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drawings/drawing4.xml" ContentType="application/vnd.openxmlformats-officedocument.drawing+xml"/>
  <Override PartName="/xl/tables/table3.xml" ContentType="application/vnd.openxmlformats-officedocument.spreadsheetml.table+xml"/>
  <Override PartName="/xl/drawings/drawing5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drawings/drawing6.xml" ContentType="application/vnd.openxmlformats-officedocument.drawing+xml"/>
  <Override PartName="/xl/tables/table5.xml" ContentType="application/vnd.openxmlformats-officedocument.spreadsheetml.table+xml"/>
  <Override PartName="/xl/comments2.xml" ContentType="application/vnd.openxmlformats-officedocument.spreadsheetml.comments+xml"/>
  <Override PartName="/xl/drawings/drawing7.xml" ContentType="application/vnd.openxmlformats-officedocument.drawing+xml"/>
  <Override PartName="/xl/tables/table6.xml" ContentType="application/vnd.openxmlformats-officedocument.spreadsheetml.table+xml"/>
  <Override PartName="/xl/drawings/drawing8.xml" ContentType="application/vnd.openxmlformats-officedocument.drawing+xml"/>
  <Override PartName="/xl/tables/table7.xml" ContentType="application/vnd.openxmlformats-officedocument.spreadsheetml.table+xml"/>
  <Override PartName="/xl/comments3.xml" ContentType="application/vnd.openxmlformats-officedocument.spreadsheetml.comments+xml"/>
  <Override PartName="/xl/drawings/drawing9.xml" ContentType="application/vnd.openxmlformats-officedocument.drawing+xml"/>
  <Override PartName="/xl/tables/table8.xml" ContentType="application/vnd.openxmlformats-officedocument.spreadsheetml.table+xml"/>
  <Override PartName="/xl/comments4.xml" ContentType="application/vnd.openxmlformats-officedocument.spreadsheetml.comments+xml"/>
  <Override PartName="/xl/drawings/drawing10.xml" ContentType="application/vnd.openxmlformats-officedocument.drawing+xml"/>
  <Override PartName="/xl/tables/table9.xml" ContentType="application/vnd.openxmlformats-officedocument.spreadsheetml.table+xml"/>
  <Override PartName="/xl/comments5.xml" ContentType="application/vnd.openxmlformats-officedocument.spreadsheetml.comments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C:\Users\Pierr\Desktop\"/>
    </mc:Choice>
  </mc:AlternateContent>
  <bookViews>
    <workbookView xWindow="0" yWindow="60" windowWidth="23040" windowHeight="9000" tabRatio="830"/>
  </bookViews>
  <sheets>
    <sheet name="BEINVENUE" sheetId="60" r:id="rId1"/>
    <sheet name="SUIVI BDC" sheetId="46" r:id="rId2"/>
    <sheet name="OP1T05E01" sheetId="35" r:id="rId3"/>
    <sheet name="OP2T05E01" sheetId="50" r:id="rId4"/>
    <sheet name="OP1T11E01 " sheetId="55" r:id="rId5"/>
    <sheet name="OP2T11E01 " sheetId="58" r:id="rId6"/>
    <sheet name="OP1T06E09" sheetId="51" r:id="rId7"/>
    <sheet name="OP2T06E06" sheetId="52" r:id="rId8"/>
    <sheet name="OP1T12E09 " sheetId="56" r:id="rId9"/>
    <sheet name="OP2T12E06 " sheetId="59" r:id="rId10"/>
    <sheet name="DEPENSE PAR CE" sheetId="53" r:id="rId11"/>
    <sheet name="DEPENSE PAR NATURE " sheetId="54" r:id="rId12"/>
    <sheet name="Source" sheetId="45" r:id="rId13"/>
  </sheets>
  <externalReferences>
    <externalReference r:id="rId14"/>
  </externalReferences>
  <definedNames>
    <definedName name="_xlnm._FilterDatabase" localSheetId="2" hidden="1">OP1T05E01!$A$12:$Q$12</definedName>
    <definedName name="_xlnm._FilterDatabase" localSheetId="6" hidden="1">OP1T06E09!$A$12:$P$12</definedName>
    <definedName name="_xlnm._FilterDatabase" localSheetId="4" hidden="1">'OP1T11E01 '!$A$12:$Q$12</definedName>
    <definedName name="_xlnm._FilterDatabase" localSheetId="8" hidden="1">'OP1T12E09 '!$A$12:$P$12</definedName>
    <definedName name="_xlnm._FilterDatabase" localSheetId="3" hidden="1">OP2T05E01!$A$12:$Q$12</definedName>
    <definedName name="_xlnm._FilterDatabase" localSheetId="7" hidden="1">OP2T06E06!$A$12:$P$12</definedName>
    <definedName name="_xlnm._FilterDatabase" localSheetId="5" hidden="1">'OP2T11E01 '!$A$12:$Q$12</definedName>
    <definedName name="_xlnm._FilterDatabase" localSheetId="9" hidden="1">'OP2T12E06 '!$A$12:$P$12</definedName>
    <definedName name="centre">Source!$G$2:$G$4</definedName>
    <definedName name="FORME1">Source!$I$15:$I$20</definedName>
    <definedName name="fournisseurs">Source!$A$2:$A$37</definedName>
    <definedName name="GESTIONNAIRE">Source!$H$12:$H$12</definedName>
    <definedName name="INITIALES1">Source!$H$15:$H$21</definedName>
    <definedName name="NUMERO">Source!$J$14:$J$113</definedName>
    <definedName name="numero_BDC">Source!$F$2</definedName>
    <definedName name="souce_Initiales">Source!$C$2</definedName>
    <definedName name="souce_Numero">Source!$D$2</definedName>
    <definedName name="source_Forme">Source!$E$2</definedName>
    <definedName name="SUIVIBDC">Tableau11[#All]</definedName>
    <definedName name="TABLEAUBDC">Tableau11[#All]</definedName>
    <definedName name="tranche">Source!$G$7:$G$16</definedName>
    <definedName name="_xlnm.Print_Area" localSheetId="2">OP1T05E01!$A$1:$Q$87</definedName>
    <definedName name="_xlnm.Print_Area" localSheetId="6">OP1T06E09!$A$1:$P$85</definedName>
    <definedName name="_xlnm.Print_Area" localSheetId="4">'OP1T11E01 '!$A$1:$Q$85</definedName>
    <definedName name="_xlnm.Print_Area" localSheetId="8">'OP1T12E09 '!$A$1:$P$85</definedName>
    <definedName name="_xlnm.Print_Area" localSheetId="3">OP2T05E01!$A$1:$Q$91</definedName>
    <definedName name="_xlnm.Print_Area" localSheetId="7">OP2T06E06!$A$1:$P$85</definedName>
    <definedName name="_xlnm.Print_Area" localSheetId="5">'OP2T11E01 '!$A$1:$Q$85</definedName>
    <definedName name="_xlnm.Print_Area" localSheetId="9">'OP2T12E06 '!$A$1:$P$85</definedName>
  </definedNames>
  <calcPr calcId="162913"/>
</workbook>
</file>

<file path=xl/calcChain.xml><?xml version="1.0" encoding="utf-8"?>
<calcChain xmlns="http://schemas.openxmlformats.org/spreadsheetml/2006/main">
  <c r="F101" i="45" l="1"/>
  <c r="F102" i="45"/>
  <c r="F100" i="45"/>
  <c r="F3" i="45"/>
  <c r="F4" i="45"/>
  <c r="F5" i="45"/>
  <c r="F6" i="45"/>
  <c r="F7" i="45"/>
  <c r="F8" i="45"/>
  <c r="F9" i="45"/>
  <c r="F10" i="45"/>
  <c r="F11" i="45"/>
  <c r="F12" i="45"/>
  <c r="F13" i="45"/>
  <c r="F14" i="45"/>
  <c r="F15" i="45"/>
  <c r="F16" i="45"/>
  <c r="F17" i="45"/>
  <c r="F18" i="45"/>
  <c r="F19" i="45"/>
  <c r="F20" i="45"/>
  <c r="F21" i="45"/>
  <c r="F22" i="45"/>
  <c r="F23" i="45"/>
  <c r="F24" i="45"/>
  <c r="F25" i="45"/>
  <c r="F26" i="45"/>
  <c r="F27" i="45"/>
  <c r="F28" i="45"/>
  <c r="F29" i="45"/>
  <c r="F30" i="45"/>
  <c r="F31" i="45"/>
  <c r="F32" i="45"/>
  <c r="F33" i="45"/>
  <c r="F34" i="45"/>
  <c r="F35" i="45"/>
  <c r="F36" i="45"/>
  <c r="F37" i="45"/>
  <c r="F38" i="45"/>
  <c r="F39" i="45"/>
  <c r="F40" i="45"/>
  <c r="F41" i="45"/>
  <c r="F42" i="45"/>
  <c r="F43" i="45"/>
  <c r="F44" i="45"/>
  <c r="F45" i="45"/>
  <c r="F46" i="45"/>
  <c r="F47" i="45"/>
  <c r="F48" i="45"/>
  <c r="F49" i="45"/>
  <c r="F50" i="45"/>
  <c r="F51" i="45"/>
  <c r="F52" i="45"/>
  <c r="F53" i="45"/>
  <c r="F54" i="45"/>
  <c r="F55" i="45"/>
  <c r="F56" i="45"/>
  <c r="F57" i="45"/>
  <c r="F58" i="45"/>
  <c r="F59" i="45"/>
  <c r="F60" i="45"/>
  <c r="F61" i="45"/>
  <c r="F62" i="45"/>
  <c r="F63" i="45"/>
  <c r="F64" i="45"/>
  <c r="F65" i="45"/>
  <c r="F66" i="45"/>
  <c r="F67" i="45"/>
  <c r="F68" i="45"/>
  <c r="F69" i="45"/>
  <c r="F70" i="45"/>
  <c r="F71" i="45"/>
  <c r="F72" i="45"/>
  <c r="F73" i="45"/>
  <c r="F74" i="45"/>
  <c r="F75" i="45"/>
  <c r="F76" i="45"/>
  <c r="F77" i="45"/>
  <c r="F78" i="45"/>
  <c r="F79" i="45"/>
  <c r="F80" i="45"/>
  <c r="F81" i="45"/>
  <c r="F82" i="45"/>
  <c r="F83" i="45"/>
  <c r="F84" i="45"/>
  <c r="F85" i="45"/>
  <c r="F86" i="45"/>
  <c r="F87" i="45"/>
  <c r="F88" i="45"/>
  <c r="F89" i="45"/>
  <c r="F90" i="45"/>
  <c r="F91" i="45"/>
  <c r="F92" i="45"/>
  <c r="F93" i="45"/>
  <c r="F94" i="45"/>
  <c r="F95" i="45"/>
  <c r="F96" i="45"/>
  <c r="F97" i="45"/>
  <c r="F98" i="45"/>
  <c r="F99" i="45"/>
  <c r="F2" i="45"/>
  <c r="R13" i="35" l="1"/>
  <c r="S14" i="55"/>
  <c r="C20" i="54" s="1"/>
  <c r="S15" i="55"/>
  <c r="S16" i="55"/>
  <c r="S17" i="55"/>
  <c r="S18" i="55"/>
  <c r="S19" i="55"/>
  <c r="S20" i="55"/>
  <c r="S21" i="55"/>
  <c r="S22" i="55"/>
  <c r="S23" i="55"/>
  <c r="S24" i="55"/>
  <c r="S25" i="55"/>
  <c r="S26" i="55"/>
  <c r="S27" i="55"/>
  <c r="S28" i="55"/>
  <c r="S29" i="55"/>
  <c r="S30" i="55"/>
  <c r="S31" i="55"/>
  <c r="S32" i="55"/>
  <c r="S33" i="55"/>
  <c r="S34" i="55"/>
  <c r="S35" i="55"/>
  <c r="S36" i="55"/>
  <c r="S37" i="55"/>
  <c r="S38" i="55"/>
  <c r="S39" i="55"/>
  <c r="S40" i="55"/>
  <c r="S41" i="55"/>
  <c r="S42" i="55"/>
  <c r="S43" i="55"/>
  <c r="S44" i="55"/>
  <c r="S45" i="55"/>
  <c r="S46" i="55"/>
  <c r="S47" i="55"/>
  <c r="S48" i="55"/>
  <c r="S49" i="55"/>
  <c r="S50" i="55"/>
  <c r="S51" i="55"/>
  <c r="S52" i="55"/>
  <c r="S53" i="55"/>
  <c r="S54" i="55"/>
  <c r="S55" i="55"/>
  <c r="S56" i="55"/>
  <c r="S57" i="55"/>
  <c r="S58" i="55"/>
  <c r="S59" i="55"/>
  <c r="S60" i="55"/>
  <c r="S61" i="55"/>
  <c r="S62" i="55"/>
  <c r="S63" i="55"/>
  <c r="S64" i="55"/>
  <c r="S65" i="55"/>
  <c r="S66" i="55"/>
  <c r="S67" i="55"/>
  <c r="S68" i="55"/>
  <c r="S69" i="55"/>
  <c r="S70" i="55"/>
  <c r="S71" i="55"/>
  <c r="S72" i="55"/>
  <c r="S73" i="55"/>
  <c r="S74" i="55"/>
  <c r="S75" i="55"/>
  <c r="S76" i="55"/>
  <c r="S77" i="55"/>
  <c r="S78" i="55"/>
  <c r="S79" i="55"/>
  <c r="S80" i="55"/>
  <c r="S81" i="55"/>
  <c r="S82" i="55"/>
  <c r="S83" i="55"/>
  <c r="S84" i="55"/>
  <c r="I16" i="54"/>
  <c r="I15" i="54"/>
  <c r="G17" i="54"/>
  <c r="Q13" i="35"/>
  <c r="Q14" i="35"/>
  <c r="R14" i="35" s="1"/>
  <c r="G31" i="53"/>
  <c r="G30" i="53"/>
  <c r="G29" i="53"/>
  <c r="B31" i="53"/>
  <c r="B30" i="53"/>
  <c r="B29" i="53"/>
  <c r="G24" i="53"/>
  <c r="G23" i="53"/>
  <c r="G22" i="53"/>
  <c r="B24" i="53"/>
  <c r="B23" i="53"/>
  <c r="B22" i="53"/>
  <c r="G16" i="53"/>
  <c r="G15" i="53"/>
  <c r="G14" i="53"/>
  <c r="B16" i="53"/>
  <c r="B15" i="53"/>
  <c r="B14" i="53"/>
  <c r="B9" i="53"/>
  <c r="G9" i="53"/>
  <c r="G8" i="53"/>
  <c r="B8" i="53"/>
  <c r="G7" i="53"/>
  <c r="B7" i="53"/>
  <c r="O85" i="59"/>
  <c r="N85" i="59"/>
  <c r="F85" i="59"/>
  <c r="Q84" i="59"/>
  <c r="P84" i="59"/>
  <c r="H84" i="59"/>
  <c r="I84" i="59" s="1"/>
  <c r="Q83" i="59"/>
  <c r="P83" i="59"/>
  <c r="H83" i="59"/>
  <c r="I83" i="59" s="1"/>
  <c r="Q82" i="59"/>
  <c r="P82" i="59"/>
  <c r="H82" i="59"/>
  <c r="I82" i="59" s="1"/>
  <c r="Q81" i="59"/>
  <c r="P81" i="59"/>
  <c r="H81" i="59"/>
  <c r="I81" i="59" s="1"/>
  <c r="Q80" i="59"/>
  <c r="P80" i="59"/>
  <c r="H80" i="59"/>
  <c r="I80" i="59" s="1"/>
  <c r="Q79" i="59"/>
  <c r="P79" i="59"/>
  <c r="H79" i="59"/>
  <c r="I79" i="59" s="1"/>
  <c r="Q78" i="59"/>
  <c r="P78" i="59"/>
  <c r="H78" i="59"/>
  <c r="I78" i="59" s="1"/>
  <c r="Q77" i="59"/>
  <c r="P77" i="59"/>
  <c r="H77" i="59"/>
  <c r="I77" i="59" s="1"/>
  <c r="Q76" i="59"/>
  <c r="P76" i="59"/>
  <c r="H76" i="59"/>
  <c r="I76" i="59" s="1"/>
  <c r="Q75" i="59"/>
  <c r="P75" i="59"/>
  <c r="H75" i="59"/>
  <c r="I75" i="59" s="1"/>
  <c r="Q74" i="59"/>
  <c r="P74" i="59"/>
  <c r="H74" i="59"/>
  <c r="I74" i="59" s="1"/>
  <c r="Q73" i="59"/>
  <c r="P73" i="59"/>
  <c r="H73" i="59"/>
  <c r="I73" i="59" s="1"/>
  <c r="Q72" i="59"/>
  <c r="P72" i="59"/>
  <c r="I72" i="59"/>
  <c r="Q71" i="59"/>
  <c r="P71" i="59"/>
  <c r="I71" i="59"/>
  <c r="Q70" i="59"/>
  <c r="P70" i="59"/>
  <c r="I70" i="59"/>
  <c r="Q69" i="59"/>
  <c r="P69" i="59"/>
  <c r="I69" i="59"/>
  <c r="Q68" i="59"/>
  <c r="P68" i="59"/>
  <c r="I68" i="59"/>
  <c r="Q67" i="59"/>
  <c r="P67" i="59"/>
  <c r="I67" i="59"/>
  <c r="Q66" i="59"/>
  <c r="P66" i="59"/>
  <c r="I66" i="59"/>
  <c r="Q65" i="59"/>
  <c r="P65" i="59"/>
  <c r="I65" i="59"/>
  <c r="Q64" i="59"/>
  <c r="P64" i="59"/>
  <c r="I64" i="59"/>
  <c r="Q63" i="59"/>
  <c r="P63" i="59"/>
  <c r="I63" i="59"/>
  <c r="Q62" i="59"/>
  <c r="P62" i="59"/>
  <c r="I62" i="59"/>
  <c r="Q61" i="59"/>
  <c r="P61" i="59"/>
  <c r="I61" i="59"/>
  <c r="Q60" i="59"/>
  <c r="P60" i="59"/>
  <c r="I60" i="59"/>
  <c r="Q59" i="59"/>
  <c r="P59" i="59"/>
  <c r="I59" i="59"/>
  <c r="Q58" i="59"/>
  <c r="P58" i="59"/>
  <c r="I58" i="59"/>
  <c r="Q57" i="59"/>
  <c r="P57" i="59"/>
  <c r="I57" i="59"/>
  <c r="Q56" i="59"/>
  <c r="P56" i="59"/>
  <c r="I56" i="59"/>
  <c r="Q55" i="59"/>
  <c r="P55" i="59"/>
  <c r="I55" i="59"/>
  <c r="Q54" i="59"/>
  <c r="P54" i="59"/>
  <c r="I54" i="59"/>
  <c r="Q53" i="59"/>
  <c r="P53" i="59"/>
  <c r="I53" i="59"/>
  <c r="Q52" i="59"/>
  <c r="P52" i="59"/>
  <c r="I52" i="59"/>
  <c r="Q51" i="59"/>
  <c r="P51" i="59"/>
  <c r="I51" i="59"/>
  <c r="Q50" i="59"/>
  <c r="P50" i="59"/>
  <c r="I50" i="59"/>
  <c r="Q49" i="59"/>
  <c r="P49" i="59"/>
  <c r="I49" i="59"/>
  <c r="Q48" i="59"/>
  <c r="P48" i="59"/>
  <c r="I48" i="59"/>
  <c r="Q47" i="59"/>
  <c r="P47" i="59"/>
  <c r="I47" i="59"/>
  <c r="Q46" i="59"/>
  <c r="P46" i="59"/>
  <c r="I46" i="59"/>
  <c r="Q45" i="59"/>
  <c r="P45" i="59"/>
  <c r="I45" i="59"/>
  <c r="Q44" i="59"/>
  <c r="P44" i="59"/>
  <c r="I44" i="59"/>
  <c r="Q43" i="59"/>
  <c r="P43" i="59"/>
  <c r="I43" i="59"/>
  <c r="Q42" i="59"/>
  <c r="P42" i="59"/>
  <c r="I42" i="59"/>
  <c r="Q41" i="59"/>
  <c r="P41" i="59"/>
  <c r="I41" i="59"/>
  <c r="Q40" i="59"/>
  <c r="P40" i="59"/>
  <c r="I40" i="59"/>
  <c r="Q39" i="59"/>
  <c r="P39" i="59"/>
  <c r="I39" i="59"/>
  <c r="Q38" i="59"/>
  <c r="P38" i="59"/>
  <c r="I38" i="59"/>
  <c r="Q37" i="59"/>
  <c r="P37" i="59"/>
  <c r="I37" i="59"/>
  <c r="Q36" i="59"/>
  <c r="P36" i="59"/>
  <c r="I36" i="59"/>
  <c r="Q35" i="59"/>
  <c r="P35" i="59"/>
  <c r="I35" i="59"/>
  <c r="Q34" i="59"/>
  <c r="P34" i="59"/>
  <c r="I34" i="59"/>
  <c r="Q33" i="59"/>
  <c r="P33" i="59"/>
  <c r="I33" i="59"/>
  <c r="Q32" i="59"/>
  <c r="P32" i="59"/>
  <c r="I32" i="59"/>
  <c r="Q31" i="59"/>
  <c r="P31" i="59"/>
  <c r="I31" i="59"/>
  <c r="Q30" i="59"/>
  <c r="P30" i="59"/>
  <c r="I30" i="59"/>
  <c r="Q29" i="59"/>
  <c r="P29" i="59"/>
  <c r="I29" i="59"/>
  <c r="Q28" i="59"/>
  <c r="P28" i="59"/>
  <c r="I28" i="59"/>
  <c r="Q27" i="59"/>
  <c r="P27" i="59"/>
  <c r="I27" i="59"/>
  <c r="Q26" i="59"/>
  <c r="P26" i="59"/>
  <c r="I26" i="59"/>
  <c r="Q25" i="59"/>
  <c r="P25" i="59"/>
  <c r="I25" i="59"/>
  <c r="Q24" i="59"/>
  <c r="P24" i="59"/>
  <c r="I24" i="59"/>
  <c r="Q23" i="59"/>
  <c r="P23" i="59"/>
  <c r="I23" i="59"/>
  <c r="Q22" i="59"/>
  <c r="P22" i="59"/>
  <c r="I22" i="59"/>
  <c r="Q21" i="59"/>
  <c r="P21" i="59"/>
  <c r="I21" i="59"/>
  <c r="Q20" i="59"/>
  <c r="P20" i="59"/>
  <c r="H20" i="59"/>
  <c r="I20" i="59" s="1"/>
  <c r="Q19" i="59"/>
  <c r="P19" i="59"/>
  <c r="H19" i="59"/>
  <c r="I19" i="59" s="1"/>
  <c r="Q18" i="59"/>
  <c r="P18" i="59"/>
  <c r="H18" i="59"/>
  <c r="I18" i="59" s="1"/>
  <c r="Q17" i="59"/>
  <c r="P17" i="59"/>
  <c r="H17" i="59"/>
  <c r="I17" i="59" s="1"/>
  <c r="Q16" i="59"/>
  <c r="P16" i="59"/>
  <c r="H16" i="59"/>
  <c r="I16" i="59" s="1"/>
  <c r="Q15" i="59"/>
  <c r="P15" i="59"/>
  <c r="I31" i="53" s="1"/>
  <c r="H15" i="59"/>
  <c r="I15" i="59" s="1"/>
  <c r="H31" i="53" s="1"/>
  <c r="Q14" i="59"/>
  <c r="P14" i="59"/>
  <c r="I30" i="53" s="1"/>
  <c r="H14" i="59"/>
  <c r="I14" i="59" s="1"/>
  <c r="H30" i="53" s="1"/>
  <c r="Q13" i="59"/>
  <c r="P13" i="59"/>
  <c r="I29" i="53" s="1"/>
  <c r="H13" i="59"/>
  <c r="H85" i="59" s="1"/>
  <c r="G8" i="59"/>
  <c r="G1" i="59"/>
  <c r="H8" i="59" s="1"/>
  <c r="P85" i="58"/>
  <c r="O85" i="58"/>
  <c r="G85" i="58"/>
  <c r="R84" i="58"/>
  <c r="Q84" i="58"/>
  <c r="J84" i="58"/>
  <c r="I84" i="58"/>
  <c r="R83" i="58"/>
  <c r="Q83" i="58"/>
  <c r="J83" i="58"/>
  <c r="I83" i="58"/>
  <c r="R82" i="58"/>
  <c r="Q82" i="58"/>
  <c r="J82" i="58"/>
  <c r="I82" i="58"/>
  <c r="R81" i="58"/>
  <c r="Q81" i="58"/>
  <c r="J81" i="58"/>
  <c r="I81" i="58"/>
  <c r="R80" i="58"/>
  <c r="Q80" i="58"/>
  <c r="J80" i="58"/>
  <c r="I80" i="58"/>
  <c r="R79" i="58"/>
  <c r="Q79" i="58"/>
  <c r="J79" i="58"/>
  <c r="I79" i="58"/>
  <c r="R78" i="58"/>
  <c r="Q78" i="58"/>
  <c r="J78" i="58"/>
  <c r="I78" i="58"/>
  <c r="R77" i="58"/>
  <c r="Q77" i="58"/>
  <c r="J77" i="58"/>
  <c r="I77" i="58"/>
  <c r="R76" i="58"/>
  <c r="Q76" i="58"/>
  <c r="J76" i="58"/>
  <c r="I76" i="58"/>
  <c r="R75" i="58"/>
  <c r="Q75" i="58"/>
  <c r="J75" i="58"/>
  <c r="I75" i="58"/>
  <c r="R74" i="58"/>
  <c r="Q74" i="58"/>
  <c r="J74" i="58"/>
  <c r="I74" i="58"/>
  <c r="R73" i="58"/>
  <c r="Q73" i="58"/>
  <c r="J73" i="58"/>
  <c r="I73" i="58"/>
  <c r="R72" i="58"/>
  <c r="Q72" i="58"/>
  <c r="J72" i="58"/>
  <c r="R71" i="58"/>
  <c r="Q71" i="58"/>
  <c r="J71" i="58"/>
  <c r="R70" i="58"/>
  <c r="Q70" i="58"/>
  <c r="J70" i="58"/>
  <c r="R69" i="58"/>
  <c r="Q69" i="58"/>
  <c r="J69" i="58"/>
  <c r="R68" i="58"/>
  <c r="Q68" i="58"/>
  <c r="J68" i="58"/>
  <c r="R67" i="58"/>
  <c r="Q67" i="58"/>
  <c r="J67" i="58"/>
  <c r="R66" i="58"/>
  <c r="Q66" i="58"/>
  <c r="J66" i="58"/>
  <c r="R65" i="58"/>
  <c r="Q65" i="58"/>
  <c r="J65" i="58"/>
  <c r="R64" i="58"/>
  <c r="Q64" i="58"/>
  <c r="J64" i="58"/>
  <c r="R63" i="58"/>
  <c r="Q63" i="58"/>
  <c r="J63" i="58"/>
  <c r="R62" i="58"/>
  <c r="Q62" i="58"/>
  <c r="J62" i="58"/>
  <c r="R61" i="58"/>
  <c r="Q61" i="58"/>
  <c r="J61" i="58"/>
  <c r="R60" i="58"/>
  <c r="Q60" i="58"/>
  <c r="J60" i="58"/>
  <c r="R59" i="58"/>
  <c r="Q59" i="58"/>
  <c r="J59" i="58"/>
  <c r="R58" i="58"/>
  <c r="Q58" i="58"/>
  <c r="J58" i="58"/>
  <c r="R57" i="58"/>
  <c r="Q57" i="58"/>
  <c r="J57" i="58"/>
  <c r="R56" i="58"/>
  <c r="Q56" i="58"/>
  <c r="J56" i="58"/>
  <c r="R55" i="58"/>
  <c r="Q55" i="58"/>
  <c r="J55" i="58"/>
  <c r="R54" i="58"/>
  <c r="Q54" i="58"/>
  <c r="J54" i="58"/>
  <c r="R53" i="58"/>
  <c r="Q53" i="58"/>
  <c r="J53" i="58"/>
  <c r="R52" i="58"/>
  <c r="Q52" i="58"/>
  <c r="J52" i="58"/>
  <c r="R51" i="58"/>
  <c r="Q51" i="58"/>
  <c r="J51" i="58"/>
  <c r="R50" i="58"/>
  <c r="Q50" i="58"/>
  <c r="J50" i="58"/>
  <c r="R49" i="58"/>
  <c r="Q49" i="58"/>
  <c r="J49" i="58"/>
  <c r="R48" i="58"/>
  <c r="Q48" i="58"/>
  <c r="J48" i="58"/>
  <c r="R47" i="58"/>
  <c r="Q47" i="58"/>
  <c r="J47" i="58"/>
  <c r="R46" i="58"/>
  <c r="Q46" i="58"/>
  <c r="J46" i="58"/>
  <c r="R45" i="58"/>
  <c r="Q45" i="58"/>
  <c r="J45" i="58"/>
  <c r="R44" i="58"/>
  <c r="Q44" i="58"/>
  <c r="J44" i="58"/>
  <c r="R43" i="58"/>
  <c r="Q43" i="58"/>
  <c r="J43" i="58"/>
  <c r="R42" i="58"/>
  <c r="Q42" i="58"/>
  <c r="J42" i="58"/>
  <c r="R41" i="58"/>
  <c r="Q41" i="58"/>
  <c r="J41" i="58"/>
  <c r="R40" i="58"/>
  <c r="Q40" i="58"/>
  <c r="J40" i="58"/>
  <c r="R39" i="58"/>
  <c r="Q39" i="58"/>
  <c r="J39" i="58"/>
  <c r="R38" i="58"/>
  <c r="Q38" i="58"/>
  <c r="J38" i="58"/>
  <c r="R37" i="58"/>
  <c r="Q37" i="58"/>
  <c r="J37" i="58"/>
  <c r="R36" i="58"/>
  <c r="Q36" i="58"/>
  <c r="J36" i="58"/>
  <c r="R35" i="58"/>
  <c r="Q35" i="58"/>
  <c r="J35" i="58"/>
  <c r="R34" i="58"/>
  <c r="Q34" i="58"/>
  <c r="J34" i="58"/>
  <c r="R33" i="58"/>
  <c r="Q33" i="58"/>
  <c r="J33" i="58"/>
  <c r="R32" i="58"/>
  <c r="Q32" i="58"/>
  <c r="J32" i="58"/>
  <c r="R31" i="58"/>
  <c r="Q31" i="58"/>
  <c r="J31" i="58"/>
  <c r="R30" i="58"/>
  <c r="Q30" i="58"/>
  <c r="J30" i="58"/>
  <c r="R29" i="58"/>
  <c r="Q29" i="58"/>
  <c r="J29" i="58"/>
  <c r="R28" i="58"/>
  <c r="Q28" i="58"/>
  <c r="J28" i="58"/>
  <c r="R27" i="58"/>
  <c r="Q27" i="58"/>
  <c r="J27" i="58"/>
  <c r="R26" i="58"/>
  <c r="Q26" i="58"/>
  <c r="J26" i="58"/>
  <c r="R25" i="58"/>
  <c r="Q25" i="58"/>
  <c r="J25" i="58"/>
  <c r="R24" i="58"/>
  <c r="Q24" i="58"/>
  <c r="J24" i="58"/>
  <c r="R23" i="58"/>
  <c r="Q23" i="58"/>
  <c r="J23" i="58"/>
  <c r="R22" i="58"/>
  <c r="Q22" i="58"/>
  <c r="J22" i="58"/>
  <c r="R21" i="58"/>
  <c r="Q21" i="58"/>
  <c r="J21" i="58"/>
  <c r="R20" i="58"/>
  <c r="Q20" i="58"/>
  <c r="J20" i="58"/>
  <c r="I20" i="58"/>
  <c r="R19" i="58"/>
  <c r="Q19" i="58"/>
  <c r="J19" i="58"/>
  <c r="I19" i="58"/>
  <c r="R18" i="58"/>
  <c r="Q18" i="58"/>
  <c r="J18" i="58"/>
  <c r="I18" i="58"/>
  <c r="R17" i="58"/>
  <c r="Q17" i="58"/>
  <c r="J17" i="58"/>
  <c r="I17" i="58"/>
  <c r="R16" i="58"/>
  <c r="Q16" i="58"/>
  <c r="J16" i="58"/>
  <c r="I16" i="58"/>
  <c r="R15" i="58"/>
  <c r="Q15" i="58"/>
  <c r="I16" i="53" s="1"/>
  <c r="J15" i="58"/>
  <c r="H16" i="53" s="1"/>
  <c r="I15" i="58"/>
  <c r="R14" i="58"/>
  <c r="Q14" i="58"/>
  <c r="I15" i="53" s="1"/>
  <c r="J14" i="58"/>
  <c r="H15" i="53" s="1"/>
  <c r="I14" i="58"/>
  <c r="R13" i="58"/>
  <c r="R85" i="58" s="1"/>
  <c r="Q13" i="58"/>
  <c r="I14" i="53" s="1"/>
  <c r="J13" i="58"/>
  <c r="J85" i="58" s="1"/>
  <c r="I13" i="58"/>
  <c r="I85" i="58" s="1"/>
  <c r="H8" i="58"/>
  <c r="O85" i="56"/>
  <c r="N85" i="56"/>
  <c r="F85" i="56"/>
  <c r="Q84" i="56"/>
  <c r="P84" i="56"/>
  <c r="H84" i="56"/>
  <c r="I84" i="56" s="1"/>
  <c r="Q83" i="56"/>
  <c r="P83" i="56"/>
  <c r="H83" i="56"/>
  <c r="I83" i="56" s="1"/>
  <c r="Q82" i="56"/>
  <c r="P82" i="56"/>
  <c r="H82" i="56"/>
  <c r="I82" i="56" s="1"/>
  <c r="Q81" i="56"/>
  <c r="P81" i="56"/>
  <c r="H81" i="56"/>
  <c r="I81" i="56" s="1"/>
  <c r="Q80" i="56"/>
  <c r="P80" i="56"/>
  <c r="H80" i="56"/>
  <c r="I80" i="56" s="1"/>
  <c r="Q79" i="56"/>
  <c r="P79" i="56"/>
  <c r="H79" i="56"/>
  <c r="I79" i="56" s="1"/>
  <c r="Q78" i="56"/>
  <c r="P78" i="56"/>
  <c r="H78" i="56"/>
  <c r="I78" i="56" s="1"/>
  <c r="Q77" i="56"/>
  <c r="P77" i="56"/>
  <c r="H77" i="56"/>
  <c r="I77" i="56" s="1"/>
  <c r="Q76" i="56"/>
  <c r="P76" i="56"/>
  <c r="H76" i="56"/>
  <c r="I76" i="56" s="1"/>
  <c r="Q75" i="56"/>
  <c r="P75" i="56"/>
  <c r="H75" i="56"/>
  <c r="I75" i="56" s="1"/>
  <c r="Q74" i="56"/>
  <c r="P74" i="56"/>
  <c r="H74" i="56"/>
  <c r="I74" i="56" s="1"/>
  <c r="Q73" i="56"/>
  <c r="P73" i="56"/>
  <c r="H73" i="56"/>
  <c r="I73" i="56" s="1"/>
  <c r="Q72" i="56"/>
  <c r="P72" i="56"/>
  <c r="I72" i="56"/>
  <c r="Q71" i="56"/>
  <c r="P71" i="56"/>
  <c r="I71" i="56"/>
  <c r="Q70" i="56"/>
  <c r="P70" i="56"/>
  <c r="I70" i="56"/>
  <c r="Q69" i="56"/>
  <c r="P69" i="56"/>
  <c r="I69" i="56"/>
  <c r="Q68" i="56"/>
  <c r="P68" i="56"/>
  <c r="I68" i="56"/>
  <c r="Q67" i="56"/>
  <c r="P67" i="56"/>
  <c r="I67" i="56"/>
  <c r="Q66" i="56"/>
  <c r="P66" i="56"/>
  <c r="I66" i="56"/>
  <c r="Q65" i="56"/>
  <c r="P65" i="56"/>
  <c r="I65" i="56"/>
  <c r="Q64" i="56"/>
  <c r="P64" i="56"/>
  <c r="I64" i="56"/>
  <c r="Q63" i="56"/>
  <c r="P63" i="56"/>
  <c r="I63" i="56"/>
  <c r="Q62" i="56"/>
  <c r="P62" i="56"/>
  <c r="I62" i="56"/>
  <c r="Q61" i="56"/>
  <c r="P61" i="56"/>
  <c r="I61" i="56"/>
  <c r="Q60" i="56"/>
  <c r="P60" i="56"/>
  <c r="I60" i="56"/>
  <c r="Q59" i="56"/>
  <c r="P59" i="56"/>
  <c r="I59" i="56"/>
  <c r="Q58" i="56"/>
  <c r="P58" i="56"/>
  <c r="I58" i="56"/>
  <c r="Q57" i="56"/>
  <c r="P57" i="56"/>
  <c r="I57" i="56"/>
  <c r="Q56" i="56"/>
  <c r="P56" i="56"/>
  <c r="I56" i="56"/>
  <c r="Q55" i="56"/>
  <c r="P55" i="56"/>
  <c r="I55" i="56"/>
  <c r="Q54" i="56"/>
  <c r="P54" i="56"/>
  <c r="I54" i="56"/>
  <c r="Q53" i="56"/>
  <c r="P53" i="56"/>
  <c r="I53" i="56"/>
  <c r="Q52" i="56"/>
  <c r="P52" i="56"/>
  <c r="I52" i="56"/>
  <c r="Q51" i="56"/>
  <c r="P51" i="56"/>
  <c r="I51" i="56"/>
  <c r="Q50" i="56"/>
  <c r="P50" i="56"/>
  <c r="I50" i="56"/>
  <c r="Q49" i="56"/>
  <c r="P49" i="56"/>
  <c r="I49" i="56"/>
  <c r="Q48" i="56"/>
  <c r="P48" i="56"/>
  <c r="I48" i="56"/>
  <c r="Q47" i="56"/>
  <c r="P47" i="56"/>
  <c r="I47" i="56"/>
  <c r="Q46" i="56"/>
  <c r="P46" i="56"/>
  <c r="I46" i="56"/>
  <c r="Q45" i="56"/>
  <c r="P45" i="56"/>
  <c r="I45" i="56"/>
  <c r="Q44" i="56"/>
  <c r="P44" i="56"/>
  <c r="I44" i="56"/>
  <c r="Q43" i="56"/>
  <c r="P43" i="56"/>
  <c r="I43" i="56"/>
  <c r="Q42" i="56"/>
  <c r="P42" i="56"/>
  <c r="I42" i="56"/>
  <c r="Q41" i="56"/>
  <c r="P41" i="56"/>
  <c r="I41" i="56"/>
  <c r="Q40" i="56"/>
  <c r="P40" i="56"/>
  <c r="I40" i="56"/>
  <c r="Q39" i="56"/>
  <c r="P39" i="56"/>
  <c r="I39" i="56"/>
  <c r="Q38" i="56"/>
  <c r="P38" i="56"/>
  <c r="I38" i="56"/>
  <c r="Q37" i="56"/>
  <c r="P37" i="56"/>
  <c r="I37" i="56"/>
  <c r="Q36" i="56"/>
  <c r="P36" i="56"/>
  <c r="I36" i="56"/>
  <c r="Q35" i="56"/>
  <c r="P35" i="56"/>
  <c r="I35" i="56"/>
  <c r="Q34" i="56"/>
  <c r="P34" i="56"/>
  <c r="I34" i="56"/>
  <c r="Q33" i="56"/>
  <c r="P33" i="56"/>
  <c r="I33" i="56"/>
  <c r="Q32" i="56"/>
  <c r="P32" i="56"/>
  <c r="I32" i="56"/>
  <c r="Q31" i="56"/>
  <c r="P31" i="56"/>
  <c r="I31" i="56"/>
  <c r="Q30" i="56"/>
  <c r="P30" i="56"/>
  <c r="I30" i="56"/>
  <c r="Q29" i="56"/>
  <c r="P29" i="56"/>
  <c r="I29" i="56"/>
  <c r="Q28" i="56"/>
  <c r="P28" i="56"/>
  <c r="I28" i="56"/>
  <c r="Q27" i="56"/>
  <c r="P27" i="56"/>
  <c r="I27" i="56"/>
  <c r="Q26" i="56"/>
  <c r="P26" i="56"/>
  <c r="I26" i="56"/>
  <c r="Q25" i="56"/>
  <c r="P25" i="56"/>
  <c r="I25" i="56"/>
  <c r="Q24" i="56"/>
  <c r="P24" i="56"/>
  <c r="I24" i="56"/>
  <c r="Q23" i="56"/>
  <c r="P23" i="56"/>
  <c r="I23" i="56"/>
  <c r="Q22" i="56"/>
  <c r="P22" i="56"/>
  <c r="I22" i="56"/>
  <c r="Q21" i="56"/>
  <c r="P21" i="56"/>
  <c r="I21" i="56"/>
  <c r="Q20" i="56"/>
  <c r="P20" i="56"/>
  <c r="H20" i="56"/>
  <c r="I20" i="56" s="1"/>
  <c r="Q19" i="56"/>
  <c r="P19" i="56"/>
  <c r="H19" i="56"/>
  <c r="I19" i="56" s="1"/>
  <c r="Q18" i="56"/>
  <c r="P18" i="56"/>
  <c r="H18" i="56"/>
  <c r="I18" i="56" s="1"/>
  <c r="Q17" i="56"/>
  <c r="P17" i="56"/>
  <c r="H17" i="56"/>
  <c r="I17" i="56" s="1"/>
  <c r="Q16" i="56"/>
  <c r="P16" i="56"/>
  <c r="H16" i="56"/>
  <c r="I16" i="56" s="1"/>
  <c r="Q15" i="56"/>
  <c r="P15" i="56"/>
  <c r="D31" i="53" s="1"/>
  <c r="H15" i="56"/>
  <c r="I15" i="56" s="1"/>
  <c r="C31" i="53" s="1"/>
  <c r="Q14" i="56"/>
  <c r="P14" i="56"/>
  <c r="D29" i="53" s="1"/>
  <c r="H14" i="56"/>
  <c r="I14" i="56" s="1"/>
  <c r="C29" i="53" s="1"/>
  <c r="Q13" i="56"/>
  <c r="P13" i="56"/>
  <c r="H13" i="56"/>
  <c r="G8" i="56"/>
  <c r="P85" i="55"/>
  <c r="O85" i="55"/>
  <c r="G85" i="55"/>
  <c r="R84" i="55"/>
  <c r="Q84" i="55"/>
  <c r="I84" i="55"/>
  <c r="J84" i="55" s="1"/>
  <c r="R83" i="55"/>
  <c r="Q83" i="55"/>
  <c r="I83" i="55"/>
  <c r="J83" i="55" s="1"/>
  <c r="R82" i="55"/>
  <c r="Q82" i="55"/>
  <c r="I82" i="55"/>
  <c r="J82" i="55" s="1"/>
  <c r="R81" i="55"/>
  <c r="Q81" i="55"/>
  <c r="I81" i="55"/>
  <c r="J81" i="55" s="1"/>
  <c r="R80" i="55"/>
  <c r="Q80" i="55"/>
  <c r="I80" i="55"/>
  <c r="J80" i="55" s="1"/>
  <c r="R79" i="55"/>
  <c r="Q79" i="55"/>
  <c r="I79" i="55"/>
  <c r="J79" i="55" s="1"/>
  <c r="R78" i="55"/>
  <c r="Q78" i="55"/>
  <c r="I78" i="55"/>
  <c r="J78" i="55" s="1"/>
  <c r="R77" i="55"/>
  <c r="Q77" i="55"/>
  <c r="I77" i="55"/>
  <c r="J77" i="55" s="1"/>
  <c r="R76" i="55"/>
  <c r="Q76" i="55"/>
  <c r="I76" i="55"/>
  <c r="J76" i="55" s="1"/>
  <c r="R75" i="55"/>
  <c r="Q75" i="55"/>
  <c r="I75" i="55"/>
  <c r="J75" i="55" s="1"/>
  <c r="R74" i="55"/>
  <c r="Q74" i="55"/>
  <c r="I74" i="55"/>
  <c r="J74" i="55" s="1"/>
  <c r="R73" i="55"/>
  <c r="Q73" i="55"/>
  <c r="I73" i="55"/>
  <c r="J73" i="55" s="1"/>
  <c r="R72" i="55"/>
  <c r="Q72" i="55"/>
  <c r="J72" i="55"/>
  <c r="Q71" i="55"/>
  <c r="R71" i="55" s="1"/>
  <c r="J71" i="55"/>
  <c r="R70" i="55"/>
  <c r="Q70" i="55"/>
  <c r="J70" i="55"/>
  <c r="Q69" i="55"/>
  <c r="R69" i="55" s="1"/>
  <c r="J69" i="55"/>
  <c r="R68" i="55"/>
  <c r="Q68" i="55"/>
  <c r="J68" i="55"/>
  <c r="Q67" i="55"/>
  <c r="R67" i="55" s="1"/>
  <c r="J67" i="55"/>
  <c r="R66" i="55"/>
  <c r="Q66" i="55"/>
  <c r="J66" i="55"/>
  <c r="Q65" i="55"/>
  <c r="R65" i="55" s="1"/>
  <c r="J65" i="55"/>
  <c r="R64" i="55"/>
  <c r="Q64" i="55"/>
  <c r="J64" i="55"/>
  <c r="Q63" i="55"/>
  <c r="R63" i="55" s="1"/>
  <c r="J63" i="55"/>
  <c r="R62" i="55"/>
  <c r="Q62" i="55"/>
  <c r="J62" i="55"/>
  <c r="Q61" i="55"/>
  <c r="R61" i="55" s="1"/>
  <c r="J61" i="55"/>
  <c r="R60" i="55"/>
  <c r="Q60" i="55"/>
  <c r="J60" i="55"/>
  <c r="Q59" i="55"/>
  <c r="R59" i="55" s="1"/>
  <c r="J59" i="55"/>
  <c r="R58" i="55"/>
  <c r="Q58" i="55"/>
  <c r="J58" i="55"/>
  <c r="Q57" i="55"/>
  <c r="R57" i="55" s="1"/>
  <c r="J57" i="55"/>
  <c r="R56" i="55"/>
  <c r="Q56" i="55"/>
  <c r="J56" i="55"/>
  <c r="Q55" i="55"/>
  <c r="R55" i="55" s="1"/>
  <c r="J55" i="55"/>
  <c r="R54" i="55"/>
  <c r="Q54" i="55"/>
  <c r="J54" i="55"/>
  <c r="Q53" i="55"/>
  <c r="R53" i="55" s="1"/>
  <c r="J53" i="55"/>
  <c r="R52" i="55"/>
  <c r="Q52" i="55"/>
  <c r="J52" i="55"/>
  <c r="Q51" i="55"/>
  <c r="R51" i="55" s="1"/>
  <c r="J51" i="55"/>
  <c r="R50" i="55"/>
  <c r="Q50" i="55"/>
  <c r="J50" i="55"/>
  <c r="Q49" i="55"/>
  <c r="R49" i="55" s="1"/>
  <c r="J49" i="55"/>
  <c r="R48" i="55"/>
  <c r="Q48" i="55"/>
  <c r="J48" i="55"/>
  <c r="Q47" i="55"/>
  <c r="R47" i="55" s="1"/>
  <c r="J47" i="55"/>
  <c r="R46" i="55"/>
  <c r="Q46" i="55"/>
  <c r="J46" i="55"/>
  <c r="Q45" i="55"/>
  <c r="R45" i="55" s="1"/>
  <c r="J45" i="55"/>
  <c r="R44" i="55"/>
  <c r="Q44" i="55"/>
  <c r="J44" i="55"/>
  <c r="Q43" i="55"/>
  <c r="R43" i="55" s="1"/>
  <c r="J43" i="55"/>
  <c r="R42" i="55"/>
  <c r="Q42" i="55"/>
  <c r="J42" i="55"/>
  <c r="Q41" i="55"/>
  <c r="R41" i="55" s="1"/>
  <c r="J41" i="55"/>
  <c r="R40" i="55"/>
  <c r="Q40" i="55"/>
  <c r="J40" i="55"/>
  <c r="Q39" i="55"/>
  <c r="R39" i="55" s="1"/>
  <c r="J39" i="55"/>
  <c r="R38" i="55"/>
  <c r="Q38" i="55"/>
  <c r="J38" i="55"/>
  <c r="Q37" i="55"/>
  <c r="R37" i="55" s="1"/>
  <c r="J37" i="55"/>
  <c r="R36" i="55"/>
  <c r="Q36" i="55"/>
  <c r="J36" i="55"/>
  <c r="Q35" i="55"/>
  <c r="R35" i="55" s="1"/>
  <c r="J35" i="55"/>
  <c r="R34" i="55"/>
  <c r="Q34" i="55"/>
  <c r="J34" i="55"/>
  <c r="Q33" i="55"/>
  <c r="R33" i="55" s="1"/>
  <c r="J33" i="55"/>
  <c r="R32" i="55"/>
  <c r="Q32" i="55"/>
  <c r="J32" i="55"/>
  <c r="Q31" i="55"/>
  <c r="R31" i="55" s="1"/>
  <c r="J31" i="55"/>
  <c r="R30" i="55"/>
  <c r="Q30" i="55"/>
  <c r="J30" i="55"/>
  <c r="Q29" i="55"/>
  <c r="R29" i="55" s="1"/>
  <c r="J29" i="55"/>
  <c r="R28" i="55"/>
  <c r="Q28" i="55"/>
  <c r="J28" i="55"/>
  <c r="Q27" i="55"/>
  <c r="R27" i="55" s="1"/>
  <c r="J27" i="55"/>
  <c r="R26" i="55"/>
  <c r="Q26" i="55"/>
  <c r="J26" i="55"/>
  <c r="Q25" i="55"/>
  <c r="R25" i="55" s="1"/>
  <c r="J25" i="55"/>
  <c r="R24" i="55"/>
  <c r="Q24" i="55"/>
  <c r="J24" i="55"/>
  <c r="Q23" i="55"/>
  <c r="R23" i="55" s="1"/>
  <c r="J23" i="55"/>
  <c r="R22" i="55"/>
  <c r="Q22" i="55"/>
  <c r="J22" i="55"/>
  <c r="Q21" i="55"/>
  <c r="R21" i="55" s="1"/>
  <c r="J21" i="55"/>
  <c r="R20" i="55"/>
  <c r="Q20" i="55"/>
  <c r="I20" i="55"/>
  <c r="J20" i="55" s="1"/>
  <c r="R19" i="55"/>
  <c r="Q19" i="55"/>
  <c r="I19" i="55"/>
  <c r="J19" i="55" s="1"/>
  <c r="R18" i="55"/>
  <c r="Q18" i="55"/>
  <c r="I18" i="55"/>
  <c r="J18" i="55" s="1"/>
  <c r="R17" i="55"/>
  <c r="Q17" i="55"/>
  <c r="I17" i="55"/>
  <c r="J17" i="55" s="1"/>
  <c r="R16" i="55"/>
  <c r="Q16" i="55"/>
  <c r="I16" i="55"/>
  <c r="J16" i="55" s="1"/>
  <c r="R15" i="55"/>
  <c r="Q15" i="55"/>
  <c r="D16" i="53" s="1"/>
  <c r="I15" i="55"/>
  <c r="J15" i="55" s="1"/>
  <c r="C16" i="53" s="1"/>
  <c r="Q14" i="55"/>
  <c r="D15" i="53" s="1"/>
  <c r="I14" i="55"/>
  <c r="J14" i="55" s="1"/>
  <c r="C15" i="53" s="1"/>
  <c r="Q13" i="55"/>
  <c r="I13" i="55"/>
  <c r="I24" i="54"/>
  <c r="H24" i="54"/>
  <c r="G24" i="54"/>
  <c r="D24" i="54"/>
  <c r="B24" i="54"/>
  <c r="B17" i="54"/>
  <c r="P85" i="56" l="1"/>
  <c r="I85" i="55"/>
  <c r="H8" i="56"/>
  <c r="Q85" i="56"/>
  <c r="I8" i="58"/>
  <c r="Q85" i="58"/>
  <c r="I13" i="59"/>
  <c r="Q85" i="59"/>
  <c r="P85" i="59"/>
  <c r="H14" i="53"/>
  <c r="D30" i="53"/>
  <c r="D32" i="53" s="1"/>
  <c r="Q85" i="55"/>
  <c r="R14" i="55"/>
  <c r="I8" i="55"/>
  <c r="D14" i="53"/>
  <c r="I32" i="53"/>
  <c r="G32" i="53"/>
  <c r="B32" i="53"/>
  <c r="G25" i="53"/>
  <c r="B25" i="53"/>
  <c r="H85" i="56"/>
  <c r="I13" i="56"/>
  <c r="J13" i="55"/>
  <c r="R13" i="55" s="1"/>
  <c r="I85" i="56" l="1"/>
  <c r="C30" i="53"/>
  <c r="C32" i="53" s="1"/>
  <c r="I85" i="59"/>
  <c r="N1" i="59" s="1"/>
  <c r="O1" i="59" s="1"/>
  <c r="H29" i="53"/>
  <c r="H32" i="53" s="1"/>
  <c r="R85" i="55"/>
  <c r="S13" i="55"/>
  <c r="C21" i="54" s="1"/>
  <c r="C24" i="54" s="1"/>
  <c r="J85" i="55"/>
  <c r="O1" i="55" s="1"/>
  <c r="C14" i="53"/>
  <c r="I17" i="53" l="1"/>
  <c r="H17" i="53"/>
  <c r="G17" i="53"/>
  <c r="D17" i="53"/>
  <c r="C17" i="53"/>
  <c r="B17" i="53"/>
  <c r="G10" i="53"/>
  <c r="B10" i="53"/>
  <c r="Q14" i="52" l="1"/>
  <c r="Q15" i="52"/>
  <c r="Q16" i="52"/>
  <c r="Q17" i="52"/>
  <c r="Q18" i="52"/>
  <c r="Q19" i="52"/>
  <c r="Q20" i="52"/>
  <c r="Q21" i="52"/>
  <c r="Q22" i="52"/>
  <c r="Q23" i="52"/>
  <c r="Q24" i="52"/>
  <c r="Q25" i="52"/>
  <c r="Q26" i="52"/>
  <c r="Q27" i="52"/>
  <c r="Q28" i="52"/>
  <c r="Q29" i="52"/>
  <c r="Q30" i="52"/>
  <c r="Q31" i="52"/>
  <c r="Q32" i="52"/>
  <c r="Q33" i="52"/>
  <c r="Q34" i="52"/>
  <c r="Q35" i="52"/>
  <c r="Q36" i="52"/>
  <c r="Q37" i="52"/>
  <c r="Q38" i="52"/>
  <c r="Q39" i="52"/>
  <c r="Q40" i="52"/>
  <c r="Q41" i="52"/>
  <c r="Q42" i="52"/>
  <c r="Q43" i="52"/>
  <c r="Q44" i="52"/>
  <c r="Q45" i="52"/>
  <c r="Q46" i="52"/>
  <c r="Q47" i="52"/>
  <c r="Q48" i="52"/>
  <c r="Q49" i="52"/>
  <c r="Q50" i="52"/>
  <c r="Q51" i="52"/>
  <c r="Q52" i="52"/>
  <c r="Q53" i="52"/>
  <c r="Q54" i="52"/>
  <c r="Q55" i="52"/>
  <c r="Q56" i="52"/>
  <c r="Q57" i="52"/>
  <c r="Q58" i="52"/>
  <c r="Q59" i="52"/>
  <c r="Q60" i="52"/>
  <c r="Q61" i="52"/>
  <c r="Q62" i="52"/>
  <c r="Q63" i="52"/>
  <c r="Q64" i="52"/>
  <c r="Q65" i="52"/>
  <c r="Q66" i="52"/>
  <c r="Q67" i="52"/>
  <c r="Q68" i="52"/>
  <c r="Q69" i="52"/>
  <c r="Q70" i="52"/>
  <c r="Q71" i="52"/>
  <c r="Q72" i="52"/>
  <c r="Q73" i="52"/>
  <c r="Q74" i="52"/>
  <c r="Q75" i="52"/>
  <c r="Q76" i="52"/>
  <c r="Q77" i="52"/>
  <c r="Q78" i="52"/>
  <c r="Q79" i="52"/>
  <c r="Q80" i="52"/>
  <c r="Q81" i="52"/>
  <c r="Q82" i="52"/>
  <c r="Q83" i="52"/>
  <c r="Q84" i="52"/>
  <c r="Q13" i="52"/>
  <c r="Q15" i="35"/>
  <c r="Q16" i="35"/>
  <c r="Q17" i="35"/>
  <c r="Q18" i="35"/>
  <c r="Q19" i="35"/>
  <c r="Q20" i="35"/>
  <c r="Q21" i="35"/>
  <c r="Q22" i="35"/>
  <c r="Q23" i="35"/>
  <c r="Q24" i="35"/>
  <c r="Q25" i="35"/>
  <c r="Q26" i="35"/>
  <c r="Q27" i="35"/>
  <c r="Q28" i="35"/>
  <c r="Q29" i="35"/>
  <c r="Q30" i="35"/>
  <c r="Q31" i="35"/>
  <c r="Q32" i="35"/>
  <c r="Q33" i="35"/>
  <c r="Q34" i="35"/>
  <c r="Q35" i="35"/>
  <c r="Q36" i="35"/>
  <c r="Q37" i="35"/>
  <c r="Q38" i="35"/>
  <c r="Q39" i="35"/>
  <c r="Q40" i="35"/>
  <c r="Q41" i="35"/>
  <c r="Q42" i="35"/>
  <c r="Q43" i="35"/>
  <c r="Q44" i="35"/>
  <c r="Q45" i="35"/>
  <c r="Q46" i="35"/>
  <c r="Q47" i="35"/>
  <c r="Q48" i="35"/>
  <c r="Q49" i="35"/>
  <c r="Q50" i="35"/>
  <c r="Q51" i="35"/>
  <c r="Q52" i="35"/>
  <c r="Q53" i="35"/>
  <c r="Q54" i="35"/>
  <c r="Q55" i="35"/>
  <c r="Q56" i="35"/>
  <c r="Q57" i="35"/>
  <c r="Q58" i="35"/>
  <c r="Q59" i="35"/>
  <c r="Q60" i="35"/>
  <c r="Q61" i="35"/>
  <c r="Q62" i="35"/>
  <c r="Q63" i="35"/>
  <c r="Q64" i="35"/>
  <c r="Q65" i="35"/>
  <c r="Q66" i="35"/>
  <c r="Q67" i="35"/>
  <c r="Q68" i="35"/>
  <c r="Q69" i="35"/>
  <c r="Q70" i="35"/>
  <c r="Q71" i="35"/>
  <c r="Q72" i="35"/>
  <c r="Q73" i="35"/>
  <c r="Q74" i="35"/>
  <c r="Q75" i="35"/>
  <c r="Q76" i="35"/>
  <c r="Q77" i="35"/>
  <c r="Q78" i="35"/>
  <c r="Q79" i="35"/>
  <c r="Q80" i="35"/>
  <c r="Q81" i="35"/>
  <c r="Q82" i="35"/>
  <c r="Q83" i="35"/>
  <c r="Q84" i="35"/>
  <c r="Q85" i="35"/>
  <c r="Q86" i="35"/>
  <c r="D9" i="53" l="1"/>
  <c r="D8" i="53"/>
  <c r="I21" i="52" l="1"/>
  <c r="P21" i="52"/>
  <c r="I22" i="52"/>
  <c r="P22" i="52"/>
  <c r="I23" i="52"/>
  <c r="P23" i="52"/>
  <c r="I24" i="52"/>
  <c r="P24" i="52"/>
  <c r="I25" i="52"/>
  <c r="P25" i="52"/>
  <c r="I26" i="52"/>
  <c r="P26" i="52"/>
  <c r="I27" i="52"/>
  <c r="P27" i="52"/>
  <c r="I28" i="52"/>
  <c r="P28" i="52"/>
  <c r="I29" i="52"/>
  <c r="P29" i="52"/>
  <c r="I30" i="52"/>
  <c r="P30" i="52"/>
  <c r="I31" i="52"/>
  <c r="P31" i="52"/>
  <c r="I32" i="52"/>
  <c r="P32" i="52"/>
  <c r="I33" i="52"/>
  <c r="P33" i="52"/>
  <c r="I34" i="52"/>
  <c r="P34" i="52"/>
  <c r="I35" i="52"/>
  <c r="P35" i="52"/>
  <c r="I36" i="52"/>
  <c r="P36" i="52"/>
  <c r="I37" i="52"/>
  <c r="P37" i="52"/>
  <c r="I38" i="52"/>
  <c r="P38" i="52"/>
  <c r="I39" i="52"/>
  <c r="P39" i="52"/>
  <c r="I40" i="52"/>
  <c r="P40" i="52"/>
  <c r="I41" i="52"/>
  <c r="P41" i="52"/>
  <c r="I42" i="52"/>
  <c r="P42" i="52"/>
  <c r="I43" i="52"/>
  <c r="P43" i="52"/>
  <c r="I44" i="52"/>
  <c r="P44" i="52"/>
  <c r="I45" i="52"/>
  <c r="P45" i="52"/>
  <c r="I46" i="52"/>
  <c r="P46" i="52"/>
  <c r="I47" i="52"/>
  <c r="P47" i="52"/>
  <c r="I48" i="52"/>
  <c r="P48" i="52"/>
  <c r="I49" i="52"/>
  <c r="P49" i="52"/>
  <c r="I50" i="52"/>
  <c r="P50" i="52"/>
  <c r="I51" i="52"/>
  <c r="P51" i="52"/>
  <c r="I52" i="52"/>
  <c r="P52" i="52"/>
  <c r="I53" i="52"/>
  <c r="P53" i="52"/>
  <c r="I54" i="52"/>
  <c r="P54" i="52"/>
  <c r="I55" i="52"/>
  <c r="P55" i="52"/>
  <c r="I56" i="52"/>
  <c r="P56" i="52"/>
  <c r="I57" i="52"/>
  <c r="P57" i="52"/>
  <c r="I58" i="52"/>
  <c r="P58" i="52"/>
  <c r="I59" i="52"/>
  <c r="P59" i="52"/>
  <c r="I60" i="52"/>
  <c r="P60" i="52"/>
  <c r="I61" i="52"/>
  <c r="P61" i="52"/>
  <c r="I62" i="52"/>
  <c r="P62" i="52"/>
  <c r="I63" i="52"/>
  <c r="P63" i="52"/>
  <c r="I64" i="52"/>
  <c r="P64" i="52"/>
  <c r="I65" i="52"/>
  <c r="P65" i="52"/>
  <c r="I66" i="52"/>
  <c r="P66" i="52"/>
  <c r="I67" i="52"/>
  <c r="P67" i="52"/>
  <c r="I68" i="52"/>
  <c r="P68" i="52"/>
  <c r="I69" i="52"/>
  <c r="P69" i="52"/>
  <c r="I70" i="52"/>
  <c r="P70" i="52"/>
  <c r="I71" i="52"/>
  <c r="P71" i="52"/>
  <c r="I72" i="52"/>
  <c r="P72" i="52"/>
  <c r="J20" i="50"/>
  <c r="Q20" i="50"/>
  <c r="R20" i="50" s="1"/>
  <c r="S20" i="50" s="1"/>
  <c r="J21" i="50"/>
  <c r="Q21" i="50"/>
  <c r="R21" i="50" s="1"/>
  <c r="S21" i="50" s="1"/>
  <c r="J22" i="50"/>
  <c r="Q22" i="50"/>
  <c r="R22" i="50" s="1"/>
  <c r="S22" i="50" s="1"/>
  <c r="J23" i="50"/>
  <c r="Q23" i="50"/>
  <c r="R23" i="50" s="1"/>
  <c r="S23" i="50" s="1"/>
  <c r="J24" i="50"/>
  <c r="Q24" i="50"/>
  <c r="R24" i="50" s="1"/>
  <c r="S24" i="50" s="1"/>
  <c r="J25" i="50"/>
  <c r="Q25" i="50"/>
  <c r="R25" i="50" s="1"/>
  <c r="S25" i="50" s="1"/>
  <c r="J26" i="50"/>
  <c r="Q26" i="50"/>
  <c r="R26" i="50" s="1"/>
  <c r="S26" i="50" s="1"/>
  <c r="J27" i="50"/>
  <c r="Q27" i="50"/>
  <c r="R27" i="50" s="1"/>
  <c r="S27" i="50" s="1"/>
  <c r="J28" i="50"/>
  <c r="Q28" i="50"/>
  <c r="R28" i="50" s="1"/>
  <c r="S28" i="50" s="1"/>
  <c r="J29" i="50"/>
  <c r="Q29" i="50"/>
  <c r="R29" i="50" s="1"/>
  <c r="S29" i="50" s="1"/>
  <c r="J30" i="50"/>
  <c r="Q30" i="50"/>
  <c r="R30" i="50" s="1"/>
  <c r="S30" i="50" s="1"/>
  <c r="J31" i="50"/>
  <c r="Q31" i="50"/>
  <c r="R31" i="50" s="1"/>
  <c r="S31" i="50" s="1"/>
  <c r="J32" i="50"/>
  <c r="Q32" i="50"/>
  <c r="R32" i="50" s="1"/>
  <c r="S32" i="50" s="1"/>
  <c r="J33" i="50"/>
  <c r="Q33" i="50"/>
  <c r="R33" i="50" s="1"/>
  <c r="S33" i="50" s="1"/>
  <c r="J34" i="50"/>
  <c r="Q34" i="50"/>
  <c r="R34" i="50" s="1"/>
  <c r="S34" i="50" s="1"/>
  <c r="J35" i="50"/>
  <c r="Q35" i="50"/>
  <c r="R35" i="50" s="1"/>
  <c r="S35" i="50" s="1"/>
  <c r="J36" i="50"/>
  <c r="Q36" i="50"/>
  <c r="R36" i="50" s="1"/>
  <c r="S36" i="50" s="1"/>
  <c r="J37" i="50"/>
  <c r="Q37" i="50"/>
  <c r="R37" i="50" s="1"/>
  <c r="S37" i="50" s="1"/>
  <c r="J38" i="50"/>
  <c r="Q38" i="50"/>
  <c r="R38" i="50" s="1"/>
  <c r="S38" i="50" s="1"/>
  <c r="J39" i="50"/>
  <c r="Q39" i="50"/>
  <c r="R39" i="50" s="1"/>
  <c r="S39" i="50" s="1"/>
  <c r="J40" i="50"/>
  <c r="Q40" i="50"/>
  <c r="R40" i="50" s="1"/>
  <c r="S40" i="50" s="1"/>
  <c r="J41" i="50"/>
  <c r="Q41" i="50"/>
  <c r="R41" i="50" s="1"/>
  <c r="S41" i="50" s="1"/>
  <c r="J42" i="50"/>
  <c r="Q42" i="50"/>
  <c r="R42" i="50" s="1"/>
  <c r="S42" i="50" s="1"/>
  <c r="J43" i="50"/>
  <c r="Q43" i="50"/>
  <c r="R43" i="50" s="1"/>
  <c r="S43" i="50" s="1"/>
  <c r="J44" i="50"/>
  <c r="Q44" i="50"/>
  <c r="R44" i="50" s="1"/>
  <c r="S44" i="50" s="1"/>
  <c r="J45" i="50"/>
  <c r="Q45" i="50"/>
  <c r="R45" i="50" s="1"/>
  <c r="S45" i="50" s="1"/>
  <c r="J46" i="50"/>
  <c r="Q46" i="50"/>
  <c r="R46" i="50" s="1"/>
  <c r="S46" i="50" s="1"/>
  <c r="J47" i="50"/>
  <c r="Q47" i="50"/>
  <c r="R47" i="50" s="1"/>
  <c r="S47" i="50" s="1"/>
  <c r="J48" i="50"/>
  <c r="Q48" i="50"/>
  <c r="R48" i="50" s="1"/>
  <c r="S48" i="50" s="1"/>
  <c r="J49" i="50"/>
  <c r="Q49" i="50"/>
  <c r="R49" i="50" s="1"/>
  <c r="S49" i="50" s="1"/>
  <c r="J50" i="50"/>
  <c r="Q50" i="50"/>
  <c r="R50" i="50" s="1"/>
  <c r="S50" i="50" s="1"/>
  <c r="J51" i="50"/>
  <c r="Q51" i="50"/>
  <c r="R51" i="50" s="1"/>
  <c r="S51" i="50" s="1"/>
  <c r="J52" i="50"/>
  <c r="Q52" i="50"/>
  <c r="R52" i="50" s="1"/>
  <c r="S52" i="50" s="1"/>
  <c r="J53" i="50"/>
  <c r="Q53" i="50"/>
  <c r="R53" i="50" s="1"/>
  <c r="S53" i="50" s="1"/>
  <c r="J54" i="50"/>
  <c r="Q54" i="50"/>
  <c r="R54" i="50" s="1"/>
  <c r="S54" i="50" s="1"/>
  <c r="J55" i="50"/>
  <c r="Q55" i="50"/>
  <c r="R55" i="50" s="1"/>
  <c r="S55" i="50" s="1"/>
  <c r="J56" i="50"/>
  <c r="Q56" i="50"/>
  <c r="R56" i="50" s="1"/>
  <c r="S56" i="50" s="1"/>
  <c r="J57" i="50"/>
  <c r="Q57" i="50"/>
  <c r="R57" i="50" s="1"/>
  <c r="S57" i="50" s="1"/>
  <c r="J58" i="50"/>
  <c r="Q58" i="50"/>
  <c r="R58" i="50" s="1"/>
  <c r="S58" i="50" s="1"/>
  <c r="J59" i="50"/>
  <c r="Q59" i="50"/>
  <c r="R59" i="50" s="1"/>
  <c r="S59" i="50" s="1"/>
  <c r="J60" i="50"/>
  <c r="Q60" i="50"/>
  <c r="R60" i="50" s="1"/>
  <c r="S60" i="50" s="1"/>
  <c r="J61" i="50"/>
  <c r="Q61" i="50"/>
  <c r="R61" i="50" s="1"/>
  <c r="S61" i="50" s="1"/>
  <c r="J62" i="50"/>
  <c r="Q62" i="50"/>
  <c r="R62" i="50" s="1"/>
  <c r="S62" i="50" s="1"/>
  <c r="J63" i="50"/>
  <c r="Q63" i="50"/>
  <c r="R63" i="50" s="1"/>
  <c r="S63" i="50" s="1"/>
  <c r="J64" i="50"/>
  <c r="Q64" i="50"/>
  <c r="R64" i="50" s="1"/>
  <c r="S64" i="50" s="1"/>
  <c r="J65" i="50"/>
  <c r="Q65" i="50"/>
  <c r="R65" i="50" s="1"/>
  <c r="S65" i="50" s="1"/>
  <c r="J66" i="50"/>
  <c r="Q66" i="50"/>
  <c r="R66" i="50" s="1"/>
  <c r="S66" i="50" s="1"/>
  <c r="J67" i="50"/>
  <c r="Q67" i="50"/>
  <c r="R67" i="50" s="1"/>
  <c r="S67" i="50" s="1"/>
  <c r="J68" i="50"/>
  <c r="Q68" i="50"/>
  <c r="R68" i="50" s="1"/>
  <c r="S68" i="50" s="1"/>
  <c r="J69" i="50"/>
  <c r="Q69" i="50"/>
  <c r="R69" i="50" s="1"/>
  <c r="S69" i="50" s="1"/>
  <c r="J70" i="50"/>
  <c r="Q70" i="50"/>
  <c r="R70" i="50" s="1"/>
  <c r="S70" i="50" s="1"/>
  <c r="J71" i="50"/>
  <c r="Q71" i="50"/>
  <c r="R71" i="50" s="1"/>
  <c r="S71" i="50" s="1"/>
  <c r="J72" i="50"/>
  <c r="Q72" i="50"/>
  <c r="R72" i="50" s="1"/>
  <c r="S72" i="50" s="1"/>
  <c r="J73" i="50"/>
  <c r="Q73" i="50"/>
  <c r="R73" i="50" s="1"/>
  <c r="S73" i="50" s="1"/>
  <c r="H84" i="51"/>
  <c r="H83" i="51"/>
  <c r="H82" i="51"/>
  <c r="H81" i="51"/>
  <c r="H80" i="51"/>
  <c r="H79" i="51"/>
  <c r="H78" i="51"/>
  <c r="H77" i="51"/>
  <c r="H76" i="51"/>
  <c r="H75" i="51"/>
  <c r="H74" i="51"/>
  <c r="H73" i="51"/>
  <c r="H72" i="51"/>
  <c r="H71" i="51"/>
  <c r="H70" i="51"/>
  <c r="H69" i="51"/>
  <c r="H68" i="51"/>
  <c r="H67" i="51"/>
  <c r="H66" i="51"/>
  <c r="H65" i="51"/>
  <c r="H64" i="51"/>
  <c r="H63" i="51"/>
  <c r="I63" i="51" s="1"/>
  <c r="H62" i="51"/>
  <c r="I62" i="51" s="1"/>
  <c r="H61" i="51"/>
  <c r="I61" i="51" s="1"/>
  <c r="H60" i="51"/>
  <c r="I60" i="51" s="1"/>
  <c r="H59" i="51"/>
  <c r="I59" i="51" s="1"/>
  <c r="H58" i="51"/>
  <c r="I58" i="51" s="1"/>
  <c r="H57" i="51"/>
  <c r="I57" i="51" s="1"/>
  <c r="H56" i="51"/>
  <c r="I56" i="51" s="1"/>
  <c r="H55" i="51"/>
  <c r="I55" i="51" s="1"/>
  <c r="H54" i="51"/>
  <c r="I54" i="51" s="1"/>
  <c r="H53" i="51"/>
  <c r="I53" i="51" s="1"/>
  <c r="H52" i="51"/>
  <c r="I52" i="51" s="1"/>
  <c r="H51" i="51"/>
  <c r="I51" i="51" s="1"/>
  <c r="H50" i="51"/>
  <c r="I50" i="51" s="1"/>
  <c r="H49" i="51"/>
  <c r="I49" i="51" s="1"/>
  <c r="H48" i="51"/>
  <c r="I48" i="51" s="1"/>
  <c r="H47" i="51"/>
  <c r="H46" i="51"/>
  <c r="I46" i="51" s="1"/>
  <c r="H45" i="51"/>
  <c r="I45" i="51" s="1"/>
  <c r="H44" i="51"/>
  <c r="I44" i="51" s="1"/>
  <c r="H43" i="51"/>
  <c r="I43" i="51" s="1"/>
  <c r="H42" i="51"/>
  <c r="I42" i="51" s="1"/>
  <c r="H41" i="51"/>
  <c r="I41" i="51" s="1"/>
  <c r="H40" i="51"/>
  <c r="I40" i="51" s="1"/>
  <c r="H39" i="51"/>
  <c r="I39" i="51" s="1"/>
  <c r="H38" i="51"/>
  <c r="I38" i="51" s="1"/>
  <c r="H37" i="51"/>
  <c r="I37" i="51" s="1"/>
  <c r="H36" i="51"/>
  <c r="I36" i="51" s="1"/>
  <c r="H35" i="51"/>
  <c r="I35" i="51" s="1"/>
  <c r="H34" i="51"/>
  <c r="I34" i="51" s="1"/>
  <c r="H33" i="51"/>
  <c r="I33" i="51" s="1"/>
  <c r="H32" i="51"/>
  <c r="I32" i="51" s="1"/>
  <c r="H31" i="51"/>
  <c r="I31" i="51" s="1"/>
  <c r="H30" i="51"/>
  <c r="I30" i="51" s="1"/>
  <c r="H29" i="51"/>
  <c r="I29" i="51" s="1"/>
  <c r="H28" i="51"/>
  <c r="I28" i="51" s="1"/>
  <c r="H27" i="51"/>
  <c r="I27" i="51" s="1"/>
  <c r="H26" i="51"/>
  <c r="I26" i="51" s="1"/>
  <c r="H25" i="51"/>
  <c r="H24" i="51"/>
  <c r="I24" i="51" s="1"/>
  <c r="H23" i="51"/>
  <c r="Q15" i="51"/>
  <c r="Q16" i="51"/>
  <c r="Q17" i="51"/>
  <c r="Q18" i="51"/>
  <c r="Q19" i="51"/>
  <c r="Q20" i="51"/>
  <c r="Q21" i="51"/>
  <c r="Q22" i="51"/>
  <c r="Q23" i="51"/>
  <c r="Q24" i="51"/>
  <c r="Q25" i="51"/>
  <c r="Q26" i="51"/>
  <c r="Q27" i="51"/>
  <c r="Q28" i="51"/>
  <c r="Q29" i="51"/>
  <c r="Q30" i="51"/>
  <c r="Q31" i="51"/>
  <c r="Q32" i="51"/>
  <c r="Q33" i="51"/>
  <c r="Q34" i="51"/>
  <c r="Q35" i="51"/>
  <c r="Q36" i="51"/>
  <c r="Q37" i="51"/>
  <c r="Q38" i="51"/>
  <c r="Q39" i="51"/>
  <c r="Q40" i="51"/>
  <c r="Q41" i="51"/>
  <c r="Q42" i="51"/>
  <c r="Q43" i="51"/>
  <c r="Q44" i="51"/>
  <c r="Q45" i="51"/>
  <c r="Q46" i="51"/>
  <c r="Q47" i="51"/>
  <c r="Q48" i="51"/>
  <c r="Q49" i="51"/>
  <c r="Q50" i="51"/>
  <c r="Q51" i="51"/>
  <c r="Q52" i="51"/>
  <c r="Q53" i="51"/>
  <c r="Q54" i="51"/>
  <c r="Q55" i="51"/>
  <c r="Q56" i="51"/>
  <c r="Q57" i="51"/>
  <c r="Q58" i="51"/>
  <c r="Q59" i="51"/>
  <c r="Q60" i="51"/>
  <c r="Q61" i="51"/>
  <c r="Q62" i="51"/>
  <c r="Q63" i="51"/>
  <c r="Q64" i="51"/>
  <c r="Q65" i="51"/>
  <c r="Q66" i="51"/>
  <c r="Q67" i="51"/>
  <c r="Q68" i="51"/>
  <c r="Q69" i="51"/>
  <c r="Q70" i="51"/>
  <c r="Q71" i="51"/>
  <c r="Q72" i="51"/>
  <c r="Q73" i="51"/>
  <c r="Q74" i="51"/>
  <c r="Q75" i="51"/>
  <c r="Q76" i="51"/>
  <c r="Q77" i="51"/>
  <c r="Q78" i="51"/>
  <c r="Q79" i="51"/>
  <c r="Q80" i="51"/>
  <c r="Q81" i="51"/>
  <c r="Q82" i="51"/>
  <c r="Q83" i="51"/>
  <c r="Q84" i="51"/>
  <c r="P24" i="51"/>
  <c r="I25" i="51"/>
  <c r="P25" i="51"/>
  <c r="P26" i="51"/>
  <c r="P27" i="51"/>
  <c r="P28" i="51"/>
  <c r="P29" i="51"/>
  <c r="P30" i="51"/>
  <c r="P31" i="51"/>
  <c r="P32" i="51"/>
  <c r="P33" i="51"/>
  <c r="P34" i="51"/>
  <c r="P35" i="51"/>
  <c r="P36" i="51"/>
  <c r="P37" i="51"/>
  <c r="P38" i="51"/>
  <c r="P39" i="51"/>
  <c r="P40" i="51"/>
  <c r="P41" i="51"/>
  <c r="P42" i="51"/>
  <c r="P43" i="51"/>
  <c r="P44" i="51"/>
  <c r="P45" i="51"/>
  <c r="P46" i="51"/>
  <c r="I47" i="51"/>
  <c r="P47" i="51"/>
  <c r="P48" i="51"/>
  <c r="P49" i="51"/>
  <c r="P50" i="51"/>
  <c r="P51" i="51"/>
  <c r="P52" i="51"/>
  <c r="P53" i="51"/>
  <c r="P54" i="51"/>
  <c r="P55" i="51"/>
  <c r="P56" i="51"/>
  <c r="P57" i="51"/>
  <c r="P58" i="51"/>
  <c r="P59" i="51"/>
  <c r="P60" i="51"/>
  <c r="P61" i="51"/>
  <c r="P62" i="51"/>
  <c r="P63" i="51"/>
  <c r="I74" i="35"/>
  <c r="J74" i="35" s="1"/>
  <c r="R74" i="35"/>
  <c r="I75" i="35"/>
  <c r="J75" i="35" s="1"/>
  <c r="I76" i="35"/>
  <c r="J76" i="35" s="1"/>
  <c r="R76" i="35"/>
  <c r="I77" i="35"/>
  <c r="J77" i="35" s="1"/>
  <c r="I78" i="35"/>
  <c r="J78" i="35" s="1"/>
  <c r="R78" i="35"/>
  <c r="I79" i="35"/>
  <c r="J79" i="35" s="1"/>
  <c r="I26" i="35"/>
  <c r="J26" i="35" s="1"/>
  <c r="I27" i="35"/>
  <c r="J27" i="35" s="1"/>
  <c r="I28" i="35"/>
  <c r="J28" i="35" s="1"/>
  <c r="R28" i="35"/>
  <c r="I29" i="35"/>
  <c r="J29" i="35" s="1"/>
  <c r="I30" i="35"/>
  <c r="J30" i="35" s="1"/>
  <c r="I31" i="35"/>
  <c r="J31" i="35" s="1"/>
  <c r="I32" i="35"/>
  <c r="J32" i="35" s="1"/>
  <c r="R32" i="35"/>
  <c r="I33" i="35"/>
  <c r="J33" i="35" s="1"/>
  <c r="I34" i="35"/>
  <c r="J34" i="35" s="1"/>
  <c r="I35" i="35"/>
  <c r="J35" i="35" s="1"/>
  <c r="I36" i="35"/>
  <c r="J36" i="35" s="1"/>
  <c r="R36" i="35"/>
  <c r="I37" i="35"/>
  <c r="J37" i="35" s="1"/>
  <c r="I38" i="35"/>
  <c r="J38" i="35" s="1"/>
  <c r="I39" i="35"/>
  <c r="J39" i="35" s="1"/>
  <c r="I40" i="35"/>
  <c r="J40" i="35" s="1"/>
  <c r="R40" i="35"/>
  <c r="I41" i="35"/>
  <c r="J41" i="35" s="1"/>
  <c r="I42" i="35"/>
  <c r="J42" i="35" s="1"/>
  <c r="I43" i="35"/>
  <c r="J43" i="35" s="1"/>
  <c r="I44" i="35"/>
  <c r="J44" i="35" s="1"/>
  <c r="I45" i="35"/>
  <c r="J45" i="35" s="1"/>
  <c r="I46" i="35"/>
  <c r="J46" i="35" s="1"/>
  <c r="I47" i="35"/>
  <c r="J47" i="35" s="1"/>
  <c r="I48" i="35"/>
  <c r="J48" i="35" s="1"/>
  <c r="I49" i="35"/>
  <c r="J49" i="35" s="1"/>
  <c r="I50" i="35"/>
  <c r="J50" i="35" s="1"/>
  <c r="I51" i="35"/>
  <c r="J51" i="35" s="1"/>
  <c r="I52" i="35"/>
  <c r="J52" i="35" s="1"/>
  <c r="I53" i="35"/>
  <c r="J53" i="35" s="1"/>
  <c r="I54" i="35"/>
  <c r="J54" i="35" s="1"/>
  <c r="I55" i="35"/>
  <c r="J55" i="35" s="1"/>
  <c r="I56" i="35"/>
  <c r="J56" i="35" s="1"/>
  <c r="I57" i="35"/>
  <c r="J57" i="35" s="1"/>
  <c r="I58" i="35"/>
  <c r="J58" i="35" s="1"/>
  <c r="I59" i="35"/>
  <c r="J59" i="35" s="1"/>
  <c r="I60" i="35"/>
  <c r="J60" i="35" s="1"/>
  <c r="I61" i="35"/>
  <c r="J61" i="35" s="1"/>
  <c r="R57" i="35" l="1"/>
  <c r="R35" i="35"/>
  <c r="R33" i="35"/>
  <c r="R27" i="35"/>
  <c r="R79" i="35"/>
  <c r="R75" i="35"/>
  <c r="R39" i="35"/>
  <c r="R37" i="35"/>
  <c r="R31" i="35"/>
  <c r="R29" i="35"/>
  <c r="R77" i="35"/>
  <c r="R38" i="35"/>
  <c r="R30" i="35"/>
  <c r="R34" i="35"/>
  <c r="R26" i="35"/>
  <c r="R61" i="35"/>
  <c r="R60" i="35"/>
  <c r="R59" i="35"/>
  <c r="R58" i="35"/>
  <c r="R56" i="35"/>
  <c r="R55" i="35"/>
  <c r="R54" i="35"/>
  <c r="R53" i="35"/>
  <c r="R52" i="35"/>
  <c r="R51" i="35"/>
  <c r="R50" i="35"/>
  <c r="R49" i="35"/>
  <c r="R48" i="35"/>
  <c r="R47" i="35"/>
  <c r="R46" i="35"/>
  <c r="R45" i="35"/>
  <c r="R44" i="35"/>
  <c r="R43" i="35"/>
  <c r="R42" i="35"/>
  <c r="R41" i="35"/>
  <c r="P14" i="52"/>
  <c r="I23" i="53" s="1"/>
  <c r="P15" i="52"/>
  <c r="I24" i="53" s="1"/>
  <c r="P16" i="52"/>
  <c r="P17" i="52"/>
  <c r="P18" i="52"/>
  <c r="P19" i="52"/>
  <c r="P20" i="52"/>
  <c r="P73" i="52"/>
  <c r="P74" i="52"/>
  <c r="P75" i="52"/>
  <c r="P76" i="52"/>
  <c r="P77" i="52"/>
  <c r="P78" i="52"/>
  <c r="P79" i="52"/>
  <c r="P80" i="52"/>
  <c r="P81" i="52"/>
  <c r="P82" i="52"/>
  <c r="P83" i="52"/>
  <c r="P84" i="52"/>
  <c r="P13" i="52"/>
  <c r="I22" i="53" s="1"/>
  <c r="Q14" i="50"/>
  <c r="Q15" i="50"/>
  <c r="Q16" i="50"/>
  <c r="R16" i="50" s="1"/>
  <c r="S16" i="50" s="1"/>
  <c r="Q17" i="50"/>
  <c r="R17" i="50" s="1"/>
  <c r="S17" i="50" s="1"/>
  <c r="Q18" i="50"/>
  <c r="R18" i="50" s="1"/>
  <c r="S18" i="50" s="1"/>
  <c r="Q19" i="50"/>
  <c r="R19" i="50" s="1"/>
  <c r="S19" i="50" s="1"/>
  <c r="Q74" i="50"/>
  <c r="R74" i="50" s="1"/>
  <c r="S74" i="50" s="1"/>
  <c r="Q75" i="50"/>
  <c r="R75" i="50" s="1"/>
  <c r="S75" i="50" s="1"/>
  <c r="Q76" i="50"/>
  <c r="R76" i="50" s="1"/>
  <c r="S76" i="50" s="1"/>
  <c r="Q77" i="50"/>
  <c r="R77" i="50" s="1"/>
  <c r="S77" i="50" s="1"/>
  <c r="Q78" i="50"/>
  <c r="R78" i="50" s="1"/>
  <c r="S78" i="50" s="1"/>
  <c r="Q79" i="50"/>
  <c r="R79" i="50" s="1"/>
  <c r="S79" i="50" s="1"/>
  <c r="Q80" i="50"/>
  <c r="R80" i="50" s="1"/>
  <c r="S80" i="50" s="1"/>
  <c r="Q81" i="50"/>
  <c r="R81" i="50" s="1"/>
  <c r="S81" i="50" s="1"/>
  <c r="Q82" i="50"/>
  <c r="R82" i="50" s="1"/>
  <c r="S82" i="50" s="1"/>
  <c r="Q83" i="50"/>
  <c r="R83" i="50" s="1"/>
  <c r="S83" i="50" s="1"/>
  <c r="Q84" i="50"/>
  <c r="R84" i="50" s="1"/>
  <c r="S84" i="50" s="1"/>
  <c r="Q85" i="50"/>
  <c r="R85" i="50" s="1"/>
  <c r="S85" i="50" s="1"/>
  <c r="Q86" i="50"/>
  <c r="R86" i="50" s="1"/>
  <c r="S86" i="50" s="1"/>
  <c r="Q87" i="50"/>
  <c r="R87" i="50" s="1"/>
  <c r="S87" i="50" s="1"/>
  <c r="Q88" i="50"/>
  <c r="R88" i="50" s="1"/>
  <c r="S88" i="50" s="1"/>
  <c r="Q89" i="50"/>
  <c r="R89" i="50" s="1"/>
  <c r="S89" i="50" s="1"/>
  <c r="Q90" i="50"/>
  <c r="R90" i="50" s="1"/>
  <c r="S90" i="50" s="1"/>
  <c r="P14" i="51"/>
  <c r="P15" i="51"/>
  <c r="D24" i="53" s="1"/>
  <c r="P16" i="51"/>
  <c r="P17" i="51"/>
  <c r="P18" i="51"/>
  <c r="P19" i="51"/>
  <c r="P20" i="51"/>
  <c r="P21" i="51"/>
  <c r="P22" i="51"/>
  <c r="P23" i="51"/>
  <c r="P64" i="51"/>
  <c r="P65" i="51"/>
  <c r="P66" i="51"/>
  <c r="P67" i="51"/>
  <c r="P68" i="51"/>
  <c r="P69" i="51"/>
  <c r="P70" i="51"/>
  <c r="P71" i="51"/>
  <c r="P72" i="51"/>
  <c r="P73" i="51"/>
  <c r="P74" i="51"/>
  <c r="P75" i="51"/>
  <c r="P76" i="51"/>
  <c r="P77" i="51"/>
  <c r="P78" i="51"/>
  <c r="P79" i="51"/>
  <c r="P80" i="51"/>
  <c r="P81" i="51"/>
  <c r="P82" i="51"/>
  <c r="P83" i="51"/>
  <c r="P84" i="51"/>
  <c r="P13" i="51"/>
  <c r="D22" i="53" s="1"/>
  <c r="Q13" i="50"/>
  <c r="Q14" i="51" l="1"/>
  <c r="D23" i="53"/>
  <c r="D25" i="53" s="1"/>
  <c r="I25" i="53"/>
  <c r="I9" i="53"/>
  <c r="R15" i="50"/>
  <c r="S15" i="50" s="1"/>
  <c r="R14" i="50"/>
  <c r="S14" i="50" s="1"/>
  <c r="I8" i="53"/>
  <c r="D7" i="53"/>
  <c r="D10" i="53" s="1"/>
  <c r="R13" i="50"/>
  <c r="H14" i="54" l="1"/>
  <c r="I14" i="54" s="1"/>
  <c r="R91" i="50"/>
  <c r="I10" i="53"/>
  <c r="O85" i="52"/>
  <c r="N85" i="52"/>
  <c r="F85" i="52"/>
  <c r="H84" i="52"/>
  <c r="I84" i="52" s="1"/>
  <c r="H83" i="52"/>
  <c r="I83" i="52" s="1"/>
  <c r="H82" i="52"/>
  <c r="I82" i="52" s="1"/>
  <c r="H81" i="52"/>
  <c r="I81" i="52" s="1"/>
  <c r="H80" i="52"/>
  <c r="I80" i="52" s="1"/>
  <c r="H79" i="52"/>
  <c r="I79" i="52" s="1"/>
  <c r="H78" i="52"/>
  <c r="I78" i="52" s="1"/>
  <c r="H77" i="52"/>
  <c r="I77" i="52" s="1"/>
  <c r="H76" i="52"/>
  <c r="I76" i="52" s="1"/>
  <c r="H75" i="52"/>
  <c r="I75" i="52" s="1"/>
  <c r="H74" i="52"/>
  <c r="I74" i="52" s="1"/>
  <c r="H73" i="52"/>
  <c r="I73" i="52" s="1"/>
  <c r="H20" i="52"/>
  <c r="I20" i="52" s="1"/>
  <c r="H19" i="52"/>
  <c r="I19" i="52" s="1"/>
  <c r="H18" i="52"/>
  <c r="I18" i="52" s="1"/>
  <c r="H17" i="52"/>
  <c r="I17" i="52" s="1"/>
  <c r="H16" i="52"/>
  <c r="I16" i="52" s="1"/>
  <c r="H15" i="52"/>
  <c r="I15" i="52" s="1"/>
  <c r="H24" i="53" s="1"/>
  <c r="H14" i="52"/>
  <c r="I14" i="52" s="1"/>
  <c r="H23" i="53" s="1"/>
  <c r="P85" i="52"/>
  <c r="H13" i="52"/>
  <c r="G8" i="52"/>
  <c r="H8" i="52" s="1"/>
  <c r="O85" i="51"/>
  <c r="N85" i="51"/>
  <c r="F85" i="51"/>
  <c r="I84" i="51"/>
  <c r="I83" i="51"/>
  <c r="I82" i="51"/>
  <c r="I81" i="51"/>
  <c r="I80" i="51"/>
  <c r="I79" i="51"/>
  <c r="I78" i="51"/>
  <c r="I77" i="51"/>
  <c r="I76" i="51"/>
  <c r="I75" i="51"/>
  <c r="I74" i="51"/>
  <c r="I73" i="51"/>
  <c r="I72" i="51"/>
  <c r="I71" i="51"/>
  <c r="I70" i="51"/>
  <c r="I69" i="51"/>
  <c r="I68" i="51"/>
  <c r="I67" i="51"/>
  <c r="I66" i="51"/>
  <c r="I65" i="51"/>
  <c r="I64" i="51"/>
  <c r="I23" i="51"/>
  <c r="H22" i="51"/>
  <c r="I22" i="51" s="1"/>
  <c r="H21" i="51"/>
  <c r="I21" i="51" s="1"/>
  <c r="H20" i="51"/>
  <c r="I20" i="51" s="1"/>
  <c r="H19" i="51"/>
  <c r="I19" i="51" s="1"/>
  <c r="H18" i="51"/>
  <c r="I18" i="51" s="1"/>
  <c r="H17" i="51"/>
  <c r="I17" i="51" s="1"/>
  <c r="H16" i="51"/>
  <c r="I16" i="51" s="1"/>
  <c r="H15" i="51"/>
  <c r="I15" i="51" s="1"/>
  <c r="C24" i="53" s="1"/>
  <c r="H14" i="51"/>
  <c r="I14" i="51" s="1"/>
  <c r="C23" i="53" s="1"/>
  <c r="P85" i="51"/>
  <c r="H13" i="51"/>
  <c r="G8" i="51"/>
  <c r="H8" i="51" s="1"/>
  <c r="H85" i="52" l="1"/>
  <c r="I13" i="52"/>
  <c r="H22" i="53" s="1"/>
  <c r="H25" i="53" s="1"/>
  <c r="H85" i="51"/>
  <c r="I13" i="51"/>
  <c r="P91" i="50"/>
  <c r="O91" i="50"/>
  <c r="G91" i="50"/>
  <c r="I90" i="50"/>
  <c r="J90" i="50" s="1"/>
  <c r="I89" i="50"/>
  <c r="J89" i="50" s="1"/>
  <c r="I88" i="50"/>
  <c r="J88" i="50" s="1"/>
  <c r="I87" i="50"/>
  <c r="J87" i="50" s="1"/>
  <c r="I86" i="50"/>
  <c r="J86" i="50" s="1"/>
  <c r="I85" i="50"/>
  <c r="J85" i="50" s="1"/>
  <c r="I84" i="50"/>
  <c r="J84" i="50" s="1"/>
  <c r="I83" i="50"/>
  <c r="J83" i="50" s="1"/>
  <c r="I82" i="50"/>
  <c r="J82" i="50" s="1"/>
  <c r="I81" i="50"/>
  <c r="J81" i="50" s="1"/>
  <c r="I80" i="50"/>
  <c r="J80" i="50" s="1"/>
  <c r="I79" i="50"/>
  <c r="J79" i="50" s="1"/>
  <c r="I78" i="50"/>
  <c r="J78" i="50" s="1"/>
  <c r="I77" i="50"/>
  <c r="J77" i="50" s="1"/>
  <c r="I76" i="50"/>
  <c r="J76" i="50" s="1"/>
  <c r="I75" i="50"/>
  <c r="J75" i="50" s="1"/>
  <c r="I74" i="50"/>
  <c r="J74" i="50" s="1"/>
  <c r="I19" i="50"/>
  <c r="J19" i="50" s="1"/>
  <c r="I18" i="50"/>
  <c r="J18" i="50" s="1"/>
  <c r="I17" i="50"/>
  <c r="J17" i="50" s="1"/>
  <c r="I16" i="50"/>
  <c r="J16" i="50" s="1"/>
  <c r="I15" i="50"/>
  <c r="J15" i="50" s="1"/>
  <c r="H9" i="53" s="1"/>
  <c r="I14" i="50"/>
  <c r="J14" i="50" s="1"/>
  <c r="H8" i="53" s="1"/>
  <c r="Q91" i="50"/>
  <c r="I13" i="50"/>
  <c r="H8" i="50"/>
  <c r="I8" i="50" s="1"/>
  <c r="Q13" i="51" l="1"/>
  <c r="Q85" i="51" s="1"/>
  <c r="C22" i="53"/>
  <c r="C25" i="53" s="1"/>
  <c r="I85" i="51"/>
  <c r="I91" i="50"/>
  <c r="J13" i="50"/>
  <c r="H13" i="54" s="1"/>
  <c r="I85" i="52"/>
  <c r="Q85" i="52"/>
  <c r="I66" i="35"/>
  <c r="J66" i="35" s="1"/>
  <c r="I65" i="35"/>
  <c r="J65" i="35" s="1"/>
  <c r="I64" i="35"/>
  <c r="J64" i="35" s="1"/>
  <c r="I63" i="35"/>
  <c r="J63" i="35" s="1"/>
  <c r="I13" i="54" l="1"/>
  <c r="I17" i="54" s="1"/>
  <c r="H17" i="54"/>
  <c r="J91" i="50"/>
  <c r="O1" i="50" s="1"/>
  <c r="H7" i="53"/>
  <c r="H10" i="53" s="1"/>
  <c r="R64" i="35"/>
  <c r="R66" i="35"/>
  <c r="R63" i="35"/>
  <c r="R65" i="35"/>
  <c r="H8" i="35" l="1"/>
  <c r="P87" i="35" l="1"/>
  <c r="O87" i="35"/>
  <c r="I86" i="35"/>
  <c r="J86" i="35" s="1"/>
  <c r="I85" i="35"/>
  <c r="J85" i="35" s="1"/>
  <c r="I84" i="35"/>
  <c r="J84" i="35" s="1"/>
  <c r="I83" i="35"/>
  <c r="J83" i="35" s="1"/>
  <c r="I82" i="35"/>
  <c r="J82" i="35" s="1"/>
  <c r="I81" i="35"/>
  <c r="J81" i="35" s="1"/>
  <c r="I80" i="35"/>
  <c r="J80" i="35" s="1"/>
  <c r="I73" i="35"/>
  <c r="J73" i="35" s="1"/>
  <c r="I72" i="35"/>
  <c r="J72" i="35" s="1"/>
  <c r="I69" i="35"/>
  <c r="J69" i="35" s="1"/>
  <c r="I68" i="35"/>
  <c r="J68" i="35" s="1"/>
  <c r="I67" i="35"/>
  <c r="J67" i="35" s="1"/>
  <c r="I62" i="35"/>
  <c r="J62" i="35" s="1"/>
  <c r="I71" i="35"/>
  <c r="J71" i="35" s="1"/>
  <c r="I70" i="35"/>
  <c r="J70" i="35" s="1"/>
  <c r="I25" i="35"/>
  <c r="J25" i="35" s="1"/>
  <c r="I24" i="35"/>
  <c r="J24" i="35" s="1"/>
  <c r="I23" i="35"/>
  <c r="J23" i="35" s="1"/>
  <c r="I22" i="35"/>
  <c r="J22" i="35" s="1"/>
  <c r="G87" i="35"/>
  <c r="I21" i="35"/>
  <c r="J21" i="35" s="1"/>
  <c r="I20" i="35"/>
  <c r="J20" i="35" s="1"/>
  <c r="I19" i="35"/>
  <c r="J19" i="35" s="1"/>
  <c r="I18" i="35"/>
  <c r="J18" i="35" s="1"/>
  <c r="I17" i="35"/>
  <c r="J17" i="35" s="1"/>
  <c r="I16" i="35"/>
  <c r="J16" i="35" s="1"/>
  <c r="I15" i="35"/>
  <c r="J15" i="35" s="1"/>
  <c r="I14" i="35"/>
  <c r="J14" i="35" s="1"/>
  <c r="Q87" i="35"/>
  <c r="I13" i="35"/>
  <c r="J13" i="35" s="1"/>
  <c r="R16" i="35" l="1"/>
  <c r="R17" i="35"/>
  <c r="C16" i="54"/>
  <c r="D16" i="54" s="1"/>
  <c r="C7" i="53"/>
  <c r="C13" i="54"/>
  <c r="D13" i="54" s="1"/>
  <c r="C8" i="53"/>
  <c r="R18" i="35"/>
  <c r="R20" i="35"/>
  <c r="R23" i="35"/>
  <c r="R25" i="35"/>
  <c r="R71" i="35"/>
  <c r="R67" i="35"/>
  <c r="R69" i="35"/>
  <c r="R73" i="35"/>
  <c r="R81" i="35"/>
  <c r="R83" i="35"/>
  <c r="R85" i="35"/>
  <c r="C9" i="53"/>
  <c r="R15" i="35"/>
  <c r="R19" i="35"/>
  <c r="R21" i="35"/>
  <c r="R22" i="35"/>
  <c r="R24" i="35"/>
  <c r="R70" i="35"/>
  <c r="R62" i="35"/>
  <c r="R68" i="35"/>
  <c r="R72" i="35"/>
  <c r="R80" i="35"/>
  <c r="R82" i="35"/>
  <c r="R84" i="35"/>
  <c r="R86" i="35"/>
  <c r="I87" i="35"/>
  <c r="J87" i="35"/>
  <c r="C15" i="54" l="1"/>
  <c r="D15" i="54" s="1"/>
  <c r="C14" i="54"/>
  <c r="R87" i="35"/>
  <c r="O1" i="35" s="1"/>
  <c r="C10" i="53"/>
  <c r="O1" i="51"/>
  <c r="I8" i="35"/>
  <c r="C17" i="54" l="1"/>
  <c r="D14" i="54"/>
  <c r="D17" i="54" s="1"/>
</calcChain>
</file>

<file path=xl/comments1.xml><?xml version="1.0" encoding="utf-8"?>
<comments xmlns="http://schemas.openxmlformats.org/spreadsheetml/2006/main">
  <authors>
    <author>FLOCH Emilie</author>
  </authors>
  <commentList>
    <comment ref="O12" authorId="0" shapeId="0">
      <text>
        <r>
          <rPr>
            <b/>
            <sz val="9"/>
            <color indexed="81"/>
            <rFont val="Tahoma"/>
            <family val="2"/>
          </rPr>
          <t>FLOCH Emilie:</t>
        </r>
        <r>
          <rPr>
            <sz val="9"/>
            <color indexed="81"/>
            <rFont val="Tahoma"/>
            <family val="2"/>
          </rPr>
          <t xml:space="preserve">
INDIQUER LE MONTANT SANS LA REVISION
</t>
        </r>
      </text>
    </comment>
  </commentList>
</comments>
</file>

<file path=xl/comments2.xml><?xml version="1.0" encoding="utf-8"?>
<comments xmlns="http://schemas.openxmlformats.org/spreadsheetml/2006/main">
  <authors>
    <author>FLOCH Emilie</author>
  </authors>
  <commentList>
    <comment ref="O12" authorId="0" shapeId="0">
      <text>
        <r>
          <rPr>
            <b/>
            <sz val="9"/>
            <color indexed="81"/>
            <rFont val="Tahoma"/>
            <family val="2"/>
          </rPr>
          <t>FLOCH Emilie:</t>
        </r>
        <r>
          <rPr>
            <sz val="9"/>
            <color indexed="81"/>
            <rFont val="Tahoma"/>
            <family val="2"/>
          </rPr>
          <t xml:space="preserve">
INDIQUER LE MONTANT SANS LA REVISION
</t>
        </r>
      </text>
    </comment>
  </commentList>
</comments>
</file>

<file path=xl/comments3.xml><?xml version="1.0" encoding="utf-8"?>
<comments xmlns="http://schemas.openxmlformats.org/spreadsheetml/2006/main">
  <authors>
    <author>FLOCH Emilie</author>
  </authors>
  <commentList>
    <comment ref="N12" authorId="0" shapeId="0">
      <text>
        <r>
          <rPr>
            <b/>
            <sz val="9"/>
            <color indexed="81"/>
            <rFont val="Tahoma"/>
            <family val="2"/>
          </rPr>
          <t>FLOCH Emilie:</t>
        </r>
        <r>
          <rPr>
            <sz val="9"/>
            <color indexed="81"/>
            <rFont val="Tahoma"/>
            <family val="2"/>
          </rPr>
          <t xml:space="preserve">
INDIQUER LE MONTANT SANS LA REVISION
</t>
        </r>
      </text>
    </comment>
  </commentList>
</comments>
</file>

<file path=xl/comments4.xml><?xml version="1.0" encoding="utf-8"?>
<comments xmlns="http://schemas.openxmlformats.org/spreadsheetml/2006/main">
  <authors>
    <author>FLOCH Emilie</author>
  </authors>
  <commentList>
    <comment ref="N12" authorId="0" shapeId="0">
      <text>
        <r>
          <rPr>
            <b/>
            <sz val="9"/>
            <color indexed="81"/>
            <rFont val="Tahoma"/>
            <family val="2"/>
          </rPr>
          <t>FLOCH Emilie:</t>
        </r>
        <r>
          <rPr>
            <sz val="9"/>
            <color indexed="81"/>
            <rFont val="Tahoma"/>
            <family val="2"/>
          </rPr>
          <t xml:space="preserve">
INDIQUER LE MONTANT SANS LA REVISION
</t>
        </r>
      </text>
    </comment>
  </commentList>
</comments>
</file>

<file path=xl/comments5.xml><?xml version="1.0" encoding="utf-8"?>
<comments xmlns="http://schemas.openxmlformats.org/spreadsheetml/2006/main">
  <authors>
    <author>FLOCH Emilie</author>
  </authors>
  <commentList>
    <comment ref="N12" authorId="0" shapeId="0">
      <text>
        <r>
          <rPr>
            <b/>
            <sz val="9"/>
            <color indexed="81"/>
            <rFont val="Tahoma"/>
            <family val="2"/>
          </rPr>
          <t>FLOCH Emilie:</t>
        </r>
        <r>
          <rPr>
            <sz val="9"/>
            <color indexed="81"/>
            <rFont val="Tahoma"/>
            <family val="2"/>
          </rPr>
          <t xml:space="preserve">
INDIQUER LE MONTANT SANS LA REVISION
</t>
        </r>
      </text>
    </comment>
  </commentList>
</comments>
</file>

<file path=xl/sharedStrings.xml><?xml version="1.0" encoding="utf-8"?>
<sst xmlns="http://schemas.openxmlformats.org/spreadsheetml/2006/main" count="325" uniqueCount="111">
  <si>
    <t>Crédits :</t>
  </si>
  <si>
    <t>fournisseur</t>
  </si>
  <si>
    <t xml:space="preserve">TOTAL CREDIT </t>
  </si>
  <si>
    <t xml:space="preserve">BASE </t>
  </si>
  <si>
    <t>Mouvement 2</t>
  </si>
  <si>
    <t>Mouvement 3</t>
  </si>
  <si>
    <t>N° BDC</t>
  </si>
  <si>
    <t xml:space="preserve">DATE </t>
  </si>
  <si>
    <t xml:space="preserve">OBJET </t>
  </si>
  <si>
    <t>MONTANT
TTC</t>
  </si>
  <si>
    <t>Mouvement 4</t>
  </si>
  <si>
    <t>Mouvement 5</t>
  </si>
  <si>
    <t>Mouvement 1</t>
  </si>
  <si>
    <t>Désignation fournisseur</t>
  </si>
  <si>
    <t>COUT OPERATION APRES LIQUIDATION</t>
  </si>
  <si>
    <t>MONTANT
REVISION TTC</t>
  </si>
  <si>
    <t xml:space="preserve">CONSTAT </t>
  </si>
  <si>
    <t>PREVISION
 COUT OPERATION</t>
  </si>
  <si>
    <t>SUIVI 
ENGAGEMENT</t>
  </si>
  <si>
    <t>%
 REVISION
 PRIX</t>
  </si>
  <si>
    <t>COMMANDE 
OU 
LIQUIDE</t>
  </si>
  <si>
    <r>
      <t xml:space="preserve">A REMPLIR PAR LE RESPONSABLE SECTEUR 1
</t>
    </r>
    <r>
      <rPr>
        <b/>
        <sz val="14"/>
        <rFont val="Arial"/>
        <family val="2"/>
      </rPr>
      <t>SI LA LIGNE DU TABLEAU EST ORANGE ALORS BDC ENGAGE</t>
    </r>
    <r>
      <rPr>
        <b/>
        <sz val="14"/>
        <color indexed="10"/>
        <rFont val="Arial"/>
        <family val="2"/>
      </rPr>
      <t xml:space="preserve">
</t>
    </r>
    <r>
      <rPr>
        <b/>
        <sz val="14"/>
        <rFont val="Arial"/>
        <family val="2"/>
      </rPr>
      <t>SI LA LIGNE DU TABLEAU EST VERTE ALORS BDC LIQUIDE</t>
    </r>
  </si>
  <si>
    <t xml:space="preserve">CENTRE </t>
  </si>
  <si>
    <t>CENTRE</t>
  </si>
  <si>
    <t>MONTANT
FACTURE</t>
  </si>
  <si>
    <t>pour info, les
Apurements inclus
dans le disponible</t>
  </si>
  <si>
    <t xml:space="preserve">MONTANT
REVISION  TTC </t>
  </si>
  <si>
    <t>Il Y A UN N° DE BON DE COMMANDE SAISIE 2 FOIS</t>
  </si>
  <si>
    <t xml:space="preserve">MANDAT </t>
  </si>
  <si>
    <t xml:space="preserve">DATE 
MANDAT </t>
  </si>
  <si>
    <t>Objet</t>
  </si>
  <si>
    <t xml:space="preserve">A REMPLIR PAR COMPTABLE 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</si>
  <si>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</si>
  <si>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NBRE DE BDC</t>
  </si>
  <si>
    <t>TOTAL</t>
  </si>
  <si>
    <t xml:space="preserve">INVESTISSEMENT </t>
  </si>
  <si>
    <t>OP1T05E01</t>
  </si>
  <si>
    <t>OP1T06E09</t>
  </si>
  <si>
    <t>OP2T05E01</t>
  </si>
  <si>
    <t>OP2T06E06</t>
  </si>
  <si>
    <t xml:space="preserve">Objet </t>
  </si>
  <si>
    <t xml:space="preserve">Nature 
Analyiques </t>
  </si>
  <si>
    <t xml:space="preserve">OP1T05E01 - FONCTIONNEMENT </t>
  </si>
  <si>
    <t xml:space="preserve">Nature 
analytiques </t>
  </si>
  <si>
    <t>BUDGET 2022</t>
  </si>
  <si>
    <t xml:space="preserve">RESTE </t>
  </si>
  <si>
    <t>OP2T05E01 - FONCTIONNEMENT</t>
  </si>
  <si>
    <t>Natures
Analytiques</t>
  </si>
  <si>
    <t xml:space="preserve">INIITALES </t>
  </si>
  <si>
    <t>papier / marche</t>
  </si>
  <si>
    <t>P</t>
  </si>
  <si>
    <t>M</t>
  </si>
  <si>
    <t xml:space="preserve">FORME </t>
  </si>
  <si>
    <t xml:space="preserve">INITIALES </t>
  </si>
  <si>
    <t xml:space="preserve">N° </t>
  </si>
  <si>
    <t>N°  DU BDC</t>
  </si>
  <si>
    <t>TRANCHE</t>
  </si>
  <si>
    <t>N°</t>
  </si>
  <si>
    <t>01</t>
  </si>
  <si>
    <t>02</t>
  </si>
  <si>
    <t>03</t>
  </si>
  <si>
    <t>04</t>
  </si>
  <si>
    <t>05</t>
  </si>
  <si>
    <t>06</t>
  </si>
  <si>
    <t>07</t>
  </si>
  <si>
    <t>08</t>
  </si>
  <si>
    <t>09</t>
  </si>
  <si>
    <t/>
  </si>
  <si>
    <t>FOURNISSEURS</t>
  </si>
  <si>
    <t>1PB</t>
  </si>
  <si>
    <t>1PM</t>
  </si>
  <si>
    <t>1JC</t>
  </si>
  <si>
    <t>1BL</t>
  </si>
  <si>
    <t>1JS</t>
  </si>
  <si>
    <t>1VB</t>
  </si>
  <si>
    <t xml:space="preserve">FONCTIONNEMENT </t>
  </si>
  <si>
    <t>LA CASE N° DU BDC SERA :</t>
  </si>
  <si>
    <t>1PB01P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</si>
  <si>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</si>
  <si>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</si>
  <si>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</si>
  <si>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</si>
  <si>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</si>
  <si>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</si>
  <si>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</si>
  <si>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</si>
  <si>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</si>
  <si>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</si>
  <si>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</si>
  <si>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</si>
  <si>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OP1T12E06</t>
  </si>
  <si>
    <t xml:space="preserve">OP1T11E01 </t>
  </si>
  <si>
    <t xml:space="preserve">OP2T11E01 </t>
  </si>
  <si>
    <t xml:space="preserve">OP2T12E06 </t>
  </si>
  <si>
    <t>OP1T12E09</t>
  </si>
  <si>
    <t xml:space="preserve">OP1T11E01  </t>
  </si>
  <si>
    <t>OP2T12E06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</si>
  <si>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</si>
  <si>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</si>
  <si>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</si>
  <si>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</si>
  <si>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</si>
  <si>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</si>
  <si>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</si>
  <si>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</si>
  <si>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</si>
  <si>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</si>
  <si>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 xml:space="preserve">OP1T06E09 - </t>
  </si>
  <si>
    <t>Colonne11</t>
  </si>
  <si>
    <t xml:space="preserve">OP2T06E06 </t>
  </si>
  <si>
    <t xml:space="preserve">OP1T11E09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</si>
</sst>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d/mm/yy;@"/>
    <numFmt numFmtId="165" formatCode="_-* #,##0.00\ [$€-40C]_-;\-* #,##0.00\ [$€-40C]_-;_-* &quot;-&quot;??\ [$€-40C]_-;_-@_-"/>
  </numFmts>
  <fonts count="47">
    <font>
      <sz val="10"/>
      <name val="Arial"/>
    </font>
    <font>
      <sz val="10"/>
      <name val="Arial"/>
      <family val="2"/>
    </font>
    <font>
      <b/>
      <sz val="14"/>
      <color rgb="FF00B050"/>
      <name val="Trebuchet MS"/>
      <family val="2"/>
      <scheme val="minor"/>
    </font>
    <font>
      <sz val="14"/>
      <color theme="1"/>
      <name val="Trebuchet MS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6"/>
      <color indexed="9"/>
      <name val="Arial"/>
      <family val="2"/>
    </font>
    <font>
      <b/>
      <sz val="10"/>
      <color indexed="9"/>
      <name val="Arial"/>
      <family val="2"/>
    </font>
    <font>
      <b/>
      <sz val="12"/>
      <color indexed="9"/>
      <name val="Arial"/>
      <family val="2"/>
    </font>
    <font>
      <b/>
      <sz val="12"/>
      <name val="Arial"/>
      <family val="2"/>
    </font>
    <font>
      <sz val="10"/>
      <color rgb="FFFF0000"/>
      <name val="Arial"/>
      <family val="2"/>
    </font>
    <font>
      <b/>
      <sz val="14"/>
      <color indexed="10"/>
      <name val="Arial"/>
      <family val="2"/>
    </font>
    <font>
      <b/>
      <sz val="14"/>
      <name val="Arial"/>
      <family val="2"/>
    </font>
    <font>
      <b/>
      <sz val="9"/>
      <name val="Arial"/>
      <family val="2"/>
    </font>
    <font>
      <sz val="9"/>
      <color indexed="10"/>
      <name val="Arial"/>
      <family val="2"/>
    </font>
    <font>
      <sz val="10"/>
      <color indexed="8"/>
      <name val="Arial"/>
      <family val="2"/>
    </font>
    <font>
      <b/>
      <sz val="11"/>
      <color theme="0"/>
      <name val="Arial"/>
      <family val="2"/>
    </font>
    <font>
      <b/>
      <sz val="10"/>
      <color theme="0"/>
      <name val="Arial"/>
      <family val="2"/>
    </font>
    <font>
      <b/>
      <sz val="11"/>
      <name val="Arial"/>
      <family val="2"/>
    </font>
    <font>
      <sz val="9"/>
      <color theme="1"/>
      <name val="Arial"/>
      <family val="2"/>
    </font>
    <font>
      <sz val="10"/>
      <color theme="1"/>
      <name val="Arial"/>
      <family val="2"/>
    </font>
    <font>
      <b/>
      <sz val="14"/>
      <color theme="0"/>
      <name val="Arial"/>
      <family val="2"/>
    </font>
    <font>
      <b/>
      <sz val="18"/>
      <name val="Arial"/>
      <family val="2"/>
    </font>
    <font>
      <b/>
      <sz val="14"/>
      <color indexed="8"/>
      <name val="Arial"/>
      <family val="2"/>
    </font>
    <font>
      <b/>
      <sz val="14"/>
      <color theme="0"/>
      <name val="Trebuchet MS"/>
      <family val="2"/>
      <scheme val="minor"/>
    </font>
    <font>
      <sz val="14"/>
      <name val="Arial"/>
      <family val="2"/>
    </font>
    <font>
      <b/>
      <sz val="12"/>
      <color indexed="8"/>
      <name val="Arial"/>
      <family val="2"/>
    </font>
    <font>
      <b/>
      <sz val="11"/>
      <name val="Arial Narrow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name val="Arial"/>
      <family val="2"/>
    </font>
    <font>
      <sz val="9"/>
      <name val="Arial"/>
      <family val="2"/>
    </font>
    <font>
      <b/>
      <sz val="10"/>
      <color rgb="FFFF0000"/>
      <name val="Arial"/>
      <family val="2"/>
    </font>
    <font>
      <sz val="10"/>
      <name val="Arial Unicode MS"/>
      <family val="2"/>
    </font>
    <font>
      <sz val="12"/>
      <name val="Arial"/>
      <family val="2"/>
    </font>
    <font>
      <b/>
      <u/>
      <sz val="12"/>
      <color rgb="FFFF0000"/>
      <name val="Arial"/>
      <family val="2"/>
    </font>
    <font>
      <b/>
      <sz val="12"/>
      <color theme="0"/>
      <name val="Arial"/>
      <family val="2"/>
    </font>
    <font>
      <b/>
      <sz val="12"/>
      <color rgb="FFFF0000"/>
      <name val="Arial"/>
      <family val="2"/>
    </font>
    <font>
      <b/>
      <sz val="11"/>
      <color theme="1"/>
      <name val="Arial Narrow"/>
      <family val="2"/>
    </font>
    <font>
      <b/>
      <sz val="14"/>
      <color theme="1"/>
      <name val="Arial"/>
      <family val="2"/>
    </font>
    <font>
      <b/>
      <sz val="22"/>
      <name val="Arial"/>
      <family val="2"/>
    </font>
    <font>
      <b/>
      <sz val="20"/>
      <color indexed="9"/>
      <name val="Arial"/>
      <family val="2"/>
    </font>
    <font>
      <sz val="14"/>
      <color rgb="FFFF3300"/>
      <name val="Arial"/>
      <family val="2"/>
    </font>
    <font>
      <b/>
      <sz val="16"/>
      <color theme="0"/>
      <name val="Trebuchet MS"/>
      <family val="2"/>
      <scheme val="minor"/>
    </font>
    <font>
      <sz val="16"/>
      <color theme="1"/>
      <name val="Trebuchet MS"/>
      <family val="2"/>
      <scheme val="minor"/>
    </font>
    <font>
      <sz val="16"/>
      <name val="Arial"/>
      <family val="2"/>
    </font>
    <font>
      <b/>
      <sz val="18"/>
      <name val="Bookman Old Style"/>
      <family val="1"/>
    </font>
  </fonts>
  <fills count="22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2F2F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 tint="0.79998168889431442"/>
        <bgColor theme="8" tint="0.79998168889431442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9C2485"/>
        <bgColor indexed="64"/>
      </patternFill>
    </fill>
    <fill>
      <patternFill patternType="solid">
        <fgColor theme="3" tint="0.59999389629810485"/>
        <bgColor indexed="64"/>
      </patternFill>
    </fill>
  </fills>
  <borders count="4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theme="8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theme="8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4">
    <xf numFmtId="0" fontId="0" fillId="0" borderId="0"/>
    <xf numFmtId="9" fontId="4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</cellStyleXfs>
  <cellXfs count="277">
    <xf numFmtId="0" fontId="0" fillId="0" borderId="0" xfId="0"/>
    <xf numFmtId="165" fontId="17" fillId="3" borderId="24" xfId="0" applyNumberFormat="1" applyFont="1" applyFill="1" applyBorder="1" applyAlignment="1" applyProtection="1">
      <alignment horizontal="center"/>
    </xf>
    <xf numFmtId="165" fontId="23" fillId="0" borderId="30" xfId="0" applyNumberFormat="1" applyFont="1" applyFill="1" applyBorder="1" applyAlignment="1" applyProtection="1">
      <alignment horizontal="right"/>
    </xf>
    <xf numFmtId="165" fontId="12" fillId="0" borderId="25" xfId="0" applyNumberFormat="1" applyFont="1" applyFill="1" applyBorder="1" applyAlignment="1" applyProtection="1">
      <alignment horizontal="center" vertical="center"/>
    </xf>
    <xf numFmtId="165" fontId="12" fillId="0" borderId="30" xfId="0" applyNumberFormat="1" applyFont="1" applyFill="1" applyBorder="1" applyAlignment="1" applyProtection="1">
      <alignment horizontal="center" vertical="center"/>
    </xf>
    <xf numFmtId="165" fontId="12" fillId="3" borderId="28" xfId="0" applyNumberFormat="1" applyFont="1" applyFill="1" applyBorder="1" applyAlignment="1" applyProtection="1">
      <alignment horizontal="center" vertical="center" wrapText="1" shrinkToFit="1"/>
    </xf>
    <xf numFmtId="0" fontId="1" fillId="0" borderId="0" xfId="0" applyFont="1"/>
    <xf numFmtId="4" fontId="20" fillId="5" borderId="12" xfId="0" applyNumberFormat="1" applyFont="1" applyFill="1" applyBorder="1" applyProtection="1"/>
    <xf numFmtId="4" fontId="20" fillId="5" borderId="16" xfId="0" applyNumberFormat="1" applyFont="1" applyFill="1" applyBorder="1" applyProtection="1"/>
    <xf numFmtId="165" fontId="12" fillId="5" borderId="4" xfId="0" applyNumberFormat="1" applyFont="1" applyFill="1" applyBorder="1" applyAlignment="1" applyProtection="1">
      <alignment horizontal="right"/>
    </xf>
    <xf numFmtId="165" fontId="16" fillId="10" borderId="24" xfId="0" applyNumberFormat="1" applyFont="1" applyFill="1" applyBorder="1" applyProtection="1"/>
    <xf numFmtId="165" fontId="12" fillId="10" borderId="28" xfId="0" applyNumberFormat="1" applyFont="1" applyFill="1" applyBorder="1" applyAlignment="1" applyProtection="1">
      <alignment horizontal="right" vertical="center"/>
    </xf>
    <xf numFmtId="14" fontId="25" fillId="0" borderId="0" xfId="0" applyNumberFormat="1" applyFont="1" applyAlignment="1" applyProtection="1">
      <alignment horizontal="center"/>
      <protection locked="0"/>
    </xf>
    <xf numFmtId="165" fontId="18" fillId="10" borderId="24" xfId="0" applyNumberFormat="1" applyFont="1" applyFill="1" applyBorder="1" applyProtection="1"/>
    <xf numFmtId="165" fontId="18" fillId="0" borderId="28" xfId="0" applyNumberFormat="1" applyFont="1" applyFill="1" applyBorder="1" applyAlignment="1" applyProtection="1">
      <alignment horizontal="center" vertical="center"/>
    </xf>
    <xf numFmtId="165" fontId="18" fillId="0" borderId="28" xfId="0" applyNumberFormat="1" applyFont="1" applyFill="1" applyBorder="1" applyAlignment="1" applyProtection="1">
      <alignment horizontal="center"/>
    </xf>
    <xf numFmtId="165" fontId="26" fillId="0" borderId="30" xfId="0" applyNumberFormat="1" applyFont="1" applyFill="1" applyBorder="1" applyAlignment="1" applyProtection="1">
      <alignment horizontal="center"/>
    </xf>
    <xf numFmtId="165" fontId="9" fillId="5" borderId="4" xfId="0" applyNumberFormat="1" applyFont="1" applyFill="1" applyBorder="1" applyAlignment="1" applyProtection="1">
      <alignment horizontal="center"/>
    </xf>
    <xf numFmtId="165" fontId="9" fillId="0" borderId="0" xfId="0" applyNumberFormat="1" applyFont="1" applyFill="1" applyBorder="1" applyAlignment="1" applyProtection="1">
      <alignment horizontal="center"/>
    </xf>
    <xf numFmtId="165" fontId="9" fillId="10" borderId="28" xfId="0" applyNumberFormat="1" applyFont="1" applyFill="1" applyBorder="1" applyAlignment="1" applyProtection="1">
      <alignment horizontal="center"/>
    </xf>
    <xf numFmtId="165" fontId="9" fillId="0" borderId="25" xfId="0" applyNumberFormat="1" applyFont="1" applyFill="1" applyBorder="1" applyAlignment="1" applyProtection="1">
      <alignment horizontal="center"/>
    </xf>
    <xf numFmtId="165" fontId="9" fillId="0" borderId="30" xfId="0" applyNumberFormat="1" applyFont="1" applyFill="1" applyBorder="1" applyAlignment="1" applyProtection="1">
      <alignment horizontal="center"/>
    </xf>
    <xf numFmtId="165" fontId="9" fillId="3" borderId="31" xfId="0" applyNumberFormat="1" applyFont="1" applyFill="1" applyBorder="1" applyAlignment="1" applyProtection="1">
      <alignment horizontal="center" wrapText="1" shrinkToFit="1"/>
    </xf>
    <xf numFmtId="165" fontId="27" fillId="12" borderId="34" xfId="2" applyNumberFormat="1" applyFont="1" applyFill="1" applyBorder="1" applyAlignment="1" applyProtection="1">
      <alignment horizontal="center" vertical="center" wrapText="1"/>
    </xf>
    <xf numFmtId="14" fontId="24" fillId="2" borderId="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14" fontId="3" fillId="2" borderId="0" xfId="0" applyNumberFormat="1" applyFont="1" applyFill="1" applyBorder="1" applyAlignment="1" applyProtection="1">
      <alignment horizontal="center"/>
      <protection locked="0"/>
    </xf>
    <xf numFmtId="0" fontId="1" fillId="0" borderId="0" xfId="0" applyFont="1" applyProtection="1">
      <protection locked="0"/>
    </xf>
    <xf numFmtId="14" fontId="25" fillId="2" borderId="0" xfId="0" applyNumberFormat="1" applyFont="1" applyFill="1" applyAlignment="1" applyProtection="1">
      <alignment horizontal="center"/>
      <protection locked="0"/>
    </xf>
    <xf numFmtId="165" fontId="30" fillId="0" borderId="0" xfId="0" applyNumberFormat="1" applyFont="1" applyFill="1" applyBorder="1" applyAlignment="1" applyProtection="1">
      <alignment horizontal="center" vertical="center"/>
      <protection locked="0"/>
    </xf>
    <xf numFmtId="0" fontId="1" fillId="0" borderId="0" xfId="0" applyFont="1" applyFill="1" applyBorder="1" applyProtection="1">
      <protection locked="0"/>
    </xf>
    <xf numFmtId="164" fontId="5" fillId="7" borderId="10" xfId="0" applyNumberFormat="1" applyFont="1" applyFill="1" applyBorder="1" applyAlignment="1" applyProtection="1">
      <alignment horizontal="center" vertical="center" wrapText="1"/>
      <protection locked="0"/>
    </xf>
    <xf numFmtId="164" fontId="5" fillId="7" borderId="26" xfId="0" applyNumberFormat="1" applyFont="1" applyFill="1" applyBorder="1" applyAlignment="1" applyProtection="1">
      <alignment horizontal="center" vertical="center" wrapText="1"/>
      <protection locked="0"/>
    </xf>
    <xf numFmtId="0" fontId="5" fillId="7" borderId="26" xfId="0" applyFont="1" applyFill="1" applyBorder="1" applyAlignment="1" applyProtection="1">
      <alignment horizontal="center" vertical="center"/>
      <protection locked="0"/>
    </xf>
    <xf numFmtId="0" fontId="5" fillId="7" borderId="27" xfId="0" applyFont="1" applyFill="1" applyBorder="1" applyAlignment="1" applyProtection="1">
      <alignment horizontal="center" vertical="center" wrapText="1"/>
      <protection locked="0"/>
    </xf>
    <xf numFmtId="0" fontId="5" fillId="5" borderId="10" xfId="0" applyFont="1" applyFill="1" applyBorder="1" applyAlignment="1" applyProtection="1">
      <alignment horizontal="center" vertical="center" wrapText="1"/>
      <protection locked="0"/>
    </xf>
    <xf numFmtId="0" fontId="5" fillId="5" borderId="23" xfId="0" applyFont="1" applyFill="1" applyBorder="1" applyAlignment="1" applyProtection="1">
      <alignment horizontal="center" vertical="center" wrapText="1"/>
      <protection locked="0"/>
    </xf>
    <xf numFmtId="165" fontId="9" fillId="10" borderId="29" xfId="2" applyNumberFormat="1" applyFont="1" applyFill="1" applyBorder="1" applyAlignment="1" applyProtection="1">
      <alignment horizontal="center" vertical="center" wrapText="1" shrinkToFit="1"/>
      <protection locked="0"/>
    </xf>
    <xf numFmtId="0" fontId="13" fillId="8" borderId="5" xfId="0" applyFont="1" applyFill="1" applyBorder="1" applyAlignment="1" applyProtection="1">
      <alignment horizontal="center" vertical="center" wrapText="1"/>
      <protection locked="0"/>
    </xf>
    <xf numFmtId="0" fontId="5" fillId="8" borderId="1" xfId="0" applyFont="1" applyFill="1" applyBorder="1" applyAlignment="1" applyProtection="1">
      <alignment horizontal="center" vertical="center" wrapText="1"/>
      <protection locked="0"/>
    </xf>
    <xf numFmtId="164" fontId="5" fillId="8" borderId="1" xfId="0" applyNumberFormat="1" applyFont="1" applyFill="1" applyBorder="1" applyAlignment="1" applyProtection="1">
      <alignment horizontal="center" vertical="center" wrapText="1" shrinkToFit="1"/>
      <protection locked="0"/>
    </xf>
    <xf numFmtId="4" fontId="5" fillId="8" borderId="1" xfId="0" applyNumberFormat="1" applyFont="1" applyFill="1" applyBorder="1" applyAlignment="1" applyProtection="1">
      <alignment horizontal="center" vertical="center" wrapText="1"/>
      <protection locked="0"/>
    </xf>
    <xf numFmtId="4" fontId="5" fillId="8" borderId="2" xfId="0" applyNumberFormat="1" applyFont="1" applyFill="1" applyBorder="1" applyAlignment="1" applyProtection="1">
      <alignment horizontal="center" vertical="center" wrapText="1"/>
      <protection locked="0"/>
    </xf>
    <xf numFmtId="165" fontId="18" fillId="3" borderId="29" xfId="2" applyNumberFormat="1" applyFont="1" applyFill="1" applyBorder="1" applyAlignment="1" applyProtection="1">
      <alignment horizontal="center" vertical="center" wrapText="1" shrinkToFit="1"/>
      <protection locked="0"/>
    </xf>
    <xf numFmtId="165" fontId="5" fillId="0" borderId="29" xfId="2" applyNumberFormat="1" applyFont="1" applyFill="1" applyBorder="1" applyAlignment="1" applyProtection="1">
      <alignment horizontal="center" vertical="center" wrapText="1"/>
      <protection locked="0"/>
    </xf>
    <xf numFmtId="0" fontId="5" fillId="0" borderId="0" xfId="0" applyFont="1" applyFill="1" applyBorder="1" applyAlignment="1" applyProtection="1">
      <alignment horizontal="center" vertical="center"/>
      <protection locked="0"/>
    </xf>
    <xf numFmtId="164" fontId="1" fillId="0" borderId="6" xfId="0" applyNumberFormat="1" applyFont="1" applyFill="1" applyBorder="1" applyProtection="1">
      <protection locked="0"/>
    </xf>
    <xf numFmtId="164" fontId="1" fillId="0" borderId="1" xfId="0" applyNumberFormat="1" applyFont="1" applyFill="1" applyBorder="1" applyAlignment="1" applyProtection="1">
      <alignment horizontal="center"/>
      <protection locked="0"/>
    </xf>
    <xf numFmtId="0" fontId="1" fillId="0" borderId="1" xfId="0" applyFont="1" applyFill="1" applyBorder="1" applyAlignment="1" applyProtection="1">
      <alignment horizontal="center" vertical="center"/>
      <protection locked="0"/>
    </xf>
    <xf numFmtId="0" fontId="15" fillId="0" borderId="1" xfId="0" applyFont="1" applyFill="1" applyBorder="1" applyAlignment="1" applyProtection="1">
      <alignment horizontal="center"/>
      <protection locked="0"/>
    </xf>
    <xf numFmtId="165" fontId="15" fillId="0" borderId="2" xfId="0" applyNumberFormat="1" applyFont="1" applyFill="1" applyBorder="1" applyAlignment="1" applyProtection="1">
      <alignment horizontal="center"/>
      <protection locked="0"/>
    </xf>
    <xf numFmtId="9" fontId="19" fillId="5" borderId="6" xfId="1" applyFont="1" applyFill="1" applyBorder="1" applyProtection="1">
      <protection locked="0"/>
    </xf>
    <xf numFmtId="0" fontId="5" fillId="0" borderId="5" xfId="0" applyFont="1" applyFill="1" applyBorder="1" applyAlignment="1" applyProtection="1">
      <alignment horizontal="center"/>
      <protection locked="0"/>
    </xf>
    <xf numFmtId="0" fontId="5" fillId="0" borderId="1" xfId="0" applyFont="1" applyFill="1" applyBorder="1" applyAlignment="1" applyProtection="1">
      <alignment horizontal="center"/>
      <protection locked="0"/>
    </xf>
    <xf numFmtId="164" fontId="5" fillId="0" borderId="1" xfId="0" applyNumberFormat="1" applyFont="1" applyFill="1" applyBorder="1" applyAlignment="1" applyProtection="1">
      <alignment horizontal="center"/>
      <protection locked="0"/>
    </xf>
    <xf numFmtId="165" fontId="5" fillId="0" borderId="1" xfId="0" applyNumberFormat="1" applyFont="1" applyFill="1" applyBorder="1" applyAlignment="1" applyProtection="1">
      <alignment horizontal="center"/>
      <protection locked="0"/>
    </xf>
    <xf numFmtId="165" fontId="5" fillId="0" borderId="2" xfId="0" applyNumberFormat="1" applyFont="1" applyFill="1" applyBorder="1" applyAlignment="1" applyProtection="1">
      <alignment horizontal="center"/>
      <protection locked="0"/>
    </xf>
    <xf numFmtId="164" fontId="15" fillId="0" borderId="6" xfId="0" applyNumberFormat="1" applyFont="1" applyFill="1" applyBorder="1" applyProtection="1">
      <protection locked="0"/>
    </xf>
    <xf numFmtId="164" fontId="15" fillId="0" borderId="1" xfId="0" applyNumberFormat="1" applyFont="1" applyFill="1" applyBorder="1" applyAlignment="1" applyProtection="1">
      <alignment horizontal="center"/>
      <protection locked="0"/>
    </xf>
    <xf numFmtId="164" fontId="15" fillId="0" borderId="7" xfId="0" applyNumberFormat="1" applyFont="1" applyFill="1" applyBorder="1" applyAlignment="1" applyProtection="1">
      <alignment horizontal="center"/>
      <protection locked="0"/>
    </xf>
    <xf numFmtId="164" fontId="5" fillId="0" borderId="5" xfId="0" applyNumberFormat="1" applyFont="1" applyFill="1" applyBorder="1" applyAlignment="1" applyProtection="1">
      <alignment horizontal="center"/>
      <protection locked="0"/>
    </xf>
    <xf numFmtId="0" fontId="1" fillId="0" borderId="1" xfId="0" applyFont="1" applyFill="1" applyBorder="1" applyAlignment="1" applyProtection="1">
      <alignment horizontal="center"/>
      <protection locked="0"/>
    </xf>
    <xf numFmtId="164" fontId="15" fillId="0" borderId="11" xfId="0" applyNumberFormat="1" applyFont="1" applyFill="1" applyBorder="1" applyProtection="1">
      <protection locked="0"/>
    </xf>
    <xf numFmtId="0" fontId="1" fillId="0" borderId="7" xfId="0" applyFont="1" applyFill="1" applyBorder="1" applyAlignment="1" applyProtection="1">
      <alignment horizontal="center" vertical="center"/>
      <protection locked="0"/>
    </xf>
    <xf numFmtId="0" fontId="15" fillId="0" borderId="7" xfId="0" applyFont="1" applyFill="1" applyBorder="1" applyAlignment="1" applyProtection="1">
      <alignment horizontal="center"/>
      <protection locked="0"/>
    </xf>
    <xf numFmtId="0" fontId="5" fillId="0" borderId="9" xfId="0" applyFont="1" applyFill="1" applyBorder="1" applyAlignment="1" applyProtection="1">
      <alignment horizontal="center"/>
      <protection locked="0"/>
    </xf>
    <xf numFmtId="0" fontId="5" fillId="0" borderId="7" xfId="0" applyFont="1" applyFill="1" applyBorder="1" applyAlignment="1" applyProtection="1">
      <alignment horizontal="center"/>
      <protection locked="0"/>
    </xf>
    <xf numFmtId="164" fontId="5" fillId="0" borderId="7" xfId="0" applyNumberFormat="1" applyFont="1" applyFill="1" applyBorder="1" applyAlignment="1" applyProtection="1">
      <alignment horizontal="center"/>
      <protection locked="0"/>
    </xf>
    <xf numFmtId="165" fontId="5" fillId="0" borderId="7" xfId="0" applyNumberFormat="1" applyFont="1" applyFill="1" applyBorder="1" applyAlignment="1" applyProtection="1">
      <alignment horizontal="center"/>
      <protection locked="0"/>
    </xf>
    <xf numFmtId="165" fontId="5" fillId="0" borderId="8" xfId="0" applyNumberFormat="1" applyFont="1" applyFill="1" applyBorder="1" applyAlignment="1" applyProtection="1">
      <alignment horizontal="center"/>
      <protection locked="0"/>
    </xf>
    <xf numFmtId="164" fontId="23" fillId="0" borderId="3" xfId="0" applyNumberFormat="1" applyFont="1" applyFill="1" applyBorder="1" applyAlignment="1" applyProtection="1">
      <alignment vertical="center"/>
      <protection locked="0"/>
    </xf>
    <xf numFmtId="164" fontId="23" fillId="0" borderId="25" xfId="0" applyNumberFormat="1" applyFont="1" applyFill="1" applyBorder="1" applyAlignment="1" applyProtection="1">
      <alignment vertical="center"/>
      <protection locked="0"/>
    </xf>
    <xf numFmtId="9" fontId="12" fillId="5" borderId="3" xfId="1" applyFont="1" applyFill="1" applyBorder="1" applyAlignment="1" applyProtection="1">
      <alignment horizontal="right"/>
      <protection locked="0"/>
    </xf>
    <xf numFmtId="165" fontId="12" fillId="0" borderId="13" xfId="0" applyNumberFormat="1" applyFont="1" applyFill="1" applyBorder="1" applyAlignment="1" applyProtection="1">
      <alignment horizontal="center" vertical="center"/>
      <protection locked="0"/>
    </xf>
    <xf numFmtId="165" fontId="12" fillId="0" borderId="25" xfId="0" applyNumberFormat="1" applyFont="1" applyFill="1" applyBorder="1" applyAlignment="1" applyProtection="1">
      <alignment horizontal="center" vertical="center"/>
      <protection locked="0"/>
    </xf>
    <xf numFmtId="165" fontId="22" fillId="0" borderId="0" xfId="0" applyNumberFormat="1" applyFont="1" applyFill="1" applyBorder="1" applyAlignment="1" applyProtection="1">
      <alignment horizontal="right"/>
      <protection locked="0"/>
    </xf>
    <xf numFmtId="164" fontId="1" fillId="0" borderId="0" xfId="0" applyNumberFormat="1" applyFont="1" applyFill="1" applyBorder="1" applyProtection="1">
      <protection locked="0"/>
    </xf>
    <xf numFmtId="164" fontId="1" fillId="0" borderId="0" xfId="0" applyNumberFormat="1" applyFont="1" applyFill="1" applyBorder="1" applyAlignment="1" applyProtection="1">
      <alignment horizontal="center"/>
      <protection locked="0"/>
    </xf>
    <xf numFmtId="4" fontId="1" fillId="0" borderId="0" xfId="0" applyNumberFormat="1" applyFont="1" applyFill="1" applyBorder="1" applyProtection="1">
      <protection locked="0"/>
    </xf>
    <xf numFmtId="9" fontId="14" fillId="0" borderId="0" xfId="0" applyNumberFormat="1" applyFont="1" applyFill="1" applyBorder="1" applyProtection="1">
      <protection locked="0"/>
    </xf>
    <xf numFmtId="0" fontId="1" fillId="0" borderId="0" xfId="0" applyFont="1" applyFill="1" applyBorder="1" applyAlignment="1" applyProtection="1">
      <alignment horizontal="center"/>
      <protection locked="0"/>
    </xf>
    <xf numFmtId="4" fontId="1" fillId="0" borderId="0" xfId="0" applyNumberFormat="1" applyFont="1" applyFill="1" applyBorder="1" applyAlignment="1" applyProtection="1">
      <alignment horizontal="center"/>
      <protection locked="0"/>
    </xf>
    <xf numFmtId="4" fontId="10" fillId="0" borderId="0" xfId="0" applyNumberFormat="1" applyFont="1" applyFill="1" applyBorder="1" applyAlignment="1" applyProtection="1">
      <alignment horizontal="center"/>
      <protection locked="0"/>
    </xf>
    <xf numFmtId="165" fontId="18" fillId="3" borderId="32" xfId="2" applyNumberFormat="1" applyFont="1" applyFill="1" applyBorder="1" applyAlignment="1" applyProtection="1">
      <alignment horizontal="center" vertical="center" wrapText="1" shrinkToFit="1"/>
      <protection locked="0"/>
    </xf>
    <xf numFmtId="165" fontId="27" fillId="12" borderId="29" xfId="2" applyNumberFormat="1" applyFont="1" applyFill="1" applyBorder="1" applyAlignment="1" applyProtection="1">
      <alignment horizontal="center" vertical="center" wrapText="1"/>
      <protection locked="0"/>
    </xf>
    <xf numFmtId="164" fontId="26" fillId="0" borderId="3" xfId="0" applyNumberFormat="1" applyFont="1" applyFill="1" applyBorder="1" applyAlignment="1" applyProtection="1">
      <alignment horizontal="center"/>
      <protection locked="0"/>
    </xf>
    <xf numFmtId="164" fontId="26" fillId="0" borderId="25" xfId="0" applyNumberFormat="1" applyFont="1" applyFill="1" applyBorder="1" applyAlignment="1" applyProtection="1">
      <alignment horizontal="center"/>
      <protection locked="0"/>
    </xf>
    <xf numFmtId="9" fontId="9" fillId="5" borderId="3" xfId="1" applyFont="1" applyFill="1" applyBorder="1" applyAlignment="1" applyProtection="1">
      <alignment horizontal="center"/>
      <protection locked="0"/>
    </xf>
    <xf numFmtId="165" fontId="9" fillId="0" borderId="13" xfId="0" applyNumberFormat="1" applyFont="1" applyFill="1" applyBorder="1" applyAlignment="1" applyProtection="1">
      <alignment horizontal="center"/>
      <protection locked="0"/>
    </xf>
    <xf numFmtId="165" fontId="9" fillId="0" borderId="25" xfId="0" applyNumberFormat="1" applyFont="1" applyFill="1" applyBorder="1" applyAlignment="1" applyProtection="1">
      <alignment horizontal="center"/>
      <protection locked="0"/>
    </xf>
    <xf numFmtId="165" fontId="9" fillId="0" borderId="0" xfId="0" applyNumberFormat="1" applyFont="1" applyFill="1" applyBorder="1" applyAlignment="1" applyProtection="1">
      <alignment horizontal="center"/>
      <protection locked="0"/>
    </xf>
    <xf numFmtId="9" fontId="31" fillId="5" borderId="6" xfId="1" applyFont="1" applyFill="1" applyBorder="1" applyProtection="1">
      <protection locked="0"/>
    </xf>
    <xf numFmtId="4" fontId="1" fillId="5" borderId="12" xfId="0" applyNumberFormat="1" applyFont="1" applyFill="1" applyBorder="1" applyProtection="1">
      <protection locked="0"/>
    </xf>
    <xf numFmtId="4" fontId="1" fillId="5" borderId="16" xfId="0" applyNumberFormat="1" applyFont="1" applyFill="1" applyBorder="1" applyProtection="1">
      <protection locked="0"/>
    </xf>
    <xf numFmtId="165" fontId="27" fillId="12" borderId="29" xfId="2" applyNumberFormat="1" applyFont="1" applyFill="1" applyBorder="1" applyAlignment="1" applyProtection="1">
      <alignment horizontal="center" vertical="center" wrapText="1"/>
    </xf>
    <xf numFmtId="0" fontId="32" fillId="0" borderId="0" xfId="0" applyFont="1" applyProtection="1">
      <protection locked="0"/>
    </xf>
    <xf numFmtId="0" fontId="32" fillId="0" borderId="0" xfId="0" applyFont="1" applyAlignment="1" applyProtection="1">
      <protection locked="0"/>
    </xf>
    <xf numFmtId="0" fontId="33" fillId="0" borderId="0" xfId="0" applyFont="1" applyAlignment="1">
      <alignment vertical="center"/>
    </xf>
    <xf numFmtId="0" fontId="34" fillId="0" borderId="0" xfId="0" applyFont="1" applyProtection="1">
      <protection locked="0"/>
    </xf>
    <xf numFmtId="0" fontId="35" fillId="0" borderId="0" xfId="0" applyFont="1" applyProtection="1">
      <protection locked="0"/>
    </xf>
    <xf numFmtId="0" fontId="9" fillId="0" borderId="0" xfId="0" applyFont="1" applyProtection="1">
      <protection locked="0"/>
    </xf>
    <xf numFmtId="0" fontId="36" fillId="3" borderId="0" xfId="0" applyFont="1" applyFill="1" applyProtection="1">
      <protection locked="0"/>
    </xf>
    <xf numFmtId="0" fontId="37" fillId="2" borderId="0" xfId="0" applyFont="1" applyFill="1" applyProtection="1">
      <protection locked="0"/>
    </xf>
    <xf numFmtId="0" fontId="37" fillId="0" borderId="0" xfId="0" applyFont="1" applyProtection="1">
      <protection locked="0"/>
    </xf>
    <xf numFmtId="4" fontId="12" fillId="9" borderId="17" xfId="0" applyNumberFormat="1" applyFont="1" applyFill="1" applyBorder="1" applyAlignment="1" applyProtection="1">
      <alignment horizontal="center" vertical="center"/>
      <protection locked="0"/>
    </xf>
    <xf numFmtId="4" fontId="12" fillId="9" borderId="0" xfId="0" applyNumberFormat="1" applyFont="1" applyFill="1" applyBorder="1" applyAlignment="1" applyProtection="1">
      <alignment horizontal="center" vertical="center"/>
      <protection locked="0"/>
    </xf>
    <xf numFmtId="4" fontId="12" fillId="9" borderId="21" xfId="0" applyNumberFormat="1" applyFont="1" applyFill="1" applyBorder="1" applyAlignment="1" applyProtection="1">
      <alignment horizontal="center" vertical="center"/>
      <protection locked="0"/>
    </xf>
    <xf numFmtId="165" fontId="5" fillId="3" borderId="33" xfId="0" applyNumberFormat="1" applyFont="1" applyFill="1" applyBorder="1" applyAlignment="1" applyProtection="1">
      <alignment horizontal="center"/>
    </xf>
    <xf numFmtId="0" fontId="5" fillId="0" borderId="0" xfId="0" applyFont="1" applyProtection="1">
      <protection locked="0"/>
    </xf>
    <xf numFmtId="165" fontId="38" fillId="12" borderId="36" xfId="2" applyNumberFormat="1" applyFont="1" applyFill="1" applyBorder="1" applyAlignment="1">
      <alignment horizontal="center" vertical="center" wrapText="1"/>
    </xf>
    <xf numFmtId="165" fontId="39" fillId="13" borderId="35" xfId="0" applyNumberFormat="1" applyFont="1" applyFill="1" applyBorder="1" applyAlignment="1">
      <alignment horizontal="center" vertical="center"/>
    </xf>
    <xf numFmtId="0" fontId="25" fillId="0" borderId="6" xfId="0" applyFont="1" applyBorder="1" applyAlignment="1">
      <alignment horizontal="center" vertical="center"/>
    </xf>
    <xf numFmtId="0" fontId="25" fillId="0" borderId="1" xfId="0" applyFont="1" applyBorder="1" applyAlignment="1">
      <alignment horizontal="center" vertical="center"/>
    </xf>
    <xf numFmtId="0" fontId="25" fillId="0" borderId="12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5" fillId="0" borderId="37" xfId="0" applyFont="1" applyBorder="1" applyAlignment="1">
      <alignment horizontal="center" vertical="center"/>
    </xf>
    <xf numFmtId="0" fontId="25" fillId="0" borderId="38" xfId="0" applyFont="1" applyBorder="1" applyAlignment="1">
      <alignment horizontal="center" vertical="center"/>
    </xf>
    <xf numFmtId="165" fontId="25" fillId="0" borderId="38" xfId="0" applyNumberFormat="1" applyFont="1" applyBorder="1" applyAlignment="1">
      <alignment horizontal="center" vertical="center"/>
    </xf>
    <xf numFmtId="165" fontId="25" fillId="0" borderId="39" xfId="0" applyNumberFormat="1" applyFont="1" applyBorder="1" applyAlignment="1">
      <alignment horizontal="center" vertical="center"/>
    </xf>
    <xf numFmtId="0" fontId="25" fillId="15" borderId="6" xfId="0" applyFont="1" applyFill="1" applyBorder="1" applyAlignment="1">
      <alignment horizontal="center" vertical="center"/>
    </xf>
    <xf numFmtId="0" fontId="25" fillId="15" borderId="1" xfId="0" applyFont="1" applyFill="1" applyBorder="1" applyAlignment="1">
      <alignment horizontal="center" vertical="center"/>
    </xf>
    <xf numFmtId="165" fontId="25" fillId="15" borderId="1" xfId="0" applyNumberFormat="1" applyFont="1" applyFill="1" applyBorder="1" applyAlignment="1">
      <alignment horizontal="center" vertical="center"/>
    </xf>
    <xf numFmtId="165" fontId="25" fillId="15" borderId="12" xfId="0" applyNumberFormat="1" applyFont="1" applyFill="1" applyBorder="1" applyAlignment="1">
      <alignment horizontal="center" vertical="center"/>
    </xf>
    <xf numFmtId="0" fontId="25" fillId="16" borderId="6" xfId="0" applyFont="1" applyFill="1" applyBorder="1" applyAlignment="1">
      <alignment horizontal="center" vertical="center"/>
    </xf>
    <xf numFmtId="0" fontId="25" fillId="16" borderId="1" xfId="0" applyFont="1" applyFill="1" applyBorder="1" applyAlignment="1">
      <alignment horizontal="center" vertical="center"/>
    </xf>
    <xf numFmtId="165" fontId="25" fillId="16" borderId="1" xfId="0" applyNumberFormat="1" applyFont="1" applyFill="1" applyBorder="1" applyAlignment="1">
      <alignment horizontal="center" vertical="center"/>
    </xf>
    <xf numFmtId="165" fontId="25" fillId="16" borderId="12" xfId="0" applyNumberFormat="1" applyFont="1" applyFill="1" applyBorder="1" applyAlignment="1">
      <alignment horizontal="center" vertical="center"/>
    </xf>
    <xf numFmtId="0" fontId="25" fillId="17" borderId="6" xfId="0" applyFont="1" applyFill="1" applyBorder="1" applyAlignment="1">
      <alignment horizontal="center" vertical="center"/>
    </xf>
    <xf numFmtId="0" fontId="25" fillId="17" borderId="1" xfId="0" applyFont="1" applyFill="1" applyBorder="1" applyAlignment="1">
      <alignment horizontal="center" vertical="center"/>
    </xf>
    <xf numFmtId="165" fontId="25" fillId="17" borderId="1" xfId="0" applyNumberFormat="1" applyFont="1" applyFill="1" applyBorder="1" applyAlignment="1">
      <alignment horizontal="center" vertical="center"/>
    </xf>
    <xf numFmtId="165" fontId="25" fillId="17" borderId="12" xfId="0" applyNumberFormat="1" applyFont="1" applyFill="1" applyBorder="1" applyAlignment="1">
      <alignment horizontal="center" vertical="center"/>
    </xf>
    <xf numFmtId="4" fontId="12" fillId="9" borderId="17" xfId="0" applyNumberFormat="1" applyFont="1" applyFill="1" applyBorder="1" applyAlignment="1" applyProtection="1">
      <alignment horizontal="center" vertical="center"/>
      <protection locked="0"/>
    </xf>
    <xf numFmtId="4" fontId="12" fillId="9" borderId="0" xfId="0" applyNumberFormat="1" applyFont="1" applyFill="1" applyBorder="1" applyAlignment="1" applyProtection="1">
      <alignment horizontal="center" vertical="center"/>
      <protection locked="0"/>
    </xf>
    <xf numFmtId="4" fontId="12" fillId="9" borderId="21" xfId="0" applyNumberFormat="1" applyFont="1" applyFill="1" applyBorder="1" applyAlignment="1" applyProtection="1">
      <alignment horizontal="center" vertical="center"/>
      <protection locked="0"/>
    </xf>
    <xf numFmtId="0" fontId="5" fillId="7" borderId="26" xfId="0" applyFont="1" applyFill="1" applyBorder="1" applyAlignment="1" applyProtection="1">
      <alignment horizontal="center" vertical="center" wrapText="1"/>
      <protection locked="0"/>
    </xf>
    <xf numFmtId="0" fontId="1" fillId="15" borderId="0" xfId="0" applyFont="1" applyFill="1"/>
    <xf numFmtId="0" fontId="25" fillId="0" borderId="6" xfId="0" applyFont="1" applyBorder="1" applyAlignment="1">
      <alignment horizontal="center" vertical="center" wrapText="1"/>
    </xf>
    <xf numFmtId="0" fontId="25" fillId="17" borderId="11" xfId="0" applyFont="1" applyFill="1" applyBorder="1" applyAlignment="1">
      <alignment horizontal="center" vertical="center"/>
    </xf>
    <xf numFmtId="0" fontId="25" fillId="17" borderId="7" xfId="0" applyFont="1" applyFill="1" applyBorder="1" applyAlignment="1">
      <alignment horizontal="center" vertical="center"/>
    </xf>
    <xf numFmtId="165" fontId="25" fillId="17" borderId="7" xfId="0" applyNumberFormat="1" applyFont="1" applyFill="1" applyBorder="1" applyAlignment="1">
      <alignment horizontal="center" vertical="center"/>
    </xf>
    <xf numFmtId="165" fontId="25" fillId="17" borderId="16" xfId="0" applyNumberFormat="1" applyFont="1" applyFill="1" applyBorder="1" applyAlignment="1">
      <alignment horizontal="center" vertical="center"/>
    </xf>
    <xf numFmtId="0" fontId="25" fillId="18" borderId="11" xfId="0" applyFont="1" applyFill="1" applyBorder="1" applyAlignment="1">
      <alignment horizontal="center" vertical="center"/>
    </xf>
    <xf numFmtId="0" fontId="25" fillId="18" borderId="7" xfId="0" applyFont="1" applyFill="1" applyBorder="1" applyAlignment="1">
      <alignment horizontal="center" vertical="center"/>
    </xf>
    <xf numFmtId="165" fontId="25" fillId="18" borderId="7" xfId="0" applyNumberFormat="1" applyFont="1" applyFill="1" applyBorder="1" applyAlignment="1">
      <alignment horizontal="center" vertical="center"/>
    </xf>
    <xf numFmtId="165" fontId="25" fillId="18" borderId="16" xfId="0" applyNumberFormat="1" applyFont="1" applyFill="1" applyBorder="1" applyAlignment="1">
      <alignment horizontal="center" vertical="center"/>
    </xf>
    <xf numFmtId="0" fontId="25" fillId="15" borderId="6" xfId="0" applyFont="1" applyFill="1" applyBorder="1" applyAlignment="1">
      <alignment horizontal="left" vertical="center"/>
    </xf>
    <xf numFmtId="0" fontId="25" fillId="16" borderId="6" xfId="0" applyFont="1" applyFill="1" applyBorder="1" applyAlignment="1">
      <alignment horizontal="left" vertical="center"/>
    </xf>
    <xf numFmtId="0" fontId="25" fillId="17" borderId="6" xfId="0" applyFont="1" applyFill="1" applyBorder="1" applyAlignment="1">
      <alignment horizontal="left" vertical="center"/>
    </xf>
    <xf numFmtId="0" fontId="25" fillId="18" borderId="11" xfId="0" applyFont="1" applyFill="1" applyBorder="1" applyAlignment="1">
      <alignment horizontal="left" vertical="center"/>
    </xf>
    <xf numFmtId="0" fontId="15" fillId="0" borderId="2" xfId="0" applyFont="1" applyFill="1" applyBorder="1" applyAlignment="1" applyProtection="1">
      <alignment horizontal="center"/>
      <protection locked="0"/>
    </xf>
    <xf numFmtId="0" fontId="1" fillId="0" borderId="2" xfId="0" applyFont="1" applyFill="1" applyBorder="1" applyAlignment="1" applyProtection="1">
      <alignment horizontal="center"/>
      <protection locked="0"/>
    </xf>
    <xf numFmtId="0" fontId="15" fillId="0" borderId="8" xfId="0" applyFont="1" applyFill="1" applyBorder="1" applyAlignment="1" applyProtection="1">
      <alignment horizontal="center"/>
      <protection locked="0"/>
    </xf>
    <xf numFmtId="164" fontId="23" fillId="0" borderId="30" xfId="0" applyNumberFormat="1" applyFont="1" applyFill="1" applyBorder="1" applyAlignment="1" applyProtection="1">
      <alignment vertical="center"/>
      <protection locked="0"/>
    </xf>
    <xf numFmtId="0" fontId="1" fillId="4" borderId="0" xfId="0" applyFont="1" applyFill="1"/>
    <xf numFmtId="0" fontId="0" fillId="4" borderId="0" xfId="0" applyFill="1"/>
    <xf numFmtId="0" fontId="1" fillId="4" borderId="0" xfId="0" applyFont="1" applyFill="1" applyAlignment="1">
      <alignment vertical="center"/>
    </xf>
    <xf numFmtId="0" fontId="1" fillId="4" borderId="0" xfId="0" applyFont="1" applyFill="1" applyAlignment="1">
      <alignment vertical="center" wrapText="1"/>
    </xf>
    <xf numFmtId="0" fontId="0" fillId="11" borderId="0" xfId="0" applyFill="1"/>
    <xf numFmtId="0" fontId="1" fillId="11" borderId="0" xfId="0" applyFont="1" applyFill="1" applyAlignment="1">
      <alignment vertical="center"/>
    </xf>
    <xf numFmtId="0" fontId="1" fillId="11" borderId="0" xfId="0" applyFont="1" applyFill="1" applyAlignment="1">
      <alignment vertical="center" wrapText="1"/>
    </xf>
    <xf numFmtId="0" fontId="1" fillId="11" borderId="0" xfId="0" applyFont="1" applyFill="1"/>
    <xf numFmtId="0" fontId="42" fillId="0" borderId="3" xfId="0" applyFont="1" applyBorder="1" applyAlignment="1">
      <alignment horizontal="center" vertical="center"/>
    </xf>
    <xf numFmtId="0" fontId="42" fillId="0" borderId="25" xfId="0" applyFont="1" applyBorder="1" applyAlignment="1">
      <alignment horizontal="center" vertical="center"/>
    </xf>
    <xf numFmtId="165" fontId="42" fillId="0" borderId="25" xfId="0" applyNumberFormat="1" applyFont="1" applyBorder="1" applyAlignment="1">
      <alignment horizontal="center" vertical="center"/>
    </xf>
    <xf numFmtId="165" fontId="42" fillId="0" borderId="4" xfId="0" applyNumberFormat="1" applyFont="1" applyBorder="1" applyAlignment="1">
      <alignment horizontal="center" vertical="center"/>
    </xf>
    <xf numFmtId="165" fontId="1" fillId="0" borderId="0" xfId="0" applyNumberFormat="1" applyFont="1" applyFill="1" applyBorder="1" applyProtection="1"/>
    <xf numFmtId="0" fontId="5" fillId="0" borderId="0" xfId="0" applyFont="1" applyFill="1" applyBorder="1" applyAlignment="1" applyProtection="1">
      <alignment horizontal="center" vertical="center" wrapText="1"/>
    </xf>
    <xf numFmtId="0" fontId="5" fillId="0" borderId="0" xfId="0" applyFont="1" applyFill="1" applyBorder="1" applyAlignment="1" applyProtection="1">
      <alignment horizontal="center" vertical="center" wrapText="1"/>
      <protection locked="0"/>
    </xf>
    <xf numFmtId="165" fontId="1" fillId="0" borderId="0" xfId="0" applyNumberFormat="1" applyFont="1" applyFill="1" applyBorder="1" applyProtection="1">
      <protection locked="0"/>
    </xf>
    <xf numFmtId="0" fontId="1" fillId="19" borderId="0" xfId="0" applyFont="1" applyFill="1" applyAlignment="1">
      <alignment horizontal="center" vertical="center"/>
    </xf>
    <xf numFmtId="0" fontId="0" fillId="19" borderId="0" xfId="0" applyFill="1" applyAlignment="1">
      <alignment horizontal="center" vertical="center"/>
    </xf>
    <xf numFmtId="14" fontId="43" fillId="6" borderId="43" xfId="0" applyNumberFormat="1" applyFont="1" applyFill="1" applyBorder="1" applyAlignment="1" applyProtection="1">
      <alignment horizontal="center" vertical="center"/>
      <protection locked="0"/>
    </xf>
    <xf numFmtId="0" fontId="43" fillId="6" borderId="44" xfId="0" applyFont="1" applyFill="1" applyBorder="1" applyAlignment="1" applyProtection="1">
      <alignment horizontal="center" vertical="center"/>
      <protection locked="0"/>
    </xf>
    <xf numFmtId="14" fontId="44" fillId="2" borderId="5" xfId="0" applyNumberFormat="1" applyFont="1" applyFill="1" applyBorder="1" applyAlignment="1" applyProtection="1">
      <alignment horizontal="center"/>
      <protection locked="0"/>
    </xf>
    <xf numFmtId="14" fontId="44" fillId="2" borderId="1" xfId="0" applyNumberFormat="1" applyFont="1" applyFill="1" applyBorder="1" applyAlignment="1" applyProtection="1">
      <alignment horizontal="center"/>
      <protection locked="0"/>
    </xf>
    <xf numFmtId="0" fontId="44" fillId="0" borderId="42" xfId="0" applyFont="1" applyBorder="1" applyAlignment="1" applyProtection="1">
      <alignment horizontal="center"/>
      <protection locked="0"/>
    </xf>
    <xf numFmtId="14" fontId="45" fillId="0" borderId="0" xfId="0" applyNumberFormat="1" applyFont="1" applyAlignment="1" applyProtection="1">
      <alignment horizontal="center"/>
      <protection locked="0"/>
    </xf>
    <xf numFmtId="0" fontId="45" fillId="0" borderId="0" xfId="0" applyFont="1" applyAlignment="1" applyProtection="1">
      <alignment horizontal="center"/>
      <protection locked="0"/>
    </xf>
    <xf numFmtId="0" fontId="45" fillId="0" borderId="0" xfId="0" applyFont="1"/>
    <xf numFmtId="49" fontId="45" fillId="0" borderId="0" xfId="0" applyNumberFormat="1" applyFont="1" applyAlignment="1" applyProtection="1">
      <alignment horizontal="center" vertical="center"/>
      <protection locked="0"/>
    </xf>
    <xf numFmtId="14" fontId="44" fillId="0" borderId="42" xfId="0" applyNumberFormat="1" applyFont="1" applyBorder="1" applyAlignment="1" applyProtection="1">
      <alignment horizontal="center"/>
      <protection locked="0"/>
    </xf>
    <xf numFmtId="14" fontId="44" fillId="2" borderId="9" xfId="0" applyNumberFormat="1" applyFont="1" applyFill="1" applyBorder="1" applyAlignment="1" applyProtection="1">
      <alignment horizontal="center"/>
      <protection locked="0"/>
    </xf>
    <xf numFmtId="14" fontId="44" fillId="2" borderId="7" xfId="0" applyNumberFormat="1" applyFont="1" applyFill="1" applyBorder="1" applyAlignment="1" applyProtection="1">
      <alignment horizontal="center"/>
      <protection locked="0"/>
    </xf>
    <xf numFmtId="14" fontId="44" fillId="0" borderId="45" xfId="0" applyNumberFormat="1" applyFont="1" applyBorder="1" applyAlignment="1" applyProtection="1">
      <alignment horizontal="center"/>
      <protection locked="0"/>
    </xf>
    <xf numFmtId="0" fontId="1" fillId="0" borderId="0" xfId="0" applyFont="1" applyAlignment="1">
      <alignment horizontal="left" vertical="center"/>
    </xf>
    <xf numFmtId="49" fontId="1" fillId="0" borderId="0" xfId="0" applyNumberFormat="1" applyFont="1" applyAlignment="1">
      <alignment horizontal="left" vertical="center"/>
    </xf>
    <xf numFmtId="0" fontId="0" fillId="0" borderId="0" xfId="0" applyAlignment="1">
      <alignment horizontal="left" vertical="center"/>
    </xf>
    <xf numFmtId="14" fontId="44" fillId="0" borderId="0" xfId="0" applyNumberFormat="1" applyFont="1" applyBorder="1" applyAlignment="1" applyProtection="1">
      <alignment horizontal="center"/>
      <protection locked="0"/>
    </xf>
    <xf numFmtId="0" fontId="2" fillId="0" borderId="0" xfId="2" applyFont="1" applyBorder="1" applyAlignment="1">
      <alignment horizontal="center"/>
    </xf>
    <xf numFmtId="0" fontId="3" fillId="0" borderId="0" xfId="2" applyFont="1" applyBorder="1" applyAlignment="1">
      <alignment horizontal="center"/>
    </xf>
    <xf numFmtId="0" fontId="3" fillId="0" borderId="0" xfId="2" applyFont="1" applyBorder="1" applyAlignment="1">
      <alignment horizontal="center" vertical="center"/>
    </xf>
    <xf numFmtId="0" fontId="2" fillId="0" borderId="32" xfId="2" applyFont="1" applyBorder="1" applyAlignment="1">
      <alignment horizontal="center"/>
    </xf>
    <xf numFmtId="0" fontId="3" fillId="0" borderId="33" xfId="2" applyFont="1" applyBorder="1" applyAlignment="1">
      <alignment horizontal="center"/>
    </xf>
    <xf numFmtId="0" fontId="3" fillId="0" borderId="33" xfId="2" applyFont="1" applyBorder="1" applyAlignment="1">
      <alignment horizontal="center" vertical="center"/>
    </xf>
    <xf numFmtId="0" fontId="0" fillId="0" borderId="0" xfId="0" applyBorder="1"/>
    <xf numFmtId="14" fontId="43" fillId="16" borderId="1" xfId="0" applyNumberFormat="1" applyFont="1" applyFill="1" applyBorder="1" applyAlignment="1" applyProtection="1">
      <alignment horizontal="center" vertical="center"/>
      <protection locked="0"/>
    </xf>
    <xf numFmtId="49" fontId="43" fillId="16" borderId="5" xfId="0" applyNumberFormat="1" applyFont="1" applyFill="1" applyBorder="1" applyAlignment="1" applyProtection="1">
      <alignment horizontal="center" vertical="center"/>
      <protection locked="0"/>
    </xf>
    <xf numFmtId="14" fontId="43" fillId="16" borderId="5" xfId="0" applyNumberFormat="1" applyFont="1" applyFill="1" applyBorder="1" applyAlignment="1" applyProtection="1">
      <alignment horizontal="center" vertical="center"/>
      <protection locked="0"/>
    </xf>
    <xf numFmtId="14" fontId="43" fillId="16" borderId="5" xfId="0" applyNumberFormat="1" applyFont="1" applyFill="1" applyBorder="1" applyAlignment="1">
      <alignment horizontal="center" vertical="center"/>
    </xf>
    <xf numFmtId="14" fontId="44" fillId="16" borderId="1" xfId="0" applyNumberFormat="1" applyFont="1" applyFill="1" applyBorder="1" applyAlignment="1" applyProtection="1">
      <alignment horizontal="center"/>
      <protection locked="0"/>
    </xf>
    <xf numFmtId="49" fontId="45" fillId="16" borderId="1" xfId="0" applyNumberFormat="1" applyFont="1" applyFill="1" applyBorder="1" applyAlignment="1" applyProtection="1">
      <alignment horizontal="center"/>
      <protection locked="0"/>
    </xf>
    <xf numFmtId="14" fontId="44" fillId="16" borderId="7" xfId="0" applyNumberFormat="1" applyFont="1" applyFill="1" applyBorder="1" applyAlignment="1" applyProtection="1">
      <alignment horizontal="center"/>
      <protection locked="0"/>
    </xf>
    <xf numFmtId="0" fontId="46" fillId="0" borderId="0" xfId="0" applyFont="1" applyAlignment="1">
      <alignment vertical="center"/>
    </xf>
    <xf numFmtId="0" fontId="6" fillId="20" borderId="14" xfId="0" applyFont="1" applyFill="1" applyBorder="1" applyAlignment="1" applyProtection="1">
      <alignment vertical="top"/>
      <protection locked="0"/>
    </xf>
    <xf numFmtId="0" fontId="6" fillId="20" borderId="17" xfId="0" applyFont="1" applyFill="1" applyBorder="1" applyAlignment="1" applyProtection="1">
      <alignment vertical="top"/>
      <protection locked="0"/>
    </xf>
    <xf numFmtId="4" fontId="7" fillId="20" borderId="17" xfId="0" applyNumberFormat="1" applyFont="1" applyFill="1" applyBorder="1" applyAlignment="1" applyProtection="1">
      <alignment horizontal="right"/>
      <protection locked="0"/>
    </xf>
    <xf numFmtId="165" fontId="8" fillId="20" borderId="17" xfId="0" applyNumberFormat="1" applyFont="1" applyFill="1" applyBorder="1" applyAlignment="1" applyProtection="1"/>
    <xf numFmtId="4" fontId="8" fillId="20" borderId="17" xfId="0" applyNumberFormat="1" applyFont="1" applyFill="1" applyBorder="1" applyAlignment="1" applyProtection="1">
      <protection locked="0"/>
    </xf>
    <xf numFmtId="4" fontId="8" fillId="20" borderId="15" xfId="0" applyNumberFormat="1" applyFont="1" applyFill="1" applyBorder="1" applyAlignment="1" applyProtection="1">
      <protection locked="0"/>
    </xf>
    <xf numFmtId="0" fontId="6" fillId="20" borderId="18" xfId="0" applyFont="1" applyFill="1" applyBorder="1" applyAlignment="1" applyProtection="1">
      <alignment vertical="top"/>
      <protection locked="0"/>
    </xf>
    <xf numFmtId="0" fontId="6" fillId="20" borderId="0" xfId="0" applyFont="1" applyFill="1" applyBorder="1" applyAlignment="1" applyProtection="1">
      <alignment vertical="top"/>
      <protection locked="0"/>
    </xf>
    <xf numFmtId="4" fontId="7" fillId="20" borderId="0" xfId="0" applyNumberFormat="1" applyFont="1" applyFill="1" applyBorder="1" applyAlignment="1" applyProtection="1">
      <alignment horizontal="right"/>
      <protection locked="0"/>
    </xf>
    <xf numFmtId="165" fontId="8" fillId="20" borderId="0" xfId="0" applyNumberFormat="1" applyFont="1" applyFill="1" applyBorder="1" applyAlignment="1" applyProtection="1">
      <alignment horizontal="center"/>
      <protection locked="0"/>
    </xf>
    <xf numFmtId="4" fontId="8" fillId="20" borderId="0" xfId="0" applyNumberFormat="1" applyFont="1" applyFill="1" applyBorder="1" applyAlignment="1" applyProtection="1">
      <alignment horizontal="center"/>
      <protection locked="0"/>
    </xf>
    <xf numFmtId="4" fontId="8" fillId="20" borderId="19" xfId="0" applyNumberFormat="1" applyFont="1" applyFill="1" applyBorder="1" applyAlignment="1" applyProtection="1">
      <alignment horizontal="center"/>
      <protection locked="0"/>
    </xf>
    <xf numFmtId="0" fontId="6" fillId="20" borderId="20" xfId="0" applyFont="1" applyFill="1" applyBorder="1" applyAlignment="1" applyProtection="1">
      <alignment vertical="top"/>
      <protection locked="0"/>
    </xf>
    <xf numFmtId="0" fontId="6" fillId="20" borderId="21" xfId="0" applyFont="1" applyFill="1" applyBorder="1" applyAlignment="1" applyProtection="1">
      <alignment vertical="top"/>
      <protection locked="0"/>
    </xf>
    <xf numFmtId="0" fontId="6" fillId="20" borderId="0" xfId="0" applyFont="1" applyFill="1" applyBorder="1" applyAlignment="1" applyProtection="1">
      <protection locked="0"/>
    </xf>
    <xf numFmtId="165" fontId="8" fillId="20" borderId="0" xfId="0" applyNumberFormat="1" applyFont="1" applyFill="1" applyBorder="1" applyAlignment="1" applyProtection="1">
      <alignment horizontal="center"/>
    </xf>
    <xf numFmtId="4" fontId="8" fillId="20" borderId="0" xfId="0" applyNumberFormat="1" applyFont="1" applyFill="1" applyBorder="1" applyAlignment="1" applyProtection="1">
      <alignment horizontal="center"/>
    </xf>
    <xf numFmtId="0" fontId="41" fillId="21" borderId="14" xfId="0" applyFont="1" applyFill="1" applyBorder="1" applyAlignment="1" applyProtection="1">
      <alignment vertical="top"/>
      <protection locked="0"/>
    </xf>
    <xf numFmtId="0" fontId="6" fillId="21" borderId="17" xfId="0" applyFont="1" applyFill="1" applyBorder="1" applyAlignment="1" applyProtection="1">
      <alignment vertical="top"/>
      <protection locked="0"/>
    </xf>
    <xf numFmtId="4" fontId="7" fillId="21" borderId="17" xfId="0" applyNumberFormat="1" applyFont="1" applyFill="1" applyBorder="1" applyAlignment="1" applyProtection="1">
      <alignment horizontal="right"/>
      <protection locked="0"/>
    </xf>
    <xf numFmtId="165" fontId="8" fillId="21" borderId="17" xfId="0" applyNumberFormat="1" applyFont="1" applyFill="1" applyBorder="1" applyAlignment="1" applyProtection="1"/>
    <xf numFmtId="4" fontId="8" fillId="21" borderId="17" xfId="0" applyNumberFormat="1" applyFont="1" applyFill="1" applyBorder="1" applyAlignment="1" applyProtection="1">
      <protection locked="0"/>
    </xf>
    <xf numFmtId="4" fontId="8" fillId="21" borderId="15" xfId="0" applyNumberFormat="1" applyFont="1" applyFill="1" applyBorder="1" applyAlignment="1" applyProtection="1">
      <protection locked="0"/>
    </xf>
    <xf numFmtId="0" fontId="6" fillId="21" borderId="18" xfId="0" applyFont="1" applyFill="1" applyBorder="1" applyAlignment="1" applyProtection="1">
      <alignment vertical="top"/>
      <protection locked="0"/>
    </xf>
    <xf numFmtId="0" fontId="6" fillId="21" borderId="0" xfId="0" applyFont="1" applyFill="1" applyBorder="1" applyAlignment="1" applyProtection="1">
      <alignment vertical="top"/>
      <protection locked="0"/>
    </xf>
    <xf numFmtId="4" fontId="7" fillId="21" borderId="0" xfId="0" applyNumberFormat="1" applyFont="1" applyFill="1" applyBorder="1" applyAlignment="1" applyProtection="1">
      <alignment horizontal="right"/>
      <protection locked="0"/>
    </xf>
    <xf numFmtId="165" fontId="8" fillId="21" borderId="0" xfId="0" applyNumberFormat="1" applyFont="1" applyFill="1" applyBorder="1" applyAlignment="1" applyProtection="1">
      <alignment horizontal="center"/>
      <protection locked="0"/>
    </xf>
    <xf numFmtId="4" fontId="8" fillId="21" borderId="0" xfId="0" applyNumberFormat="1" applyFont="1" applyFill="1" applyBorder="1" applyAlignment="1" applyProtection="1">
      <alignment horizontal="center"/>
      <protection locked="0"/>
    </xf>
    <xf numFmtId="4" fontId="8" fillId="21" borderId="19" xfId="0" applyNumberFormat="1" applyFont="1" applyFill="1" applyBorder="1" applyAlignment="1" applyProtection="1">
      <alignment horizontal="center"/>
      <protection locked="0"/>
    </xf>
    <xf numFmtId="0" fontId="6" fillId="21" borderId="20" xfId="0" applyFont="1" applyFill="1" applyBorder="1" applyAlignment="1" applyProtection="1">
      <alignment vertical="top"/>
      <protection locked="0"/>
    </xf>
    <xf numFmtId="0" fontId="6" fillId="21" borderId="21" xfId="0" applyFont="1" applyFill="1" applyBorder="1" applyAlignment="1" applyProtection="1">
      <alignment vertical="top"/>
      <protection locked="0"/>
    </xf>
    <xf numFmtId="0" fontId="6" fillId="21" borderId="0" xfId="0" applyFont="1" applyFill="1" applyBorder="1" applyAlignment="1" applyProtection="1">
      <protection locked="0"/>
    </xf>
    <xf numFmtId="165" fontId="8" fillId="21" borderId="0" xfId="0" applyNumberFormat="1" applyFont="1" applyFill="1" applyBorder="1" applyAlignment="1" applyProtection="1">
      <alignment horizontal="center"/>
    </xf>
    <xf numFmtId="0" fontId="6" fillId="21" borderId="14" xfId="0" applyFont="1" applyFill="1" applyBorder="1" applyAlignment="1" applyProtection="1">
      <alignment vertical="top"/>
      <protection locked="0"/>
    </xf>
    <xf numFmtId="4" fontId="8" fillId="21" borderId="0" xfId="0" applyNumberFormat="1" applyFont="1" applyFill="1" applyBorder="1" applyAlignment="1" applyProtection="1">
      <alignment horizontal="center"/>
    </xf>
    <xf numFmtId="4" fontId="11" fillId="7" borderId="14" xfId="0" applyNumberFormat="1" applyFont="1" applyFill="1" applyBorder="1" applyAlignment="1" applyProtection="1">
      <alignment horizontal="center" vertical="center" wrapText="1"/>
      <protection locked="0"/>
    </xf>
    <xf numFmtId="4" fontId="11" fillId="7" borderId="17" xfId="0" applyNumberFormat="1" applyFont="1" applyFill="1" applyBorder="1" applyAlignment="1" applyProtection="1">
      <alignment horizontal="center" vertical="center"/>
      <protection locked="0"/>
    </xf>
    <xf numFmtId="4" fontId="11" fillId="7" borderId="15" xfId="0" applyNumberFormat="1" applyFont="1" applyFill="1" applyBorder="1" applyAlignment="1" applyProtection="1">
      <alignment horizontal="center" vertical="center"/>
      <protection locked="0"/>
    </xf>
    <xf numFmtId="4" fontId="11" fillId="7" borderId="18" xfId="0" applyNumberFormat="1" applyFont="1" applyFill="1" applyBorder="1" applyAlignment="1" applyProtection="1">
      <alignment horizontal="center" vertical="center"/>
      <protection locked="0"/>
    </xf>
    <xf numFmtId="4" fontId="11" fillId="7" borderId="0" xfId="0" applyNumberFormat="1" applyFont="1" applyFill="1" applyBorder="1" applyAlignment="1" applyProtection="1">
      <alignment horizontal="center" vertical="center"/>
      <protection locked="0"/>
    </xf>
    <xf numFmtId="4" fontId="11" fillId="7" borderId="19" xfId="0" applyNumberFormat="1" applyFont="1" applyFill="1" applyBorder="1" applyAlignment="1" applyProtection="1">
      <alignment horizontal="center" vertical="center"/>
      <protection locked="0"/>
    </xf>
    <xf numFmtId="4" fontId="11" fillId="7" borderId="20" xfId="0" applyNumberFormat="1" applyFont="1" applyFill="1" applyBorder="1" applyAlignment="1" applyProtection="1">
      <alignment horizontal="center" vertical="center"/>
      <protection locked="0"/>
    </xf>
    <xf numFmtId="4" fontId="11" fillId="7" borderId="21" xfId="0" applyNumberFormat="1" applyFont="1" applyFill="1" applyBorder="1" applyAlignment="1" applyProtection="1">
      <alignment horizontal="center" vertical="center"/>
      <protection locked="0"/>
    </xf>
    <xf numFmtId="4" fontId="11" fillId="7" borderId="22" xfId="0" applyNumberFormat="1" applyFont="1" applyFill="1" applyBorder="1" applyAlignment="1" applyProtection="1">
      <alignment horizontal="center" vertical="center"/>
      <protection locked="0"/>
    </xf>
    <xf numFmtId="0" fontId="21" fillId="8" borderId="14" xfId="0" applyFont="1" applyFill="1" applyBorder="1" applyAlignment="1" applyProtection="1">
      <alignment horizontal="center" vertical="center"/>
      <protection locked="0"/>
    </xf>
    <xf numFmtId="0" fontId="21" fillId="8" borderId="17" xfId="0" applyFont="1" applyFill="1" applyBorder="1" applyAlignment="1" applyProtection="1">
      <alignment horizontal="center" vertical="center"/>
      <protection locked="0"/>
    </xf>
    <xf numFmtId="0" fontId="21" fillId="8" borderId="18" xfId="0" applyFont="1" applyFill="1" applyBorder="1" applyAlignment="1" applyProtection="1">
      <alignment horizontal="center" vertical="center"/>
      <protection locked="0"/>
    </xf>
    <xf numFmtId="0" fontId="21" fillId="8" borderId="0" xfId="0" applyFont="1" applyFill="1" applyBorder="1" applyAlignment="1" applyProtection="1">
      <alignment horizontal="center" vertical="center"/>
      <protection locked="0"/>
    </xf>
    <xf numFmtId="0" fontId="21" fillId="8" borderId="20" xfId="0" applyFont="1" applyFill="1" applyBorder="1" applyAlignment="1" applyProtection="1">
      <alignment horizontal="center" vertical="center"/>
      <protection locked="0"/>
    </xf>
    <xf numFmtId="0" fontId="21" fillId="8" borderId="21" xfId="0" applyFont="1" applyFill="1" applyBorder="1" applyAlignment="1" applyProtection="1">
      <alignment horizontal="center" vertical="center"/>
      <protection locked="0"/>
    </xf>
    <xf numFmtId="4" fontId="12" fillId="9" borderId="14" xfId="0" applyNumberFormat="1" applyFont="1" applyFill="1" applyBorder="1" applyAlignment="1" applyProtection="1">
      <alignment horizontal="center" vertical="center"/>
      <protection locked="0"/>
    </xf>
    <xf numFmtId="4" fontId="12" fillId="9" borderId="17" xfId="0" applyNumberFormat="1" applyFont="1" applyFill="1" applyBorder="1" applyAlignment="1" applyProtection="1">
      <alignment horizontal="center" vertical="center"/>
      <protection locked="0"/>
    </xf>
    <xf numFmtId="4" fontId="12" fillId="9" borderId="18" xfId="0" applyNumberFormat="1" applyFont="1" applyFill="1" applyBorder="1" applyAlignment="1" applyProtection="1">
      <alignment horizontal="center" vertical="center"/>
      <protection locked="0"/>
    </xf>
    <xf numFmtId="4" fontId="12" fillId="9" borderId="0" xfId="0" applyNumberFormat="1" applyFont="1" applyFill="1" applyBorder="1" applyAlignment="1" applyProtection="1">
      <alignment horizontal="center" vertical="center"/>
      <protection locked="0"/>
    </xf>
    <xf numFmtId="4" fontId="12" fillId="9" borderId="20" xfId="0" applyNumberFormat="1" applyFont="1" applyFill="1" applyBorder="1" applyAlignment="1" applyProtection="1">
      <alignment horizontal="center" vertical="center"/>
      <protection locked="0"/>
    </xf>
    <xf numFmtId="4" fontId="12" fillId="9" borderId="21" xfId="0" applyNumberFormat="1" applyFont="1" applyFill="1" applyBorder="1" applyAlignment="1" applyProtection="1">
      <alignment horizontal="center" vertical="center"/>
      <protection locked="0"/>
    </xf>
    <xf numFmtId="165" fontId="9" fillId="9" borderId="15" xfId="0" applyNumberFormat="1" applyFont="1" applyFill="1" applyBorder="1" applyAlignment="1" applyProtection="1">
      <alignment horizontal="center" vertical="center"/>
    </xf>
    <xf numFmtId="165" fontId="9" fillId="9" borderId="19" xfId="0" applyNumberFormat="1" applyFont="1" applyFill="1" applyBorder="1" applyAlignment="1" applyProtection="1">
      <alignment horizontal="center" vertical="center"/>
    </xf>
    <xf numFmtId="165" fontId="9" fillId="9" borderId="22" xfId="0" applyNumberFormat="1" applyFont="1" applyFill="1" applyBorder="1" applyAlignment="1" applyProtection="1">
      <alignment horizontal="center" vertical="center"/>
    </xf>
    <xf numFmtId="165" fontId="9" fillId="5" borderId="17" xfId="0" applyNumberFormat="1" applyFont="1" applyFill="1" applyBorder="1" applyAlignment="1" applyProtection="1">
      <alignment horizontal="center" vertical="center"/>
    </xf>
    <xf numFmtId="165" fontId="9" fillId="5" borderId="15" xfId="0" applyNumberFormat="1" applyFont="1" applyFill="1" applyBorder="1" applyAlignment="1" applyProtection="1">
      <alignment horizontal="center" vertical="center"/>
    </xf>
    <xf numFmtId="165" fontId="9" fillId="5" borderId="0" xfId="0" applyNumberFormat="1" applyFont="1" applyFill="1" applyBorder="1" applyAlignment="1" applyProtection="1">
      <alignment horizontal="center" vertical="center"/>
    </xf>
    <xf numFmtId="165" fontId="9" fillId="5" borderId="19" xfId="0" applyNumberFormat="1" applyFont="1" applyFill="1" applyBorder="1" applyAlignment="1" applyProtection="1">
      <alignment horizontal="center" vertical="center"/>
    </xf>
    <xf numFmtId="165" fontId="9" fillId="5" borderId="21" xfId="0" applyNumberFormat="1" applyFont="1" applyFill="1" applyBorder="1" applyAlignment="1" applyProtection="1">
      <alignment horizontal="center" vertical="center"/>
    </xf>
    <xf numFmtId="165" fontId="9" fillId="5" borderId="22" xfId="0" applyNumberFormat="1" applyFont="1" applyFill="1" applyBorder="1" applyAlignment="1" applyProtection="1">
      <alignment horizontal="center" vertical="center"/>
    </xf>
    <xf numFmtId="0" fontId="21" fillId="18" borderId="10" xfId="0" applyFont="1" applyFill="1" applyBorder="1" applyAlignment="1">
      <alignment horizontal="center"/>
    </xf>
    <xf numFmtId="0" fontId="21" fillId="18" borderId="26" xfId="0" applyFont="1" applyFill="1" applyBorder="1" applyAlignment="1">
      <alignment horizontal="center"/>
    </xf>
    <xf numFmtId="0" fontId="21" fillId="18" borderId="23" xfId="0" applyFont="1" applyFill="1" applyBorder="1" applyAlignment="1">
      <alignment horizontal="center"/>
    </xf>
    <xf numFmtId="0" fontId="40" fillId="14" borderId="31" xfId="0" applyFont="1" applyFill="1" applyBorder="1" applyAlignment="1">
      <alignment horizontal="center"/>
    </xf>
    <xf numFmtId="0" fontId="40" fillId="14" borderId="40" xfId="0" applyFont="1" applyFill="1" applyBorder="1" applyAlignment="1">
      <alignment horizontal="center"/>
    </xf>
    <xf numFmtId="0" fontId="40" fillId="14" borderId="41" xfId="0" applyFont="1" applyFill="1" applyBorder="1" applyAlignment="1">
      <alignment horizontal="center"/>
    </xf>
    <xf numFmtId="0" fontId="40" fillId="11" borderId="31" xfId="0" applyFont="1" applyFill="1" applyBorder="1" applyAlignment="1">
      <alignment horizontal="center"/>
    </xf>
    <xf numFmtId="0" fontId="40" fillId="11" borderId="40" xfId="0" applyFont="1" applyFill="1" applyBorder="1" applyAlignment="1">
      <alignment horizontal="center"/>
    </xf>
    <xf numFmtId="0" fontId="40" fillId="11" borderId="41" xfId="0" applyFont="1" applyFill="1" applyBorder="1" applyAlignment="1">
      <alignment horizontal="center"/>
    </xf>
  </cellXfs>
  <cellStyles count="4">
    <cellStyle name="Normal" xfId="0" builtinId="0"/>
    <cellStyle name="Normal 2" xfId="2"/>
    <cellStyle name="Pourcentage" xfId="1" builtinId="5"/>
    <cellStyle name="Pourcentage 2" xfId="3"/>
  </cellStyles>
  <dxfs count="229">
    <dxf>
      <fill>
        <patternFill patternType="solid">
          <fgColor indexed="64"/>
          <bgColor theme="5" tint="0.59999389629810485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5" tint="0.5999938962981048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5" tint="0.5999938962981048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5" tint="0.5999938962981048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5" tint="0.5999938962981048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5" tint="0.59999389629810485"/>
        </patternFill>
      </fill>
      <alignment horizontal="center" vertical="center" textRotation="0" wrapText="0" indent="0" justifyLastLine="0" shrinkToFit="0" readingOrder="0"/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numFmt numFmtId="165" formatCode="_-* #,##0.00\ [$€-40C]_-;\-* #,##0.00\ [$€-40C]_-;_-* &quot;-&quot;??\ [$€-40C]_-;_-@_-"/>
      <fill>
        <patternFill patternType="none">
          <fgColor indexed="64"/>
          <bgColor rgb="FFFF0000"/>
        </patternFill>
      </fill>
      <alignment horizontal="center" textRotation="0" indent="0" justifyLastLine="0" readingOrder="0"/>
      <border diagonalUp="0" diagonalDown="0" outline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_-* #,##0.00\ [$€-40C]_-;\-* #,##0.00\ [$€-40C]_-;_-* &quot;-&quot;??\ [$€-40C]_-;_-@_-"/>
      <fill>
        <patternFill patternType="none">
          <fgColor indexed="64"/>
          <bgColor indexed="65"/>
        </patternFill>
      </fill>
      <alignment horizontal="center" textRotation="0" indent="0" justifyLastLine="0" readingOrder="0"/>
      <border diagonalUp="0" diagonalDown="0" outline="0">
        <left style="thin">
          <color auto="1"/>
        </left>
        <right style="medium">
          <color indexed="64"/>
        </right>
        <top style="thin">
          <color auto="1"/>
        </top>
        <bottom style="thin">
          <color auto="1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_-* #,##0.00\ [$€-40C]_-;\-* #,##0.00\ [$€-40C]_-;_-* &quot;-&quot;??\ [$€-40C]_-;_-@_-"/>
      <fill>
        <patternFill patternType="none">
          <fgColor indexed="64"/>
          <bgColor indexed="65"/>
        </patternFill>
      </fill>
      <alignment horizontal="center" textRotation="0" indent="0" justifyLastLine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dd/mm/yy;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dd/mm/yy;@"/>
      <fill>
        <patternFill patternType="none">
          <fgColor indexed="64"/>
          <bgColor indexed="65"/>
        </patternFill>
      </fill>
      <alignment horizontal="center" textRotation="0" indent="0" justifyLastLine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scheme val="none"/>
      </font>
      <numFmt numFmtId="165" formatCode="_-* #,##0.00\ [$€-40C]_-;\-* #,##0.00\ [$€-40C]_-;_-* &quot;-&quot;??\ [$€-40C]_-;_-@_-"/>
      <fill>
        <patternFill patternType="solid">
          <fgColor indexed="64"/>
          <bgColor rgb="FFFF2F2F"/>
        </patternFill>
      </fill>
      <border diagonalUp="0" diagonalDown="0" outline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4" formatCode="#,##0.00"/>
      <fill>
        <patternFill patternType="solid">
          <fgColor indexed="64"/>
          <bgColor theme="6" tint="0.39997558519241921"/>
        </patternFill>
      </fill>
      <border diagonalUp="0" diagonalDown="0"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solid">
          <fgColor indexed="64"/>
          <bgColor theme="6" tint="0.39997558519241921"/>
        </patternFill>
      </fill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165" formatCode="_-* #,##0.00\ [$€-40C]_-;\-* #,##0.00\ [$€-40C]_-;_-* &quot;-&quot;??\ [$€-40C]_-;_-@_-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164" formatCode="dd/mm/yy;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164" formatCode="dd/mm/yy;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164" formatCode="dd/mm/yy;@"/>
      <fill>
        <patternFill patternType="none">
          <fgColor indexed="64"/>
          <bgColor indexed="65"/>
        </patternFill>
      </fill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1"/>
      </font>
    </dxf>
    <dxf>
      <fill>
        <patternFill>
          <bgColor theme="9" tint="0.39994506668294322"/>
        </patternFill>
      </fill>
    </dxf>
    <dxf>
      <font>
        <color theme="1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numFmt numFmtId="165" formatCode="_-* #,##0.00\ [$€-40C]_-;\-* #,##0.00\ [$€-40C]_-;_-* &quot;-&quot;??\ [$€-40C]_-;_-@_-"/>
      <fill>
        <patternFill patternType="none">
          <fgColor indexed="64"/>
          <bgColor rgb="FFFF0000"/>
        </patternFill>
      </fill>
      <alignment horizontal="center" textRotation="0" indent="0" justifyLastLine="0" readingOrder="0"/>
      <border diagonalUp="0" diagonalDown="0" outline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_-* #,##0.00\ [$€-40C]_-;\-* #,##0.00\ [$€-40C]_-;_-* &quot;-&quot;??\ [$€-40C]_-;_-@_-"/>
      <fill>
        <patternFill patternType="none">
          <fgColor indexed="64"/>
          <bgColor indexed="65"/>
        </patternFill>
      </fill>
      <alignment horizontal="center" textRotation="0" indent="0" justifyLastLine="0" readingOrder="0"/>
      <border diagonalUp="0" diagonalDown="0" outline="0">
        <left style="thin">
          <color auto="1"/>
        </left>
        <right style="medium">
          <color indexed="64"/>
        </right>
        <top style="thin">
          <color auto="1"/>
        </top>
        <bottom style="thin">
          <color auto="1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_-* #,##0.00\ [$€-40C]_-;\-* #,##0.00\ [$€-40C]_-;_-* &quot;-&quot;??\ [$€-40C]_-;_-@_-"/>
      <fill>
        <patternFill patternType="none">
          <fgColor indexed="64"/>
          <bgColor indexed="65"/>
        </patternFill>
      </fill>
      <alignment horizontal="center" textRotation="0" indent="0" justifyLastLine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dd/mm/yy;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dd/mm/yy;@"/>
      <fill>
        <patternFill patternType="none">
          <fgColor indexed="64"/>
          <bgColor indexed="65"/>
        </patternFill>
      </fill>
      <alignment horizontal="center" textRotation="0" indent="0" justifyLastLine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scheme val="none"/>
      </font>
      <numFmt numFmtId="165" formatCode="_-* #,##0.00\ [$€-40C]_-;\-* #,##0.00\ [$€-40C]_-;_-* &quot;-&quot;??\ [$€-40C]_-;_-@_-"/>
      <fill>
        <patternFill patternType="solid">
          <fgColor indexed="64"/>
          <bgColor rgb="FFFF2F2F"/>
        </patternFill>
      </fill>
      <border diagonalUp="0" diagonalDown="0" outline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4" formatCode="#,##0.00"/>
      <fill>
        <patternFill patternType="solid">
          <fgColor indexed="64"/>
          <bgColor theme="6" tint="0.39997558519241921"/>
        </patternFill>
      </fill>
      <border diagonalUp="0" diagonalDown="0"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solid">
          <fgColor indexed="64"/>
          <bgColor theme="6" tint="0.39997558519241921"/>
        </patternFill>
      </fill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165" formatCode="_-* #,##0.00\ [$€-40C]_-;\-* #,##0.00\ [$€-40C]_-;_-* &quot;-&quot;??\ [$€-40C]_-;_-@_-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164" formatCode="dd/mm/yy;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164" formatCode="dd/mm/yy;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164" formatCode="dd/mm/yy;@"/>
      <fill>
        <patternFill patternType="none">
          <fgColor indexed="64"/>
          <bgColor indexed="65"/>
        </patternFill>
      </fill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1"/>
      </font>
    </dxf>
    <dxf>
      <fill>
        <patternFill>
          <bgColor theme="9" tint="0.39994506668294322"/>
        </patternFill>
      </fill>
    </dxf>
    <dxf>
      <font>
        <color theme="1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numFmt numFmtId="165" formatCode="_-* #,##0.00\ [$€-40C]_-;\-* #,##0.00\ [$€-40C]_-;_-* &quot;-&quot;??\ [$€-40C]_-;_-@_-"/>
      <fill>
        <patternFill patternType="none">
          <fgColor indexed="64"/>
          <bgColor rgb="FFFF0000"/>
        </patternFill>
      </fill>
      <alignment horizontal="center" textRotation="0" indent="0" justifyLastLine="0" readingOrder="0"/>
      <border diagonalUp="0" diagonalDown="0" outline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_-* #,##0.00\ [$€-40C]_-;\-* #,##0.00\ [$€-40C]_-;_-* &quot;-&quot;??\ [$€-40C]_-;_-@_-"/>
      <fill>
        <patternFill patternType="none">
          <fgColor indexed="64"/>
          <bgColor indexed="65"/>
        </patternFill>
      </fill>
      <alignment horizontal="center" textRotation="0" indent="0" justifyLastLine="0" readingOrder="0"/>
      <border diagonalUp="0" diagonalDown="0" outline="0">
        <left style="thin">
          <color auto="1"/>
        </left>
        <right style="medium">
          <color indexed="64"/>
        </right>
        <top style="thin">
          <color auto="1"/>
        </top>
        <bottom style="thin">
          <color auto="1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_-* #,##0.00\ [$€-40C]_-;\-* #,##0.00\ [$€-40C]_-;_-* &quot;-&quot;??\ [$€-40C]_-;_-@_-"/>
      <fill>
        <patternFill patternType="none">
          <fgColor indexed="64"/>
          <bgColor indexed="65"/>
        </patternFill>
      </fill>
      <alignment horizontal="center" textRotation="0" indent="0" justifyLastLine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dd/mm/yy;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dd/mm/yy;@"/>
      <fill>
        <patternFill patternType="none">
          <fgColor indexed="64"/>
          <bgColor indexed="65"/>
        </patternFill>
      </fill>
      <alignment horizontal="center" textRotation="0" indent="0" justifyLastLine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scheme val="none"/>
      </font>
      <numFmt numFmtId="165" formatCode="_-* #,##0.00\ [$€-40C]_-;\-* #,##0.00\ [$€-40C]_-;_-* &quot;-&quot;??\ [$€-40C]_-;_-@_-"/>
      <fill>
        <patternFill patternType="solid">
          <fgColor indexed="64"/>
          <bgColor rgb="FFFF2F2F"/>
        </patternFill>
      </fill>
      <border diagonalUp="0" diagonalDown="0" outline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4" formatCode="#,##0.00"/>
      <fill>
        <patternFill patternType="solid">
          <fgColor indexed="64"/>
          <bgColor theme="6" tint="0.39997558519241921"/>
        </patternFill>
      </fill>
      <border diagonalUp="0" diagonalDown="0"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solid">
          <fgColor indexed="64"/>
          <bgColor theme="6" tint="0.39997558519241921"/>
        </patternFill>
      </fill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165" formatCode="_-* #,##0.00\ [$€-40C]_-;\-* #,##0.00\ [$€-40C]_-;_-* &quot;-&quot;??\ [$€-40C]_-;_-@_-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164" formatCode="dd/mm/yy;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164" formatCode="dd/mm/yy;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164" formatCode="dd/mm/yy;@"/>
      <fill>
        <patternFill patternType="none">
          <fgColor indexed="64"/>
          <bgColor indexed="65"/>
        </patternFill>
      </fill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1"/>
      </font>
    </dxf>
    <dxf>
      <fill>
        <patternFill>
          <bgColor theme="9" tint="0.39994506668294322"/>
        </patternFill>
      </fill>
    </dxf>
    <dxf>
      <font>
        <color theme="1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border outline="0">
        <left style="medium">
          <color indexed="64"/>
        </left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numFmt numFmtId="165" formatCode="_-* #,##0.00\ [$€-40C]_-;\-* #,##0.00\ [$€-40C]_-;_-* &quot;-&quot;??\ [$€-40C]_-;_-@_-"/>
      <fill>
        <patternFill patternType="none">
          <fgColor indexed="64"/>
          <bgColor rgb="FFFF0000"/>
        </patternFill>
      </fill>
      <alignment horizontal="center" textRotation="0" indent="0" justifyLastLine="0" readingOrder="0"/>
      <border diagonalUp="0" diagonalDown="0" outline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_-* #,##0.00\ [$€-40C]_-;\-* #,##0.00\ [$€-40C]_-;_-* &quot;-&quot;??\ [$€-40C]_-;_-@_-"/>
      <fill>
        <patternFill patternType="none">
          <fgColor indexed="64"/>
          <bgColor indexed="65"/>
        </patternFill>
      </fill>
      <alignment horizontal="center" textRotation="0" indent="0" justifyLastLine="0" readingOrder="0"/>
      <border diagonalUp="0" diagonalDown="0" outline="0">
        <left style="thin">
          <color auto="1"/>
        </left>
        <right style="medium">
          <color indexed="64"/>
        </right>
        <top style="thin">
          <color auto="1"/>
        </top>
        <bottom style="thin">
          <color auto="1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_-* #,##0.00\ [$€-40C]_-;\-* #,##0.00\ [$€-40C]_-;_-* &quot;-&quot;??\ [$€-40C]_-;_-@_-"/>
      <fill>
        <patternFill patternType="none">
          <fgColor indexed="64"/>
          <bgColor indexed="65"/>
        </patternFill>
      </fill>
      <alignment horizontal="center" textRotation="0" indent="0" justifyLastLine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dd/mm/yy;@"/>
      <fill>
        <patternFill patternType="none">
          <fgColor indexed="64"/>
          <bgColor indexed="65"/>
        </patternFill>
      </fill>
      <alignment horizontal="center" textRotation="0" indent="0" justifyLastLine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65" formatCode="_-* #,##0.00\ [$€-40C]_-;\-* #,##0.00\ [$€-40C]_-;_-* &quot;-&quot;??\ [$€-40C]_-;_-@_-"/>
      <fill>
        <patternFill patternType="solid">
          <fgColor indexed="64"/>
          <bgColor rgb="FFFF2F2F"/>
        </patternFill>
      </fill>
      <border diagonalUp="0" diagonalDown="0" outline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4" formatCode="#,##0.00"/>
      <fill>
        <patternFill patternType="solid">
          <fgColor indexed="64"/>
          <bgColor theme="6" tint="0.39997558519241921"/>
        </patternFill>
      </fill>
      <border diagonalUp="0" diagonalDown="0"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solid">
          <fgColor indexed="64"/>
          <bgColor theme="6" tint="0.39997558519241921"/>
        </patternFill>
      </fill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165" formatCode="_-* #,##0.00\ [$€-40C]_-;\-* #,##0.00\ [$€-40C]_-;_-* &quot;-&quot;??\ [$€-40C]_-;_-@_-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164" formatCode="dd/mm/yy;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164" formatCode="dd/mm/yy;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164" formatCode="dd/mm/yy;@"/>
      <fill>
        <patternFill patternType="none">
          <fgColor indexed="64"/>
          <bgColor indexed="65"/>
        </patternFill>
      </fill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ill>
        <patternFill>
          <bgColor rgb="FF00B050"/>
        </patternFill>
      </fill>
    </dxf>
    <dxf>
      <font>
        <color theme="1"/>
      </font>
    </dxf>
    <dxf>
      <fill>
        <patternFill>
          <bgColor theme="9" tint="0.39994506668294322"/>
        </patternFill>
      </fill>
    </dxf>
    <dxf>
      <font>
        <color theme="1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numFmt numFmtId="165" formatCode="_-* #,##0.00\ [$€-40C]_-;\-* #,##0.00\ [$€-40C]_-;_-* &quot;-&quot;??\ [$€-40C]_-;_-@_-"/>
      <fill>
        <patternFill patternType="none">
          <fgColor indexed="64"/>
          <bgColor rgb="FFFF0000"/>
        </patternFill>
      </fill>
      <alignment horizontal="center" textRotation="0" indent="0" justifyLastLine="0" readingOrder="0"/>
      <border diagonalUp="0" diagonalDown="0" outline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_-* #,##0.00\ [$€-40C]_-;\-* #,##0.00\ [$€-40C]_-;_-* &quot;-&quot;??\ [$€-40C]_-;_-@_-"/>
      <fill>
        <patternFill patternType="none">
          <fgColor indexed="64"/>
          <bgColor indexed="65"/>
        </patternFill>
      </fill>
      <alignment horizontal="center" textRotation="0" indent="0" justifyLastLine="0" readingOrder="0"/>
      <border diagonalUp="0" diagonalDown="0" outline="0">
        <left style="thin">
          <color auto="1"/>
        </left>
        <right style="medium">
          <color indexed="64"/>
        </right>
        <top style="thin">
          <color auto="1"/>
        </top>
        <bottom style="thin">
          <color auto="1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_-* #,##0.00\ [$€-40C]_-;\-* #,##0.00\ [$€-40C]_-;_-* &quot;-&quot;??\ [$€-40C]_-;_-@_-"/>
      <fill>
        <patternFill patternType="none">
          <fgColor indexed="64"/>
          <bgColor indexed="65"/>
        </patternFill>
      </fill>
      <alignment horizontal="center" textRotation="0" indent="0" justifyLastLine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dd/mm/yy;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dd/mm/yy;@"/>
      <fill>
        <patternFill patternType="none">
          <fgColor indexed="64"/>
          <bgColor indexed="65"/>
        </patternFill>
      </fill>
      <alignment horizontal="center" textRotation="0" indent="0" justifyLastLine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scheme val="none"/>
      </font>
      <numFmt numFmtId="165" formatCode="_-* #,##0.00\ [$€-40C]_-;\-* #,##0.00\ [$€-40C]_-;_-* &quot;-&quot;??\ [$€-40C]_-;_-@_-"/>
      <fill>
        <patternFill patternType="solid">
          <fgColor indexed="64"/>
          <bgColor rgb="FFFF2F2F"/>
        </patternFill>
      </fill>
      <border diagonalUp="0" diagonalDown="0" outline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4" formatCode="#,##0.00"/>
      <fill>
        <patternFill patternType="solid">
          <fgColor indexed="64"/>
          <bgColor theme="6" tint="0.39997558519241921"/>
        </patternFill>
      </fill>
      <border diagonalUp="0" diagonalDown="0"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solid">
          <fgColor indexed="64"/>
          <bgColor theme="6" tint="0.39997558519241921"/>
        </patternFill>
      </fill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165" formatCode="_-* #,##0.00\ [$€-40C]_-;\-* #,##0.00\ [$€-40C]_-;_-* &quot;-&quot;??\ [$€-40C]_-;_-@_-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164" formatCode="dd/mm/yy;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164" formatCode="dd/mm/yy;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164" formatCode="dd/mm/yy;@"/>
      <fill>
        <patternFill patternType="none">
          <fgColor indexed="64"/>
          <bgColor indexed="65"/>
        </patternFill>
      </fill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1"/>
      </font>
    </dxf>
    <dxf>
      <fill>
        <patternFill>
          <bgColor theme="9" tint="0.39994506668294322"/>
        </patternFill>
      </fill>
    </dxf>
    <dxf>
      <font>
        <color theme="1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numFmt numFmtId="165" formatCode="_-* #,##0.00\ [$€-40C]_-;\-* #,##0.00\ [$€-40C]_-;_-* &quot;-&quot;??\ [$€-40C]_-;_-@_-"/>
      <fill>
        <patternFill patternType="none">
          <fgColor indexed="64"/>
          <bgColor rgb="FFFF0000"/>
        </patternFill>
      </fill>
      <alignment horizontal="center" textRotation="0" indent="0" justifyLastLine="0" readingOrder="0"/>
      <border diagonalUp="0" diagonalDown="0" outline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_-* #,##0.00\ [$€-40C]_-;\-* #,##0.00\ [$€-40C]_-;_-* &quot;-&quot;??\ [$€-40C]_-;_-@_-"/>
      <fill>
        <patternFill patternType="none">
          <fgColor indexed="64"/>
          <bgColor indexed="65"/>
        </patternFill>
      </fill>
      <alignment horizontal="center" textRotation="0" indent="0" justifyLastLine="0" readingOrder="0"/>
      <border diagonalUp="0" diagonalDown="0" outline="0">
        <left style="thin">
          <color auto="1"/>
        </left>
        <right style="medium">
          <color indexed="64"/>
        </right>
        <top style="thin">
          <color auto="1"/>
        </top>
        <bottom style="thin">
          <color auto="1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_-* #,##0.00\ [$€-40C]_-;\-* #,##0.00\ [$€-40C]_-;_-* &quot;-&quot;??\ [$€-40C]_-;_-@_-"/>
      <fill>
        <patternFill patternType="none">
          <fgColor indexed="64"/>
          <bgColor indexed="65"/>
        </patternFill>
      </fill>
      <alignment horizontal="center" textRotation="0" indent="0" justifyLastLine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dd/mm/yy;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dd/mm/yy;@"/>
      <fill>
        <patternFill patternType="none">
          <fgColor indexed="64"/>
          <bgColor indexed="65"/>
        </patternFill>
      </fill>
      <alignment horizontal="center" textRotation="0" indent="0" justifyLastLine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scheme val="none"/>
      </font>
      <numFmt numFmtId="165" formatCode="_-* #,##0.00\ [$€-40C]_-;\-* #,##0.00\ [$€-40C]_-;_-* &quot;-&quot;??\ [$€-40C]_-;_-@_-"/>
      <fill>
        <patternFill patternType="solid">
          <fgColor indexed="64"/>
          <bgColor rgb="FFFF2F2F"/>
        </patternFill>
      </fill>
      <border diagonalUp="0" diagonalDown="0" outline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4" formatCode="#,##0.00"/>
      <fill>
        <patternFill patternType="solid">
          <fgColor indexed="64"/>
          <bgColor theme="6" tint="0.39997558519241921"/>
        </patternFill>
      </fill>
      <border diagonalUp="0" diagonalDown="0"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solid">
          <fgColor indexed="64"/>
          <bgColor theme="6" tint="0.39997558519241921"/>
        </patternFill>
      </fill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165" formatCode="_-* #,##0.00\ [$€-40C]_-;\-* #,##0.00\ [$€-40C]_-;_-* &quot;-&quot;??\ [$€-40C]_-;_-@_-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164" formatCode="dd/mm/yy;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164" formatCode="dd/mm/yy;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164" formatCode="dd/mm/yy;@"/>
      <fill>
        <patternFill patternType="none">
          <fgColor indexed="64"/>
          <bgColor indexed="65"/>
        </patternFill>
      </fill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1"/>
      </font>
    </dxf>
    <dxf>
      <fill>
        <patternFill>
          <bgColor theme="9" tint="0.39994506668294322"/>
        </patternFill>
      </fill>
    </dxf>
    <dxf>
      <font>
        <color theme="1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numFmt numFmtId="165" formatCode="_-* #,##0.00\ [$€-40C]_-;\-* #,##0.00\ [$€-40C]_-;_-* &quot;-&quot;??\ [$€-40C]_-;_-@_-"/>
      <fill>
        <patternFill patternType="none">
          <fgColor indexed="64"/>
          <bgColor rgb="FFFF0000"/>
        </patternFill>
      </fill>
      <alignment horizontal="center" textRotation="0" indent="0" justifyLastLine="0" readingOrder="0"/>
      <border diagonalUp="0" diagonalDown="0" outline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_-* #,##0.00\ [$€-40C]_-;\-* #,##0.00\ [$€-40C]_-;_-* &quot;-&quot;??\ [$€-40C]_-;_-@_-"/>
      <fill>
        <patternFill patternType="none">
          <fgColor indexed="64"/>
          <bgColor indexed="65"/>
        </patternFill>
      </fill>
      <alignment horizontal="center" textRotation="0" indent="0" justifyLastLine="0" readingOrder="0"/>
      <border diagonalUp="0" diagonalDown="0" outline="0">
        <left style="thin">
          <color auto="1"/>
        </left>
        <right style="medium">
          <color indexed="64"/>
        </right>
        <top style="thin">
          <color auto="1"/>
        </top>
        <bottom style="thin">
          <color auto="1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_-* #,##0.00\ [$€-40C]_-;\-* #,##0.00\ [$€-40C]_-;_-* &quot;-&quot;??\ [$€-40C]_-;_-@_-"/>
      <fill>
        <patternFill patternType="none">
          <fgColor indexed="64"/>
          <bgColor indexed="65"/>
        </patternFill>
      </fill>
      <alignment horizontal="center" textRotation="0" indent="0" justifyLastLine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dd/mm/yy;@"/>
      <fill>
        <patternFill patternType="none">
          <fgColor indexed="64"/>
          <bgColor indexed="65"/>
        </patternFill>
      </fill>
      <alignment horizontal="center" textRotation="0" indent="0" justifyLastLine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scheme val="none"/>
      </font>
      <numFmt numFmtId="165" formatCode="_-* #,##0.00\ [$€-40C]_-;\-* #,##0.00\ [$€-40C]_-;_-* &quot;-&quot;??\ [$€-40C]_-;_-@_-"/>
      <fill>
        <patternFill patternType="solid">
          <fgColor indexed="64"/>
          <bgColor rgb="FFFF2F2F"/>
        </patternFill>
      </fill>
      <border diagonalUp="0" diagonalDown="0" outline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4" formatCode="#,##0.00"/>
      <fill>
        <patternFill patternType="solid">
          <fgColor indexed="64"/>
          <bgColor theme="6" tint="0.39997558519241921"/>
        </patternFill>
      </fill>
      <border diagonalUp="0" diagonalDown="0"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solid">
          <fgColor indexed="64"/>
          <bgColor theme="6" tint="0.39997558519241921"/>
        </patternFill>
      </fill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165" formatCode="_-* #,##0.00\ [$€-40C]_-;\-* #,##0.00\ [$€-40C]_-;_-* &quot;-&quot;??\ [$€-40C]_-;_-@_-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164" formatCode="dd/mm/yy;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164" formatCode="dd/mm/yy;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164" formatCode="dd/mm/yy;@"/>
      <fill>
        <patternFill patternType="none">
          <fgColor indexed="64"/>
          <bgColor indexed="65"/>
        </patternFill>
      </fill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/>
        <i val="0"/>
        <color theme="0"/>
      </font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1"/>
      </font>
    </dxf>
    <dxf>
      <fill>
        <patternFill>
          <bgColor theme="9" tint="0.39994506668294322"/>
        </patternFill>
      </fill>
    </dxf>
    <dxf>
      <font>
        <color theme="1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_-* #,##0.00\ [$€-40C]_-;\-* #,##0.00\ [$€-40C]_-;_-* &quot;-&quot;??\ [$€-40C]_-;_-@_-"/>
      <fill>
        <patternFill patternType="none">
          <fgColor indexed="64"/>
          <bgColor rgb="FFFF0000"/>
        </patternFill>
      </fill>
      <alignment horizontal="center" textRotation="0" indent="0" justifyLastLine="0" readingOrder="0"/>
      <border diagonalUp="0" diagonalDown="0" outline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_-* #,##0.00\ [$€-40C]_-;\-* #,##0.00\ [$€-40C]_-;_-* &quot;-&quot;??\ [$€-40C]_-;_-@_-"/>
      <fill>
        <patternFill patternType="none">
          <fgColor indexed="64"/>
          <bgColor indexed="65"/>
        </patternFill>
      </fill>
      <alignment horizontal="center" textRotation="0" indent="0" justifyLastLine="0" readingOrder="0"/>
      <border diagonalUp="0" diagonalDown="0" outline="0">
        <left style="thin">
          <color auto="1"/>
        </left>
        <right style="medium">
          <color indexed="64"/>
        </right>
        <top style="thin">
          <color auto="1"/>
        </top>
        <bottom style="thin">
          <color auto="1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_-* #,##0.00\ [$€-40C]_-;\-* #,##0.00\ [$€-40C]_-;_-* &quot;-&quot;??\ [$€-40C]_-;_-@_-"/>
      <fill>
        <patternFill patternType="none">
          <fgColor indexed="64"/>
          <bgColor indexed="65"/>
        </patternFill>
      </fill>
      <alignment horizontal="center" textRotation="0" indent="0" justifyLastLine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dd/mm/yy;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dd/mm/yy;@"/>
      <fill>
        <patternFill patternType="none">
          <fgColor indexed="64"/>
          <bgColor indexed="65"/>
        </patternFill>
      </fill>
      <alignment horizontal="center" textRotation="0" indent="0" justifyLastLine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65" formatCode="_-* #,##0.00\ [$€-40C]_-;\-* #,##0.00\ [$€-40C]_-;_-* &quot;-&quot;??\ [$€-40C]_-;_-@_-"/>
      <fill>
        <patternFill patternType="solid">
          <fgColor indexed="64"/>
          <bgColor rgb="FFFF2F2F"/>
        </patternFill>
      </fill>
      <border diagonalUp="0" diagonalDown="0" outline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4" formatCode="#,##0.00"/>
      <fill>
        <patternFill patternType="solid">
          <fgColor indexed="64"/>
          <bgColor theme="6" tint="0.39997558519241921"/>
        </patternFill>
      </fill>
      <border diagonalUp="0" diagonalDown="0"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solid">
          <fgColor indexed="64"/>
          <bgColor theme="6" tint="0.39997558519241921"/>
        </patternFill>
      </fill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165" formatCode="_-* #,##0.00\ [$€-40C]_-;\-* #,##0.00\ [$€-40C]_-;_-* &quot;-&quot;??\ [$€-40C]_-;_-@_-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164" formatCode="dd/mm/yy;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164" formatCode="dd/mm/yy;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164" formatCode="dd/mm/yy;@"/>
      <fill>
        <patternFill patternType="none">
          <fgColor indexed="64"/>
          <bgColor indexed="65"/>
        </patternFill>
      </fill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/>
        <i val="0"/>
        <color theme="0"/>
      </font>
      <fill>
        <patternFill>
          <bgColor rgb="FF00B050"/>
        </patternFill>
      </fill>
    </dxf>
    <dxf>
      <font>
        <color theme="1"/>
      </font>
    </dxf>
    <dxf>
      <fill>
        <patternFill>
          <bgColor theme="9" tint="0.39994506668294322"/>
        </patternFill>
      </fill>
    </dxf>
    <dxf>
      <font>
        <color theme="1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Trebuchet MS"/>
        <scheme val="minor"/>
      </font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Trebuchet MS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Trebuchet MS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Trebuchet MS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Trebuchet MS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6"/>
      </font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0"/>
        <name val="Trebuchet MS"/>
        <scheme val="minor"/>
      </font>
      <numFmt numFmtId="19" formatCode="dd/mm/yyyy"/>
      <fill>
        <patternFill patternType="solid">
          <fgColor indexed="64"/>
          <bgColor theme="3" tint="0.39997558519241921"/>
        </patternFill>
      </fill>
      <alignment horizontal="center" vertical="center" textRotation="0" wrapText="0" indent="0" justifyLastLine="0" shrinkToFit="0" readingOrder="0"/>
      <protection locked="0" hidden="0"/>
    </dxf>
  </dxfs>
  <tableStyles count="0" defaultTableStyle="TableStyleMedium2" defaultPivotStyle="PivotStyleLight16"/>
  <colors>
    <mruColors>
      <color rgb="FF9C2485"/>
      <color rgb="FFE7199D"/>
      <color rgb="FFFF3300"/>
      <color rgb="FFFF2F2F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68036</xdr:colOff>
      <xdr:row>6</xdr:row>
      <xdr:rowOff>48595</xdr:rowOff>
    </xdr:from>
    <xdr:to>
      <xdr:col>15</xdr:col>
      <xdr:colOff>492967</xdr:colOff>
      <xdr:row>41</xdr:row>
      <xdr:rowOff>38099</xdr:rowOff>
    </xdr:to>
    <xdr:sp macro="" textlink="">
      <xdr:nvSpPr>
        <xdr:cNvPr id="11" name="Rectangle 10"/>
        <xdr:cNvSpPr/>
      </xdr:nvSpPr>
      <xdr:spPr>
        <a:xfrm>
          <a:off x="68036" y="1039973"/>
          <a:ext cx="11796615" cy="5772539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800" b="1">
              <a:latin typeface="Bookman Old Style" panose="02050604050505020204" pitchFamily="18" charset="0"/>
            </a:rPr>
            <a:t>BONJOUR</a:t>
          </a:r>
        </a:p>
        <a:p>
          <a:pPr algn="l"/>
          <a:endParaRPr lang="fr-FR" sz="1800" b="1">
            <a:latin typeface="Bookman Old Style" panose="02050604050505020204" pitchFamily="18" charset="0"/>
          </a:endParaRPr>
        </a:p>
        <a:p>
          <a:pPr algn="l"/>
          <a:r>
            <a:rPr lang="fr-FR" sz="1800" b="1">
              <a:latin typeface="Bookman Old Style" panose="02050604050505020204" pitchFamily="18" charset="0"/>
            </a:rPr>
            <a:t>Bienvenue</a:t>
          </a:r>
          <a:r>
            <a:rPr lang="fr-FR" sz="1800" b="1" baseline="0">
              <a:latin typeface="Bookman Old Style" panose="02050604050505020204" pitchFamily="18" charset="0"/>
            </a:rPr>
            <a:t> dans votre tableau de suivi de bons de commande 2022.</a:t>
          </a:r>
        </a:p>
        <a:p>
          <a:pPr algn="l"/>
          <a:endParaRPr lang="fr-FR" sz="1800" b="1" baseline="0">
            <a:latin typeface="Bookman Old Style" panose="02050604050505020204" pitchFamily="18" charset="0"/>
          </a:endParaRPr>
        </a:p>
        <a:p>
          <a:pPr algn="l"/>
          <a:r>
            <a:rPr lang="fr-FR" sz="1800" b="1" baseline="0">
              <a:latin typeface="Bookman Old Style" panose="02050604050505020204" pitchFamily="18" charset="0"/>
            </a:rPr>
            <a:t>Pour génerer un nouveau numéro de bon de commande, cliquer sur le bouton "AJOUTER N° BON DE COMMANDE " ci-dessous (ce bouton également dans le suivi BDC) : </a:t>
          </a:r>
        </a:p>
        <a:p>
          <a:pPr algn="l"/>
          <a:endParaRPr lang="fr-FR" sz="1800" b="1" baseline="0">
            <a:latin typeface="Bookman Old Style" panose="02050604050505020204" pitchFamily="18" charset="0"/>
          </a:endParaRPr>
        </a:p>
        <a:p>
          <a:pPr algn="l"/>
          <a:endParaRPr lang="fr-FR" sz="1800" b="1" baseline="0">
            <a:latin typeface="Bookman Old Style" panose="02050604050505020204" pitchFamily="18" charset="0"/>
          </a:endParaRPr>
        </a:p>
        <a:p>
          <a:pPr algn="l"/>
          <a:endParaRPr lang="fr-FR" sz="1800" b="1" baseline="0">
            <a:latin typeface="Bookman Old Style" panose="02050604050505020204" pitchFamily="18" charset="0"/>
          </a:endParaRPr>
        </a:p>
        <a:p>
          <a:pPr algn="l"/>
          <a:endParaRPr lang="fr-FR" sz="1800" b="1" baseline="0">
            <a:latin typeface="Bookman Old Style" panose="02050604050505020204" pitchFamily="18" charset="0"/>
          </a:endParaRPr>
        </a:p>
        <a:p>
          <a:pPr algn="l"/>
          <a:endParaRPr lang="fr-FR" sz="1800" b="1" baseline="0">
            <a:latin typeface="Bookman Old Style" panose="02050604050505020204" pitchFamily="18" charset="0"/>
          </a:endParaRPr>
        </a:p>
        <a:p>
          <a:pPr algn="l"/>
          <a:endParaRPr lang="fr-FR" sz="1800" b="1" baseline="0">
            <a:latin typeface="Bookman Old Style" panose="02050604050505020204" pitchFamily="18" charset="0"/>
          </a:endParaRPr>
        </a:p>
        <a:p>
          <a:pPr algn="l"/>
          <a:r>
            <a:rPr lang="fr-FR" sz="1800" b="1" baseline="0">
              <a:latin typeface="Bookman Old Style" panose="02050604050505020204" pitchFamily="18" charset="0"/>
            </a:rPr>
            <a:t>Pour vous rendre sur le suivi des bons de commande, suivi dépense, par imputations, dépense par CE ou les tableaux des differentes tranches, cliquer sur menu ci dessous :</a:t>
          </a:r>
        </a:p>
        <a:p>
          <a:pPr algn="l"/>
          <a:endParaRPr lang="fr-FR" sz="1800" b="1" i="0" u="none" strike="noStrike" baseline="0">
            <a:solidFill>
              <a:schemeClr val="lt1"/>
            </a:solidFill>
            <a:effectLst/>
            <a:latin typeface="Bookman Old Style" panose="02050604050505020204" pitchFamily="18" charset="0"/>
            <a:ea typeface="+mn-ea"/>
            <a:cs typeface="+mn-cs"/>
          </a:endParaRPr>
        </a:p>
        <a:p>
          <a:pPr algn="l"/>
          <a:endParaRPr lang="fr-FR" sz="1800" b="1" i="0" u="none" strike="noStrike" baseline="0">
            <a:solidFill>
              <a:schemeClr val="lt1"/>
            </a:solidFill>
            <a:effectLst/>
            <a:latin typeface="Bookman Old Style" panose="02050604050505020204" pitchFamily="18" charset="0"/>
            <a:ea typeface="+mn-ea"/>
            <a:cs typeface="+mn-cs"/>
          </a:endParaRPr>
        </a:p>
        <a:p>
          <a:pPr algn="l"/>
          <a:endParaRPr lang="fr-FR" sz="1800" b="1" i="0" u="none" strike="noStrike" baseline="0">
            <a:solidFill>
              <a:schemeClr val="lt1"/>
            </a:solidFill>
            <a:effectLst/>
            <a:latin typeface="Bookman Old Style" panose="02050604050505020204" pitchFamily="18" charset="0"/>
            <a:ea typeface="+mn-ea"/>
            <a:cs typeface="+mn-cs"/>
          </a:endParaRPr>
        </a:p>
        <a:p>
          <a:pPr algn="l"/>
          <a:endParaRPr lang="fr-FR" sz="1800" b="1" i="0" u="none" strike="noStrike" baseline="0">
            <a:solidFill>
              <a:schemeClr val="lt1"/>
            </a:solidFill>
            <a:effectLst/>
            <a:latin typeface="Bookman Old Style" panose="02050604050505020204" pitchFamily="18" charset="0"/>
            <a:ea typeface="+mn-ea"/>
            <a:cs typeface="+mn-cs"/>
          </a:endParaRPr>
        </a:p>
        <a:p>
          <a:pPr algn="l"/>
          <a:endParaRPr lang="fr-FR" sz="1800" b="1" i="0" u="none" strike="noStrike" baseline="0">
            <a:solidFill>
              <a:schemeClr val="lt1"/>
            </a:solidFill>
            <a:effectLst/>
            <a:latin typeface="Bookman Old Style" panose="02050604050505020204" pitchFamily="18" charset="0"/>
            <a:ea typeface="+mn-ea"/>
            <a:cs typeface="+mn-cs"/>
          </a:endParaRPr>
        </a:p>
        <a:p>
          <a:pPr algn="l"/>
          <a:r>
            <a:rPr lang="fr-FR" sz="1100" b="1" i="0" u="none" strike="noStrike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/>
          </a:r>
          <a:br>
            <a:rPr lang="fr-FR" sz="1100" b="1" i="0" u="none" strike="noStrike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</a:br>
          <a:endParaRPr lang="fr-FR" sz="1100" b="1" i="0" u="none" strike="noStrike">
            <a:solidFill>
              <a:schemeClr val="lt1"/>
            </a:solidFill>
            <a:effectLst/>
            <a:latin typeface="+mn-lt"/>
            <a:ea typeface="+mn-ea"/>
            <a:cs typeface="+mn-cs"/>
          </a:endParaRPr>
        </a:p>
        <a:p>
          <a:pPr algn="l"/>
          <a:endParaRPr lang="fr-FR" sz="1100" b="1" i="0" u="none" strike="noStrike" baseline="0">
            <a:solidFill>
              <a:schemeClr val="lt1"/>
            </a:solidFill>
            <a:effectLst/>
            <a:latin typeface="+mn-lt"/>
            <a:ea typeface="+mn-ea"/>
            <a:cs typeface="+mn-cs"/>
          </a:endParaRPr>
        </a:p>
        <a:p>
          <a:pPr algn="l"/>
          <a:endParaRPr lang="fr-FR" sz="1100" b="1" i="0" u="none" strike="noStrike" baseline="0">
            <a:solidFill>
              <a:schemeClr val="lt1"/>
            </a:solidFill>
            <a:effectLst/>
            <a:latin typeface="+mn-lt"/>
            <a:ea typeface="+mn-ea"/>
            <a:cs typeface="+mn-cs"/>
          </a:endParaRPr>
        </a:p>
        <a:p>
          <a:pPr algn="l"/>
          <a:endParaRPr lang="fr-FR" sz="1100" b="1" i="0" u="none" strike="noStrike" baseline="0">
            <a:solidFill>
              <a:schemeClr val="lt1"/>
            </a:solidFill>
            <a:effectLst/>
            <a:latin typeface="+mn-lt"/>
            <a:ea typeface="+mn-ea"/>
            <a:cs typeface="+mn-cs"/>
          </a:endParaRPr>
        </a:p>
        <a:p>
          <a:pPr algn="l"/>
          <a:endParaRPr lang="fr-FR" sz="1100" b="1" i="0" u="none" strike="noStrike" baseline="0">
            <a:solidFill>
              <a:schemeClr val="lt1"/>
            </a:solidFill>
            <a:effectLst/>
            <a:latin typeface="+mn-lt"/>
            <a:ea typeface="+mn-ea"/>
            <a:cs typeface="+mn-cs"/>
          </a:endParaRPr>
        </a:p>
        <a:p>
          <a:pPr algn="l"/>
          <a:endParaRPr lang="fr-FR" sz="1100" b="1" i="0" u="none" strike="noStrike" baseline="0">
            <a:solidFill>
              <a:schemeClr val="lt1"/>
            </a:solidFill>
            <a:effectLst/>
            <a:latin typeface="+mn-lt"/>
            <a:ea typeface="+mn-ea"/>
            <a:cs typeface="+mn-cs"/>
          </a:endParaRPr>
        </a:p>
        <a:p>
          <a:pPr algn="l"/>
          <a:endParaRPr lang="fr-FR" sz="1100" b="1" i="0" u="none" strike="noStrike" baseline="0">
            <a:solidFill>
              <a:schemeClr val="lt1"/>
            </a:solidFill>
            <a:effectLst/>
            <a:latin typeface="+mn-lt"/>
            <a:ea typeface="+mn-ea"/>
            <a:cs typeface="+mn-cs"/>
          </a:endParaRPr>
        </a:p>
        <a:p>
          <a:pPr algn="l"/>
          <a:r>
            <a:rPr lang="fr-FR" sz="1800" b="1" baseline="0">
              <a:latin typeface="Bookman Old Style" panose="02050604050505020204" pitchFamily="18" charset="0"/>
            </a:rPr>
            <a:t> é</a:t>
          </a:r>
          <a:endParaRPr lang="fr-FR" sz="1800" b="1">
            <a:latin typeface="Bookman Old Style" panose="02050604050505020204" pitchFamily="18" charset="0"/>
          </a:endParaRPr>
        </a:p>
      </xdr:txBody>
    </xdr:sp>
    <xdr:clientData/>
  </xdr:twoCellAnchor>
  <xdr:twoCellAnchor>
    <xdr:from>
      <xdr:col>3</xdr:col>
      <xdr:colOff>115272</xdr:colOff>
      <xdr:row>17</xdr:row>
      <xdr:rowOff>7192</xdr:rowOff>
    </xdr:from>
    <xdr:to>
      <xdr:col>12</xdr:col>
      <xdr:colOff>160096</xdr:colOff>
      <xdr:row>23</xdr:row>
      <xdr:rowOff>32966</xdr:rowOff>
    </xdr:to>
    <xdr:sp macro="[0]!Bouton7_Cliquer" textlink="">
      <xdr:nvSpPr>
        <xdr:cNvPr id="17" name="Rectangle à coins arrondis 16"/>
        <xdr:cNvSpPr/>
      </xdr:nvSpPr>
      <xdr:spPr>
        <a:xfrm>
          <a:off x="2389609" y="2816095"/>
          <a:ext cx="6867834" cy="1017152"/>
        </a:xfrm>
        <a:prstGeom prst="roundRect">
          <a:avLst/>
        </a:prstGeom>
        <a:solidFill>
          <a:srgbClr val="4BACC6">
            <a:lumMod val="75000"/>
          </a:srgbClr>
        </a:solidFill>
        <a:ln w="25400" cap="flat" cmpd="sng" algn="ctr">
          <a:solidFill>
            <a:srgbClr val="4F81BD">
              <a:shade val="50000"/>
            </a:srgbClr>
          </a:solidFill>
          <a:prstDash val="solid"/>
        </a:ln>
        <a:effectLst/>
        <a:scene3d>
          <a:camera prst="orthographicFront"/>
          <a:lightRig rig="threePt" dir="t"/>
        </a:scene3d>
        <a:sp3d>
          <a:bevelT w="165100" prst="coolSlant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28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Bookman Old Style" panose="02050604050505020204" pitchFamily="18" charset="0"/>
              <a:ea typeface="+mn-ea"/>
              <a:cs typeface="+mn-cs"/>
            </a:rPr>
            <a:t>AJOUTER N° BON DE COMMANDE </a:t>
          </a:r>
        </a:p>
      </xdr:txBody>
    </xdr:sp>
    <xdr:clientData/>
  </xdr:twoCellAnchor>
  <xdr:twoCellAnchor>
    <xdr:from>
      <xdr:col>5</xdr:col>
      <xdr:colOff>323268</xdr:colOff>
      <xdr:row>31</xdr:row>
      <xdr:rowOff>17301</xdr:rowOff>
    </xdr:from>
    <xdr:to>
      <xdr:col>10</xdr:col>
      <xdr:colOff>65533</xdr:colOff>
      <xdr:row>36</xdr:row>
      <xdr:rowOff>152276</xdr:rowOff>
    </xdr:to>
    <xdr:sp macro="[0]!Bouton5_Cliquer" textlink="">
      <xdr:nvSpPr>
        <xdr:cNvPr id="23" name="Organigramme : Alternative 22"/>
        <xdr:cNvSpPr/>
      </xdr:nvSpPr>
      <xdr:spPr>
        <a:xfrm>
          <a:off x="4113829" y="5139418"/>
          <a:ext cx="3532826" cy="961123"/>
        </a:xfrm>
        <a:prstGeom prst="flowChartAlternateProcess">
          <a:avLst/>
        </a:prstGeom>
        <a:scene3d>
          <a:camera prst="orthographicFront"/>
          <a:lightRig rig="threePt" dir="t"/>
        </a:scene3d>
        <a:sp3d>
          <a:bevelT w="101600" prst="riblet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5400" b="1">
              <a:latin typeface="Bookman Old Style" panose="02050604050505020204" pitchFamily="18" charset="0"/>
            </a:rPr>
            <a:t>MENU</a:t>
          </a:r>
        </a:p>
      </xdr:txBody>
    </xdr:sp>
    <xdr:clientData/>
  </xdr:twoCellAnchor>
  <xdr:twoCellAnchor>
    <xdr:from>
      <xdr:col>0</xdr:col>
      <xdr:colOff>29158</xdr:colOff>
      <xdr:row>0</xdr:row>
      <xdr:rowOff>48597</xdr:rowOff>
    </xdr:from>
    <xdr:to>
      <xdr:col>15</xdr:col>
      <xdr:colOff>602944</xdr:colOff>
      <xdr:row>5</xdr:row>
      <xdr:rowOff>130124</xdr:rowOff>
    </xdr:to>
    <xdr:sp macro="" textlink="">
      <xdr:nvSpPr>
        <xdr:cNvPr id="26" name="Rectangle à coins arrondis 25"/>
        <xdr:cNvSpPr/>
      </xdr:nvSpPr>
      <xdr:spPr>
        <a:xfrm>
          <a:off x="29158" y="48597"/>
          <a:ext cx="11945470" cy="907675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2400" b="1">
            <a:latin typeface="Bookman Old Style" panose="02050604050505020204" pitchFamily="18" charset="0"/>
            <a:cs typeface="Times New Roman" panose="02020603050405020304" pitchFamily="18" charset="0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3989294</xdr:colOff>
      <xdr:row>3</xdr:row>
      <xdr:rowOff>235322</xdr:rowOff>
    </xdr:from>
    <xdr:to>
      <xdr:col>4</xdr:col>
      <xdr:colOff>1400735</xdr:colOff>
      <xdr:row>7</xdr:row>
      <xdr:rowOff>145676</xdr:rowOff>
    </xdr:to>
    <xdr:sp macro="[0]!Bouton5_Cliquer" textlink="">
      <xdr:nvSpPr>
        <xdr:cNvPr id="4" name="Organigramme : Alternative 3"/>
        <xdr:cNvSpPr/>
      </xdr:nvSpPr>
      <xdr:spPr>
        <a:xfrm>
          <a:off x="7664823" y="1008528"/>
          <a:ext cx="3552265" cy="941295"/>
        </a:xfrm>
        <a:prstGeom prst="flowChartAlternateProcess">
          <a:avLst/>
        </a:prstGeom>
        <a:scene3d>
          <a:camera prst="orthographicFront"/>
          <a:lightRig rig="threePt" dir="t"/>
        </a:scene3d>
        <a:sp3d>
          <a:bevelT w="101600" prst="riblet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5400" b="1">
              <a:latin typeface="Bookman Old Style" panose="02050604050505020204" pitchFamily="18" charset="0"/>
            </a:rPr>
            <a:t>MENU</a:t>
          </a:r>
        </a:p>
      </xdr:txBody>
    </xdr:sp>
    <xdr:clientData/>
  </xdr:twoCellAnchor>
  <xdr:twoCellAnchor>
    <xdr:from>
      <xdr:col>0</xdr:col>
      <xdr:colOff>44821</xdr:colOff>
      <xdr:row>3</xdr:row>
      <xdr:rowOff>212911</xdr:rowOff>
    </xdr:from>
    <xdr:to>
      <xdr:col>2</xdr:col>
      <xdr:colOff>3854824</xdr:colOff>
      <xdr:row>7</xdr:row>
      <xdr:rowOff>179293</xdr:rowOff>
    </xdr:to>
    <xdr:sp macro="[0]!Bouton7_Cliquer" textlink="">
      <xdr:nvSpPr>
        <xdr:cNvPr id="6" name="Rectangle à coins arrondis 5"/>
        <xdr:cNvSpPr/>
      </xdr:nvSpPr>
      <xdr:spPr>
        <a:xfrm>
          <a:off x="44821" y="986117"/>
          <a:ext cx="7485532" cy="997323"/>
        </a:xfrm>
        <a:prstGeom prst="roundRect">
          <a:avLst/>
        </a:prstGeom>
        <a:solidFill>
          <a:srgbClr val="4BACC6">
            <a:lumMod val="75000"/>
          </a:srgbClr>
        </a:solidFill>
        <a:ln w="25400" cap="flat" cmpd="sng" algn="ctr">
          <a:solidFill>
            <a:srgbClr val="4F81BD">
              <a:shade val="50000"/>
            </a:srgbClr>
          </a:solidFill>
          <a:prstDash val="solid"/>
        </a:ln>
        <a:effectLst/>
        <a:scene3d>
          <a:camera prst="orthographicFront"/>
          <a:lightRig rig="threePt" dir="t"/>
        </a:scene3d>
        <a:sp3d>
          <a:bevelT w="165100" prst="coolSlant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28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Bookman Old Style" panose="02050604050505020204" pitchFamily="18" charset="0"/>
              <a:ea typeface="+mn-ea"/>
              <a:cs typeface="+mn-cs"/>
            </a:rPr>
            <a:t>AJOUTER N° BON DE COMMANDE 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1821657</xdr:colOff>
      <xdr:row>1</xdr:row>
      <xdr:rowOff>202406</xdr:rowOff>
    </xdr:from>
    <xdr:to>
      <xdr:col>5</xdr:col>
      <xdr:colOff>309563</xdr:colOff>
      <xdr:row>6</xdr:row>
      <xdr:rowOff>238126</xdr:rowOff>
    </xdr:to>
    <xdr:sp macro="" textlink="">
      <xdr:nvSpPr>
        <xdr:cNvPr id="3" name="ZoneTexte 2"/>
        <xdr:cNvSpPr txBox="1"/>
      </xdr:nvSpPr>
      <xdr:spPr>
        <a:xfrm>
          <a:off x="4345782" y="464344"/>
          <a:ext cx="2155031" cy="134540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 baseline="0"/>
            <a:t>NATURES ANALYTIQUES  :</a:t>
          </a:r>
        </a:p>
      </xdr:txBody>
    </xdr:sp>
    <xdr:clientData/>
  </xdr:twoCellAnchor>
  <xdr:twoCellAnchor>
    <xdr:from>
      <xdr:col>0</xdr:col>
      <xdr:colOff>0</xdr:colOff>
      <xdr:row>3</xdr:row>
      <xdr:rowOff>0</xdr:rowOff>
    </xdr:from>
    <xdr:to>
      <xdr:col>3</xdr:col>
      <xdr:colOff>1028140</xdr:colOff>
      <xdr:row>6</xdr:row>
      <xdr:rowOff>155483</xdr:rowOff>
    </xdr:to>
    <xdr:sp macro="[0]!Bouton5_Cliquer" textlink="">
      <xdr:nvSpPr>
        <xdr:cNvPr id="4" name="Organigramme : Alternative 3"/>
        <xdr:cNvSpPr/>
      </xdr:nvSpPr>
      <xdr:spPr>
        <a:xfrm>
          <a:off x="0" y="785813"/>
          <a:ext cx="3552265" cy="941295"/>
        </a:xfrm>
        <a:prstGeom prst="flowChartAlternateProcess">
          <a:avLst/>
        </a:prstGeom>
        <a:scene3d>
          <a:camera prst="orthographicFront"/>
          <a:lightRig rig="threePt" dir="t"/>
        </a:scene3d>
        <a:sp3d>
          <a:bevelT w="101600" prst="riblet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5400" b="1">
              <a:latin typeface="Bookman Old Style" panose="02050604050505020204" pitchFamily="18" charset="0"/>
            </a:rPr>
            <a:t>MENU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1631157</xdr:colOff>
      <xdr:row>0</xdr:row>
      <xdr:rowOff>214312</xdr:rowOff>
    </xdr:from>
    <xdr:to>
      <xdr:col>4</xdr:col>
      <xdr:colOff>1952625</xdr:colOff>
      <xdr:row>5</xdr:row>
      <xdr:rowOff>250031</xdr:rowOff>
    </xdr:to>
    <xdr:sp macro="" textlink="">
      <xdr:nvSpPr>
        <xdr:cNvPr id="3" name="ZoneTexte 2"/>
        <xdr:cNvSpPr txBox="1"/>
      </xdr:nvSpPr>
      <xdr:spPr>
        <a:xfrm>
          <a:off x="4155282" y="214312"/>
          <a:ext cx="2155031" cy="134540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 baseline="0"/>
            <a:t>NATURES ANALYTIQUES  :</a:t>
          </a:r>
        </a:p>
      </xdr:txBody>
    </xdr:sp>
    <xdr:clientData/>
  </xdr:twoCellAnchor>
  <xdr:twoCellAnchor>
    <xdr:from>
      <xdr:col>0</xdr:col>
      <xdr:colOff>226219</xdr:colOff>
      <xdr:row>1</xdr:row>
      <xdr:rowOff>214312</xdr:rowOff>
    </xdr:from>
    <xdr:to>
      <xdr:col>3</xdr:col>
      <xdr:colOff>1254359</xdr:colOff>
      <xdr:row>5</xdr:row>
      <xdr:rowOff>107857</xdr:rowOff>
    </xdr:to>
    <xdr:sp macro="[0]!Bouton5_Cliquer" textlink="">
      <xdr:nvSpPr>
        <xdr:cNvPr id="4" name="Organigramme : Alternative 3"/>
        <xdr:cNvSpPr/>
      </xdr:nvSpPr>
      <xdr:spPr>
        <a:xfrm>
          <a:off x="226219" y="476250"/>
          <a:ext cx="3552265" cy="941295"/>
        </a:xfrm>
        <a:prstGeom prst="flowChartAlternateProcess">
          <a:avLst/>
        </a:prstGeom>
        <a:scene3d>
          <a:camera prst="orthographicFront"/>
          <a:lightRig rig="threePt" dir="t"/>
        </a:scene3d>
        <a:sp3d>
          <a:bevelT w="101600" prst="riblet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5400" b="1">
              <a:latin typeface="Bookman Old Style" panose="02050604050505020204" pitchFamily="18" charset="0"/>
            </a:rPr>
            <a:t>MENU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1214438</xdr:colOff>
      <xdr:row>1</xdr:row>
      <xdr:rowOff>190500</xdr:rowOff>
    </xdr:from>
    <xdr:to>
      <xdr:col>4</xdr:col>
      <xdr:colOff>1535906</xdr:colOff>
      <xdr:row>6</xdr:row>
      <xdr:rowOff>226220</xdr:rowOff>
    </xdr:to>
    <xdr:sp macro="" textlink="">
      <xdr:nvSpPr>
        <xdr:cNvPr id="3" name="ZoneTexte 2"/>
        <xdr:cNvSpPr txBox="1"/>
      </xdr:nvSpPr>
      <xdr:spPr>
        <a:xfrm>
          <a:off x="3748088" y="457200"/>
          <a:ext cx="2159793" cy="132159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 baseline="0"/>
            <a:t>NATURES ANALYTIQUES  :</a:t>
          </a:r>
        </a:p>
      </xdr:txBody>
    </xdr:sp>
    <xdr:clientData/>
  </xdr:twoCellAnchor>
  <xdr:twoCellAnchor>
    <xdr:from>
      <xdr:col>0</xdr:col>
      <xdr:colOff>0</xdr:colOff>
      <xdr:row>1</xdr:row>
      <xdr:rowOff>214312</xdr:rowOff>
    </xdr:from>
    <xdr:to>
      <xdr:col>3</xdr:col>
      <xdr:colOff>1028140</xdr:colOff>
      <xdr:row>5</xdr:row>
      <xdr:rowOff>107857</xdr:rowOff>
    </xdr:to>
    <xdr:sp macro="[0]!Bouton5_Cliquer" textlink="">
      <xdr:nvSpPr>
        <xdr:cNvPr id="4" name="Organigramme : Alternative 3"/>
        <xdr:cNvSpPr/>
      </xdr:nvSpPr>
      <xdr:spPr>
        <a:xfrm>
          <a:off x="0" y="476250"/>
          <a:ext cx="3552265" cy="941295"/>
        </a:xfrm>
        <a:prstGeom prst="flowChartAlternateProcess">
          <a:avLst/>
        </a:prstGeom>
        <a:scene3d>
          <a:camera prst="orthographicFront"/>
          <a:lightRig rig="threePt" dir="t"/>
        </a:scene3d>
        <a:sp3d>
          <a:bevelT w="101600" prst="riblet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5400" b="1">
              <a:latin typeface="Bookman Old Style" panose="02050604050505020204" pitchFamily="18" charset="0"/>
            </a:rPr>
            <a:t>MENU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1214438</xdr:colOff>
      <xdr:row>1</xdr:row>
      <xdr:rowOff>190500</xdr:rowOff>
    </xdr:from>
    <xdr:to>
      <xdr:col>4</xdr:col>
      <xdr:colOff>1535906</xdr:colOff>
      <xdr:row>6</xdr:row>
      <xdr:rowOff>226220</xdr:rowOff>
    </xdr:to>
    <xdr:sp macro="" textlink="">
      <xdr:nvSpPr>
        <xdr:cNvPr id="3" name="ZoneTexte 2"/>
        <xdr:cNvSpPr txBox="1"/>
      </xdr:nvSpPr>
      <xdr:spPr>
        <a:xfrm>
          <a:off x="3748088" y="457200"/>
          <a:ext cx="2159793" cy="132159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 baseline="0"/>
            <a:t>NATURES ANALYTIQUES  :</a:t>
          </a:r>
        </a:p>
      </xdr:txBody>
    </xdr:sp>
    <xdr:clientData/>
  </xdr:twoCellAnchor>
  <xdr:twoCellAnchor>
    <xdr:from>
      <xdr:col>0</xdr:col>
      <xdr:colOff>47625</xdr:colOff>
      <xdr:row>2</xdr:row>
      <xdr:rowOff>23812</xdr:rowOff>
    </xdr:from>
    <xdr:to>
      <xdr:col>3</xdr:col>
      <xdr:colOff>1075765</xdr:colOff>
      <xdr:row>5</xdr:row>
      <xdr:rowOff>179294</xdr:rowOff>
    </xdr:to>
    <xdr:sp macro="[0]!Bouton5_Cliquer" textlink="">
      <xdr:nvSpPr>
        <xdr:cNvPr id="4" name="Organigramme : Alternative 3"/>
        <xdr:cNvSpPr/>
      </xdr:nvSpPr>
      <xdr:spPr>
        <a:xfrm>
          <a:off x="47625" y="547687"/>
          <a:ext cx="3552265" cy="941295"/>
        </a:xfrm>
        <a:prstGeom prst="flowChartAlternateProcess">
          <a:avLst/>
        </a:prstGeom>
        <a:scene3d>
          <a:camera prst="orthographicFront"/>
          <a:lightRig rig="threePt" dir="t"/>
        </a:scene3d>
        <a:sp3d>
          <a:bevelT w="101600" prst="riblet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5400" b="1">
              <a:latin typeface="Bookman Old Style" panose="02050604050505020204" pitchFamily="18" charset="0"/>
            </a:rPr>
            <a:t>MENU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1226344</xdr:colOff>
      <xdr:row>2</xdr:row>
      <xdr:rowOff>11906</xdr:rowOff>
    </xdr:from>
    <xdr:to>
      <xdr:col>4</xdr:col>
      <xdr:colOff>1547812</xdr:colOff>
      <xdr:row>7</xdr:row>
      <xdr:rowOff>47625</xdr:rowOff>
    </xdr:to>
    <xdr:sp macro="" textlink="">
      <xdr:nvSpPr>
        <xdr:cNvPr id="2" name="ZoneTexte 1"/>
        <xdr:cNvSpPr txBox="1"/>
      </xdr:nvSpPr>
      <xdr:spPr>
        <a:xfrm>
          <a:off x="3750469" y="535781"/>
          <a:ext cx="2155031" cy="134540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 baseline="0"/>
            <a:t>NATURES ANALYTIQUES  :</a:t>
          </a:r>
        </a:p>
        <a:p>
          <a:pPr algn="ctr"/>
          <a:endParaRPr lang="fr-FR" sz="1100" b="1" baseline="0"/>
        </a:p>
      </xdr:txBody>
    </xdr:sp>
    <xdr:clientData/>
  </xdr:twoCellAnchor>
  <xdr:twoCellAnchor>
    <xdr:from>
      <xdr:col>0</xdr:col>
      <xdr:colOff>0</xdr:colOff>
      <xdr:row>2</xdr:row>
      <xdr:rowOff>47625</xdr:rowOff>
    </xdr:from>
    <xdr:to>
      <xdr:col>3</xdr:col>
      <xdr:colOff>1028140</xdr:colOff>
      <xdr:row>5</xdr:row>
      <xdr:rowOff>203107</xdr:rowOff>
    </xdr:to>
    <xdr:sp macro="[0]!Bouton5_Cliquer" textlink="">
      <xdr:nvSpPr>
        <xdr:cNvPr id="4" name="Organigramme : Alternative 3"/>
        <xdr:cNvSpPr/>
      </xdr:nvSpPr>
      <xdr:spPr>
        <a:xfrm>
          <a:off x="0" y="571500"/>
          <a:ext cx="3552265" cy="941295"/>
        </a:xfrm>
        <a:prstGeom prst="flowChartAlternateProcess">
          <a:avLst/>
        </a:prstGeom>
        <a:scene3d>
          <a:camera prst="orthographicFront"/>
          <a:lightRig rig="threePt" dir="t"/>
        </a:scene3d>
        <a:sp3d>
          <a:bevelT w="101600" prst="riblet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5400" b="1">
              <a:latin typeface="Bookman Old Style" panose="02050604050505020204" pitchFamily="18" charset="0"/>
            </a:rPr>
            <a:t>MENU</a:t>
          </a: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1214438</xdr:colOff>
      <xdr:row>1</xdr:row>
      <xdr:rowOff>190500</xdr:rowOff>
    </xdr:from>
    <xdr:to>
      <xdr:col>4</xdr:col>
      <xdr:colOff>1535906</xdr:colOff>
      <xdr:row>6</xdr:row>
      <xdr:rowOff>226220</xdr:rowOff>
    </xdr:to>
    <xdr:sp macro="" textlink="">
      <xdr:nvSpPr>
        <xdr:cNvPr id="3" name="ZoneTexte 2"/>
        <xdr:cNvSpPr txBox="1"/>
      </xdr:nvSpPr>
      <xdr:spPr>
        <a:xfrm>
          <a:off x="3738563" y="452438"/>
          <a:ext cx="2155031" cy="134540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 baseline="0"/>
            <a:t>NATURES ANALYTIQUES  :</a:t>
          </a:r>
        </a:p>
        <a:p>
          <a:pPr algn="ctr"/>
          <a:endParaRPr lang="fr-FR" sz="1100" b="1" baseline="0"/>
        </a:p>
      </xdr:txBody>
    </xdr:sp>
    <xdr:clientData/>
  </xdr:twoCellAnchor>
  <xdr:twoCellAnchor>
    <xdr:from>
      <xdr:col>0</xdr:col>
      <xdr:colOff>0</xdr:colOff>
      <xdr:row>2</xdr:row>
      <xdr:rowOff>95250</xdr:rowOff>
    </xdr:from>
    <xdr:to>
      <xdr:col>3</xdr:col>
      <xdr:colOff>1028140</xdr:colOff>
      <xdr:row>5</xdr:row>
      <xdr:rowOff>250732</xdr:rowOff>
    </xdr:to>
    <xdr:sp macro="[0]!Bouton5_Cliquer" textlink="">
      <xdr:nvSpPr>
        <xdr:cNvPr id="4" name="Organigramme : Alternative 3"/>
        <xdr:cNvSpPr/>
      </xdr:nvSpPr>
      <xdr:spPr>
        <a:xfrm>
          <a:off x="0" y="619125"/>
          <a:ext cx="3552265" cy="941295"/>
        </a:xfrm>
        <a:prstGeom prst="flowChartAlternateProcess">
          <a:avLst/>
        </a:prstGeom>
        <a:scene3d>
          <a:camera prst="orthographicFront"/>
          <a:lightRig rig="threePt" dir="t"/>
        </a:scene3d>
        <a:sp3d>
          <a:bevelT w="101600" prst="riblet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5400" b="1">
              <a:latin typeface="Bookman Old Style" panose="02050604050505020204" pitchFamily="18" charset="0"/>
            </a:rPr>
            <a:t>MENU</a:t>
          </a:r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1214438</xdr:colOff>
      <xdr:row>1</xdr:row>
      <xdr:rowOff>190500</xdr:rowOff>
    </xdr:from>
    <xdr:to>
      <xdr:col>4</xdr:col>
      <xdr:colOff>1535906</xdr:colOff>
      <xdr:row>6</xdr:row>
      <xdr:rowOff>226220</xdr:rowOff>
    </xdr:to>
    <xdr:sp macro="" textlink="">
      <xdr:nvSpPr>
        <xdr:cNvPr id="3" name="ZoneTexte 2"/>
        <xdr:cNvSpPr txBox="1"/>
      </xdr:nvSpPr>
      <xdr:spPr>
        <a:xfrm>
          <a:off x="3748088" y="457200"/>
          <a:ext cx="2159793" cy="132159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 baseline="0"/>
            <a:t>NATURES ANALYTIQUES  :</a:t>
          </a:r>
        </a:p>
        <a:p>
          <a:pPr algn="ctr"/>
          <a:endParaRPr lang="fr-FR" sz="1100" b="1" baseline="0"/>
        </a:p>
      </xdr:txBody>
    </xdr:sp>
    <xdr:clientData/>
  </xdr:twoCellAnchor>
  <xdr:twoCellAnchor>
    <xdr:from>
      <xdr:col>0</xdr:col>
      <xdr:colOff>1</xdr:colOff>
      <xdr:row>2</xdr:row>
      <xdr:rowOff>71438</xdr:rowOff>
    </xdr:from>
    <xdr:to>
      <xdr:col>3</xdr:col>
      <xdr:colOff>1028141</xdr:colOff>
      <xdr:row>5</xdr:row>
      <xdr:rowOff>226920</xdr:rowOff>
    </xdr:to>
    <xdr:sp macro="[0]!Bouton5_Cliquer" textlink="">
      <xdr:nvSpPr>
        <xdr:cNvPr id="4" name="Organigramme : Alternative 3"/>
        <xdr:cNvSpPr/>
      </xdr:nvSpPr>
      <xdr:spPr>
        <a:xfrm>
          <a:off x="1" y="595313"/>
          <a:ext cx="3552265" cy="941295"/>
        </a:xfrm>
        <a:prstGeom prst="flowChartAlternateProcess">
          <a:avLst/>
        </a:prstGeom>
        <a:scene3d>
          <a:camera prst="orthographicFront"/>
          <a:lightRig rig="threePt" dir="t"/>
        </a:scene3d>
        <a:sp3d>
          <a:bevelT w="101600" prst="riblet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5400" b="1">
              <a:latin typeface="Bookman Old Style" panose="02050604050505020204" pitchFamily="18" charset="0"/>
            </a:rPr>
            <a:t>MENU</a:t>
          </a:r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1214438</xdr:colOff>
      <xdr:row>1</xdr:row>
      <xdr:rowOff>190500</xdr:rowOff>
    </xdr:from>
    <xdr:to>
      <xdr:col>4</xdr:col>
      <xdr:colOff>1535906</xdr:colOff>
      <xdr:row>6</xdr:row>
      <xdr:rowOff>226220</xdr:rowOff>
    </xdr:to>
    <xdr:sp macro="" textlink="">
      <xdr:nvSpPr>
        <xdr:cNvPr id="3" name="ZoneTexte 2"/>
        <xdr:cNvSpPr txBox="1"/>
      </xdr:nvSpPr>
      <xdr:spPr>
        <a:xfrm>
          <a:off x="3748088" y="457200"/>
          <a:ext cx="2159793" cy="132159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 baseline="0"/>
            <a:t>NATURES ANALYTIQUES  :</a:t>
          </a:r>
        </a:p>
        <a:p>
          <a:pPr algn="ctr"/>
          <a:endParaRPr lang="fr-FR" sz="1100" b="1" baseline="0"/>
        </a:p>
        <a:p>
          <a:pPr algn="l"/>
          <a:r>
            <a:rPr lang="fr-FR" sz="1100" b="1" baseline="0"/>
            <a:t>533  - TRAVAUX SUR RD</a:t>
          </a:r>
        </a:p>
      </xdr:txBody>
    </xdr:sp>
    <xdr:clientData/>
  </xdr:twoCellAnchor>
  <xdr:twoCellAnchor>
    <xdr:from>
      <xdr:col>0</xdr:col>
      <xdr:colOff>0</xdr:colOff>
      <xdr:row>2</xdr:row>
      <xdr:rowOff>35719</xdr:rowOff>
    </xdr:from>
    <xdr:to>
      <xdr:col>3</xdr:col>
      <xdr:colOff>1028140</xdr:colOff>
      <xdr:row>5</xdr:row>
      <xdr:rowOff>191201</xdr:rowOff>
    </xdr:to>
    <xdr:sp macro="[0]!Bouton5_Cliquer" textlink="">
      <xdr:nvSpPr>
        <xdr:cNvPr id="5" name="Organigramme : Alternative 4"/>
        <xdr:cNvSpPr/>
      </xdr:nvSpPr>
      <xdr:spPr>
        <a:xfrm>
          <a:off x="0" y="559594"/>
          <a:ext cx="3552265" cy="941295"/>
        </a:xfrm>
        <a:prstGeom prst="flowChartAlternateProcess">
          <a:avLst/>
        </a:prstGeom>
        <a:scene3d>
          <a:camera prst="orthographicFront"/>
          <a:lightRig rig="threePt" dir="t"/>
        </a:scene3d>
        <a:sp3d>
          <a:bevelT w="101600" prst="riblet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5400" b="1">
              <a:latin typeface="Bookman Old Style" panose="02050604050505020204" pitchFamily="18" charset="0"/>
            </a:rPr>
            <a:t>MENU</a:t>
          </a:r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209550</xdr:colOff>
      <xdr:row>0</xdr:row>
      <xdr:rowOff>133350</xdr:rowOff>
    </xdr:from>
    <xdr:to>
      <xdr:col>7</xdr:col>
      <xdr:colOff>780101</xdr:colOff>
      <xdr:row>2</xdr:row>
      <xdr:rowOff>94348</xdr:rowOff>
    </xdr:to>
    <xdr:sp macro="[0]!Bouton5_Cliquer" textlink="">
      <xdr:nvSpPr>
        <xdr:cNvPr id="3" name="Organigramme : Alternative 2"/>
        <xdr:cNvSpPr/>
      </xdr:nvSpPr>
      <xdr:spPr>
        <a:xfrm>
          <a:off x="5562600" y="133350"/>
          <a:ext cx="3532826" cy="837298"/>
        </a:xfrm>
        <a:prstGeom prst="flowChartAlternateProcess">
          <a:avLst/>
        </a:prstGeom>
        <a:scene3d>
          <a:camera prst="orthographicFront"/>
          <a:lightRig rig="threePt" dir="t"/>
        </a:scene3d>
        <a:sp3d>
          <a:bevelT w="101600" prst="riblet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5400" b="1">
              <a:latin typeface="Bookman Old Style" panose="02050604050505020204" pitchFamily="18" charset="0"/>
            </a:rPr>
            <a:t>MENU</a:t>
          </a:r>
        </a:p>
      </xdr:txBody>
    </xdr:sp>
    <xdr:clientData/>
  </xdr:twoCellAnchor>
  <xdr:twoCellAnchor>
    <xdr:from>
      <xdr:col>0</xdr:col>
      <xdr:colOff>266699</xdr:colOff>
      <xdr:row>0</xdr:row>
      <xdr:rowOff>123825</xdr:rowOff>
    </xdr:from>
    <xdr:to>
      <xdr:col>2</xdr:col>
      <xdr:colOff>1181099</xdr:colOff>
      <xdr:row>2</xdr:row>
      <xdr:rowOff>114300</xdr:rowOff>
    </xdr:to>
    <xdr:sp macro="" textlink="">
      <xdr:nvSpPr>
        <xdr:cNvPr id="4" name="Rectangle à coins arrondis 3"/>
        <xdr:cNvSpPr/>
      </xdr:nvSpPr>
      <xdr:spPr>
        <a:xfrm>
          <a:off x="266699" y="123825"/>
          <a:ext cx="3629025" cy="866775"/>
        </a:xfrm>
        <a:prstGeom prst="roundRect">
          <a:avLst/>
        </a:prstGeom>
        <a:scene3d>
          <a:camera prst="orthographicFront"/>
          <a:lightRig rig="threePt" dir="t"/>
        </a:scene3d>
        <a:sp3d>
          <a:bevelT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200"/>
            <a:t>    </a:t>
          </a:r>
          <a:r>
            <a:rPr lang="fr-FR" sz="2400" b="1">
              <a:latin typeface="Bookman Old Style" panose="02050604050505020204" pitchFamily="18" charset="0"/>
            </a:rPr>
            <a:t>DEPENSES PAR CE</a:t>
          </a:r>
        </a:p>
      </xdr:txBody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133350</xdr:colOff>
      <xdr:row>0</xdr:row>
      <xdr:rowOff>104775</xdr:rowOff>
    </xdr:from>
    <xdr:to>
      <xdr:col>2</xdr:col>
      <xdr:colOff>122876</xdr:colOff>
      <xdr:row>6</xdr:row>
      <xdr:rowOff>94348</xdr:rowOff>
    </xdr:to>
    <xdr:sp macro="[0]!Bouton5_Cliquer" textlink="">
      <xdr:nvSpPr>
        <xdr:cNvPr id="3" name="Organigramme : Alternative 2"/>
        <xdr:cNvSpPr/>
      </xdr:nvSpPr>
      <xdr:spPr>
        <a:xfrm>
          <a:off x="133350" y="104775"/>
          <a:ext cx="3532826" cy="961123"/>
        </a:xfrm>
        <a:prstGeom prst="flowChartAlternateProcess">
          <a:avLst/>
        </a:prstGeom>
        <a:scene3d>
          <a:camera prst="orthographicFront"/>
          <a:lightRig rig="threePt" dir="t"/>
        </a:scene3d>
        <a:sp3d>
          <a:bevelT w="101600" prst="riblet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5400" b="1">
              <a:latin typeface="Bookman Old Style" panose="02050604050505020204" pitchFamily="18" charset="0"/>
            </a:rPr>
            <a:t>MENU</a:t>
          </a:r>
        </a:p>
      </xdr:txBody>
    </xdr:sp>
    <xdr:clientData/>
  </xdr:twoCellAnchor>
  <xdr:twoCellAnchor>
    <xdr:from>
      <xdr:col>2</xdr:col>
      <xdr:colOff>542925</xdr:colOff>
      <xdr:row>0</xdr:row>
      <xdr:rowOff>114300</xdr:rowOff>
    </xdr:from>
    <xdr:to>
      <xdr:col>6</xdr:col>
      <xdr:colOff>1209675</xdr:colOff>
      <xdr:row>6</xdr:row>
      <xdr:rowOff>85725</xdr:rowOff>
    </xdr:to>
    <xdr:sp macro="" textlink="">
      <xdr:nvSpPr>
        <xdr:cNvPr id="5" name="Rectangle à coins arrondis 4"/>
        <xdr:cNvSpPr/>
      </xdr:nvSpPr>
      <xdr:spPr>
        <a:xfrm>
          <a:off x="4086225" y="114300"/>
          <a:ext cx="6038850" cy="942975"/>
        </a:xfrm>
        <a:prstGeom prst="roundRect">
          <a:avLst/>
        </a:prstGeom>
        <a:scene3d>
          <a:camera prst="orthographicFront"/>
          <a:lightRig rig="threePt" dir="t"/>
        </a:scene3d>
        <a:sp3d>
          <a:bevelT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200"/>
            <a:t>    </a:t>
          </a:r>
          <a:r>
            <a:rPr lang="fr-FR" sz="2400" b="1">
              <a:latin typeface="Bookman Old Style" panose="02050604050505020204" pitchFamily="18" charset="0"/>
            </a:rPr>
            <a:t>DEPENSES PAR IMPUTATIONS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VENTILATION%20CREDITS%20GLOBAL%20PAR%20SECTEUR%20202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entilation par secteur"/>
    </sheetNames>
    <sheetDataSet>
      <sheetData sheetId="0">
        <row r="4">
          <cell r="H4">
            <v>0</v>
          </cell>
        </row>
        <row r="26">
          <cell r="H26">
            <v>0</v>
          </cell>
        </row>
      </sheetData>
    </sheetDataSet>
  </externalBook>
</externalLink>
</file>

<file path=xl/tables/table1.xml><?xml version="1.0" encoding="utf-8"?>
<table xmlns="http://schemas.openxmlformats.org/spreadsheetml/2006/main" id="11" name="Tableau11" displayName="Tableau11" ref="A9:E108" totalsRowShown="0" headerRowDxfId="228" dataDxfId="226" headerRowBorderDxfId="227" tableBorderDxfId="225" totalsRowBorderDxfId="224">
  <autoFilter ref="A9:E108"/>
  <tableColumns count="5">
    <tableColumn id="1" name="DATE " dataDxfId="223"/>
    <tableColumn id="2" name="TRANCHE" dataDxfId="222"/>
    <tableColumn id="3" name="FOURNISSEURS" dataDxfId="221"/>
    <tableColumn id="6" name="N°  DU BDC" dataDxfId="220">
      <calculatedColumnFormula>CONCATENATE(Source!C2,Source!D2,Source!E2)</calculatedColumnFormula>
    </tableColumn>
    <tableColumn id="7" name="Objet" dataDxfId="219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2:Q87" totalsRowShown="0" headerRowDxfId="212" dataDxfId="211">
  <autoFilter ref="A12:Q87"/>
  <tableColumns count="17">
    <tableColumn id="2" name="DATE " dataDxfId="210"/>
    <tableColumn id="3" name="N° BDC" dataDxfId="209"/>
    <tableColumn id="21" name="CENTRE " dataDxfId="208"/>
    <tableColumn id="4" name="fournisseur" dataDxfId="207"/>
    <tableColumn id="14" name="Objet " dataDxfId="206"/>
    <tableColumn id="5" name="Nature _x000a_Analyiques " dataDxfId="205"/>
    <tableColumn id="6" name="MONTANT_x000a_TTC" dataDxfId="204"/>
    <tableColumn id="7" name="Colonne7" dataDxfId="203" dataCellStyle="Pourcentage"/>
    <tableColumn id="8" name="Colonne6" dataDxfId="202">
      <calculatedColumnFormula>IF(H13="","",G13*H13)</calculatedColumnFormula>
    </tableColumn>
    <tableColumn id="9" name="Colonne5" dataDxfId="201"/>
    <tableColumn id="10" name="Colonne4" dataDxfId="200"/>
    <tableColumn id="11" name="Colonne8" dataDxfId="199"/>
    <tableColumn id="12" name="Colonne9" dataDxfId="198"/>
    <tableColumn id="1" name="Colonne3" dataDxfId="197"/>
    <tableColumn id="13" name="Colonne2" dataDxfId="196"/>
    <tableColumn id="16" name="Colonne1" dataDxfId="195"/>
    <tableColumn id="17" name="Colonne10" dataDxfId="194"/>
  </tableColumns>
  <tableStyleInfo name="TableStyleLight20" showFirstColumn="0" showLastColumn="0" showRowStripes="1" showColumnStripes="0"/>
</table>
</file>

<file path=xl/tables/table3.xml><?xml version="1.0" encoding="utf-8"?>
<table xmlns="http://schemas.openxmlformats.org/spreadsheetml/2006/main" id="2" name="Tableau13" displayName="Tableau13" ref="A12:Q91" totalsRowShown="0" headerRowDxfId="185" dataDxfId="184">
  <autoFilter ref="A12:Q91"/>
  <tableColumns count="17">
    <tableColumn id="2" name="DATE " dataDxfId="183"/>
    <tableColumn id="3" name="N° BDC" dataDxfId="182"/>
    <tableColumn id="21" name="CENTRE " dataDxfId="181"/>
    <tableColumn id="4" name="fournisseur" dataDxfId="180"/>
    <tableColumn id="5" name="OBJET " dataDxfId="179"/>
    <tableColumn id="14" name="Natures_x000a_Analytiques" dataDxfId="178"/>
    <tableColumn id="6" name="MONTANT_x000a_TTC" dataDxfId="177"/>
    <tableColumn id="7" name="Colonne1" dataDxfId="176" dataCellStyle="Pourcentage"/>
    <tableColumn id="8" name="Colonne2" dataDxfId="175">
      <calculatedColumnFormula>IF(H13="","",G13*H13)</calculatedColumnFormula>
    </tableColumn>
    <tableColumn id="9" name="Colonne9" dataDxfId="174"/>
    <tableColumn id="10" name="Colonne3" dataDxfId="173"/>
    <tableColumn id="11" name="Colonne4" dataDxfId="172"/>
    <tableColumn id="1" name="Colonne5" dataDxfId="171"/>
    <tableColumn id="12" name="Colonne6" dataDxfId="170"/>
    <tableColumn id="13" name="MONTANT_x000a_FACTURE" dataDxfId="169"/>
    <tableColumn id="16" name="Colonne7" dataDxfId="168"/>
    <tableColumn id="17" name="Colonne8" dataDxfId="167"/>
  </tableColumns>
  <tableStyleInfo name="TableStyleLight20" showFirstColumn="0" showLastColumn="0" showRowStripes="1" showColumnStripes="0"/>
</table>
</file>

<file path=xl/tables/table4.xml><?xml version="1.0" encoding="utf-8"?>
<table xmlns="http://schemas.openxmlformats.org/spreadsheetml/2006/main" id="5" name="Tableau13456" displayName="Tableau13456" ref="A12:Q85" totalsRowShown="0" headerRowDxfId="158" dataDxfId="157">
  <autoFilter ref="A12:Q85"/>
  <tableColumns count="17">
    <tableColumn id="2" name="DATE " dataDxfId="156"/>
    <tableColumn id="3" name="N° BDC" dataDxfId="155"/>
    <tableColumn id="21" name="CENTRE " dataDxfId="154"/>
    <tableColumn id="4" name="fournisseur" dataDxfId="153"/>
    <tableColumn id="5" name="OBJET " dataDxfId="152"/>
    <tableColumn id="14" name="Natures_x000a_Analytiques" dataDxfId="151"/>
    <tableColumn id="6" name="MONTANT_x000a_TTC" dataDxfId="150"/>
    <tableColumn id="7" name="Colonne4" dataDxfId="149" dataCellStyle="Pourcentage"/>
    <tableColumn id="8" name="Colonne5" dataDxfId="148">
      <calculatedColumnFormula>IF(H13="","",G13*H13)</calculatedColumnFormula>
    </tableColumn>
    <tableColumn id="9" name="Colonne6" dataDxfId="147"/>
    <tableColumn id="10" name="Colonne7" dataDxfId="146"/>
    <tableColumn id="11" name="Colonne8" dataDxfId="145"/>
    <tableColumn id="12" name="Colonne9" dataDxfId="144"/>
    <tableColumn id="1" name="Colonne10" dataDxfId="143"/>
    <tableColumn id="13" name="Colonne3" dataDxfId="142"/>
    <tableColumn id="16" name="Colonne2" dataDxfId="141"/>
    <tableColumn id="17" name="Colonne1" dataDxfId="140"/>
  </tableColumns>
  <tableStyleInfo name="TableStyleLight20" showFirstColumn="0" showLastColumn="0" showRowStripes="1" showColumnStripes="0"/>
</table>
</file>

<file path=xl/tables/table5.xml><?xml version="1.0" encoding="utf-8"?>
<table xmlns="http://schemas.openxmlformats.org/spreadsheetml/2006/main" id="8" name="Tableau134569" displayName="Tableau134569" ref="A12:Q85" totalsRowShown="0" headerRowDxfId="131" dataDxfId="130">
  <autoFilter ref="A12:Q85"/>
  <tableColumns count="17">
    <tableColumn id="2" name="DATE " dataDxfId="129"/>
    <tableColumn id="3" name="N° BDC" dataDxfId="128"/>
    <tableColumn id="21" name="CENTRE " dataDxfId="127"/>
    <tableColumn id="4" name="fournisseur" dataDxfId="126"/>
    <tableColumn id="5" name="OBJET " dataDxfId="125"/>
    <tableColumn id="14" name="Natures_x000a_Analytiques" dataDxfId="124"/>
    <tableColumn id="6" name="MONTANT_x000a_TTC" dataDxfId="123"/>
    <tableColumn id="7" name="Colonne5" dataDxfId="122" dataCellStyle="Pourcentage"/>
    <tableColumn id="8" name="Colonne6" dataDxfId="121">
      <calculatedColumnFormula>IF(H13="","",G13*H13)</calculatedColumnFormula>
    </tableColumn>
    <tableColumn id="9" name="Colonne9" dataDxfId="120"/>
    <tableColumn id="10" name="Colonne3" dataDxfId="119"/>
    <tableColumn id="11" name="Colonne2" dataDxfId="118"/>
    <tableColumn id="12" name="Colonne1" dataDxfId="117"/>
    <tableColumn id="1" name="Colonne4" dataDxfId="116"/>
    <tableColumn id="13" name="MONTANT_x000a_FACTURE" dataDxfId="115"/>
    <tableColumn id="16" name="Colonne7" dataDxfId="114"/>
    <tableColumn id="17" name="Colonne8" dataDxfId="113"/>
  </tableColumns>
  <tableStyleInfo name="TableStyleLight20" showFirstColumn="0" showLastColumn="0" showRowStripes="1" showColumnStripes="0"/>
</table>
</file>

<file path=xl/tables/table6.xml><?xml version="1.0" encoding="utf-8"?>
<table xmlns="http://schemas.openxmlformats.org/spreadsheetml/2006/main" id="3" name="Tableau134" displayName="Tableau134" ref="A12:Q85" totalsRowShown="0" headerRowDxfId="106" dataDxfId="105">
  <autoFilter ref="A12:Q85"/>
  <tableColumns count="17">
    <tableColumn id="2" name="DATE " dataDxfId="104"/>
    <tableColumn id="3" name="N° BDC" dataDxfId="103"/>
    <tableColumn id="21" name="CENTRE " dataDxfId="102"/>
    <tableColumn id="4" name="fournisseur" dataDxfId="101"/>
    <tableColumn id="5" name="OBJET " dataDxfId="100"/>
    <tableColumn id="6" name="MONTANT_x000a_TTC" dataDxfId="99"/>
    <tableColumn id="7" name="Colonne1" dataDxfId="98" dataCellStyle="Pourcentage"/>
    <tableColumn id="8" name="Colonne2" dataDxfId="97">
      <calculatedColumnFormula>IF(G13="","",F13*G13)</calculatedColumnFormula>
    </tableColumn>
    <tableColumn id="9" name="Colonne3" dataDxfId="96"/>
    <tableColumn id="10" name="Colonne4" dataDxfId="95"/>
    <tableColumn id="11" name="Colonne5" dataDxfId="94"/>
    <tableColumn id="14" name="Colonne6" dataDxfId="93"/>
    <tableColumn id="12" name="Colonne7" dataDxfId="92"/>
    <tableColumn id="13" name="Colonne8" dataDxfId="91"/>
    <tableColumn id="16" name="Colonne9" dataDxfId="90"/>
    <tableColumn id="17" name="Colonne10" dataDxfId="89"/>
    <tableColumn id="1" name="Colonne11" dataDxfId="88"/>
  </tableColumns>
  <tableStyleInfo name="TableStyleLight20" showFirstColumn="0" showLastColumn="0" showRowStripes="1" showColumnStripes="0"/>
</table>
</file>

<file path=xl/tables/table7.xml><?xml version="1.0" encoding="utf-8"?>
<table xmlns="http://schemas.openxmlformats.org/spreadsheetml/2006/main" id="4" name="Tableau1345" displayName="Tableau1345" ref="A12:P85" totalsRowShown="0" headerRowDxfId="79" dataDxfId="78">
  <autoFilter ref="A12:P85"/>
  <tableColumns count="16">
    <tableColumn id="2" name="DATE " dataDxfId="77"/>
    <tableColumn id="3" name="N° BDC" dataDxfId="76"/>
    <tableColumn id="21" name="CENTRE " dataDxfId="75"/>
    <tableColumn id="4" name="fournisseur" dataDxfId="74"/>
    <tableColumn id="5" name="OBJET " dataDxfId="73"/>
    <tableColumn id="6" name="MONTANT_x000a_TTC" dataDxfId="72"/>
    <tableColumn id="7" name="Colonne1" dataDxfId="71" dataCellStyle="Pourcentage"/>
    <tableColumn id="8" name="Colonne2" dataDxfId="70">
      <calculatedColumnFormula>IF(G13="","",F13*G13)</calculatedColumnFormula>
    </tableColumn>
    <tableColumn id="9" name="Colonne3" dataDxfId="69"/>
    <tableColumn id="10" name="Colonne4" dataDxfId="68"/>
    <tableColumn id="11" name="Colonne5" dataDxfId="67"/>
    <tableColumn id="12" name="Colonne6" dataDxfId="66"/>
    <tableColumn id="1" name="Colonne7" dataDxfId="65"/>
    <tableColumn id="13" name="Colonne8" dataDxfId="64"/>
    <tableColumn id="16" name="Colonne9" dataDxfId="63"/>
    <tableColumn id="17" name="Colonne10" dataDxfId="62"/>
  </tableColumns>
  <tableStyleInfo name="TableStyleLight20" showFirstColumn="0" showLastColumn="0" showRowStripes="1" showColumnStripes="0"/>
</table>
</file>

<file path=xl/tables/table8.xml><?xml version="1.0" encoding="utf-8"?>
<table xmlns="http://schemas.openxmlformats.org/spreadsheetml/2006/main" id="6" name="Tableau13457" displayName="Tableau13457" ref="A12:P85" totalsRowShown="0" headerRowDxfId="53" dataDxfId="52">
  <autoFilter ref="A12:P85"/>
  <tableColumns count="16">
    <tableColumn id="2" name="DATE " dataDxfId="51"/>
    <tableColumn id="3" name="N° BDC" dataDxfId="50"/>
    <tableColumn id="21" name="CENTRE " dataDxfId="49"/>
    <tableColumn id="4" name="fournisseur" dataDxfId="48"/>
    <tableColumn id="5" name="OBJET " dataDxfId="47"/>
    <tableColumn id="6" name="MONTANT_x000a_TTC" dataDxfId="46"/>
    <tableColumn id="7" name="Colonne1" dataDxfId="45" dataCellStyle="Pourcentage"/>
    <tableColumn id="8" name="Colonne2" dataDxfId="44">
      <calculatedColumnFormula>IF(G13="","",F13*G13)</calculatedColumnFormula>
    </tableColumn>
    <tableColumn id="9" name="Colonne3" dataDxfId="43"/>
    <tableColumn id="10" name="Colonne4" dataDxfId="42"/>
    <tableColumn id="11" name="Colonne5" dataDxfId="41"/>
    <tableColumn id="12" name="Colonne6" dataDxfId="40"/>
    <tableColumn id="1" name="Colonne7" dataDxfId="39"/>
    <tableColumn id="13" name="Colonne8" dataDxfId="38"/>
    <tableColumn id="16" name="Colonne9" dataDxfId="37"/>
    <tableColumn id="17" name="Colonne10" dataDxfId="36"/>
  </tableColumns>
  <tableStyleInfo name="TableStyleLight20" showFirstColumn="0" showLastColumn="0" showRowStripes="1" showColumnStripes="0"/>
</table>
</file>

<file path=xl/tables/table9.xml><?xml version="1.0" encoding="utf-8"?>
<table xmlns="http://schemas.openxmlformats.org/spreadsheetml/2006/main" id="9" name="Tableau1345710" displayName="Tableau1345710" ref="A12:P85" totalsRowShown="0" headerRowDxfId="27" dataDxfId="26">
  <autoFilter ref="A12:P85"/>
  <tableColumns count="16">
    <tableColumn id="2" name="DATE " dataDxfId="25"/>
    <tableColumn id="3" name="N° BDC" dataDxfId="24"/>
    <tableColumn id="21" name="CENTRE " dataDxfId="23"/>
    <tableColumn id="4" name="fournisseur" dataDxfId="22"/>
    <tableColumn id="5" name="OBJET " dataDxfId="21"/>
    <tableColumn id="6" name="MONTANT_x000a_TTC" dataDxfId="20"/>
    <tableColumn id="7" name="%_x000a_ REVISION_x000a_ PRIX" dataDxfId="19" dataCellStyle="Pourcentage"/>
    <tableColumn id="8" name="MONTANT_x000a_REVISION TTC" dataDxfId="18">
      <calculatedColumnFormula>IF(G13="","",F13*G13)</calculatedColumnFormula>
    </tableColumn>
    <tableColumn id="9" name="PREVISION_x000a_ COUT OPERATION" dataDxfId="17"/>
    <tableColumn id="10" name="SUIVI _x000a_ENGAGEMENT" dataDxfId="16"/>
    <tableColumn id="11" name="CONSTAT " dataDxfId="15"/>
    <tableColumn id="12" name="MANDAT " dataDxfId="14"/>
    <tableColumn id="1" name="DATE _x000a_MANDAT " dataDxfId="13"/>
    <tableColumn id="13" name="MONTANT_x000a_FACTURE" dataDxfId="12"/>
    <tableColumn id="16" name="MONTANT_x000a_REVISION  TTC " dataDxfId="11"/>
    <tableColumn id="17" name="COUT OPERATION APRES LIQUIDATION" dataDxfId="10"/>
  </tableColumns>
  <tableStyleInfo name="TableStyleLight20" showFirstColumn="0" showLastColumn="0" showRowStripes="1" showColumnStripes="0"/>
</table>
</file>

<file path=xl/tables/table10.xml><?xml version="1.0" encoding="utf-8"?>
<table xmlns="http://schemas.openxmlformats.org/spreadsheetml/2006/main" id="7" name="INITIALES" displayName="INITIALES" ref="H14:H21" totalsRowShown="0" headerRowDxfId="5" dataDxfId="4">
  <autoFilter ref="H14:H21"/>
  <tableColumns count="1">
    <tableColumn id="1" name="INIITALES " dataDxfId="3"/>
  </tableColumns>
  <tableStyleInfo name="TableStyleLight9" showFirstColumn="0" showLastColumn="0" showRowStripes="1" showColumnStripes="0"/>
</table>
</file>

<file path=xl/tables/table11.xml><?xml version="1.0" encoding="utf-8"?>
<table xmlns="http://schemas.openxmlformats.org/spreadsheetml/2006/main" id="10" name="FORME" displayName="FORME" ref="I14:I20" totalsRowShown="0" headerRowDxfId="2" dataDxfId="1">
  <autoFilter ref="I14:I20"/>
  <tableColumns count="1">
    <tableColumn id="1" name="papier / marche" dataDxfId="0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Facette">
  <a:themeElements>
    <a:clrScheme name="Facette">
      <a:dk1>
        <a:sysClr val="windowText" lastClr="000000"/>
      </a:dk1>
      <a:lt1>
        <a:sysClr val="window" lastClr="FFFFFF"/>
      </a:lt1>
      <a:dk2>
        <a:srgbClr val="2C3C43"/>
      </a:dk2>
      <a:lt2>
        <a:srgbClr val="EBEBEB"/>
      </a:lt2>
      <a:accent1>
        <a:srgbClr val="90C226"/>
      </a:accent1>
      <a:accent2>
        <a:srgbClr val="54A021"/>
      </a:accent2>
      <a:accent3>
        <a:srgbClr val="E6B91E"/>
      </a:accent3>
      <a:accent4>
        <a:srgbClr val="E76618"/>
      </a:accent4>
      <a:accent5>
        <a:srgbClr val="C42F1A"/>
      </a:accent5>
      <a:accent6>
        <a:srgbClr val="918655"/>
      </a:accent6>
      <a:hlink>
        <a:srgbClr val="99CA3C"/>
      </a:hlink>
      <a:folHlink>
        <a:srgbClr val="B9D181"/>
      </a:folHlink>
    </a:clrScheme>
    <a:fontScheme name="Facette">
      <a:majorFont>
        <a:latin typeface="Trebuchet MS" panose="020B0603020202020204"/>
        <a:ea typeface=""/>
        <a:cs typeface=""/>
        <a:font script="Jpan" typeface="メイリオ"/>
        <a:font script="Hang" typeface="맑은 고딕"/>
        <a:font script="Hans" typeface="方正姚体"/>
        <a:font script="Hant" typeface="微軟正黑體"/>
        <a:font script="Arab" typeface="Tahoma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ajorFont>
      <a:minorFont>
        <a:latin typeface="Trebuchet MS" panose="020B0603020202020204"/>
        <a:ea typeface=""/>
        <a:cs typeface=""/>
        <a:font script="Jpan" typeface="メイリオ"/>
        <a:font script="Hang" typeface="HY그래픽M"/>
        <a:font script="Hans" typeface="华文新魏"/>
        <a:font script="Hant" typeface="微軟正黑體"/>
        <a:font script="Arab" typeface="Tahoma"/>
        <a:font script="Hebr" typeface="Gisha"/>
        <a:font script="Thai" typeface="Iris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Facette">
      <a:fillStyleLst>
        <a:solidFill>
          <a:schemeClr val="phClr"/>
        </a:solidFill>
        <a:gradFill rotWithShape="1">
          <a:gsLst>
            <a:gs pos="0">
              <a:schemeClr val="phClr">
                <a:tint val="65000"/>
                <a:lumMod val="110000"/>
              </a:schemeClr>
            </a:gs>
            <a:gs pos="88000">
              <a:schemeClr val="phClr">
                <a:tint val="90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tint val="96000"/>
                <a:lumMod val="100000"/>
              </a:schemeClr>
            </a:gs>
            <a:gs pos="78000">
              <a:schemeClr val="phClr">
                <a:shade val="94000"/>
                <a:lumMod val="94000"/>
              </a:schemeClr>
            </a:gs>
          </a:gsLst>
          <a:lin ang="5400000" scaled="0"/>
        </a:gradFill>
      </a:fillStyleLst>
      <a:lnStyleLst>
        <a:ln w="12700" cap="rnd" cmpd="sng" algn="ctr">
          <a:solidFill>
            <a:schemeClr val="phClr"/>
          </a:solidFill>
          <a:prstDash val="solid"/>
        </a:ln>
        <a:ln w="19050" cap="rnd" cmpd="sng" algn="ctr">
          <a:solidFill>
            <a:schemeClr val="phClr"/>
          </a:solidFill>
          <a:prstDash val="solid"/>
        </a:ln>
        <a:ln w="25400" cap="rnd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>
            <a:outerShdw blurRad="38100" dist="254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50800" dist="381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l"/>
          </a:scene3d>
          <a:sp3d prstMaterial="plastic">
            <a:bevelT w="0" h="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90000"/>
                <a:lumMod val="104000"/>
              </a:schemeClr>
            </a:gs>
            <a:gs pos="94000">
              <a:schemeClr val="phClr">
                <a:shade val="96000"/>
                <a:lumMod val="82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tint val="90000"/>
                <a:lumMod val="110000"/>
              </a:schemeClr>
            </a:gs>
            <a:gs pos="100000">
              <a:schemeClr val="phClr">
                <a:shade val="94000"/>
                <a:lumMod val="96000"/>
              </a:schemeClr>
            </a:gs>
          </a:gsLst>
          <a:path path="circle">
            <a:fillToRect l="50000" t="50000" r="100000" b="100000"/>
          </a:path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Facet" id="{C0C680CD-088A-49FC-A102-D699147F32B2}" vid="{CFBC31BA-B70F-4F30-BCAA-4F3011E16C4D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4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5.bin"/><Relationship Id="rId5" Type="http://schemas.openxmlformats.org/officeDocument/2006/relationships/comments" Target="../comments2.xml"/><Relationship Id="rId4" Type="http://schemas.openxmlformats.org/officeDocument/2006/relationships/table" Target="../tables/table5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7.bin"/><Relationship Id="rId5" Type="http://schemas.openxmlformats.org/officeDocument/2006/relationships/comments" Target="../comments3.xml"/><Relationship Id="rId4" Type="http://schemas.openxmlformats.org/officeDocument/2006/relationships/table" Target="../tables/table7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8.bin"/><Relationship Id="rId5" Type="http://schemas.openxmlformats.org/officeDocument/2006/relationships/comments" Target="../comments4.xml"/><Relationship Id="rId4" Type="http://schemas.openxmlformats.org/officeDocument/2006/relationships/table" Target="../tables/table8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9.bin"/><Relationship Id="rId5" Type="http://schemas.openxmlformats.org/officeDocument/2006/relationships/comments" Target="../comments5.xml"/><Relationship Id="rId4" Type="http://schemas.openxmlformats.org/officeDocument/2006/relationships/table" Target="../tables/table9.xm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1.xml"/><Relationship Id="rId1" Type="http://schemas.openxmlformats.org/officeDocument/2006/relationships/table" Target="../tables/table10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L46"/>
  <sheetViews>
    <sheetView showGridLines="0" tabSelected="1" zoomScale="98" zoomScaleNormal="98" workbookViewId="0">
      <selection activeCell="S12" sqref="S12"/>
    </sheetView>
  </sheetViews>
  <sheetFormatPr baseColWidth="10" defaultRowHeight="12.75"/>
  <sheetData>
    <row r="1" spans="1:12" ht="12.75" customHeight="1">
      <c r="A1" s="202"/>
      <c r="B1" s="202"/>
      <c r="C1" s="202"/>
      <c r="D1" s="202"/>
      <c r="E1" s="202"/>
      <c r="F1" s="202"/>
      <c r="G1" s="202"/>
      <c r="H1" s="202"/>
      <c r="I1" s="202"/>
      <c r="J1" s="202"/>
      <c r="K1" s="202"/>
      <c r="L1" s="202"/>
    </row>
    <row r="2" spans="1:12" ht="12.75" customHeight="1">
      <c r="A2" s="202"/>
      <c r="B2" s="202"/>
      <c r="C2" s="202"/>
      <c r="D2" s="202"/>
      <c r="E2" s="202"/>
      <c r="F2" s="202"/>
      <c r="G2" s="202"/>
      <c r="H2" s="202"/>
      <c r="I2" s="202"/>
      <c r="J2" s="202"/>
      <c r="K2" s="202"/>
      <c r="L2" s="202"/>
    </row>
    <row r="3" spans="1:12" ht="12.75" customHeight="1">
      <c r="A3" s="202"/>
      <c r="B3" s="202"/>
      <c r="C3" s="202"/>
      <c r="D3" s="202"/>
      <c r="E3" s="202"/>
      <c r="F3" s="202"/>
      <c r="G3" s="202"/>
      <c r="H3" s="202"/>
      <c r="I3" s="202"/>
      <c r="J3" s="202"/>
      <c r="K3" s="202"/>
      <c r="L3" s="202"/>
    </row>
    <row r="4" spans="1:12" ht="12.75" customHeight="1">
      <c r="A4" s="202"/>
      <c r="B4" s="202"/>
      <c r="C4" s="202"/>
      <c r="D4" s="202"/>
      <c r="E4" s="202"/>
      <c r="F4" s="202"/>
      <c r="G4" s="202"/>
      <c r="H4" s="202"/>
      <c r="I4" s="202"/>
      <c r="J4" s="202"/>
      <c r="K4" s="202"/>
      <c r="L4" s="202"/>
    </row>
    <row r="5" spans="1:12" ht="12.75" customHeight="1">
      <c r="A5" s="202"/>
      <c r="B5" s="202"/>
      <c r="C5" s="202"/>
      <c r="D5" s="202"/>
      <c r="E5" s="202"/>
      <c r="F5" s="202"/>
      <c r="G5" s="202"/>
      <c r="H5" s="202"/>
      <c r="I5" s="202"/>
      <c r="J5" s="202"/>
      <c r="K5" s="202"/>
      <c r="L5" s="202"/>
    </row>
    <row r="6" spans="1:12" ht="12.75" customHeight="1">
      <c r="A6" s="202"/>
      <c r="B6" s="202"/>
      <c r="C6" s="202"/>
      <c r="D6" s="202"/>
      <c r="E6" s="202"/>
      <c r="F6" s="202"/>
      <c r="G6" s="202"/>
      <c r="H6" s="202"/>
      <c r="I6" s="202"/>
      <c r="J6" s="202"/>
      <c r="K6" s="202"/>
      <c r="L6" s="202"/>
    </row>
    <row r="7" spans="1:12" ht="12.75" customHeight="1">
      <c r="A7" s="202"/>
      <c r="B7" s="202"/>
      <c r="C7" s="202"/>
      <c r="D7" s="202"/>
      <c r="E7" s="202"/>
      <c r="F7" s="202"/>
      <c r="G7" s="202"/>
      <c r="H7" s="202"/>
      <c r="I7" s="202"/>
      <c r="J7" s="202"/>
      <c r="K7" s="202"/>
      <c r="L7" s="202"/>
    </row>
    <row r="8" spans="1:12" ht="12.75" customHeight="1">
      <c r="A8" s="202"/>
      <c r="B8" s="202"/>
      <c r="C8" s="202"/>
      <c r="D8" s="202"/>
      <c r="E8" s="202"/>
      <c r="F8" s="202"/>
      <c r="G8" s="202"/>
      <c r="H8" s="202"/>
      <c r="I8" s="202"/>
      <c r="J8" s="202"/>
      <c r="K8" s="202"/>
      <c r="L8" s="202"/>
    </row>
    <row r="9" spans="1:12" ht="12.75" customHeight="1">
      <c r="A9" s="202"/>
      <c r="B9" s="202"/>
      <c r="C9" s="202"/>
      <c r="D9" s="202"/>
      <c r="E9" s="202"/>
      <c r="F9" s="202"/>
      <c r="G9" s="202"/>
      <c r="H9" s="202"/>
      <c r="I9" s="202"/>
      <c r="J9" s="202"/>
      <c r="K9" s="202"/>
      <c r="L9" s="202"/>
    </row>
    <row r="10" spans="1:12" ht="12.75" customHeight="1">
      <c r="A10" s="202"/>
      <c r="B10" s="202"/>
      <c r="C10" s="202"/>
      <c r="D10" s="202"/>
      <c r="E10" s="202"/>
      <c r="F10" s="202"/>
      <c r="G10" s="202"/>
      <c r="H10" s="202"/>
      <c r="I10" s="202"/>
      <c r="J10" s="202"/>
      <c r="K10" s="202"/>
      <c r="L10" s="202"/>
    </row>
    <row r="11" spans="1:12" ht="12.75" customHeight="1">
      <c r="A11" s="202"/>
      <c r="B11" s="202"/>
      <c r="C11" s="202"/>
      <c r="D11" s="202"/>
      <c r="E11" s="202"/>
      <c r="F11" s="202"/>
      <c r="G11" s="202"/>
      <c r="H11" s="202"/>
      <c r="I11" s="202"/>
      <c r="J11" s="202"/>
      <c r="K11" s="202"/>
      <c r="L11" s="202"/>
    </row>
    <row r="12" spans="1:12" ht="12.75" customHeight="1">
      <c r="A12" s="202"/>
      <c r="B12" s="202"/>
      <c r="C12" s="202"/>
      <c r="D12" s="202"/>
      <c r="E12" s="202"/>
      <c r="F12" s="202"/>
      <c r="G12" s="202"/>
      <c r="H12" s="202"/>
      <c r="I12" s="202"/>
      <c r="J12" s="202"/>
      <c r="K12" s="202"/>
      <c r="L12" s="202"/>
    </row>
    <row r="45" spans="1:1">
      <c r="A45" s="95"/>
    </row>
    <row r="46" spans="1:1">
      <c r="A46" s="96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FF00"/>
  </sheetPr>
  <dimension ref="A2:S110"/>
  <sheetViews>
    <sheetView showGridLines="0" zoomScale="106" zoomScaleNormal="106" workbookViewId="0">
      <selection activeCell="A10" sqref="A10"/>
    </sheetView>
  </sheetViews>
  <sheetFormatPr baseColWidth="10" defaultColWidth="27" defaultRowHeight="20.25"/>
  <cols>
    <col min="1" max="1" width="25.28515625" style="176" customWidth="1"/>
    <col min="2" max="2" width="29.85546875" style="177" customWidth="1"/>
    <col min="3" max="3" width="66.85546875" style="177" customWidth="1"/>
    <col min="4" max="4" width="25.28515625" style="176" customWidth="1"/>
    <col min="5" max="5" width="29.42578125" style="176" customWidth="1"/>
    <col min="6" max="6" width="9" style="176" customWidth="1"/>
    <col min="7" max="7" width="12.42578125" customWidth="1"/>
    <col min="8" max="8" width="17" style="12" customWidth="1"/>
    <col min="9" max="9" width="5.42578125" style="28" customWidth="1"/>
    <col min="10" max="10" width="11.85546875" style="28" bestFit="1" customWidth="1"/>
    <col min="11" max="11" width="5.42578125" style="28" customWidth="1"/>
    <col min="12" max="12" width="11.85546875" style="28" bestFit="1" customWidth="1"/>
    <col min="13" max="13" width="5.42578125" style="28" customWidth="1"/>
    <col min="14" max="14" width="11.85546875" style="28" bestFit="1" customWidth="1"/>
    <col min="15" max="15" width="12.28515625" style="25" customWidth="1"/>
    <col min="16" max="16" width="4.140625" style="25" bestFit="1" customWidth="1"/>
    <col min="17" max="17" width="12.42578125" style="25" customWidth="1"/>
    <col min="18" max="18" width="17.140625" style="25" customWidth="1"/>
    <col min="19" max="16384" width="27" style="25"/>
  </cols>
  <sheetData>
    <row r="2" spans="1:14">
      <c r="G2" s="102" t="s">
        <v>27</v>
      </c>
      <c r="H2" s="25"/>
    </row>
    <row r="3" spans="1:14">
      <c r="G3" s="103" t="s">
        <v>76</v>
      </c>
      <c r="H3" s="95"/>
      <c r="J3" s="101"/>
    </row>
    <row r="9" spans="1:14" ht="21">
      <c r="A9" s="171" t="s">
        <v>7</v>
      </c>
      <c r="B9" s="171" t="s">
        <v>56</v>
      </c>
      <c r="C9" s="171" t="s">
        <v>68</v>
      </c>
      <c r="D9" s="171" t="s">
        <v>55</v>
      </c>
      <c r="E9" s="172" t="s">
        <v>30</v>
      </c>
      <c r="F9" s="187"/>
      <c r="G9" s="24"/>
      <c r="H9" s="25"/>
      <c r="I9" s="25"/>
      <c r="J9" s="25"/>
      <c r="K9" s="25"/>
      <c r="L9" s="25"/>
      <c r="M9" s="25"/>
      <c r="N9" s="25"/>
    </row>
    <row r="10" spans="1:14" ht="21">
      <c r="A10" s="174"/>
      <c r="B10" s="174" t="s">
        <v>36</v>
      </c>
      <c r="C10" s="174"/>
      <c r="D10" s="174" t="s">
        <v>77</v>
      </c>
      <c r="E10" s="175"/>
      <c r="F10" s="187"/>
      <c r="G10" s="26"/>
      <c r="H10" s="25"/>
      <c r="I10" s="25"/>
      <c r="J10" s="25"/>
      <c r="K10" s="25"/>
      <c r="L10" s="25"/>
      <c r="M10" s="25"/>
      <c r="N10" s="25"/>
    </row>
    <row r="11" spans="1:14" ht="21">
      <c r="A11" s="181"/>
      <c r="B11" s="182"/>
      <c r="C11" s="181"/>
      <c r="D11" s="173"/>
      <c r="E11" s="183"/>
      <c r="F11" s="187"/>
      <c r="G11" s="25" t="s">
        <v>67</v>
      </c>
      <c r="H11" s="26"/>
      <c r="I11" s="25"/>
      <c r="J11" s="25"/>
      <c r="K11" s="25"/>
      <c r="L11" s="25"/>
      <c r="M11" s="25"/>
      <c r="N11" s="25"/>
    </row>
    <row r="12" spans="1:14" ht="21">
      <c r="A12" s="181"/>
      <c r="B12" s="182"/>
      <c r="C12" s="181"/>
      <c r="D12" s="173"/>
      <c r="E12" s="183"/>
      <c r="F12" s="187"/>
      <c r="G12" s="25"/>
      <c r="H12" s="26"/>
      <c r="I12" s="25"/>
      <c r="J12" s="25"/>
      <c r="K12" s="25"/>
      <c r="L12" s="25"/>
      <c r="M12" s="25"/>
      <c r="N12" s="25"/>
    </row>
    <row r="13" spans="1:14" ht="21">
      <c r="A13" s="181"/>
      <c r="B13" s="182"/>
      <c r="C13" s="181"/>
      <c r="D13" s="173"/>
      <c r="E13" s="183"/>
      <c r="F13" s="187"/>
      <c r="G13" s="25"/>
      <c r="H13" s="26"/>
      <c r="I13" s="25"/>
      <c r="J13" s="25"/>
      <c r="K13" s="25"/>
      <c r="L13" s="25"/>
      <c r="M13" s="25"/>
      <c r="N13" s="25"/>
    </row>
    <row r="14" spans="1:14" ht="21">
      <c r="A14" s="173"/>
      <c r="B14" s="174"/>
      <c r="C14" s="173"/>
      <c r="D14" s="173"/>
      <c r="E14" s="180"/>
      <c r="F14" s="187"/>
      <c r="G14" s="25"/>
      <c r="H14" s="26"/>
      <c r="I14" s="25"/>
      <c r="J14" s="25"/>
      <c r="K14" s="25"/>
      <c r="L14" s="25"/>
      <c r="M14" s="25"/>
      <c r="N14" s="98"/>
    </row>
    <row r="15" spans="1:14" ht="21">
      <c r="A15" s="173"/>
      <c r="B15" s="174"/>
      <c r="C15" s="173"/>
      <c r="D15" s="173"/>
      <c r="E15" s="180"/>
      <c r="F15" s="187"/>
      <c r="G15" s="25"/>
      <c r="H15" s="26"/>
      <c r="I15" s="25"/>
      <c r="J15" s="25"/>
      <c r="K15" s="25"/>
      <c r="L15" s="25"/>
      <c r="M15" s="25"/>
      <c r="N15" s="98"/>
    </row>
    <row r="16" spans="1:14" ht="21">
      <c r="A16" s="173"/>
      <c r="B16" s="174"/>
      <c r="C16" s="173"/>
      <c r="D16" s="173"/>
      <c r="E16" s="180"/>
      <c r="F16" s="187"/>
      <c r="G16" s="25"/>
      <c r="H16" s="26"/>
      <c r="I16" s="25"/>
      <c r="J16" s="25"/>
      <c r="K16" s="25"/>
      <c r="L16" s="25"/>
      <c r="M16" s="25"/>
      <c r="N16" s="98"/>
    </row>
    <row r="17" spans="1:19" ht="21">
      <c r="A17" s="173"/>
      <c r="B17" s="174"/>
      <c r="C17" s="173"/>
      <c r="D17" s="173"/>
      <c r="E17" s="180"/>
      <c r="F17" s="187"/>
      <c r="G17" s="25"/>
      <c r="H17" s="26"/>
      <c r="I17" s="25"/>
      <c r="J17" s="25"/>
      <c r="K17" s="25"/>
      <c r="L17" s="25"/>
      <c r="M17" s="25"/>
      <c r="N17" s="98"/>
    </row>
    <row r="18" spans="1:19" ht="21">
      <c r="A18" s="173"/>
      <c r="B18" s="174"/>
      <c r="C18" s="173"/>
      <c r="D18" s="173"/>
      <c r="E18" s="180"/>
      <c r="F18" s="25"/>
      <c r="G18" s="25"/>
      <c r="H18" s="25"/>
      <c r="I18" s="25"/>
      <c r="J18" s="25"/>
      <c r="K18" s="25"/>
      <c r="L18" s="25"/>
      <c r="M18" s="25"/>
      <c r="N18" s="98"/>
      <c r="R18" s="98"/>
    </row>
    <row r="19" spans="1:19" ht="21">
      <c r="A19" s="173"/>
      <c r="B19" s="174"/>
      <c r="C19" s="173"/>
      <c r="D19" s="173"/>
      <c r="E19" s="180"/>
      <c r="F19" s="25"/>
      <c r="G19" s="25"/>
      <c r="H19" s="95"/>
      <c r="I19" s="95"/>
      <c r="J19" s="25"/>
      <c r="K19" s="25"/>
      <c r="L19" s="25"/>
      <c r="M19" s="25"/>
      <c r="N19" s="98"/>
      <c r="R19" s="98"/>
    </row>
    <row r="20" spans="1:19" ht="21">
      <c r="A20" s="173"/>
      <c r="B20" s="174"/>
      <c r="C20" s="173"/>
      <c r="D20" s="173"/>
      <c r="E20" s="180"/>
      <c r="F20" s="187"/>
      <c r="G20" s="25"/>
      <c r="H20" s="26"/>
      <c r="I20" s="98"/>
      <c r="J20" s="98"/>
      <c r="K20" s="98"/>
      <c r="L20" s="25"/>
      <c r="M20" s="25"/>
      <c r="N20" s="98"/>
      <c r="R20" s="98"/>
    </row>
    <row r="21" spans="1:19" ht="21">
      <c r="A21" s="173"/>
      <c r="B21" s="174"/>
      <c r="C21" s="173"/>
      <c r="D21" s="173"/>
      <c r="E21" s="180"/>
      <c r="F21" s="187"/>
      <c r="G21" s="25"/>
      <c r="H21" s="26"/>
      <c r="I21" s="98"/>
      <c r="J21" s="98"/>
      <c r="K21" s="98"/>
      <c r="L21" s="25"/>
      <c r="M21" s="25"/>
      <c r="N21" s="25"/>
      <c r="R21" s="98"/>
    </row>
    <row r="22" spans="1:19" ht="21">
      <c r="A22" s="173"/>
      <c r="B22" s="174"/>
      <c r="C22" s="173"/>
      <c r="D22" s="173"/>
      <c r="E22" s="180"/>
      <c r="F22" s="187"/>
      <c r="G22" s="25"/>
      <c r="H22" s="26"/>
      <c r="I22" s="98"/>
      <c r="J22" s="98"/>
      <c r="K22" s="98"/>
      <c r="L22" s="25"/>
      <c r="M22" s="25"/>
      <c r="N22" s="25"/>
      <c r="R22" s="98"/>
    </row>
    <row r="23" spans="1:19" ht="21">
      <c r="A23" s="173"/>
      <c r="B23" s="174"/>
      <c r="C23" s="173"/>
      <c r="D23" s="173"/>
      <c r="E23" s="180"/>
      <c r="F23" s="187"/>
      <c r="G23" s="25"/>
      <c r="H23" s="26"/>
      <c r="I23" s="98"/>
      <c r="J23" s="98"/>
      <c r="K23" s="98"/>
      <c r="L23" s="98"/>
      <c r="M23" s="98"/>
      <c r="N23" s="25"/>
      <c r="R23" s="98"/>
    </row>
    <row r="24" spans="1:19" ht="21">
      <c r="A24" s="173"/>
      <c r="B24" s="174"/>
      <c r="C24" s="173"/>
      <c r="D24" s="173"/>
      <c r="E24" s="180"/>
      <c r="F24" s="187"/>
      <c r="G24" s="25"/>
      <c r="H24" s="26"/>
      <c r="I24" s="98"/>
      <c r="J24" s="98"/>
      <c r="K24" s="98"/>
      <c r="L24" s="98"/>
      <c r="M24" s="98"/>
      <c r="N24" s="98"/>
      <c r="R24" s="98"/>
    </row>
    <row r="25" spans="1:19" ht="21">
      <c r="A25" s="173"/>
      <c r="B25" s="174"/>
      <c r="C25" s="173"/>
      <c r="D25" s="173"/>
      <c r="E25" s="180"/>
      <c r="F25" s="187"/>
      <c r="G25" s="25"/>
      <c r="H25" s="26"/>
      <c r="I25" s="98"/>
      <c r="J25" s="98"/>
      <c r="K25" s="98"/>
      <c r="L25" s="98"/>
      <c r="M25" s="98"/>
      <c r="N25" s="25"/>
    </row>
    <row r="26" spans="1:19" ht="21">
      <c r="A26" s="173"/>
      <c r="B26" s="174"/>
      <c r="C26" s="173"/>
      <c r="D26" s="173"/>
      <c r="E26" s="180"/>
      <c r="F26" s="187"/>
      <c r="G26" s="98"/>
      <c r="H26" s="99"/>
      <c r="I26" s="98"/>
      <c r="J26" s="98"/>
      <c r="K26" s="98"/>
      <c r="L26" s="98"/>
      <c r="M26" s="98"/>
      <c r="N26" s="98"/>
      <c r="R26" s="98"/>
    </row>
    <row r="27" spans="1:19" ht="21">
      <c r="A27" s="173"/>
      <c r="B27" s="174"/>
      <c r="C27" s="173"/>
      <c r="D27" s="173"/>
      <c r="E27" s="180"/>
      <c r="F27" s="187"/>
      <c r="G27" s="98"/>
      <c r="H27" s="100"/>
      <c r="I27" s="25"/>
      <c r="J27" s="25"/>
      <c r="K27" s="25"/>
      <c r="L27" s="25"/>
      <c r="M27" s="25"/>
      <c r="N27" s="25"/>
      <c r="P27" s="97"/>
    </row>
    <row r="28" spans="1:19" ht="21">
      <c r="A28" s="173"/>
      <c r="B28" s="174"/>
      <c r="C28" s="173"/>
      <c r="D28" s="173"/>
      <c r="E28" s="180"/>
      <c r="F28" s="187"/>
      <c r="G28" s="98"/>
      <c r="H28" s="100"/>
      <c r="I28" s="25"/>
      <c r="J28" s="25"/>
      <c r="K28" s="25"/>
      <c r="L28" s="25"/>
      <c r="M28" s="25"/>
      <c r="N28" s="25"/>
      <c r="O28" s="108"/>
      <c r="R28" s="27"/>
    </row>
    <row r="29" spans="1:19" ht="21">
      <c r="A29" s="173"/>
      <c r="B29" s="174"/>
      <c r="C29" s="173"/>
      <c r="D29" s="173"/>
      <c r="E29" s="180"/>
      <c r="F29" s="187"/>
      <c r="G29" s="98"/>
      <c r="H29" s="100"/>
      <c r="I29" s="25"/>
      <c r="J29" s="25"/>
      <c r="K29" s="25"/>
      <c r="L29" s="25"/>
      <c r="M29" s="25"/>
      <c r="N29" s="25"/>
      <c r="R29" s="27"/>
    </row>
    <row r="30" spans="1:19" ht="19.5" customHeight="1">
      <c r="A30" s="173"/>
      <c r="B30" s="174"/>
      <c r="C30" s="173"/>
      <c r="D30" s="173"/>
      <c r="E30" s="180"/>
      <c r="F30" s="187"/>
      <c r="G30" s="98"/>
      <c r="H30" s="100"/>
      <c r="I30" s="25"/>
      <c r="J30" s="25"/>
      <c r="K30" s="25"/>
      <c r="L30" s="25"/>
      <c r="M30" s="25"/>
      <c r="N30" s="25"/>
      <c r="R30" s="27"/>
    </row>
    <row r="31" spans="1:19" ht="21">
      <c r="A31" s="173"/>
      <c r="B31" s="174"/>
      <c r="C31" s="173"/>
      <c r="D31" s="173"/>
      <c r="E31" s="180"/>
      <c r="F31" s="187"/>
      <c r="G31" s="98"/>
      <c r="H31" s="100"/>
      <c r="I31" s="25"/>
      <c r="J31" s="25"/>
      <c r="K31" s="25"/>
      <c r="L31" s="25"/>
      <c r="M31" s="25"/>
      <c r="N31" s="25"/>
      <c r="P31" s="6"/>
      <c r="R31" s="27"/>
    </row>
    <row r="32" spans="1:19" ht="21">
      <c r="A32" s="173"/>
      <c r="B32" s="174"/>
      <c r="C32" s="173"/>
      <c r="D32" s="173"/>
      <c r="E32" s="180"/>
      <c r="F32" s="187"/>
      <c r="G32" s="98"/>
      <c r="H32" s="98"/>
      <c r="I32" s="25"/>
      <c r="J32" s="25"/>
      <c r="K32" s="25"/>
      <c r="L32" s="25"/>
      <c r="M32" s="25"/>
      <c r="N32" s="25"/>
      <c r="P32" s="6"/>
      <c r="S32" s="27" t="s">
        <v>32</v>
      </c>
    </row>
    <row r="33" spans="1:14" ht="21">
      <c r="A33" s="173"/>
      <c r="B33" s="174"/>
      <c r="C33" s="173"/>
      <c r="D33" s="173"/>
      <c r="E33" s="180"/>
      <c r="F33" s="187"/>
      <c r="G33" s="98"/>
      <c r="H33" s="25"/>
      <c r="I33" s="25"/>
      <c r="J33" s="25"/>
      <c r="K33" s="25"/>
      <c r="L33" s="25"/>
      <c r="M33" s="25"/>
      <c r="N33" s="25"/>
    </row>
    <row r="34" spans="1:14" ht="21">
      <c r="A34" s="173"/>
      <c r="B34" s="174"/>
      <c r="C34" s="173"/>
      <c r="D34" s="173"/>
      <c r="E34" s="180"/>
      <c r="F34" s="187"/>
      <c r="G34" s="98"/>
      <c r="H34" s="25"/>
      <c r="I34" s="25"/>
      <c r="J34" s="25"/>
      <c r="K34" s="25"/>
      <c r="L34" s="25"/>
      <c r="M34" s="25"/>
      <c r="N34" s="25"/>
    </row>
    <row r="35" spans="1:14" ht="21">
      <c r="A35" s="173"/>
      <c r="B35" s="174"/>
      <c r="C35" s="173"/>
      <c r="D35" s="173"/>
      <c r="E35" s="180"/>
      <c r="F35" s="187"/>
      <c r="G35" s="25"/>
      <c r="H35" s="26"/>
      <c r="I35" s="25"/>
      <c r="J35" s="25"/>
      <c r="K35" s="25"/>
      <c r="L35" s="25"/>
      <c r="M35" s="25"/>
      <c r="N35" s="25"/>
    </row>
    <row r="36" spans="1:14" ht="21">
      <c r="A36" s="173"/>
      <c r="B36" s="174"/>
      <c r="C36" s="173"/>
      <c r="D36" s="173"/>
      <c r="E36" s="180"/>
      <c r="F36" s="187"/>
      <c r="G36" s="25"/>
      <c r="H36" s="26"/>
      <c r="I36" s="25"/>
      <c r="J36" s="25"/>
      <c r="K36" s="25"/>
      <c r="L36" s="25"/>
      <c r="M36" s="25"/>
      <c r="N36" s="25"/>
    </row>
    <row r="37" spans="1:14" ht="21">
      <c r="A37" s="173"/>
      <c r="B37" s="174"/>
      <c r="C37" s="173"/>
      <c r="D37" s="173"/>
      <c r="E37" s="180"/>
      <c r="F37" s="187"/>
      <c r="G37" s="25"/>
      <c r="H37" s="26"/>
      <c r="I37" s="25"/>
      <c r="J37" s="25"/>
      <c r="K37" s="25"/>
      <c r="L37" s="25"/>
      <c r="M37" s="25"/>
      <c r="N37" s="25"/>
    </row>
    <row r="38" spans="1:14" ht="21">
      <c r="A38" s="173"/>
      <c r="B38" s="174"/>
      <c r="C38" s="173"/>
      <c r="D38" s="173"/>
      <c r="E38" s="180"/>
      <c r="F38" s="187"/>
      <c r="G38" s="25"/>
      <c r="H38" s="26"/>
      <c r="I38" s="25"/>
      <c r="J38" s="25"/>
      <c r="K38" s="25"/>
      <c r="L38" s="25"/>
      <c r="M38" s="25"/>
      <c r="N38" s="25"/>
    </row>
    <row r="39" spans="1:14" ht="21">
      <c r="A39" s="173"/>
      <c r="B39" s="174"/>
      <c r="C39" s="173"/>
      <c r="D39" s="173"/>
      <c r="E39" s="180"/>
      <c r="F39" s="187"/>
      <c r="G39" s="25"/>
      <c r="H39" s="26"/>
      <c r="I39" s="25"/>
      <c r="J39" s="25"/>
      <c r="K39" s="25"/>
      <c r="L39" s="25"/>
      <c r="M39" s="25"/>
      <c r="N39" s="25"/>
    </row>
    <row r="40" spans="1:14" ht="21">
      <c r="A40" s="173"/>
      <c r="B40" s="174"/>
      <c r="C40" s="173"/>
      <c r="D40" s="173"/>
      <c r="E40" s="180"/>
      <c r="F40" s="187"/>
      <c r="G40" s="25"/>
      <c r="H40" s="26"/>
      <c r="I40" s="25"/>
      <c r="J40" s="25"/>
      <c r="K40" s="25"/>
      <c r="L40" s="25"/>
      <c r="M40" s="25"/>
      <c r="N40" s="25"/>
    </row>
    <row r="41" spans="1:14" ht="21">
      <c r="A41" s="173"/>
      <c r="B41" s="174"/>
      <c r="C41" s="173"/>
      <c r="D41" s="173"/>
      <c r="E41" s="180"/>
      <c r="F41" s="187"/>
      <c r="G41" s="25"/>
      <c r="H41" s="26"/>
      <c r="I41" s="25"/>
      <c r="J41" s="25"/>
      <c r="K41" s="25"/>
      <c r="L41" s="25"/>
      <c r="M41" s="25"/>
      <c r="N41" s="25"/>
    </row>
    <row r="42" spans="1:14" ht="21">
      <c r="A42" s="173"/>
      <c r="B42" s="174"/>
      <c r="C42" s="173"/>
      <c r="D42" s="173"/>
      <c r="E42" s="180"/>
      <c r="F42" s="187"/>
      <c r="G42" s="25"/>
      <c r="H42" s="26"/>
      <c r="I42" s="25"/>
      <c r="J42" s="25"/>
      <c r="K42" s="25"/>
      <c r="L42" s="25"/>
      <c r="M42" s="25"/>
      <c r="N42" s="25"/>
    </row>
    <row r="43" spans="1:14" ht="21">
      <c r="A43" s="173"/>
      <c r="B43" s="174"/>
      <c r="C43" s="173"/>
      <c r="D43" s="173"/>
      <c r="E43" s="180"/>
      <c r="F43" s="187"/>
      <c r="G43" s="25"/>
      <c r="H43" s="26"/>
      <c r="I43" s="25"/>
      <c r="J43" s="25"/>
      <c r="K43" s="25"/>
      <c r="L43" s="25"/>
      <c r="M43" s="25"/>
      <c r="N43" s="25"/>
    </row>
    <row r="44" spans="1:14" ht="21">
      <c r="A44" s="173"/>
      <c r="B44" s="174"/>
      <c r="C44" s="173"/>
      <c r="D44" s="173"/>
      <c r="E44" s="180"/>
      <c r="F44" s="187"/>
      <c r="G44" s="25"/>
      <c r="H44" s="26"/>
      <c r="I44" s="25"/>
      <c r="J44" s="25"/>
      <c r="K44" s="25"/>
      <c r="L44" s="25"/>
      <c r="M44" s="25"/>
      <c r="N44" s="25"/>
    </row>
    <row r="45" spans="1:14" ht="21">
      <c r="A45" s="173"/>
      <c r="B45" s="174"/>
      <c r="C45" s="173"/>
      <c r="D45" s="173"/>
      <c r="E45" s="180"/>
      <c r="F45" s="187"/>
      <c r="G45" s="25"/>
      <c r="H45" s="26"/>
      <c r="I45" s="25"/>
      <c r="J45" s="25"/>
      <c r="K45" s="25"/>
      <c r="L45" s="25"/>
      <c r="M45" s="25"/>
      <c r="N45" s="25"/>
    </row>
    <row r="46" spans="1:14" ht="21">
      <c r="A46" s="173"/>
      <c r="B46" s="174"/>
      <c r="C46" s="173"/>
      <c r="D46" s="173"/>
      <c r="E46" s="180"/>
      <c r="F46" s="187"/>
      <c r="G46" s="25"/>
      <c r="H46" s="26"/>
      <c r="I46" s="25"/>
      <c r="J46" s="25"/>
      <c r="K46" s="25"/>
      <c r="L46" s="25"/>
      <c r="M46" s="25"/>
      <c r="N46" s="25"/>
    </row>
    <row r="47" spans="1:14" ht="21">
      <c r="A47" s="173"/>
      <c r="B47" s="174"/>
      <c r="C47" s="173"/>
      <c r="D47" s="173"/>
      <c r="E47" s="180"/>
      <c r="F47" s="187"/>
      <c r="G47" s="25"/>
      <c r="H47" s="26"/>
      <c r="I47" s="25"/>
      <c r="J47" s="25"/>
      <c r="K47" s="25"/>
      <c r="L47" s="25"/>
      <c r="M47" s="25"/>
      <c r="N47" s="25"/>
    </row>
    <row r="48" spans="1:14" ht="21">
      <c r="A48" s="173"/>
      <c r="B48" s="174"/>
      <c r="C48" s="173"/>
      <c r="D48" s="173"/>
      <c r="E48" s="180"/>
      <c r="F48" s="187"/>
      <c r="G48" s="25"/>
      <c r="H48" s="26"/>
      <c r="I48" s="25"/>
      <c r="J48" s="25"/>
      <c r="K48" s="25"/>
      <c r="L48" s="25"/>
      <c r="M48" s="25"/>
      <c r="N48" s="25"/>
    </row>
    <row r="49" spans="1:14" ht="21">
      <c r="A49" s="173"/>
      <c r="B49" s="174"/>
      <c r="C49" s="173"/>
      <c r="D49" s="173"/>
      <c r="E49" s="180"/>
      <c r="F49" s="187"/>
      <c r="G49" s="25"/>
      <c r="H49" s="26"/>
      <c r="I49" s="25"/>
      <c r="J49" s="25"/>
      <c r="K49" s="25"/>
      <c r="L49" s="25"/>
      <c r="M49" s="25"/>
      <c r="N49" s="25"/>
    </row>
    <row r="50" spans="1:14" ht="21">
      <c r="A50" s="173"/>
      <c r="B50" s="174"/>
      <c r="C50" s="173"/>
      <c r="D50" s="173"/>
      <c r="E50" s="180"/>
      <c r="F50" s="187"/>
      <c r="G50" s="25"/>
      <c r="H50" s="26"/>
      <c r="I50" s="25"/>
      <c r="J50" s="25"/>
      <c r="K50" s="25"/>
      <c r="L50" s="25"/>
      <c r="M50" s="25"/>
      <c r="N50" s="25"/>
    </row>
    <row r="51" spans="1:14" ht="21">
      <c r="A51" s="173"/>
      <c r="B51" s="174"/>
      <c r="C51" s="173"/>
      <c r="D51" s="173"/>
      <c r="E51" s="180"/>
      <c r="F51" s="187"/>
      <c r="G51" s="25"/>
      <c r="H51" s="26"/>
      <c r="I51" s="25"/>
      <c r="J51" s="25"/>
      <c r="K51" s="25"/>
      <c r="L51" s="25"/>
      <c r="M51" s="25"/>
      <c r="N51" s="25"/>
    </row>
    <row r="52" spans="1:14" ht="21">
      <c r="A52" s="173"/>
      <c r="B52" s="174"/>
      <c r="C52" s="173"/>
      <c r="D52" s="173"/>
      <c r="E52" s="180"/>
      <c r="F52" s="187"/>
      <c r="G52" s="25"/>
      <c r="H52" s="26"/>
      <c r="I52" s="25"/>
      <c r="J52" s="25"/>
      <c r="K52" s="25"/>
      <c r="L52" s="25"/>
      <c r="M52" s="25"/>
      <c r="N52" s="25"/>
    </row>
    <row r="53" spans="1:14" ht="21">
      <c r="A53" s="173"/>
      <c r="B53" s="174"/>
      <c r="C53" s="173"/>
      <c r="D53" s="173"/>
      <c r="E53" s="180"/>
      <c r="F53" s="187"/>
      <c r="G53" s="25"/>
      <c r="H53" s="26"/>
      <c r="I53" s="25"/>
      <c r="J53" s="25"/>
      <c r="K53" s="25"/>
      <c r="L53" s="25"/>
      <c r="M53" s="25"/>
      <c r="N53" s="25"/>
    </row>
    <row r="54" spans="1:14" ht="21">
      <c r="A54" s="173"/>
      <c r="B54" s="174"/>
      <c r="C54" s="173"/>
      <c r="D54" s="173"/>
      <c r="E54" s="180"/>
      <c r="F54" s="187"/>
      <c r="G54" s="25"/>
      <c r="H54" s="26"/>
      <c r="I54" s="25"/>
      <c r="J54" s="25"/>
      <c r="K54" s="25"/>
      <c r="L54" s="25"/>
      <c r="M54" s="25"/>
      <c r="N54" s="25"/>
    </row>
    <row r="55" spans="1:14" ht="21">
      <c r="A55" s="173"/>
      <c r="B55" s="174"/>
      <c r="C55" s="173"/>
      <c r="D55" s="173"/>
      <c r="E55" s="180"/>
      <c r="F55" s="187"/>
      <c r="G55" s="25"/>
      <c r="H55" s="26"/>
      <c r="I55" s="25"/>
      <c r="J55" s="25"/>
      <c r="K55" s="25"/>
      <c r="L55" s="25"/>
      <c r="M55" s="25"/>
      <c r="N55" s="25"/>
    </row>
    <row r="56" spans="1:14" ht="21">
      <c r="A56" s="173"/>
      <c r="B56" s="174"/>
      <c r="C56" s="173"/>
      <c r="D56" s="173"/>
      <c r="E56" s="180"/>
      <c r="F56" s="187"/>
      <c r="G56" s="25"/>
      <c r="H56" s="26"/>
      <c r="I56" s="25"/>
      <c r="J56" s="25"/>
      <c r="K56" s="25"/>
      <c r="L56" s="25"/>
      <c r="M56" s="25"/>
      <c r="N56" s="25"/>
    </row>
    <row r="57" spans="1:14" ht="21">
      <c r="A57" s="173"/>
      <c r="B57" s="174"/>
      <c r="C57" s="173"/>
      <c r="D57" s="173"/>
      <c r="E57" s="180"/>
      <c r="F57" s="187"/>
      <c r="G57" s="25"/>
      <c r="H57" s="26"/>
      <c r="I57" s="25"/>
      <c r="J57" s="25"/>
      <c r="K57" s="25"/>
      <c r="L57" s="25"/>
      <c r="M57" s="25"/>
      <c r="N57" s="25"/>
    </row>
    <row r="58" spans="1:14" ht="21">
      <c r="A58" s="173"/>
      <c r="B58" s="174"/>
      <c r="C58" s="173"/>
      <c r="D58" s="173"/>
      <c r="E58" s="180"/>
      <c r="F58" s="187"/>
      <c r="G58" s="25"/>
      <c r="H58" s="26"/>
      <c r="I58" s="25"/>
      <c r="J58" s="25"/>
      <c r="K58" s="25"/>
      <c r="L58" s="25"/>
      <c r="M58" s="25"/>
      <c r="N58" s="25"/>
    </row>
    <row r="59" spans="1:14" ht="21">
      <c r="A59" s="173"/>
      <c r="B59" s="174"/>
      <c r="C59" s="173"/>
      <c r="D59" s="173"/>
      <c r="E59" s="180"/>
      <c r="F59" s="187"/>
      <c r="G59" s="25"/>
      <c r="H59" s="26"/>
      <c r="I59" s="25"/>
      <c r="J59" s="25"/>
      <c r="K59" s="25"/>
      <c r="L59" s="25"/>
      <c r="M59" s="25"/>
      <c r="N59" s="25"/>
    </row>
    <row r="60" spans="1:14" ht="21">
      <c r="A60" s="173"/>
      <c r="B60" s="174"/>
      <c r="C60" s="173"/>
      <c r="D60" s="173"/>
      <c r="E60" s="180"/>
      <c r="F60" s="187"/>
      <c r="G60" s="25"/>
      <c r="H60" s="26"/>
      <c r="I60" s="25"/>
      <c r="J60" s="25"/>
      <c r="K60" s="25"/>
      <c r="L60" s="25"/>
      <c r="M60" s="25"/>
      <c r="N60" s="25"/>
    </row>
    <row r="61" spans="1:14" ht="21">
      <c r="A61" s="173"/>
      <c r="B61" s="174"/>
      <c r="C61" s="173"/>
      <c r="D61" s="173"/>
      <c r="E61" s="180"/>
      <c r="F61" s="187"/>
      <c r="G61" s="25"/>
      <c r="H61" s="26"/>
      <c r="I61" s="25"/>
      <c r="J61" s="25"/>
      <c r="K61" s="25"/>
      <c r="L61" s="25"/>
      <c r="M61" s="25"/>
      <c r="N61" s="25"/>
    </row>
    <row r="62" spans="1:14" ht="21">
      <c r="A62" s="173"/>
      <c r="B62" s="174"/>
      <c r="C62" s="173"/>
      <c r="D62" s="173"/>
      <c r="E62" s="180"/>
      <c r="F62" s="187"/>
      <c r="G62" s="25"/>
      <c r="H62" s="26"/>
      <c r="I62" s="25"/>
      <c r="J62" s="25"/>
      <c r="K62" s="25"/>
      <c r="L62" s="25"/>
      <c r="M62" s="25"/>
      <c r="N62" s="25"/>
    </row>
    <row r="63" spans="1:14" ht="21">
      <c r="A63" s="173"/>
      <c r="B63" s="174"/>
      <c r="C63" s="173"/>
      <c r="D63" s="173"/>
      <c r="E63" s="180"/>
      <c r="F63" s="187"/>
      <c r="G63" s="25"/>
      <c r="H63" s="26"/>
      <c r="I63" s="25"/>
      <c r="J63" s="25"/>
      <c r="K63" s="25"/>
      <c r="L63" s="25"/>
      <c r="M63" s="25"/>
      <c r="N63" s="25"/>
    </row>
    <row r="64" spans="1:14" ht="21">
      <c r="A64" s="173"/>
      <c r="B64" s="174"/>
      <c r="C64" s="173"/>
      <c r="D64" s="173"/>
      <c r="E64" s="180"/>
      <c r="F64" s="187"/>
      <c r="G64" s="25"/>
      <c r="H64" s="26"/>
      <c r="I64" s="25"/>
      <c r="J64" s="25"/>
      <c r="K64" s="25"/>
      <c r="L64" s="25"/>
      <c r="M64" s="25"/>
      <c r="N64" s="25"/>
    </row>
    <row r="65" spans="1:14" ht="21">
      <c r="A65" s="173"/>
      <c r="B65" s="174"/>
      <c r="C65" s="173"/>
      <c r="D65" s="173"/>
      <c r="E65" s="180"/>
      <c r="F65" s="187"/>
      <c r="G65" s="25"/>
      <c r="H65" s="26"/>
      <c r="I65" s="25"/>
      <c r="J65" s="25"/>
      <c r="K65" s="25"/>
      <c r="L65" s="25"/>
      <c r="M65" s="25"/>
      <c r="N65" s="25"/>
    </row>
    <row r="66" spans="1:14" ht="21">
      <c r="A66" s="173"/>
      <c r="B66" s="174"/>
      <c r="C66" s="173"/>
      <c r="D66" s="173"/>
      <c r="E66" s="180"/>
      <c r="F66" s="187"/>
      <c r="G66" s="25"/>
      <c r="H66" s="26"/>
      <c r="I66" s="25"/>
      <c r="J66" s="25"/>
      <c r="K66" s="25"/>
      <c r="L66" s="25"/>
      <c r="M66" s="25"/>
      <c r="N66" s="25"/>
    </row>
    <row r="67" spans="1:14" ht="21">
      <c r="A67" s="173"/>
      <c r="B67" s="174"/>
      <c r="C67" s="173"/>
      <c r="D67" s="173"/>
      <c r="E67" s="180"/>
      <c r="F67" s="187"/>
      <c r="G67" s="25"/>
      <c r="H67" s="26"/>
      <c r="I67" s="25"/>
      <c r="J67" s="25"/>
      <c r="K67" s="25"/>
      <c r="L67" s="25"/>
      <c r="M67" s="25"/>
      <c r="N67" s="25"/>
    </row>
    <row r="68" spans="1:14" ht="21">
      <c r="A68" s="173"/>
      <c r="B68" s="174"/>
      <c r="C68" s="173"/>
      <c r="D68" s="173"/>
      <c r="E68" s="180"/>
      <c r="F68" s="187"/>
      <c r="G68" s="25"/>
      <c r="H68" s="26"/>
      <c r="I68" s="25"/>
      <c r="J68" s="25"/>
      <c r="K68" s="25"/>
      <c r="L68" s="25"/>
      <c r="M68" s="25"/>
      <c r="N68" s="25"/>
    </row>
    <row r="69" spans="1:14" ht="21">
      <c r="A69" s="173"/>
      <c r="B69" s="174"/>
      <c r="C69" s="173"/>
      <c r="D69" s="173"/>
      <c r="E69" s="180"/>
      <c r="F69" s="187"/>
      <c r="G69" s="25"/>
      <c r="H69" s="26"/>
      <c r="I69" s="25"/>
      <c r="J69" s="25"/>
      <c r="K69" s="25"/>
      <c r="L69" s="25"/>
      <c r="M69" s="25"/>
      <c r="N69" s="25"/>
    </row>
    <row r="70" spans="1:14" ht="21">
      <c r="A70" s="173"/>
      <c r="B70" s="174"/>
      <c r="C70" s="173"/>
      <c r="D70" s="173"/>
      <c r="E70" s="180"/>
      <c r="F70" s="187"/>
      <c r="G70" s="25"/>
      <c r="H70" s="26"/>
      <c r="I70" s="25"/>
      <c r="J70" s="25"/>
      <c r="K70" s="25"/>
      <c r="L70" s="25"/>
      <c r="M70" s="25"/>
      <c r="N70" s="25"/>
    </row>
    <row r="71" spans="1:14" ht="21">
      <c r="A71" s="173"/>
      <c r="B71" s="174"/>
      <c r="C71" s="173"/>
      <c r="D71" s="173"/>
      <c r="E71" s="180"/>
      <c r="F71" s="187"/>
      <c r="G71" s="25"/>
      <c r="H71" s="26"/>
      <c r="I71" s="25"/>
      <c r="J71" s="25"/>
      <c r="K71" s="25"/>
      <c r="L71" s="25"/>
      <c r="M71" s="25"/>
      <c r="N71" s="25"/>
    </row>
    <row r="72" spans="1:14" ht="21">
      <c r="A72" s="173"/>
      <c r="B72" s="174"/>
      <c r="C72" s="173"/>
      <c r="D72" s="173"/>
      <c r="E72" s="180"/>
      <c r="F72" s="187"/>
      <c r="G72" s="25"/>
      <c r="H72" s="26"/>
      <c r="I72" s="25"/>
      <c r="J72" s="25"/>
      <c r="K72" s="25"/>
      <c r="L72" s="25"/>
      <c r="M72" s="25"/>
      <c r="N72" s="25"/>
    </row>
    <row r="73" spans="1:14" ht="21">
      <c r="A73" s="173"/>
      <c r="B73" s="174"/>
      <c r="C73" s="173"/>
      <c r="D73" s="173"/>
      <c r="E73" s="180"/>
      <c r="F73" s="187"/>
      <c r="G73" s="25"/>
      <c r="H73" s="26"/>
      <c r="I73" s="25"/>
      <c r="J73" s="25"/>
      <c r="K73" s="25"/>
      <c r="L73" s="25"/>
      <c r="M73" s="25"/>
      <c r="N73" s="25"/>
    </row>
    <row r="74" spans="1:14" ht="21">
      <c r="A74" s="173"/>
      <c r="B74" s="174"/>
      <c r="C74" s="173"/>
      <c r="D74" s="173"/>
      <c r="E74" s="180"/>
      <c r="F74" s="187"/>
      <c r="G74" s="25"/>
      <c r="H74" s="26"/>
      <c r="I74" s="25"/>
      <c r="J74" s="25"/>
      <c r="K74" s="25"/>
      <c r="L74" s="25"/>
      <c r="M74" s="25"/>
      <c r="N74" s="25"/>
    </row>
    <row r="75" spans="1:14" ht="21">
      <c r="A75" s="173"/>
      <c r="B75" s="174"/>
      <c r="C75" s="173"/>
      <c r="D75" s="173"/>
      <c r="E75" s="180"/>
      <c r="F75" s="187"/>
      <c r="G75" s="25"/>
      <c r="H75" s="26"/>
      <c r="I75" s="25"/>
      <c r="J75" s="25"/>
      <c r="K75" s="25"/>
      <c r="L75" s="25"/>
      <c r="M75" s="25"/>
      <c r="N75" s="25"/>
    </row>
    <row r="76" spans="1:14" ht="21">
      <c r="A76" s="173"/>
      <c r="B76" s="174"/>
      <c r="C76" s="173"/>
      <c r="D76" s="173"/>
      <c r="E76" s="180"/>
      <c r="F76" s="187"/>
      <c r="G76" s="25"/>
      <c r="H76" s="26"/>
      <c r="I76" s="25"/>
      <c r="J76" s="25"/>
      <c r="K76" s="25"/>
      <c r="L76" s="25"/>
      <c r="M76" s="25"/>
      <c r="N76" s="25"/>
    </row>
    <row r="77" spans="1:14" ht="21">
      <c r="A77" s="173"/>
      <c r="B77" s="174"/>
      <c r="C77" s="173"/>
      <c r="D77" s="173"/>
      <c r="E77" s="180"/>
      <c r="F77" s="187"/>
      <c r="G77" s="25"/>
      <c r="H77" s="26"/>
      <c r="I77" s="25"/>
      <c r="J77" s="25"/>
      <c r="K77" s="25"/>
      <c r="L77" s="25"/>
      <c r="M77" s="25"/>
      <c r="N77" s="25"/>
    </row>
    <row r="78" spans="1:14" ht="21">
      <c r="A78" s="173"/>
      <c r="B78" s="174"/>
      <c r="C78" s="173"/>
      <c r="D78" s="173"/>
      <c r="E78" s="180"/>
      <c r="F78" s="187"/>
      <c r="G78" s="25"/>
      <c r="H78" s="26"/>
      <c r="I78" s="25"/>
      <c r="J78" s="25"/>
      <c r="K78" s="25"/>
      <c r="L78" s="25"/>
      <c r="M78" s="25"/>
      <c r="N78" s="25"/>
    </row>
    <row r="79" spans="1:14" ht="21">
      <c r="A79" s="173"/>
      <c r="B79" s="174"/>
      <c r="C79" s="173"/>
      <c r="D79" s="173"/>
      <c r="E79" s="180"/>
      <c r="F79" s="187"/>
      <c r="G79" s="25"/>
      <c r="H79" s="26"/>
      <c r="I79" s="25"/>
      <c r="J79" s="25"/>
      <c r="K79" s="25"/>
      <c r="L79" s="25"/>
      <c r="M79" s="25"/>
      <c r="N79" s="25"/>
    </row>
    <row r="80" spans="1:14" ht="21">
      <c r="A80" s="173"/>
      <c r="B80" s="174"/>
      <c r="C80" s="173"/>
      <c r="D80" s="173"/>
      <c r="E80" s="180"/>
      <c r="F80" s="187"/>
      <c r="G80" s="25"/>
      <c r="H80" s="26"/>
      <c r="I80" s="25"/>
      <c r="J80" s="25"/>
      <c r="K80" s="25"/>
      <c r="L80" s="25"/>
      <c r="M80" s="25"/>
      <c r="N80" s="25"/>
    </row>
    <row r="81" spans="1:14" ht="21">
      <c r="A81" s="173"/>
      <c r="B81" s="174"/>
      <c r="C81" s="173"/>
      <c r="D81" s="173"/>
      <c r="E81" s="180"/>
      <c r="F81" s="187"/>
      <c r="G81" s="25"/>
      <c r="H81" s="26"/>
      <c r="I81" s="25"/>
      <c r="J81" s="25"/>
      <c r="K81" s="25"/>
      <c r="L81" s="25"/>
      <c r="M81" s="25"/>
      <c r="N81" s="25"/>
    </row>
    <row r="82" spans="1:14" ht="21">
      <c r="A82" s="173"/>
      <c r="B82" s="174"/>
      <c r="C82" s="173"/>
      <c r="D82" s="173"/>
      <c r="E82" s="180"/>
      <c r="F82" s="187"/>
      <c r="G82" s="25"/>
      <c r="H82" s="26"/>
      <c r="I82" s="25"/>
      <c r="J82" s="25"/>
      <c r="K82" s="25"/>
      <c r="L82" s="25"/>
      <c r="M82" s="25"/>
      <c r="N82" s="25"/>
    </row>
    <row r="83" spans="1:14" ht="21">
      <c r="A83" s="173"/>
      <c r="B83" s="174"/>
      <c r="C83" s="173"/>
      <c r="D83" s="173"/>
      <c r="E83" s="180"/>
      <c r="F83" s="187"/>
      <c r="G83" s="25"/>
      <c r="H83" s="26"/>
      <c r="I83" s="25"/>
      <c r="J83" s="25"/>
      <c r="K83" s="25"/>
      <c r="L83" s="25"/>
      <c r="M83" s="25"/>
      <c r="N83" s="25"/>
    </row>
    <row r="84" spans="1:14" ht="21">
      <c r="A84" s="173"/>
      <c r="B84" s="174"/>
      <c r="C84" s="173"/>
      <c r="D84" s="173"/>
      <c r="E84" s="180"/>
      <c r="F84" s="187"/>
      <c r="G84" s="25"/>
      <c r="H84" s="26"/>
      <c r="I84" s="25"/>
      <c r="J84" s="25"/>
      <c r="K84" s="25"/>
      <c r="L84" s="25"/>
      <c r="M84" s="25"/>
      <c r="N84" s="25"/>
    </row>
    <row r="85" spans="1:14" ht="21">
      <c r="A85" s="173"/>
      <c r="B85" s="174"/>
      <c r="C85" s="173"/>
      <c r="D85" s="173"/>
      <c r="E85" s="180"/>
      <c r="F85" s="187"/>
      <c r="G85" s="25"/>
      <c r="H85" s="26"/>
      <c r="I85" s="25"/>
      <c r="J85" s="25"/>
      <c r="K85" s="25"/>
      <c r="L85" s="25"/>
      <c r="M85" s="25"/>
      <c r="N85" s="25"/>
    </row>
    <row r="86" spans="1:14" ht="21">
      <c r="A86" s="173"/>
      <c r="B86" s="174"/>
      <c r="C86" s="173"/>
      <c r="D86" s="173"/>
      <c r="E86" s="180"/>
      <c r="F86" s="187"/>
      <c r="G86" s="25"/>
      <c r="H86" s="26"/>
      <c r="I86" s="25"/>
      <c r="J86" s="25"/>
      <c r="K86" s="25"/>
      <c r="L86" s="25"/>
      <c r="M86" s="25"/>
      <c r="N86" s="25"/>
    </row>
    <row r="87" spans="1:14" ht="21">
      <c r="A87" s="173"/>
      <c r="B87" s="174"/>
      <c r="C87" s="173"/>
      <c r="D87" s="173"/>
      <c r="E87" s="180"/>
      <c r="F87" s="187"/>
      <c r="G87" s="25"/>
      <c r="H87" s="26"/>
      <c r="I87" s="25"/>
      <c r="J87" s="25"/>
      <c r="K87" s="25"/>
      <c r="L87" s="25"/>
      <c r="M87" s="25"/>
      <c r="N87" s="25"/>
    </row>
    <row r="88" spans="1:14" ht="21">
      <c r="A88" s="173"/>
      <c r="B88" s="174"/>
      <c r="C88" s="173"/>
      <c r="D88" s="173"/>
      <c r="E88" s="180"/>
      <c r="F88" s="187"/>
      <c r="G88" s="25"/>
      <c r="H88" s="26"/>
      <c r="I88" s="25"/>
      <c r="J88" s="25"/>
      <c r="K88" s="25"/>
      <c r="L88" s="25"/>
      <c r="M88" s="25"/>
      <c r="N88" s="25"/>
    </row>
    <row r="89" spans="1:14" ht="21">
      <c r="A89" s="173"/>
      <c r="B89" s="174"/>
      <c r="C89" s="173"/>
      <c r="D89" s="173"/>
      <c r="E89" s="180"/>
      <c r="F89" s="187"/>
      <c r="G89" s="25"/>
      <c r="H89" s="26"/>
      <c r="I89" s="25"/>
      <c r="J89" s="25"/>
      <c r="K89" s="25"/>
      <c r="L89" s="25"/>
      <c r="M89" s="25"/>
      <c r="N89" s="25"/>
    </row>
    <row r="90" spans="1:14" ht="21">
      <c r="A90" s="173"/>
      <c r="B90" s="174"/>
      <c r="C90" s="173"/>
      <c r="D90" s="173"/>
      <c r="E90" s="180"/>
      <c r="F90" s="187"/>
      <c r="G90" s="25"/>
      <c r="H90" s="26"/>
      <c r="I90" s="25"/>
      <c r="J90" s="25"/>
      <c r="K90" s="25"/>
      <c r="L90" s="25"/>
      <c r="M90" s="25"/>
      <c r="N90" s="25"/>
    </row>
    <row r="91" spans="1:14" ht="21">
      <c r="A91" s="173"/>
      <c r="B91" s="174"/>
      <c r="C91" s="173"/>
      <c r="D91" s="173"/>
      <c r="E91" s="180"/>
      <c r="F91" s="187"/>
      <c r="G91" s="25"/>
      <c r="H91" s="26"/>
      <c r="I91" s="25"/>
      <c r="J91" s="25"/>
      <c r="K91" s="25"/>
      <c r="L91" s="25"/>
      <c r="M91" s="25"/>
      <c r="N91" s="25"/>
    </row>
    <row r="92" spans="1:14" ht="21">
      <c r="A92" s="173"/>
      <c r="B92" s="174"/>
      <c r="C92" s="173"/>
      <c r="D92" s="173"/>
      <c r="E92" s="180"/>
      <c r="F92" s="187"/>
      <c r="G92" s="25"/>
      <c r="H92" s="26"/>
      <c r="I92" s="25"/>
      <c r="J92" s="25"/>
      <c r="K92" s="25"/>
      <c r="L92" s="25"/>
      <c r="M92" s="25"/>
      <c r="N92" s="25"/>
    </row>
    <row r="93" spans="1:14" ht="21">
      <c r="A93" s="173"/>
      <c r="B93" s="174"/>
      <c r="C93" s="173"/>
      <c r="D93" s="173"/>
      <c r="E93" s="180"/>
      <c r="F93" s="187"/>
      <c r="G93" s="25"/>
      <c r="H93" s="26"/>
      <c r="I93" s="25"/>
      <c r="J93" s="25"/>
      <c r="K93" s="25"/>
      <c r="L93" s="25"/>
      <c r="M93" s="25"/>
      <c r="N93" s="25"/>
    </row>
    <row r="94" spans="1:14" ht="21">
      <c r="A94" s="173"/>
      <c r="B94" s="174"/>
      <c r="C94" s="173"/>
      <c r="D94" s="173"/>
      <c r="E94" s="180"/>
      <c r="F94" s="187"/>
      <c r="G94" s="25"/>
      <c r="H94" s="26"/>
      <c r="I94" s="25"/>
      <c r="J94" s="25"/>
      <c r="K94" s="25"/>
      <c r="L94" s="25"/>
      <c r="M94" s="25"/>
      <c r="N94" s="25"/>
    </row>
    <row r="95" spans="1:14" ht="21">
      <c r="A95" s="173"/>
      <c r="B95" s="174"/>
      <c r="C95" s="173"/>
      <c r="D95" s="173"/>
      <c r="E95" s="180"/>
      <c r="F95" s="187"/>
      <c r="G95" s="25"/>
      <c r="H95" s="26"/>
      <c r="I95" s="25"/>
      <c r="J95" s="25"/>
      <c r="K95" s="25"/>
      <c r="L95" s="25"/>
      <c r="M95" s="25"/>
      <c r="N95" s="25"/>
    </row>
    <row r="96" spans="1:14" ht="21">
      <c r="A96" s="173"/>
      <c r="B96" s="174"/>
      <c r="C96" s="173"/>
      <c r="D96" s="173"/>
      <c r="E96" s="180"/>
      <c r="F96" s="187"/>
      <c r="G96" s="25"/>
      <c r="H96" s="26"/>
      <c r="I96" s="25"/>
      <c r="J96" s="25"/>
      <c r="K96" s="25"/>
      <c r="L96" s="25"/>
      <c r="M96" s="25"/>
      <c r="N96" s="25"/>
    </row>
    <row r="97" spans="1:14" ht="21">
      <c r="A97" s="173"/>
      <c r="B97" s="174"/>
      <c r="C97" s="173"/>
      <c r="D97" s="173"/>
      <c r="E97" s="180"/>
      <c r="F97" s="187"/>
      <c r="G97" s="25"/>
      <c r="H97" s="26"/>
      <c r="I97" s="25"/>
      <c r="J97" s="25"/>
      <c r="K97" s="25"/>
      <c r="L97" s="25"/>
      <c r="M97" s="25"/>
      <c r="N97" s="25"/>
    </row>
    <row r="98" spans="1:14" ht="21">
      <c r="A98" s="173"/>
      <c r="B98" s="174"/>
      <c r="C98" s="173"/>
      <c r="D98" s="173"/>
      <c r="E98" s="180"/>
      <c r="F98" s="187"/>
      <c r="G98" s="25"/>
      <c r="H98" s="26"/>
      <c r="I98" s="25"/>
      <c r="J98" s="25"/>
      <c r="K98" s="25"/>
      <c r="L98" s="25"/>
      <c r="M98" s="25"/>
      <c r="N98" s="25"/>
    </row>
    <row r="99" spans="1:14" ht="21">
      <c r="A99" s="173"/>
      <c r="B99" s="174"/>
      <c r="C99" s="173"/>
      <c r="D99" s="173"/>
      <c r="E99" s="180"/>
      <c r="F99" s="187"/>
      <c r="G99" s="25"/>
      <c r="H99" s="26"/>
      <c r="I99" s="25"/>
      <c r="J99" s="25"/>
      <c r="K99" s="25"/>
      <c r="L99" s="25"/>
      <c r="M99" s="25"/>
      <c r="N99" s="25"/>
    </row>
    <row r="100" spans="1:14" ht="21">
      <c r="A100" s="173"/>
      <c r="B100" s="174"/>
      <c r="C100" s="173"/>
      <c r="D100" s="173"/>
      <c r="E100" s="180"/>
      <c r="F100" s="187"/>
      <c r="G100" s="25"/>
      <c r="H100" s="26"/>
      <c r="I100" s="25"/>
      <c r="J100" s="25"/>
      <c r="K100" s="25"/>
      <c r="L100" s="25"/>
      <c r="M100" s="25"/>
      <c r="N100" s="25"/>
    </row>
    <row r="101" spans="1:14" ht="21">
      <c r="A101" s="173"/>
      <c r="B101" s="174"/>
      <c r="C101" s="173"/>
      <c r="D101" s="173"/>
      <c r="E101" s="180"/>
      <c r="F101" s="187"/>
      <c r="G101" s="25"/>
      <c r="H101" s="26"/>
      <c r="I101" s="25"/>
      <c r="J101" s="25"/>
      <c r="K101" s="25"/>
      <c r="L101" s="25"/>
      <c r="M101" s="25"/>
      <c r="N101" s="25"/>
    </row>
    <row r="102" spans="1:14" ht="21">
      <c r="A102" s="173"/>
      <c r="B102" s="174"/>
      <c r="C102" s="173"/>
      <c r="D102" s="173"/>
      <c r="E102" s="180"/>
      <c r="F102" s="187"/>
      <c r="G102" s="25"/>
      <c r="H102" s="26"/>
      <c r="I102" s="25"/>
      <c r="J102" s="25"/>
      <c r="K102" s="25"/>
      <c r="L102" s="25"/>
      <c r="M102" s="25"/>
      <c r="N102" s="25"/>
    </row>
    <row r="103" spans="1:14" ht="21">
      <c r="A103" s="173"/>
      <c r="B103" s="174"/>
      <c r="C103" s="173"/>
      <c r="D103" s="173"/>
      <c r="E103" s="180"/>
      <c r="F103" s="187"/>
      <c r="G103" s="25"/>
      <c r="H103" s="26"/>
      <c r="I103" s="25"/>
      <c r="J103" s="25"/>
      <c r="K103" s="25"/>
      <c r="L103" s="25"/>
      <c r="M103" s="25"/>
      <c r="N103" s="25"/>
    </row>
    <row r="104" spans="1:14" ht="21">
      <c r="A104" s="173"/>
      <c r="B104" s="174"/>
      <c r="C104" s="173"/>
      <c r="D104" s="173"/>
      <c r="E104" s="180"/>
      <c r="F104" s="187"/>
      <c r="G104" s="25"/>
      <c r="H104" s="26"/>
      <c r="I104" s="25"/>
      <c r="J104" s="25"/>
      <c r="K104" s="25"/>
      <c r="L104" s="25"/>
      <c r="M104" s="25"/>
      <c r="N104" s="25"/>
    </row>
    <row r="105" spans="1:14" ht="21">
      <c r="A105" s="173"/>
      <c r="B105" s="174"/>
      <c r="C105" s="173"/>
      <c r="D105" s="173"/>
      <c r="E105" s="180"/>
      <c r="F105" s="187"/>
      <c r="G105" s="25"/>
      <c r="H105" s="26"/>
      <c r="I105" s="25"/>
      <c r="J105" s="25"/>
      <c r="K105" s="25"/>
      <c r="L105" s="25"/>
      <c r="M105" s="25"/>
      <c r="N105" s="25"/>
    </row>
    <row r="106" spans="1:14" ht="21">
      <c r="A106" s="173"/>
      <c r="B106" s="174"/>
      <c r="C106" s="173"/>
      <c r="D106" s="173"/>
      <c r="E106" s="180"/>
      <c r="F106" s="187"/>
      <c r="G106" s="25"/>
      <c r="H106" s="26"/>
      <c r="I106" s="25"/>
      <c r="J106" s="25"/>
      <c r="K106" s="25"/>
      <c r="L106" s="25"/>
      <c r="M106" s="25"/>
      <c r="N106" s="25"/>
    </row>
    <row r="107" spans="1:14" ht="21">
      <c r="A107" s="173"/>
      <c r="B107" s="174"/>
      <c r="C107" s="173"/>
      <c r="D107" s="173"/>
      <c r="E107" s="180"/>
      <c r="F107" s="187"/>
      <c r="G107" s="25"/>
      <c r="H107" s="26"/>
      <c r="I107" s="25"/>
      <c r="J107" s="25"/>
      <c r="K107" s="25"/>
      <c r="L107" s="25"/>
      <c r="M107" s="25"/>
      <c r="N107" s="25"/>
    </row>
    <row r="108" spans="1:14" ht="21">
      <c r="A108" s="173"/>
      <c r="B108" s="174"/>
      <c r="C108" s="173"/>
      <c r="D108" s="173"/>
      <c r="E108" s="180"/>
      <c r="F108" s="187"/>
      <c r="G108" s="25"/>
    </row>
    <row r="109" spans="1:14">
      <c r="G109" s="25"/>
    </row>
    <row r="110" spans="1:14">
      <c r="G110" s="25"/>
    </row>
  </sheetData>
  <sheetProtection insertColumns="0" deleteColumns="0" selectLockedCells="1"/>
  <pageMargins left="0.7" right="0.7" top="0.75" bottom="0.75" header="0.3" footer="0.3"/>
  <pageSetup paperSize="9" orientation="portrait" verticalDpi="4294967293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B0F0"/>
    <pageSetUpPr fitToPage="1"/>
  </sheetPr>
  <dimension ref="A1:T87"/>
  <sheetViews>
    <sheetView showGridLines="0" topLeftCell="D1" zoomScale="80" zoomScaleNormal="80" workbookViewId="0">
      <selection activeCell="P1" sqref="P1:Q8"/>
    </sheetView>
  </sheetViews>
  <sheetFormatPr baseColWidth="10" defaultColWidth="11.42578125" defaultRowHeight="14.25" outlineLevelCol="1"/>
  <cols>
    <col min="1" max="1" width="9.7109375" style="76" customWidth="1"/>
    <col min="2" max="2" width="14.140625" style="77" bestFit="1" customWidth="1"/>
    <col min="3" max="3" width="14.140625" style="77" customWidth="1"/>
    <col min="4" max="4" width="27.5703125" style="30" bestFit="1" customWidth="1"/>
    <col min="5" max="5" width="27.5703125" style="30" customWidth="1"/>
    <col min="6" max="6" width="23.140625" style="30" bestFit="1" customWidth="1"/>
    <col min="7" max="7" width="16.28515625" style="78" customWidth="1"/>
    <col min="8" max="8" width="15.28515625" style="79" bestFit="1" customWidth="1"/>
    <col min="9" max="9" width="18.7109375" style="78" bestFit="1" customWidth="1"/>
    <col min="10" max="10" width="21.42578125" style="78" customWidth="1"/>
    <col min="11" max="11" width="20.5703125" style="80" customWidth="1"/>
    <col min="12" max="12" width="10.7109375" style="80" customWidth="1"/>
    <col min="13" max="13" width="14.7109375" style="77" customWidth="1"/>
    <col min="14" max="14" width="19.140625" style="77" customWidth="1"/>
    <col min="15" max="15" width="22.7109375" style="81" customWidth="1"/>
    <col min="16" max="16" width="16.5703125" style="81" bestFit="1" customWidth="1"/>
    <col min="17" max="17" width="19.5703125" style="82" customWidth="1"/>
    <col min="18" max="18" width="24.140625" style="29" customWidth="1" outlineLevel="1"/>
    <col min="19" max="19" width="14.85546875" style="30" customWidth="1" outlineLevel="1"/>
    <col min="20" max="20" width="10.140625" style="30" bestFit="1" customWidth="1"/>
    <col min="21" max="240" width="9.42578125" style="30" customWidth="1"/>
    <col min="241" max="241" width="17" style="30" customWidth="1"/>
    <col min="242" max="242" width="20.140625" style="30" customWidth="1"/>
    <col min="243" max="243" width="9.85546875" style="30" customWidth="1"/>
    <col min="244" max="16384" width="11.42578125" style="30"/>
  </cols>
  <sheetData>
    <row r="1" spans="1:19" ht="21" customHeight="1">
      <c r="A1" s="220" t="s">
        <v>42</v>
      </c>
      <c r="B1" s="221"/>
      <c r="C1" s="221"/>
      <c r="D1" s="221"/>
      <c r="E1" s="221"/>
      <c r="F1" s="221"/>
      <c r="G1" s="222" t="s">
        <v>0</v>
      </c>
      <c r="H1" s="223"/>
      <c r="I1" s="224"/>
      <c r="J1" s="225"/>
      <c r="K1" s="253"/>
      <c r="L1" s="254"/>
      <c r="M1" s="254"/>
      <c r="N1" s="104"/>
      <c r="O1" s="259">
        <f>+J87+R87</f>
        <v>0</v>
      </c>
      <c r="P1" s="262"/>
      <c r="Q1" s="263"/>
    </row>
    <row r="2" spans="1:19" ht="20.25">
      <c r="A2" s="226"/>
      <c r="B2" s="227"/>
      <c r="C2" s="227"/>
      <c r="D2" s="227"/>
      <c r="E2" s="227"/>
      <c r="F2" s="227"/>
      <c r="G2" s="228" t="s">
        <v>3</v>
      </c>
      <c r="H2" s="229"/>
      <c r="I2" s="230"/>
      <c r="J2" s="231"/>
      <c r="K2" s="255"/>
      <c r="L2" s="256"/>
      <c r="M2" s="256"/>
      <c r="N2" s="105"/>
      <c r="O2" s="260"/>
      <c r="P2" s="264"/>
      <c r="Q2" s="265"/>
    </row>
    <row r="3" spans="1:19" ht="20.25">
      <c r="A3" s="226"/>
      <c r="B3" s="227"/>
      <c r="C3" s="227"/>
      <c r="D3" s="227"/>
      <c r="E3" s="227"/>
      <c r="F3" s="227"/>
      <c r="G3" s="228" t="s">
        <v>12</v>
      </c>
      <c r="H3" s="229"/>
      <c r="I3" s="230"/>
      <c r="J3" s="231"/>
      <c r="K3" s="255"/>
      <c r="L3" s="256"/>
      <c r="M3" s="256"/>
      <c r="N3" s="105"/>
      <c r="O3" s="260"/>
      <c r="P3" s="264"/>
      <c r="Q3" s="265"/>
    </row>
    <row r="4" spans="1:19" ht="20.25">
      <c r="A4" s="226"/>
      <c r="B4" s="227"/>
      <c r="C4" s="227"/>
      <c r="D4" s="227"/>
      <c r="E4" s="227"/>
      <c r="F4" s="227"/>
      <c r="G4" s="228" t="s">
        <v>4</v>
      </c>
      <c r="H4" s="229"/>
      <c r="I4" s="230"/>
      <c r="J4" s="231"/>
      <c r="K4" s="255"/>
      <c r="L4" s="256"/>
      <c r="M4" s="256"/>
      <c r="N4" s="105"/>
      <c r="O4" s="260"/>
      <c r="P4" s="264"/>
      <c r="Q4" s="265"/>
    </row>
    <row r="5" spans="1:19" ht="20.25">
      <c r="A5" s="226"/>
      <c r="B5" s="227"/>
      <c r="C5" s="227"/>
      <c r="D5" s="227"/>
      <c r="E5" s="227"/>
      <c r="F5" s="227"/>
      <c r="G5" s="228" t="s">
        <v>5</v>
      </c>
      <c r="H5" s="229"/>
      <c r="I5" s="230"/>
      <c r="J5" s="231"/>
      <c r="K5" s="255"/>
      <c r="L5" s="256"/>
      <c r="M5" s="256"/>
      <c r="N5" s="105"/>
      <c r="O5" s="260"/>
      <c r="P5" s="264"/>
      <c r="Q5" s="265"/>
    </row>
    <row r="6" spans="1:19" ht="20.25">
      <c r="A6" s="226"/>
      <c r="B6" s="227"/>
      <c r="C6" s="227"/>
      <c r="D6" s="227"/>
      <c r="E6" s="227"/>
      <c r="F6" s="227"/>
      <c r="G6" s="228" t="s">
        <v>10</v>
      </c>
      <c r="H6" s="229"/>
      <c r="I6" s="230"/>
      <c r="J6" s="231"/>
      <c r="K6" s="255"/>
      <c r="L6" s="256"/>
      <c r="M6" s="256"/>
      <c r="N6" s="105"/>
      <c r="O6" s="260"/>
      <c r="P6" s="264"/>
      <c r="Q6" s="265"/>
    </row>
    <row r="7" spans="1:19" ht="20.25">
      <c r="A7" s="226"/>
      <c r="B7" s="227"/>
      <c r="C7" s="227"/>
      <c r="D7" s="227"/>
      <c r="E7" s="227"/>
      <c r="F7" s="227"/>
      <c r="G7" s="228" t="s">
        <v>11</v>
      </c>
      <c r="H7" s="229"/>
      <c r="I7" s="230"/>
      <c r="J7" s="231"/>
      <c r="K7" s="255"/>
      <c r="L7" s="256"/>
      <c r="M7" s="256"/>
      <c r="N7" s="105"/>
      <c r="O7" s="260"/>
      <c r="P7" s="264"/>
      <c r="Q7" s="265"/>
    </row>
    <row r="8" spans="1:19" ht="21" thickBot="1">
      <c r="A8" s="232"/>
      <c r="B8" s="233"/>
      <c r="C8" s="233"/>
      <c r="D8" s="233"/>
      <c r="E8" s="233"/>
      <c r="F8" s="233"/>
      <c r="G8" s="234" t="s">
        <v>2</v>
      </c>
      <c r="H8" s="235">
        <f>SUM(H2:H7)</f>
        <v>0</v>
      </c>
      <c r="I8" s="230" t="str">
        <f>IF(H8&lt;&gt;H1,"FAUX","JUSTE")</f>
        <v>JUSTE</v>
      </c>
      <c r="J8" s="231"/>
      <c r="K8" s="257"/>
      <c r="L8" s="258"/>
      <c r="M8" s="258"/>
      <c r="N8" s="106"/>
      <c r="O8" s="261"/>
      <c r="P8" s="266"/>
      <c r="Q8" s="267"/>
    </row>
    <row r="9" spans="1:19" ht="23.25" customHeight="1">
      <c r="A9" s="238"/>
      <c r="B9" s="239"/>
      <c r="C9" s="239"/>
      <c r="D9" s="239"/>
      <c r="E9" s="239"/>
      <c r="F9" s="239"/>
      <c r="G9" s="239"/>
      <c r="H9" s="239"/>
      <c r="I9" s="239"/>
      <c r="J9" s="240"/>
      <c r="K9" s="247"/>
      <c r="L9" s="248"/>
      <c r="M9" s="248"/>
      <c r="N9" s="248"/>
      <c r="O9" s="248"/>
      <c r="P9" s="248"/>
      <c r="Q9" s="248"/>
    </row>
    <row r="10" spans="1:19" ht="27.75" customHeight="1">
      <c r="A10" s="241"/>
      <c r="B10" s="242"/>
      <c r="C10" s="242"/>
      <c r="D10" s="242"/>
      <c r="E10" s="242"/>
      <c r="F10" s="242"/>
      <c r="G10" s="242"/>
      <c r="H10" s="242"/>
      <c r="I10" s="242"/>
      <c r="J10" s="243"/>
      <c r="K10" s="249"/>
      <c r="L10" s="250"/>
      <c r="M10" s="250"/>
      <c r="N10" s="250"/>
      <c r="O10" s="250"/>
      <c r="P10" s="250"/>
      <c r="Q10" s="250"/>
    </row>
    <row r="11" spans="1:19" ht="27.75" customHeight="1" thickBot="1">
      <c r="A11" s="244"/>
      <c r="B11" s="245"/>
      <c r="C11" s="245"/>
      <c r="D11" s="245"/>
      <c r="E11" s="245"/>
      <c r="F11" s="245"/>
      <c r="G11" s="245"/>
      <c r="H11" s="245"/>
      <c r="I11" s="245"/>
      <c r="J11" s="246"/>
      <c r="K11" s="251"/>
      <c r="L11" s="252"/>
      <c r="M11" s="252"/>
      <c r="N11" s="252"/>
      <c r="O11" s="252"/>
      <c r="P11" s="252"/>
      <c r="Q11" s="252"/>
    </row>
    <row r="12" spans="1:19" s="45" customFormat="1" ht="57.75" customHeight="1">
      <c r="A12" s="31" t="s">
        <v>7</v>
      </c>
      <c r="B12" s="32" t="s">
        <v>6</v>
      </c>
      <c r="C12" s="32" t="s">
        <v>22</v>
      </c>
      <c r="D12" s="33" t="s">
        <v>1</v>
      </c>
      <c r="E12" s="134" t="s">
        <v>40</v>
      </c>
      <c r="F12" s="134" t="s">
        <v>41</v>
      </c>
      <c r="G12" s="34" t="s">
        <v>9</v>
      </c>
      <c r="H12" s="35" t="s">
        <v>103</v>
      </c>
      <c r="I12" s="36" t="s">
        <v>102</v>
      </c>
      <c r="J12" s="37" t="s">
        <v>101</v>
      </c>
      <c r="K12" s="38" t="s">
        <v>100</v>
      </c>
      <c r="L12" s="39" t="s">
        <v>104</v>
      </c>
      <c r="M12" s="40" t="s">
        <v>105</v>
      </c>
      <c r="N12" s="40" t="s">
        <v>99</v>
      </c>
      <c r="O12" s="41" t="s">
        <v>98</v>
      </c>
      <c r="P12" s="42" t="s">
        <v>97</v>
      </c>
      <c r="Q12" s="83" t="s">
        <v>106</v>
      </c>
      <c r="R12" s="94"/>
      <c r="S12" s="166"/>
    </row>
    <row r="13" spans="1:19" ht="16.5">
      <c r="A13" s="46"/>
      <c r="B13" s="47"/>
      <c r="C13" s="47"/>
      <c r="D13" s="48"/>
      <c r="E13" s="48"/>
      <c r="F13" s="49"/>
      <c r="G13" s="50">
        <v>0</v>
      </c>
      <c r="H13" s="51">
        <v>0</v>
      </c>
      <c r="I13" s="7">
        <f t="shared" ref="I13:I71" si="0">IF(H13="","",G13*H13)</f>
        <v>0</v>
      </c>
      <c r="J13" s="13">
        <f t="shared" ref="J13:J86" si="1">SUM(G13+I13)</f>
        <v>0</v>
      </c>
      <c r="K13" s="52"/>
      <c r="L13" s="53"/>
      <c r="M13" s="54"/>
      <c r="N13" s="54"/>
      <c r="O13" s="55"/>
      <c r="P13" s="56"/>
      <c r="Q13" s="107">
        <f t="shared" ref="Q13:Q14" si="2">SUM(O13+P13)</f>
        <v>0</v>
      </c>
      <c r="R13" s="23" t="str">
        <f t="shared" ref="R13:R44" si="3">IF(O13="","",Q13-J13)</f>
        <v/>
      </c>
      <c r="S13" s="165"/>
    </row>
    <row r="14" spans="1:19" ht="16.5">
      <c r="A14" s="46"/>
      <c r="B14" s="47"/>
      <c r="C14" s="47"/>
      <c r="D14" s="48"/>
      <c r="E14" s="48"/>
      <c r="F14" s="49"/>
      <c r="G14" s="50">
        <v>0</v>
      </c>
      <c r="H14" s="51">
        <v>0</v>
      </c>
      <c r="I14" s="7">
        <f t="shared" si="0"/>
        <v>0</v>
      </c>
      <c r="J14" s="13">
        <f t="shared" si="1"/>
        <v>0</v>
      </c>
      <c r="K14" s="52"/>
      <c r="L14" s="53"/>
      <c r="M14" s="54"/>
      <c r="N14" s="54"/>
      <c r="O14" s="55"/>
      <c r="P14" s="56"/>
      <c r="Q14" s="107">
        <f t="shared" si="2"/>
        <v>0</v>
      </c>
      <c r="R14" s="23" t="str">
        <f t="shared" si="3"/>
        <v/>
      </c>
      <c r="S14" s="165"/>
    </row>
    <row r="15" spans="1:19" ht="16.5">
      <c r="A15" s="46"/>
      <c r="B15" s="47"/>
      <c r="C15" s="47"/>
      <c r="D15" s="48"/>
      <c r="E15" s="48"/>
      <c r="F15" s="49"/>
      <c r="G15" s="50">
        <v>0</v>
      </c>
      <c r="H15" s="51">
        <v>0</v>
      </c>
      <c r="I15" s="7">
        <f t="shared" si="0"/>
        <v>0</v>
      </c>
      <c r="J15" s="13">
        <f t="shared" si="1"/>
        <v>0</v>
      </c>
      <c r="K15" s="52"/>
      <c r="L15" s="53"/>
      <c r="M15" s="54"/>
      <c r="N15" s="54"/>
      <c r="O15" s="55"/>
      <c r="P15" s="56"/>
      <c r="Q15" s="107">
        <f t="shared" ref="Q15:Q46" si="4">SUM(O15+P15)</f>
        <v>0</v>
      </c>
      <c r="R15" s="23" t="str">
        <f t="shared" si="3"/>
        <v/>
      </c>
      <c r="S15" s="165"/>
    </row>
    <row r="16" spans="1:19" ht="16.5">
      <c r="A16" s="46"/>
      <c r="B16" s="47"/>
      <c r="C16" s="47"/>
      <c r="D16" s="48"/>
      <c r="E16" s="48"/>
      <c r="F16" s="49"/>
      <c r="G16" s="50">
        <v>0</v>
      </c>
      <c r="H16" s="51">
        <v>0</v>
      </c>
      <c r="I16" s="7">
        <f t="shared" si="0"/>
        <v>0</v>
      </c>
      <c r="J16" s="13">
        <f t="shared" si="1"/>
        <v>0</v>
      </c>
      <c r="K16" s="52"/>
      <c r="L16" s="53"/>
      <c r="M16" s="54"/>
      <c r="N16" s="54"/>
      <c r="O16" s="55"/>
      <c r="P16" s="56"/>
      <c r="Q16" s="107">
        <f t="shared" si="4"/>
        <v>0</v>
      </c>
      <c r="R16" s="23" t="str">
        <f t="shared" si="3"/>
        <v/>
      </c>
      <c r="S16" s="165"/>
    </row>
    <row r="17" spans="1:20" ht="16.5">
      <c r="A17" s="46"/>
      <c r="B17" s="47"/>
      <c r="C17" s="47"/>
      <c r="D17" s="48"/>
      <c r="E17" s="48"/>
      <c r="F17" s="49"/>
      <c r="G17" s="50">
        <v>0</v>
      </c>
      <c r="H17" s="51">
        <v>0</v>
      </c>
      <c r="I17" s="7">
        <f t="shared" si="0"/>
        <v>0</v>
      </c>
      <c r="J17" s="13">
        <f t="shared" si="1"/>
        <v>0</v>
      </c>
      <c r="K17" s="52"/>
      <c r="L17" s="53"/>
      <c r="M17" s="54"/>
      <c r="N17" s="54"/>
      <c r="O17" s="55"/>
      <c r="P17" s="56"/>
      <c r="Q17" s="107">
        <f t="shared" si="4"/>
        <v>0</v>
      </c>
      <c r="R17" s="23" t="str">
        <f t="shared" si="3"/>
        <v/>
      </c>
      <c r="S17" s="165"/>
    </row>
    <row r="18" spans="1:20" ht="16.5">
      <c r="A18" s="46"/>
      <c r="B18" s="47"/>
      <c r="C18" s="47"/>
      <c r="D18" s="48"/>
      <c r="E18" s="48"/>
      <c r="F18" s="49"/>
      <c r="G18" s="50">
        <v>0</v>
      </c>
      <c r="H18" s="51">
        <v>0</v>
      </c>
      <c r="I18" s="7">
        <f t="shared" si="0"/>
        <v>0</v>
      </c>
      <c r="J18" s="13">
        <f t="shared" si="1"/>
        <v>0</v>
      </c>
      <c r="K18" s="52"/>
      <c r="L18" s="53"/>
      <c r="M18" s="54"/>
      <c r="N18" s="54"/>
      <c r="O18" s="55"/>
      <c r="P18" s="56"/>
      <c r="Q18" s="107">
        <f t="shared" si="4"/>
        <v>0</v>
      </c>
      <c r="R18" s="23" t="str">
        <f t="shared" si="3"/>
        <v/>
      </c>
      <c r="S18" s="165"/>
    </row>
    <row r="19" spans="1:20" ht="16.5">
      <c r="A19" s="46"/>
      <c r="B19" s="47"/>
      <c r="C19" s="47"/>
      <c r="D19" s="48"/>
      <c r="E19" s="48"/>
      <c r="F19" s="49"/>
      <c r="G19" s="50">
        <v>0</v>
      </c>
      <c r="H19" s="51">
        <v>0</v>
      </c>
      <c r="I19" s="7">
        <f t="shared" si="0"/>
        <v>0</v>
      </c>
      <c r="J19" s="13">
        <f t="shared" si="1"/>
        <v>0</v>
      </c>
      <c r="K19" s="52"/>
      <c r="L19" s="53"/>
      <c r="M19" s="54"/>
      <c r="N19" s="54"/>
      <c r="O19" s="55"/>
      <c r="P19" s="56"/>
      <c r="Q19" s="107">
        <f t="shared" si="4"/>
        <v>0</v>
      </c>
      <c r="R19" s="23" t="str">
        <f t="shared" si="3"/>
        <v/>
      </c>
      <c r="S19" s="165"/>
      <c r="T19" s="168"/>
    </row>
    <row r="20" spans="1:20" ht="16.5">
      <c r="A20" s="46"/>
      <c r="B20" s="47"/>
      <c r="C20" s="47"/>
      <c r="D20" s="48"/>
      <c r="E20" s="48"/>
      <c r="F20" s="49"/>
      <c r="G20" s="50">
        <v>0</v>
      </c>
      <c r="H20" s="51">
        <v>0</v>
      </c>
      <c r="I20" s="7">
        <f t="shared" si="0"/>
        <v>0</v>
      </c>
      <c r="J20" s="13">
        <f t="shared" si="1"/>
        <v>0</v>
      </c>
      <c r="K20" s="52"/>
      <c r="L20" s="53"/>
      <c r="M20" s="54"/>
      <c r="N20" s="54"/>
      <c r="O20" s="55"/>
      <c r="P20" s="56"/>
      <c r="Q20" s="107">
        <f t="shared" si="4"/>
        <v>0</v>
      </c>
      <c r="R20" s="23" t="str">
        <f t="shared" si="3"/>
        <v/>
      </c>
      <c r="S20" s="165"/>
    </row>
    <row r="21" spans="1:20" ht="16.5">
      <c r="A21" s="46"/>
      <c r="B21" s="47"/>
      <c r="C21" s="47"/>
      <c r="D21" s="48"/>
      <c r="E21" s="48"/>
      <c r="F21" s="49"/>
      <c r="G21" s="50">
        <v>0</v>
      </c>
      <c r="H21" s="51">
        <v>0</v>
      </c>
      <c r="I21" s="7">
        <f t="shared" si="0"/>
        <v>0</v>
      </c>
      <c r="J21" s="13">
        <f t="shared" si="1"/>
        <v>0</v>
      </c>
      <c r="K21" s="52"/>
      <c r="L21" s="53"/>
      <c r="M21" s="54"/>
      <c r="N21" s="54"/>
      <c r="O21" s="55"/>
      <c r="P21" s="56"/>
      <c r="Q21" s="107">
        <f t="shared" si="4"/>
        <v>0</v>
      </c>
      <c r="R21" s="23" t="str">
        <f t="shared" si="3"/>
        <v/>
      </c>
      <c r="S21" s="165"/>
    </row>
    <row r="22" spans="1:20" ht="16.5">
      <c r="A22" s="46"/>
      <c r="B22" s="47"/>
      <c r="C22" s="47"/>
      <c r="D22" s="48"/>
      <c r="E22" s="48"/>
      <c r="F22" s="49"/>
      <c r="G22" s="50">
        <v>0</v>
      </c>
      <c r="H22" s="51">
        <v>0</v>
      </c>
      <c r="I22" s="7">
        <f t="shared" si="0"/>
        <v>0</v>
      </c>
      <c r="J22" s="13">
        <f t="shared" si="1"/>
        <v>0</v>
      </c>
      <c r="K22" s="52"/>
      <c r="L22" s="53"/>
      <c r="M22" s="54"/>
      <c r="N22" s="54"/>
      <c r="O22" s="55"/>
      <c r="P22" s="56"/>
      <c r="Q22" s="107">
        <f t="shared" si="4"/>
        <v>0</v>
      </c>
      <c r="R22" s="23" t="str">
        <f t="shared" si="3"/>
        <v/>
      </c>
      <c r="S22" s="165"/>
    </row>
    <row r="23" spans="1:20" ht="16.5">
      <c r="A23" s="46"/>
      <c r="B23" s="47"/>
      <c r="C23" s="47"/>
      <c r="D23" s="48"/>
      <c r="E23" s="48"/>
      <c r="F23" s="49"/>
      <c r="G23" s="50">
        <v>0</v>
      </c>
      <c r="H23" s="51">
        <v>0</v>
      </c>
      <c r="I23" s="7">
        <f t="shared" si="0"/>
        <v>0</v>
      </c>
      <c r="J23" s="13">
        <f t="shared" si="1"/>
        <v>0</v>
      </c>
      <c r="K23" s="52"/>
      <c r="L23" s="53"/>
      <c r="M23" s="54"/>
      <c r="N23" s="54"/>
      <c r="O23" s="55"/>
      <c r="P23" s="56"/>
      <c r="Q23" s="107">
        <f t="shared" si="4"/>
        <v>0</v>
      </c>
      <c r="R23" s="23" t="str">
        <f t="shared" si="3"/>
        <v/>
      </c>
      <c r="S23" s="165"/>
    </row>
    <row r="24" spans="1:20" ht="16.5">
      <c r="A24" s="46"/>
      <c r="B24" s="47"/>
      <c r="C24" s="47"/>
      <c r="D24" s="48"/>
      <c r="E24" s="48"/>
      <c r="F24" s="49"/>
      <c r="G24" s="50">
        <v>0</v>
      </c>
      <c r="H24" s="51">
        <v>0</v>
      </c>
      <c r="I24" s="7">
        <f t="shared" si="0"/>
        <v>0</v>
      </c>
      <c r="J24" s="13">
        <f t="shared" si="1"/>
        <v>0</v>
      </c>
      <c r="K24" s="52"/>
      <c r="L24" s="53"/>
      <c r="M24" s="54"/>
      <c r="N24" s="54"/>
      <c r="O24" s="55"/>
      <c r="P24" s="56"/>
      <c r="Q24" s="107">
        <f t="shared" si="4"/>
        <v>0</v>
      </c>
      <c r="R24" s="23" t="str">
        <f t="shared" si="3"/>
        <v/>
      </c>
      <c r="S24" s="165"/>
    </row>
    <row r="25" spans="1:20" ht="16.5">
      <c r="A25" s="46"/>
      <c r="B25" s="47"/>
      <c r="C25" s="47"/>
      <c r="D25" s="48"/>
      <c r="E25" s="48"/>
      <c r="F25" s="49"/>
      <c r="G25" s="50">
        <v>0</v>
      </c>
      <c r="H25" s="51">
        <v>0</v>
      </c>
      <c r="I25" s="7">
        <f t="shared" si="0"/>
        <v>0</v>
      </c>
      <c r="J25" s="13">
        <f t="shared" si="1"/>
        <v>0</v>
      </c>
      <c r="K25" s="52"/>
      <c r="L25" s="53"/>
      <c r="M25" s="54"/>
      <c r="N25" s="54"/>
      <c r="O25" s="55"/>
      <c r="P25" s="56"/>
      <c r="Q25" s="107">
        <f t="shared" si="4"/>
        <v>0</v>
      </c>
      <c r="R25" s="23" t="str">
        <f t="shared" si="3"/>
        <v/>
      </c>
      <c r="S25" s="165"/>
    </row>
    <row r="26" spans="1:20" ht="16.5">
      <c r="A26" s="46"/>
      <c r="B26" s="47"/>
      <c r="C26" s="47"/>
      <c r="D26" s="48"/>
      <c r="E26" s="48"/>
      <c r="F26" s="49"/>
      <c r="G26" s="50">
        <v>0</v>
      </c>
      <c r="H26" s="51">
        <v>0</v>
      </c>
      <c r="I26" s="7">
        <f t="shared" ref="I26:I61" si="5">IF(H26="","",G26*H26)</f>
        <v>0</v>
      </c>
      <c r="J26" s="13">
        <f t="shared" ref="J26:J61" si="6">SUM(G26+I26)</f>
        <v>0</v>
      </c>
      <c r="K26" s="52"/>
      <c r="L26" s="53"/>
      <c r="M26" s="54"/>
      <c r="N26" s="54"/>
      <c r="O26" s="55"/>
      <c r="P26" s="56"/>
      <c r="Q26" s="107">
        <f t="shared" si="4"/>
        <v>0</v>
      </c>
      <c r="R26" s="23" t="str">
        <f t="shared" si="3"/>
        <v/>
      </c>
      <c r="S26" s="165"/>
    </row>
    <row r="27" spans="1:20" ht="16.5">
      <c r="A27" s="46"/>
      <c r="B27" s="47"/>
      <c r="C27" s="47"/>
      <c r="D27" s="48"/>
      <c r="E27" s="48"/>
      <c r="F27" s="49"/>
      <c r="G27" s="50">
        <v>0</v>
      </c>
      <c r="H27" s="51">
        <v>0</v>
      </c>
      <c r="I27" s="7">
        <f t="shared" si="5"/>
        <v>0</v>
      </c>
      <c r="J27" s="13">
        <f t="shared" si="6"/>
        <v>0</v>
      </c>
      <c r="K27" s="52"/>
      <c r="L27" s="53"/>
      <c r="M27" s="54"/>
      <c r="N27" s="54"/>
      <c r="O27" s="55"/>
      <c r="P27" s="56"/>
      <c r="Q27" s="107">
        <f t="shared" si="4"/>
        <v>0</v>
      </c>
      <c r="R27" s="23" t="str">
        <f t="shared" si="3"/>
        <v/>
      </c>
      <c r="S27" s="165"/>
    </row>
    <row r="28" spans="1:20" ht="16.5">
      <c r="A28" s="46"/>
      <c r="B28" s="47"/>
      <c r="C28" s="47"/>
      <c r="D28" s="48"/>
      <c r="E28" s="48"/>
      <c r="F28" s="49"/>
      <c r="G28" s="50">
        <v>0</v>
      </c>
      <c r="H28" s="51">
        <v>0</v>
      </c>
      <c r="I28" s="7">
        <f t="shared" si="5"/>
        <v>0</v>
      </c>
      <c r="J28" s="13">
        <f t="shared" si="6"/>
        <v>0</v>
      </c>
      <c r="K28" s="52"/>
      <c r="L28" s="53"/>
      <c r="M28" s="54"/>
      <c r="N28" s="54"/>
      <c r="O28" s="55"/>
      <c r="P28" s="56"/>
      <c r="Q28" s="107">
        <f t="shared" si="4"/>
        <v>0</v>
      </c>
      <c r="R28" s="23" t="str">
        <f t="shared" si="3"/>
        <v/>
      </c>
      <c r="S28" s="165"/>
    </row>
    <row r="29" spans="1:20" ht="16.5">
      <c r="A29" s="46"/>
      <c r="B29" s="47"/>
      <c r="C29" s="47"/>
      <c r="D29" s="48"/>
      <c r="E29" s="48"/>
      <c r="F29" s="49"/>
      <c r="G29" s="50">
        <v>0</v>
      </c>
      <c r="H29" s="51">
        <v>0</v>
      </c>
      <c r="I29" s="7">
        <f t="shared" si="5"/>
        <v>0</v>
      </c>
      <c r="J29" s="13">
        <f t="shared" si="6"/>
        <v>0</v>
      </c>
      <c r="K29" s="52"/>
      <c r="L29" s="53"/>
      <c r="M29" s="54"/>
      <c r="N29" s="54"/>
      <c r="O29" s="55"/>
      <c r="P29" s="56"/>
      <c r="Q29" s="107">
        <f t="shared" si="4"/>
        <v>0</v>
      </c>
      <c r="R29" s="23" t="str">
        <f t="shared" si="3"/>
        <v/>
      </c>
      <c r="S29" s="165"/>
    </row>
    <row r="30" spans="1:20" ht="16.5">
      <c r="A30" s="46"/>
      <c r="B30" s="47"/>
      <c r="C30" s="47"/>
      <c r="D30" s="48"/>
      <c r="E30" s="48"/>
      <c r="F30" s="49"/>
      <c r="G30" s="50">
        <v>0</v>
      </c>
      <c r="H30" s="51">
        <v>0</v>
      </c>
      <c r="I30" s="7">
        <f t="shared" si="5"/>
        <v>0</v>
      </c>
      <c r="J30" s="13">
        <f t="shared" si="6"/>
        <v>0</v>
      </c>
      <c r="K30" s="52"/>
      <c r="L30" s="53"/>
      <c r="M30" s="54"/>
      <c r="N30" s="54"/>
      <c r="O30" s="55"/>
      <c r="P30" s="56"/>
      <c r="Q30" s="107">
        <f t="shared" si="4"/>
        <v>0</v>
      </c>
      <c r="R30" s="23" t="str">
        <f t="shared" si="3"/>
        <v/>
      </c>
      <c r="S30" s="165"/>
    </row>
    <row r="31" spans="1:20" ht="16.5">
      <c r="A31" s="46"/>
      <c r="B31" s="47"/>
      <c r="C31" s="47"/>
      <c r="D31" s="48"/>
      <c r="E31" s="48"/>
      <c r="F31" s="49"/>
      <c r="G31" s="50">
        <v>0</v>
      </c>
      <c r="H31" s="51">
        <v>0</v>
      </c>
      <c r="I31" s="7">
        <f t="shared" si="5"/>
        <v>0</v>
      </c>
      <c r="J31" s="13">
        <f t="shared" si="6"/>
        <v>0</v>
      </c>
      <c r="K31" s="52"/>
      <c r="L31" s="53"/>
      <c r="M31" s="54"/>
      <c r="N31" s="54"/>
      <c r="O31" s="55"/>
      <c r="P31" s="56"/>
      <c r="Q31" s="107">
        <f t="shared" si="4"/>
        <v>0</v>
      </c>
      <c r="R31" s="23" t="str">
        <f t="shared" si="3"/>
        <v/>
      </c>
      <c r="S31" s="165"/>
    </row>
    <row r="32" spans="1:20" ht="16.5">
      <c r="A32" s="46"/>
      <c r="B32" s="47"/>
      <c r="C32" s="47"/>
      <c r="D32" s="48"/>
      <c r="E32" s="48"/>
      <c r="F32" s="49"/>
      <c r="G32" s="50">
        <v>0</v>
      </c>
      <c r="H32" s="51">
        <v>0</v>
      </c>
      <c r="I32" s="7">
        <f t="shared" si="5"/>
        <v>0</v>
      </c>
      <c r="J32" s="13">
        <f t="shared" si="6"/>
        <v>0</v>
      </c>
      <c r="K32" s="52"/>
      <c r="L32" s="53"/>
      <c r="M32" s="54"/>
      <c r="N32" s="54"/>
      <c r="O32" s="55"/>
      <c r="P32" s="56"/>
      <c r="Q32" s="107">
        <f t="shared" si="4"/>
        <v>0</v>
      </c>
      <c r="R32" s="23" t="str">
        <f t="shared" si="3"/>
        <v/>
      </c>
      <c r="S32" s="165"/>
    </row>
    <row r="33" spans="1:19" ht="16.5">
      <c r="A33" s="46"/>
      <c r="B33" s="47"/>
      <c r="C33" s="47"/>
      <c r="D33" s="48"/>
      <c r="E33" s="48"/>
      <c r="F33" s="49"/>
      <c r="G33" s="50">
        <v>0</v>
      </c>
      <c r="H33" s="51">
        <v>0</v>
      </c>
      <c r="I33" s="7">
        <f t="shared" si="5"/>
        <v>0</v>
      </c>
      <c r="J33" s="13">
        <f t="shared" si="6"/>
        <v>0</v>
      </c>
      <c r="K33" s="52"/>
      <c r="L33" s="53"/>
      <c r="M33" s="54"/>
      <c r="N33" s="54"/>
      <c r="O33" s="55"/>
      <c r="P33" s="56"/>
      <c r="Q33" s="107">
        <f t="shared" si="4"/>
        <v>0</v>
      </c>
      <c r="R33" s="23" t="str">
        <f t="shared" si="3"/>
        <v/>
      </c>
      <c r="S33" s="165"/>
    </row>
    <row r="34" spans="1:19" ht="16.5">
      <c r="A34" s="46"/>
      <c r="B34" s="47"/>
      <c r="C34" s="47"/>
      <c r="D34" s="48"/>
      <c r="E34" s="48"/>
      <c r="F34" s="49"/>
      <c r="G34" s="50">
        <v>0</v>
      </c>
      <c r="H34" s="51">
        <v>0</v>
      </c>
      <c r="I34" s="7">
        <f t="shared" si="5"/>
        <v>0</v>
      </c>
      <c r="J34" s="13">
        <f t="shared" si="6"/>
        <v>0</v>
      </c>
      <c r="K34" s="52"/>
      <c r="L34" s="53"/>
      <c r="M34" s="54"/>
      <c r="N34" s="54"/>
      <c r="O34" s="55"/>
      <c r="P34" s="56"/>
      <c r="Q34" s="107">
        <f t="shared" si="4"/>
        <v>0</v>
      </c>
      <c r="R34" s="23" t="str">
        <f t="shared" si="3"/>
        <v/>
      </c>
      <c r="S34" s="165"/>
    </row>
    <row r="35" spans="1:19" ht="16.5">
      <c r="A35" s="46"/>
      <c r="B35" s="47"/>
      <c r="C35" s="47"/>
      <c r="D35" s="48"/>
      <c r="E35" s="48"/>
      <c r="F35" s="49"/>
      <c r="G35" s="50">
        <v>0</v>
      </c>
      <c r="H35" s="51">
        <v>0</v>
      </c>
      <c r="I35" s="7">
        <f t="shared" si="5"/>
        <v>0</v>
      </c>
      <c r="J35" s="13">
        <f t="shared" si="6"/>
        <v>0</v>
      </c>
      <c r="K35" s="52"/>
      <c r="L35" s="53"/>
      <c r="M35" s="54"/>
      <c r="N35" s="54"/>
      <c r="O35" s="55"/>
      <c r="P35" s="56"/>
      <c r="Q35" s="107">
        <f t="shared" si="4"/>
        <v>0</v>
      </c>
      <c r="R35" s="23" t="str">
        <f t="shared" si="3"/>
        <v/>
      </c>
      <c r="S35" s="165"/>
    </row>
    <row r="36" spans="1:19" ht="16.5">
      <c r="A36" s="46"/>
      <c r="B36" s="47"/>
      <c r="C36" s="47"/>
      <c r="D36" s="48"/>
      <c r="E36" s="48"/>
      <c r="F36" s="49"/>
      <c r="G36" s="50">
        <v>0</v>
      </c>
      <c r="H36" s="51">
        <v>0</v>
      </c>
      <c r="I36" s="7">
        <f t="shared" si="5"/>
        <v>0</v>
      </c>
      <c r="J36" s="13">
        <f t="shared" si="6"/>
        <v>0</v>
      </c>
      <c r="K36" s="52"/>
      <c r="L36" s="53"/>
      <c r="M36" s="54"/>
      <c r="N36" s="54"/>
      <c r="O36" s="55"/>
      <c r="P36" s="56"/>
      <c r="Q36" s="107">
        <f t="shared" si="4"/>
        <v>0</v>
      </c>
      <c r="R36" s="23" t="str">
        <f t="shared" si="3"/>
        <v/>
      </c>
      <c r="S36" s="165"/>
    </row>
    <row r="37" spans="1:19" ht="16.5">
      <c r="A37" s="46"/>
      <c r="B37" s="47"/>
      <c r="C37" s="47"/>
      <c r="D37" s="48"/>
      <c r="E37" s="48"/>
      <c r="F37" s="49"/>
      <c r="G37" s="50">
        <v>0</v>
      </c>
      <c r="H37" s="51">
        <v>0</v>
      </c>
      <c r="I37" s="7">
        <f t="shared" si="5"/>
        <v>0</v>
      </c>
      <c r="J37" s="13">
        <f t="shared" si="6"/>
        <v>0</v>
      </c>
      <c r="K37" s="52"/>
      <c r="L37" s="53"/>
      <c r="M37" s="54"/>
      <c r="N37" s="54"/>
      <c r="O37" s="55"/>
      <c r="P37" s="56"/>
      <c r="Q37" s="107">
        <f t="shared" si="4"/>
        <v>0</v>
      </c>
      <c r="R37" s="23" t="str">
        <f t="shared" si="3"/>
        <v/>
      </c>
      <c r="S37" s="165"/>
    </row>
    <row r="38" spans="1:19" ht="16.5">
      <c r="A38" s="46"/>
      <c r="B38" s="47"/>
      <c r="C38" s="47"/>
      <c r="D38" s="48"/>
      <c r="E38" s="48"/>
      <c r="F38" s="49"/>
      <c r="G38" s="50">
        <v>0</v>
      </c>
      <c r="H38" s="51">
        <v>0</v>
      </c>
      <c r="I38" s="7">
        <f t="shared" si="5"/>
        <v>0</v>
      </c>
      <c r="J38" s="13">
        <f t="shared" si="6"/>
        <v>0</v>
      </c>
      <c r="K38" s="52"/>
      <c r="L38" s="53"/>
      <c r="M38" s="54"/>
      <c r="N38" s="54"/>
      <c r="O38" s="55"/>
      <c r="P38" s="56"/>
      <c r="Q38" s="107">
        <f t="shared" si="4"/>
        <v>0</v>
      </c>
      <c r="R38" s="23" t="str">
        <f t="shared" si="3"/>
        <v/>
      </c>
      <c r="S38" s="165"/>
    </row>
    <row r="39" spans="1:19" ht="16.5">
      <c r="A39" s="46"/>
      <c r="B39" s="47"/>
      <c r="C39" s="47"/>
      <c r="D39" s="48"/>
      <c r="E39" s="48"/>
      <c r="F39" s="49"/>
      <c r="G39" s="50">
        <v>0</v>
      </c>
      <c r="H39" s="51">
        <v>0</v>
      </c>
      <c r="I39" s="7">
        <f t="shared" si="5"/>
        <v>0</v>
      </c>
      <c r="J39" s="13">
        <f t="shared" si="6"/>
        <v>0</v>
      </c>
      <c r="K39" s="52"/>
      <c r="L39" s="53"/>
      <c r="M39" s="54"/>
      <c r="N39" s="54"/>
      <c r="O39" s="55"/>
      <c r="P39" s="56"/>
      <c r="Q39" s="107">
        <f t="shared" si="4"/>
        <v>0</v>
      </c>
      <c r="R39" s="23" t="str">
        <f t="shared" si="3"/>
        <v/>
      </c>
      <c r="S39" s="165"/>
    </row>
    <row r="40" spans="1:19" ht="16.5">
      <c r="A40" s="46"/>
      <c r="B40" s="47"/>
      <c r="C40" s="47"/>
      <c r="D40" s="48"/>
      <c r="E40" s="48"/>
      <c r="F40" s="49"/>
      <c r="G40" s="50">
        <v>0</v>
      </c>
      <c r="H40" s="51">
        <v>0</v>
      </c>
      <c r="I40" s="7">
        <f t="shared" si="5"/>
        <v>0</v>
      </c>
      <c r="J40" s="13">
        <f t="shared" si="6"/>
        <v>0</v>
      </c>
      <c r="K40" s="52"/>
      <c r="L40" s="53"/>
      <c r="M40" s="54"/>
      <c r="N40" s="54"/>
      <c r="O40" s="55"/>
      <c r="P40" s="56"/>
      <c r="Q40" s="107">
        <f t="shared" si="4"/>
        <v>0</v>
      </c>
      <c r="R40" s="23" t="str">
        <f t="shared" si="3"/>
        <v/>
      </c>
      <c r="S40" s="165"/>
    </row>
    <row r="41" spans="1:19" ht="16.5">
      <c r="A41" s="46"/>
      <c r="B41" s="47"/>
      <c r="C41" s="47"/>
      <c r="D41" s="48"/>
      <c r="E41" s="48"/>
      <c r="F41" s="49"/>
      <c r="G41" s="50">
        <v>0</v>
      </c>
      <c r="H41" s="51">
        <v>0</v>
      </c>
      <c r="I41" s="7">
        <f t="shared" si="5"/>
        <v>0</v>
      </c>
      <c r="J41" s="13">
        <f t="shared" si="6"/>
        <v>0</v>
      </c>
      <c r="K41" s="52"/>
      <c r="L41" s="53"/>
      <c r="M41" s="54"/>
      <c r="N41" s="54"/>
      <c r="O41" s="55"/>
      <c r="P41" s="56"/>
      <c r="Q41" s="107">
        <f t="shared" si="4"/>
        <v>0</v>
      </c>
      <c r="R41" s="23" t="str">
        <f t="shared" si="3"/>
        <v/>
      </c>
      <c r="S41" s="165"/>
    </row>
    <row r="42" spans="1:19" ht="16.5">
      <c r="A42" s="46"/>
      <c r="B42" s="47"/>
      <c r="C42" s="47"/>
      <c r="D42" s="48"/>
      <c r="E42" s="48"/>
      <c r="F42" s="49"/>
      <c r="G42" s="50">
        <v>0</v>
      </c>
      <c r="H42" s="51">
        <v>0</v>
      </c>
      <c r="I42" s="7">
        <f t="shared" si="5"/>
        <v>0</v>
      </c>
      <c r="J42" s="13">
        <f t="shared" si="6"/>
        <v>0</v>
      </c>
      <c r="K42" s="52"/>
      <c r="L42" s="53"/>
      <c r="M42" s="54"/>
      <c r="N42" s="54"/>
      <c r="O42" s="55"/>
      <c r="P42" s="56"/>
      <c r="Q42" s="107">
        <f t="shared" si="4"/>
        <v>0</v>
      </c>
      <c r="R42" s="23" t="str">
        <f t="shared" si="3"/>
        <v/>
      </c>
      <c r="S42" s="165"/>
    </row>
    <row r="43" spans="1:19" ht="16.5">
      <c r="A43" s="46"/>
      <c r="B43" s="47"/>
      <c r="C43" s="47"/>
      <c r="D43" s="48"/>
      <c r="E43" s="48"/>
      <c r="F43" s="49"/>
      <c r="G43" s="50">
        <v>0</v>
      </c>
      <c r="H43" s="51">
        <v>0</v>
      </c>
      <c r="I43" s="7">
        <f t="shared" si="5"/>
        <v>0</v>
      </c>
      <c r="J43" s="13">
        <f t="shared" si="6"/>
        <v>0</v>
      </c>
      <c r="K43" s="52"/>
      <c r="L43" s="53"/>
      <c r="M43" s="54"/>
      <c r="N43" s="54"/>
      <c r="O43" s="55"/>
      <c r="P43" s="56"/>
      <c r="Q43" s="107">
        <f t="shared" si="4"/>
        <v>0</v>
      </c>
      <c r="R43" s="23" t="str">
        <f t="shared" si="3"/>
        <v/>
      </c>
      <c r="S43" s="165"/>
    </row>
    <row r="44" spans="1:19" ht="16.5">
      <c r="A44" s="46"/>
      <c r="B44" s="47"/>
      <c r="C44" s="47"/>
      <c r="D44" s="48"/>
      <c r="E44" s="48"/>
      <c r="F44" s="49"/>
      <c r="G44" s="50">
        <v>0</v>
      </c>
      <c r="H44" s="51">
        <v>0</v>
      </c>
      <c r="I44" s="7">
        <f t="shared" si="5"/>
        <v>0</v>
      </c>
      <c r="J44" s="13">
        <f t="shared" si="6"/>
        <v>0</v>
      </c>
      <c r="K44" s="52"/>
      <c r="L44" s="53"/>
      <c r="M44" s="54"/>
      <c r="N44" s="54"/>
      <c r="O44" s="55"/>
      <c r="P44" s="56"/>
      <c r="Q44" s="107">
        <f t="shared" si="4"/>
        <v>0</v>
      </c>
      <c r="R44" s="23" t="str">
        <f t="shared" si="3"/>
        <v/>
      </c>
      <c r="S44" s="165"/>
    </row>
    <row r="45" spans="1:19" ht="16.5">
      <c r="A45" s="46"/>
      <c r="B45" s="47"/>
      <c r="C45" s="47"/>
      <c r="D45" s="48"/>
      <c r="E45" s="48"/>
      <c r="F45" s="49"/>
      <c r="G45" s="50">
        <v>0</v>
      </c>
      <c r="H45" s="51">
        <v>0</v>
      </c>
      <c r="I45" s="7">
        <f t="shared" si="5"/>
        <v>0</v>
      </c>
      <c r="J45" s="13">
        <f t="shared" si="6"/>
        <v>0</v>
      </c>
      <c r="K45" s="52"/>
      <c r="L45" s="53"/>
      <c r="M45" s="54"/>
      <c r="N45" s="54"/>
      <c r="O45" s="55"/>
      <c r="P45" s="56"/>
      <c r="Q45" s="107">
        <f t="shared" si="4"/>
        <v>0</v>
      </c>
      <c r="R45" s="23" t="str">
        <f t="shared" ref="R45:R76" si="7">IF(O45="","",Q45-J45)</f>
        <v/>
      </c>
      <c r="S45" s="165"/>
    </row>
    <row r="46" spans="1:19" ht="16.5">
      <c r="A46" s="46"/>
      <c r="B46" s="47"/>
      <c r="C46" s="47"/>
      <c r="D46" s="48"/>
      <c r="E46" s="48"/>
      <c r="F46" s="49"/>
      <c r="G46" s="50">
        <v>0</v>
      </c>
      <c r="H46" s="51">
        <v>0</v>
      </c>
      <c r="I46" s="7">
        <f t="shared" si="5"/>
        <v>0</v>
      </c>
      <c r="J46" s="13">
        <f t="shared" si="6"/>
        <v>0</v>
      </c>
      <c r="K46" s="52"/>
      <c r="L46" s="53"/>
      <c r="M46" s="54"/>
      <c r="N46" s="54"/>
      <c r="O46" s="55"/>
      <c r="P46" s="56"/>
      <c r="Q46" s="107">
        <f t="shared" si="4"/>
        <v>0</v>
      </c>
      <c r="R46" s="23" t="str">
        <f t="shared" si="7"/>
        <v/>
      </c>
      <c r="S46" s="165"/>
    </row>
    <row r="47" spans="1:19" ht="16.5">
      <c r="A47" s="46"/>
      <c r="B47" s="47"/>
      <c r="C47" s="47"/>
      <c r="D47" s="48"/>
      <c r="E47" s="48"/>
      <c r="F47" s="49"/>
      <c r="G47" s="50">
        <v>0</v>
      </c>
      <c r="H47" s="51">
        <v>0</v>
      </c>
      <c r="I47" s="7">
        <f t="shared" si="5"/>
        <v>0</v>
      </c>
      <c r="J47" s="13">
        <f t="shared" si="6"/>
        <v>0</v>
      </c>
      <c r="K47" s="52"/>
      <c r="L47" s="53"/>
      <c r="M47" s="54"/>
      <c r="N47" s="54"/>
      <c r="O47" s="55"/>
      <c r="P47" s="56"/>
      <c r="Q47" s="107">
        <f t="shared" ref="Q47:Q78" si="8">SUM(O47+P47)</f>
        <v>0</v>
      </c>
      <c r="R47" s="23" t="str">
        <f t="shared" si="7"/>
        <v/>
      </c>
      <c r="S47" s="165"/>
    </row>
    <row r="48" spans="1:19" ht="16.5">
      <c r="A48" s="46"/>
      <c r="B48" s="47"/>
      <c r="C48" s="47"/>
      <c r="D48" s="48"/>
      <c r="E48" s="48"/>
      <c r="F48" s="49"/>
      <c r="G48" s="50">
        <v>0</v>
      </c>
      <c r="H48" s="51">
        <v>0</v>
      </c>
      <c r="I48" s="7">
        <f t="shared" si="5"/>
        <v>0</v>
      </c>
      <c r="J48" s="13">
        <f t="shared" si="6"/>
        <v>0</v>
      </c>
      <c r="K48" s="52"/>
      <c r="L48" s="53"/>
      <c r="M48" s="54"/>
      <c r="N48" s="54"/>
      <c r="O48" s="55"/>
      <c r="P48" s="56"/>
      <c r="Q48" s="107">
        <f t="shared" si="8"/>
        <v>0</v>
      </c>
      <c r="R48" s="23" t="str">
        <f t="shared" si="7"/>
        <v/>
      </c>
      <c r="S48" s="165"/>
    </row>
    <row r="49" spans="1:19" ht="16.5">
      <c r="A49" s="46"/>
      <c r="B49" s="47"/>
      <c r="C49" s="47"/>
      <c r="D49" s="48"/>
      <c r="E49" s="48"/>
      <c r="F49" s="49"/>
      <c r="G49" s="50">
        <v>0</v>
      </c>
      <c r="H49" s="51">
        <v>0</v>
      </c>
      <c r="I49" s="7">
        <f t="shared" si="5"/>
        <v>0</v>
      </c>
      <c r="J49" s="13">
        <f t="shared" si="6"/>
        <v>0</v>
      </c>
      <c r="K49" s="52"/>
      <c r="L49" s="53"/>
      <c r="M49" s="54"/>
      <c r="N49" s="54"/>
      <c r="O49" s="55"/>
      <c r="P49" s="56"/>
      <c r="Q49" s="107">
        <f t="shared" si="8"/>
        <v>0</v>
      </c>
      <c r="R49" s="23" t="str">
        <f t="shared" si="7"/>
        <v/>
      </c>
      <c r="S49" s="165"/>
    </row>
    <row r="50" spans="1:19" ht="16.5">
      <c r="A50" s="46"/>
      <c r="B50" s="47"/>
      <c r="C50" s="47"/>
      <c r="D50" s="48"/>
      <c r="E50" s="48"/>
      <c r="F50" s="49"/>
      <c r="G50" s="50">
        <v>0</v>
      </c>
      <c r="H50" s="51">
        <v>0</v>
      </c>
      <c r="I50" s="7">
        <f t="shared" si="5"/>
        <v>0</v>
      </c>
      <c r="J50" s="13">
        <f t="shared" si="6"/>
        <v>0</v>
      </c>
      <c r="K50" s="52"/>
      <c r="L50" s="53"/>
      <c r="M50" s="54"/>
      <c r="N50" s="54"/>
      <c r="O50" s="55"/>
      <c r="P50" s="56"/>
      <c r="Q50" s="107">
        <f t="shared" si="8"/>
        <v>0</v>
      </c>
      <c r="R50" s="23" t="str">
        <f t="shared" si="7"/>
        <v/>
      </c>
      <c r="S50" s="165"/>
    </row>
    <row r="51" spans="1:19" ht="16.5">
      <c r="A51" s="46"/>
      <c r="B51" s="47"/>
      <c r="C51" s="47"/>
      <c r="D51" s="48"/>
      <c r="E51" s="48"/>
      <c r="F51" s="49"/>
      <c r="G51" s="50">
        <v>0</v>
      </c>
      <c r="H51" s="51">
        <v>0</v>
      </c>
      <c r="I51" s="7">
        <f t="shared" si="5"/>
        <v>0</v>
      </c>
      <c r="J51" s="13">
        <f t="shared" si="6"/>
        <v>0</v>
      </c>
      <c r="K51" s="52"/>
      <c r="L51" s="53"/>
      <c r="M51" s="54"/>
      <c r="N51" s="54"/>
      <c r="O51" s="55"/>
      <c r="P51" s="56"/>
      <c r="Q51" s="107">
        <f t="shared" si="8"/>
        <v>0</v>
      </c>
      <c r="R51" s="23" t="str">
        <f t="shared" si="7"/>
        <v/>
      </c>
      <c r="S51" s="165"/>
    </row>
    <row r="52" spans="1:19" ht="16.5">
      <c r="A52" s="46"/>
      <c r="B52" s="47"/>
      <c r="C52" s="47"/>
      <c r="D52" s="48"/>
      <c r="E52" s="48"/>
      <c r="F52" s="49"/>
      <c r="G52" s="50">
        <v>0</v>
      </c>
      <c r="H52" s="51">
        <v>0</v>
      </c>
      <c r="I52" s="7">
        <f t="shared" si="5"/>
        <v>0</v>
      </c>
      <c r="J52" s="13">
        <f t="shared" si="6"/>
        <v>0</v>
      </c>
      <c r="K52" s="52"/>
      <c r="L52" s="53"/>
      <c r="M52" s="54"/>
      <c r="N52" s="54"/>
      <c r="O52" s="55"/>
      <c r="P52" s="56"/>
      <c r="Q52" s="107">
        <f t="shared" si="8"/>
        <v>0</v>
      </c>
      <c r="R52" s="23" t="str">
        <f t="shared" si="7"/>
        <v/>
      </c>
      <c r="S52" s="165"/>
    </row>
    <row r="53" spans="1:19" ht="16.5">
      <c r="A53" s="46"/>
      <c r="B53" s="47"/>
      <c r="C53" s="47"/>
      <c r="D53" s="48"/>
      <c r="E53" s="48"/>
      <c r="F53" s="49"/>
      <c r="G53" s="50">
        <v>0</v>
      </c>
      <c r="H53" s="51">
        <v>0</v>
      </c>
      <c r="I53" s="7">
        <f t="shared" si="5"/>
        <v>0</v>
      </c>
      <c r="J53" s="13">
        <f t="shared" si="6"/>
        <v>0</v>
      </c>
      <c r="K53" s="52"/>
      <c r="L53" s="53"/>
      <c r="M53" s="54"/>
      <c r="N53" s="54"/>
      <c r="O53" s="55"/>
      <c r="P53" s="56"/>
      <c r="Q53" s="107">
        <f t="shared" si="8"/>
        <v>0</v>
      </c>
      <c r="R53" s="23" t="str">
        <f t="shared" si="7"/>
        <v/>
      </c>
      <c r="S53" s="165"/>
    </row>
    <row r="54" spans="1:19" ht="16.5">
      <c r="A54" s="46"/>
      <c r="B54" s="47"/>
      <c r="C54" s="47"/>
      <c r="D54" s="48"/>
      <c r="E54" s="48"/>
      <c r="F54" s="49"/>
      <c r="G54" s="50">
        <v>0</v>
      </c>
      <c r="H54" s="51">
        <v>0</v>
      </c>
      <c r="I54" s="7">
        <f t="shared" si="5"/>
        <v>0</v>
      </c>
      <c r="J54" s="13">
        <f t="shared" si="6"/>
        <v>0</v>
      </c>
      <c r="K54" s="52"/>
      <c r="L54" s="53"/>
      <c r="M54" s="54"/>
      <c r="N54" s="54"/>
      <c r="O54" s="55"/>
      <c r="P54" s="56"/>
      <c r="Q54" s="107">
        <f t="shared" si="8"/>
        <v>0</v>
      </c>
      <c r="R54" s="23" t="str">
        <f t="shared" si="7"/>
        <v/>
      </c>
      <c r="S54" s="165"/>
    </row>
    <row r="55" spans="1:19" ht="16.5">
      <c r="A55" s="46"/>
      <c r="B55" s="47"/>
      <c r="C55" s="47"/>
      <c r="D55" s="48"/>
      <c r="E55" s="48"/>
      <c r="F55" s="49"/>
      <c r="G55" s="50">
        <v>0</v>
      </c>
      <c r="H55" s="51">
        <v>0</v>
      </c>
      <c r="I55" s="7">
        <f t="shared" si="5"/>
        <v>0</v>
      </c>
      <c r="J55" s="13">
        <f t="shared" si="6"/>
        <v>0</v>
      </c>
      <c r="K55" s="52"/>
      <c r="L55" s="53"/>
      <c r="M55" s="54"/>
      <c r="N55" s="54"/>
      <c r="O55" s="55"/>
      <c r="P55" s="56"/>
      <c r="Q55" s="107">
        <f t="shared" si="8"/>
        <v>0</v>
      </c>
      <c r="R55" s="23" t="str">
        <f t="shared" si="7"/>
        <v/>
      </c>
      <c r="S55" s="165"/>
    </row>
    <row r="56" spans="1:19" ht="16.5">
      <c r="A56" s="46"/>
      <c r="B56" s="47"/>
      <c r="C56" s="47"/>
      <c r="D56" s="48"/>
      <c r="E56" s="48"/>
      <c r="F56" s="49"/>
      <c r="G56" s="50">
        <v>0</v>
      </c>
      <c r="H56" s="51">
        <v>0</v>
      </c>
      <c r="I56" s="7">
        <f t="shared" si="5"/>
        <v>0</v>
      </c>
      <c r="J56" s="13">
        <f t="shared" si="6"/>
        <v>0</v>
      </c>
      <c r="K56" s="52"/>
      <c r="L56" s="53"/>
      <c r="M56" s="54"/>
      <c r="N56" s="54"/>
      <c r="O56" s="55"/>
      <c r="P56" s="56"/>
      <c r="Q56" s="107">
        <f t="shared" si="8"/>
        <v>0</v>
      </c>
      <c r="R56" s="23" t="str">
        <f t="shared" si="7"/>
        <v/>
      </c>
      <c r="S56" s="165"/>
    </row>
    <row r="57" spans="1:19" ht="16.5">
      <c r="A57" s="46"/>
      <c r="B57" s="47"/>
      <c r="C57" s="47"/>
      <c r="D57" s="48"/>
      <c r="E57" s="48"/>
      <c r="F57" s="49"/>
      <c r="G57" s="50">
        <v>0</v>
      </c>
      <c r="H57" s="51">
        <v>0</v>
      </c>
      <c r="I57" s="7">
        <f t="shared" si="5"/>
        <v>0</v>
      </c>
      <c r="J57" s="13">
        <f t="shared" si="6"/>
        <v>0</v>
      </c>
      <c r="K57" s="52"/>
      <c r="L57" s="53"/>
      <c r="M57" s="54"/>
      <c r="N57" s="54"/>
      <c r="O57" s="55"/>
      <c r="P57" s="56"/>
      <c r="Q57" s="107">
        <f t="shared" si="8"/>
        <v>0</v>
      </c>
      <c r="R57" s="23" t="str">
        <f t="shared" si="7"/>
        <v/>
      </c>
      <c r="S57" s="165"/>
    </row>
    <row r="58" spans="1:19" ht="16.5">
      <c r="A58" s="46"/>
      <c r="B58" s="47"/>
      <c r="C58" s="47"/>
      <c r="D58" s="48"/>
      <c r="E58" s="48"/>
      <c r="F58" s="49"/>
      <c r="G58" s="50">
        <v>0</v>
      </c>
      <c r="H58" s="51">
        <v>0</v>
      </c>
      <c r="I58" s="7">
        <f t="shared" si="5"/>
        <v>0</v>
      </c>
      <c r="J58" s="13">
        <f t="shared" si="6"/>
        <v>0</v>
      </c>
      <c r="K58" s="52"/>
      <c r="L58" s="53"/>
      <c r="M58" s="54"/>
      <c r="N58" s="54"/>
      <c r="O58" s="55"/>
      <c r="P58" s="56"/>
      <c r="Q58" s="107">
        <f t="shared" si="8"/>
        <v>0</v>
      </c>
      <c r="R58" s="23" t="str">
        <f t="shared" si="7"/>
        <v/>
      </c>
      <c r="S58" s="165"/>
    </row>
    <row r="59" spans="1:19" ht="16.5">
      <c r="A59" s="46"/>
      <c r="B59" s="47"/>
      <c r="C59" s="47"/>
      <c r="D59" s="48"/>
      <c r="E59" s="48"/>
      <c r="F59" s="49"/>
      <c r="G59" s="50">
        <v>0</v>
      </c>
      <c r="H59" s="51">
        <v>0</v>
      </c>
      <c r="I59" s="7">
        <f t="shared" si="5"/>
        <v>0</v>
      </c>
      <c r="J59" s="13">
        <f t="shared" si="6"/>
        <v>0</v>
      </c>
      <c r="K59" s="52"/>
      <c r="L59" s="53"/>
      <c r="M59" s="54"/>
      <c r="N59" s="54"/>
      <c r="O59" s="55"/>
      <c r="P59" s="56"/>
      <c r="Q59" s="107">
        <f t="shared" si="8"/>
        <v>0</v>
      </c>
      <c r="R59" s="23" t="str">
        <f t="shared" si="7"/>
        <v/>
      </c>
      <c r="S59" s="165"/>
    </row>
    <row r="60" spans="1:19" ht="16.5">
      <c r="A60" s="46"/>
      <c r="B60" s="47"/>
      <c r="C60" s="47"/>
      <c r="D60" s="48"/>
      <c r="E60" s="48"/>
      <c r="F60" s="49"/>
      <c r="G60" s="50">
        <v>0</v>
      </c>
      <c r="H60" s="51">
        <v>0</v>
      </c>
      <c r="I60" s="7">
        <f t="shared" si="5"/>
        <v>0</v>
      </c>
      <c r="J60" s="13">
        <f t="shared" si="6"/>
        <v>0</v>
      </c>
      <c r="K60" s="52"/>
      <c r="L60" s="53"/>
      <c r="M60" s="54"/>
      <c r="N60" s="54"/>
      <c r="O60" s="55"/>
      <c r="P60" s="56"/>
      <c r="Q60" s="107">
        <f t="shared" si="8"/>
        <v>0</v>
      </c>
      <c r="R60" s="23" t="str">
        <f t="shared" si="7"/>
        <v/>
      </c>
      <c r="S60" s="165"/>
    </row>
    <row r="61" spans="1:19" ht="16.5">
      <c r="A61" s="46"/>
      <c r="B61" s="47"/>
      <c r="C61" s="47"/>
      <c r="D61" s="48"/>
      <c r="E61" s="48"/>
      <c r="F61" s="49"/>
      <c r="G61" s="50">
        <v>0</v>
      </c>
      <c r="H61" s="51">
        <v>0</v>
      </c>
      <c r="I61" s="7">
        <f t="shared" si="5"/>
        <v>0</v>
      </c>
      <c r="J61" s="13">
        <f t="shared" si="6"/>
        <v>0</v>
      </c>
      <c r="K61" s="52"/>
      <c r="L61" s="53"/>
      <c r="M61" s="54"/>
      <c r="N61" s="54"/>
      <c r="O61" s="55"/>
      <c r="P61" s="56"/>
      <c r="Q61" s="107">
        <f t="shared" si="8"/>
        <v>0</v>
      </c>
      <c r="R61" s="23" t="str">
        <f t="shared" si="7"/>
        <v/>
      </c>
      <c r="S61" s="165"/>
    </row>
    <row r="62" spans="1:19" ht="16.5">
      <c r="A62" s="46"/>
      <c r="B62" s="47"/>
      <c r="C62" s="47"/>
      <c r="D62" s="48"/>
      <c r="E62" s="48"/>
      <c r="F62" s="49"/>
      <c r="G62" s="50">
        <v>0</v>
      </c>
      <c r="H62" s="51">
        <v>0</v>
      </c>
      <c r="I62" s="7">
        <f>IF(H62="","",G62*H62)</f>
        <v>0</v>
      </c>
      <c r="J62" s="13">
        <f t="shared" si="1"/>
        <v>0</v>
      </c>
      <c r="K62" s="52"/>
      <c r="L62" s="53"/>
      <c r="M62" s="54"/>
      <c r="N62" s="54"/>
      <c r="O62" s="55"/>
      <c r="P62" s="56"/>
      <c r="Q62" s="107">
        <f t="shared" si="8"/>
        <v>0</v>
      </c>
      <c r="R62" s="23" t="str">
        <f t="shared" si="7"/>
        <v/>
      </c>
      <c r="S62" s="165"/>
    </row>
    <row r="63" spans="1:19" ht="16.5">
      <c r="A63" s="57"/>
      <c r="B63" s="58"/>
      <c r="C63" s="58"/>
      <c r="D63" s="48"/>
      <c r="E63" s="48"/>
      <c r="F63" s="49"/>
      <c r="G63" s="50">
        <v>0</v>
      </c>
      <c r="H63" s="51">
        <v>0</v>
      </c>
      <c r="I63" s="7">
        <f t="shared" ref="I63:I66" si="9">IF(H63="","",G63*H63)</f>
        <v>0</v>
      </c>
      <c r="J63" s="13">
        <f t="shared" si="1"/>
        <v>0</v>
      </c>
      <c r="K63" s="52"/>
      <c r="L63" s="53"/>
      <c r="M63" s="54"/>
      <c r="N63" s="54"/>
      <c r="O63" s="55"/>
      <c r="P63" s="56"/>
      <c r="Q63" s="107">
        <f t="shared" si="8"/>
        <v>0</v>
      </c>
      <c r="R63" s="23" t="str">
        <f t="shared" si="7"/>
        <v/>
      </c>
      <c r="S63" s="165"/>
    </row>
    <row r="64" spans="1:19" ht="16.5">
      <c r="A64" s="57"/>
      <c r="B64" s="58"/>
      <c r="C64" s="58"/>
      <c r="D64" s="48"/>
      <c r="E64" s="48"/>
      <c r="F64" s="49"/>
      <c r="G64" s="50">
        <v>0</v>
      </c>
      <c r="H64" s="51">
        <v>0</v>
      </c>
      <c r="I64" s="7">
        <f t="shared" si="9"/>
        <v>0</v>
      </c>
      <c r="J64" s="13">
        <f t="shared" si="1"/>
        <v>0</v>
      </c>
      <c r="K64" s="52"/>
      <c r="L64" s="53"/>
      <c r="M64" s="54"/>
      <c r="N64" s="54"/>
      <c r="O64" s="55"/>
      <c r="P64" s="56"/>
      <c r="Q64" s="107">
        <f t="shared" si="8"/>
        <v>0</v>
      </c>
      <c r="R64" s="23" t="str">
        <f t="shared" si="7"/>
        <v/>
      </c>
      <c r="S64" s="165"/>
    </row>
    <row r="65" spans="1:19" ht="16.5">
      <c r="A65" s="57"/>
      <c r="B65" s="58"/>
      <c r="C65" s="58"/>
      <c r="D65" s="48"/>
      <c r="E65" s="48"/>
      <c r="F65" s="49"/>
      <c r="G65" s="50">
        <v>0</v>
      </c>
      <c r="H65" s="51">
        <v>0</v>
      </c>
      <c r="I65" s="7">
        <f t="shared" si="9"/>
        <v>0</v>
      </c>
      <c r="J65" s="13">
        <f t="shared" si="1"/>
        <v>0</v>
      </c>
      <c r="K65" s="52"/>
      <c r="L65" s="53"/>
      <c r="M65" s="54"/>
      <c r="N65" s="54"/>
      <c r="O65" s="55"/>
      <c r="P65" s="56"/>
      <c r="Q65" s="107">
        <f t="shared" si="8"/>
        <v>0</v>
      </c>
      <c r="R65" s="23" t="str">
        <f t="shared" si="7"/>
        <v/>
      </c>
      <c r="S65" s="165"/>
    </row>
    <row r="66" spans="1:19" ht="16.5">
      <c r="A66" s="57"/>
      <c r="B66" s="58"/>
      <c r="C66" s="59"/>
      <c r="D66" s="48"/>
      <c r="E66" s="48"/>
      <c r="F66" s="49"/>
      <c r="G66" s="50">
        <v>0</v>
      </c>
      <c r="H66" s="51">
        <v>0</v>
      </c>
      <c r="I66" s="7">
        <f t="shared" si="9"/>
        <v>0</v>
      </c>
      <c r="J66" s="13">
        <f t="shared" si="1"/>
        <v>0</v>
      </c>
      <c r="K66" s="52"/>
      <c r="L66" s="53"/>
      <c r="M66" s="54"/>
      <c r="N66" s="54"/>
      <c r="O66" s="55"/>
      <c r="P66" s="56"/>
      <c r="Q66" s="107">
        <f t="shared" si="8"/>
        <v>0</v>
      </c>
      <c r="R66" s="23" t="str">
        <f t="shared" si="7"/>
        <v/>
      </c>
      <c r="S66" s="165"/>
    </row>
    <row r="67" spans="1:19" ht="16.5">
      <c r="A67" s="46"/>
      <c r="B67" s="47"/>
      <c r="C67" s="47"/>
      <c r="D67" s="48"/>
      <c r="E67" s="48"/>
      <c r="F67" s="49"/>
      <c r="G67" s="50">
        <v>0</v>
      </c>
      <c r="H67" s="51">
        <v>0</v>
      </c>
      <c r="I67" s="7">
        <f>IF(H67="","",G67*H67)</f>
        <v>0</v>
      </c>
      <c r="J67" s="13">
        <f t="shared" si="1"/>
        <v>0</v>
      </c>
      <c r="K67" s="52"/>
      <c r="L67" s="53"/>
      <c r="M67" s="54"/>
      <c r="N67" s="54"/>
      <c r="O67" s="55"/>
      <c r="P67" s="56"/>
      <c r="Q67" s="107">
        <f t="shared" si="8"/>
        <v>0</v>
      </c>
      <c r="R67" s="23" t="str">
        <f t="shared" si="7"/>
        <v/>
      </c>
      <c r="S67" s="165"/>
    </row>
    <row r="68" spans="1:19" ht="16.5">
      <c r="A68" s="46"/>
      <c r="B68" s="47"/>
      <c r="C68" s="47"/>
      <c r="D68" s="48"/>
      <c r="E68" s="48"/>
      <c r="F68" s="49"/>
      <c r="G68" s="50">
        <v>0</v>
      </c>
      <c r="H68" s="51">
        <v>0</v>
      </c>
      <c r="I68" s="7">
        <f>IF(H68="","",G68*H68)</f>
        <v>0</v>
      </c>
      <c r="J68" s="13">
        <f t="shared" si="1"/>
        <v>0</v>
      </c>
      <c r="K68" s="52"/>
      <c r="L68" s="53"/>
      <c r="M68" s="54"/>
      <c r="N68" s="54"/>
      <c r="O68" s="55"/>
      <c r="P68" s="56"/>
      <c r="Q68" s="107">
        <f t="shared" si="8"/>
        <v>0</v>
      </c>
      <c r="R68" s="23" t="str">
        <f t="shared" si="7"/>
        <v/>
      </c>
      <c r="S68" s="165"/>
    </row>
    <row r="69" spans="1:19" ht="16.5">
      <c r="A69" s="46"/>
      <c r="B69" s="47"/>
      <c r="C69" s="47"/>
      <c r="D69" s="48"/>
      <c r="E69" s="48"/>
      <c r="F69" s="49"/>
      <c r="G69" s="50">
        <v>0</v>
      </c>
      <c r="H69" s="51">
        <v>0</v>
      </c>
      <c r="I69" s="7">
        <f>IF(H69="","",G69*H69)</f>
        <v>0</v>
      </c>
      <c r="J69" s="13">
        <f t="shared" si="1"/>
        <v>0</v>
      </c>
      <c r="K69" s="52"/>
      <c r="L69" s="53"/>
      <c r="M69" s="54"/>
      <c r="N69" s="54"/>
      <c r="O69" s="55"/>
      <c r="P69" s="56"/>
      <c r="Q69" s="107">
        <f t="shared" si="8"/>
        <v>0</v>
      </c>
      <c r="R69" s="23" t="str">
        <f t="shared" si="7"/>
        <v/>
      </c>
      <c r="S69" s="165"/>
    </row>
    <row r="70" spans="1:19" ht="16.5">
      <c r="A70" s="46"/>
      <c r="B70" s="47"/>
      <c r="C70" s="47"/>
      <c r="D70" s="48"/>
      <c r="E70" s="48"/>
      <c r="F70" s="49"/>
      <c r="G70" s="50">
        <v>0</v>
      </c>
      <c r="H70" s="51">
        <v>0</v>
      </c>
      <c r="I70" s="7">
        <f t="shared" si="0"/>
        <v>0</v>
      </c>
      <c r="J70" s="13">
        <f t="shared" si="1"/>
        <v>0</v>
      </c>
      <c r="K70" s="52"/>
      <c r="L70" s="53"/>
      <c r="M70" s="54"/>
      <c r="N70" s="54"/>
      <c r="O70" s="55"/>
      <c r="P70" s="56"/>
      <c r="Q70" s="107">
        <f t="shared" si="8"/>
        <v>0</v>
      </c>
      <c r="R70" s="23" t="str">
        <f t="shared" si="7"/>
        <v/>
      </c>
      <c r="S70" s="165"/>
    </row>
    <row r="71" spans="1:19" ht="16.5">
      <c r="A71" s="46"/>
      <c r="B71" s="47"/>
      <c r="C71" s="47"/>
      <c r="D71" s="48"/>
      <c r="E71" s="48"/>
      <c r="F71" s="49"/>
      <c r="G71" s="50">
        <v>0</v>
      </c>
      <c r="H71" s="51">
        <v>0</v>
      </c>
      <c r="I71" s="7">
        <f t="shared" si="0"/>
        <v>0</v>
      </c>
      <c r="J71" s="13">
        <f t="shared" si="1"/>
        <v>0</v>
      </c>
      <c r="K71" s="52"/>
      <c r="L71" s="53"/>
      <c r="M71" s="54"/>
      <c r="N71" s="54"/>
      <c r="O71" s="55"/>
      <c r="P71" s="56"/>
      <c r="Q71" s="107">
        <f t="shared" si="8"/>
        <v>0</v>
      </c>
      <c r="R71" s="23" t="str">
        <f t="shared" si="7"/>
        <v/>
      </c>
      <c r="S71" s="165"/>
    </row>
    <row r="72" spans="1:19" ht="16.5">
      <c r="A72" s="57"/>
      <c r="B72" s="58"/>
      <c r="C72" s="58"/>
      <c r="D72" s="48"/>
      <c r="E72" s="48"/>
      <c r="F72" s="49"/>
      <c r="G72" s="50">
        <v>0</v>
      </c>
      <c r="H72" s="51">
        <v>0</v>
      </c>
      <c r="I72" s="7">
        <f t="shared" ref="I72:I86" si="10">IF(H72="","",G72*H72)</f>
        <v>0</v>
      </c>
      <c r="J72" s="13">
        <f t="shared" si="1"/>
        <v>0</v>
      </c>
      <c r="K72" s="60"/>
      <c r="L72" s="54"/>
      <c r="M72" s="54"/>
      <c r="N72" s="54"/>
      <c r="O72" s="55"/>
      <c r="P72" s="56"/>
      <c r="Q72" s="107">
        <f t="shared" si="8"/>
        <v>0</v>
      </c>
      <c r="R72" s="23" t="str">
        <f t="shared" si="7"/>
        <v/>
      </c>
      <c r="S72" s="165"/>
    </row>
    <row r="73" spans="1:19" ht="16.5">
      <c r="A73" s="57"/>
      <c r="B73" s="58"/>
      <c r="C73" s="58"/>
      <c r="D73" s="48"/>
      <c r="E73" s="48"/>
      <c r="F73" s="61"/>
      <c r="G73" s="50">
        <v>0</v>
      </c>
      <c r="H73" s="51">
        <v>0</v>
      </c>
      <c r="I73" s="7">
        <f t="shared" si="10"/>
        <v>0</v>
      </c>
      <c r="J73" s="13">
        <f t="shared" si="1"/>
        <v>0</v>
      </c>
      <c r="K73" s="52"/>
      <c r="L73" s="53"/>
      <c r="M73" s="54"/>
      <c r="N73" s="54"/>
      <c r="O73" s="55"/>
      <c r="P73" s="56"/>
      <c r="Q73" s="107">
        <f t="shared" si="8"/>
        <v>0</v>
      </c>
      <c r="R73" s="23" t="str">
        <f t="shared" si="7"/>
        <v/>
      </c>
      <c r="S73" s="165"/>
    </row>
    <row r="74" spans="1:19" ht="16.5">
      <c r="A74" s="57"/>
      <c r="B74" s="58"/>
      <c r="C74" s="58"/>
      <c r="D74" s="48"/>
      <c r="E74" s="48"/>
      <c r="F74" s="61"/>
      <c r="G74" s="50">
        <v>0</v>
      </c>
      <c r="H74" s="51">
        <v>0</v>
      </c>
      <c r="I74" s="7">
        <f t="shared" ref="I74:I79" si="11">IF(H74="","",G74*H74)</f>
        <v>0</v>
      </c>
      <c r="J74" s="13">
        <f t="shared" ref="J74:J79" si="12">SUM(G74+I74)</f>
        <v>0</v>
      </c>
      <c r="K74" s="52"/>
      <c r="L74" s="53"/>
      <c r="M74" s="54"/>
      <c r="N74" s="54"/>
      <c r="O74" s="55"/>
      <c r="P74" s="56"/>
      <c r="Q74" s="107">
        <f t="shared" si="8"/>
        <v>0</v>
      </c>
      <c r="R74" s="23" t="str">
        <f t="shared" si="7"/>
        <v/>
      </c>
      <c r="S74" s="165"/>
    </row>
    <row r="75" spans="1:19" ht="16.5">
      <c r="A75" s="57"/>
      <c r="B75" s="58"/>
      <c r="C75" s="58"/>
      <c r="D75" s="48"/>
      <c r="E75" s="48"/>
      <c r="F75" s="61"/>
      <c r="G75" s="50">
        <v>0</v>
      </c>
      <c r="H75" s="51">
        <v>0</v>
      </c>
      <c r="I75" s="7">
        <f t="shared" si="11"/>
        <v>0</v>
      </c>
      <c r="J75" s="13">
        <f t="shared" si="12"/>
        <v>0</v>
      </c>
      <c r="K75" s="52"/>
      <c r="L75" s="53"/>
      <c r="M75" s="54"/>
      <c r="N75" s="54"/>
      <c r="O75" s="55"/>
      <c r="P75" s="56"/>
      <c r="Q75" s="107">
        <f t="shared" si="8"/>
        <v>0</v>
      </c>
      <c r="R75" s="23" t="str">
        <f t="shared" si="7"/>
        <v/>
      </c>
      <c r="S75" s="165"/>
    </row>
    <row r="76" spans="1:19" ht="16.5">
      <c r="A76" s="57"/>
      <c r="B76" s="58"/>
      <c r="C76" s="58"/>
      <c r="D76" s="48"/>
      <c r="E76" s="48"/>
      <c r="F76" s="61"/>
      <c r="G76" s="50">
        <v>0</v>
      </c>
      <c r="H76" s="51">
        <v>0</v>
      </c>
      <c r="I76" s="7">
        <f t="shared" si="11"/>
        <v>0</v>
      </c>
      <c r="J76" s="13">
        <f t="shared" si="12"/>
        <v>0</v>
      </c>
      <c r="K76" s="52"/>
      <c r="L76" s="53"/>
      <c r="M76" s="54"/>
      <c r="N76" s="54"/>
      <c r="O76" s="55"/>
      <c r="P76" s="56"/>
      <c r="Q76" s="107">
        <f t="shared" si="8"/>
        <v>0</v>
      </c>
      <c r="R76" s="23" t="str">
        <f t="shared" si="7"/>
        <v/>
      </c>
      <c r="S76" s="165"/>
    </row>
    <row r="77" spans="1:19" ht="16.5">
      <c r="A77" s="57"/>
      <c r="B77" s="58"/>
      <c r="C77" s="58"/>
      <c r="D77" s="48"/>
      <c r="E77" s="48"/>
      <c r="F77" s="61"/>
      <c r="G77" s="50">
        <v>0</v>
      </c>
      <c r="H77" s="51">
        <v>0</v>
      </c>
      <c r="I77" s="7">
        <f t="shared" si="11"/>
        <v>0</v>
      </c>
      <c r="J77" s="13">
        <f t="shared" si="12"/>
        <v>0</v>
      </c>
      <c r="K77" s="52"/>
      <c r="L77" s="53"/>
      <c r="M77" s="54"/>
      <c r="N77" s="54"/>
      <c r="O77" s="55"/>
      <c r="P77" s="56"/>
      <c r="Q77" s="107">
        <f t="shared" si="8"/>
        <v>0</v>
      </c>
      <c r="R77" s="23" t="str">
        <f t="shared" ref="R77:R86" si="13">IF(O77="","",Q77-J77)</f>
        <v/>
      </c>
      <c r="S77" s="165"/>
    </row>
    <row r="78" spans="1:19" ht="16.5">
      <c r="A78" s="57"/>
      <c r="B78" s="58"/>
      <c r="C78" s="58"/>
      <c r="D78" s="48"/>
      <c r="E78" s="48"/>
      <c r="F78" s="61"/>
      <c r="G78" s="50">
        <v>0</v>
      </c>
      <c r="H78" s="51">
        <v>0</v>
      </c>
      <c r="I78" s="7">
        <f t="shared" si="11"/>
        <v>0</v>
      </c>
      <c r="J78" s="13">
        <f t="shared" si="12"/>
        <v>0</v>
      </c>
      <c r="K78" s="52"/>
      <c r="L78" s="53"/>
      <c r="M78" s="54"/>
      <c r="N78" s="54"/>
      <c r="O78" s="55"/>
      <c r="P78" s="56"/>
      <c r="Q78" s="107">
        <f t="shared" si="8"/>
        <v>0</v>
      </c>
      <c r="R78" s="23" t="str">
        <f t="shared" si="13"/>
        <v/>
      </c>
      <c r="S78" s="165"/>
    </row>
    <row r="79" spans="1:19" ht="16.5">
      <c r="A79" s="57"/>
      <c r="B79" s="58"/>
      <c r="C79" s="58"/>
      <c r="D79" s="48"/>
      <c r="E79" s="48"/>
      <c r="F79" s="61"/>
      <c r="G79" s="50">
        <v>0</v>
      </c>
      <c r="H79" s="51">
        <v>0</v>
      </c>
      <c r="I79" s="7">
        <f t="shared" si="11"/>
        <v>0</v>
      </c>
      <c r="J79" s="13">
        <f t="shared" si="12"/>
        <v>0</v>
      </c>
      <c r="K79" s="52"/>
      <c r="L79" s="53"/>
      <c r="M79" s="54"/>
      <c r="N79" s="54"/>
      <c r="O79" s="55"/>
      <c r="P79" s="56"/>
      <c r="Q79" s="107">
        <f t="shared" ref="Q79:Q86" si="14">SUM(O79+P79)</f>
        <v>0</v>
      </c>
      <c r="R79" s="23" t="str">
        <f t="shared" si="13"/>
        <v/>
      </c>
      <c r="S79" s="165"/>
    </row>
    <row r="80" spans="1:19" ht="16.5">
      <c r="A80" s="57"/>
      <c r="B80" s="58"/>
      <c r="C80" s="58"/>
      <c r="D80" s="48"/>
      <c r="E80" s="48"/>
      <c r="F80" s="61"/>
      <c r="G80" s="50">
        <v>0</v>
      </c>
      <c r="H80" s="51">
        <v>0</v>
      </c>
      <c r="I80" s="7">
        <f t="shared" si="10"/>
        <v>0</v>
      </c>
      <c r="J80" s="13">
        <f t="shared" si="1"/>
        <v>0</v>
      </c>
      <c r="K80" s="60"/>
      <c r="L80" s="54"/>
      <c r="M80" s="54"/>
      <c r="N80" s="54"/>
      <c r="O80" s="55"/>
      <c r="P80" s="56"/>
      <c r="Q80" s="107">
        <f t="shared" si="14"/>
        <v>0</v>
      </c>
      <c r="R80" s="23" t="str">
        <f t="shared" si="13"/>
        <v/>
      </c>
      <c r="S80" s="165"/>
    </row>
    <row r="81" spans="1:19" ht="16.5">
      <c r="A81" s="57"/>
      <c r="B81" s="58"/>
      <c r="C81" s="58"/>
      <c r="D81" s="48"/>
      <c r="E81" s="48"/>
      <c r="F81" s="49"/>
      <c r="G81" s="50">
        <v>0</v>
      </c>
      <c r="H81" s="51">
        <v>0</v>
      </c>
      <c r="I81" s="7">
        <f t="shared" si="10"/>
        <v>0</v>
      </c>
      <c r="J81" s="13">
        <f t="shared" si="1"/>
        <v>0</v>
      </c>
      <c r="K81" s="52"/>
      <c r="L81" s="53"/>
      <c r="M81" s="54"/>
      <c r="N81" s="54"/>
      <c r="O81" s="55"/>
      <c r="P81" s="56"/>
      <c r="Q81" s="107">
        <f t="shared" si="14"/>
        <v>0</v>
      </c>
      <c r="R81" s="23" t="str">
        <f t="shared" si="13"/>
        <v/>
      </c>
      <c r="S81" s="165"/>
    </row>
    <row r="82" spans="1:19" ht="16.5">
      <c r="A82" s="57"/>
      <c r="B82" s="58"/>
      <c r="C82" s="58"/>
      <c r="D82" s="48"/>
      <c r="E82" s="48"/>
      <c r="F82" s="49"/>
      <c r="G82" s="50">
        <v>0</v>
      </c>
      <c r="H82" s="51">
        <v>0</v>
      </c>
      <c r="I82" s="7">
        <f t="shared" si="10"/>
        <v>0</v>
      </c>
      <c r="J82" s="13">
        <f t="shared" si="1"/>
        <v>0</v>
      </c>
      <c r="K82" s="60"/>
      <c r="L82" s="54"/>
      <c r="M82" s="54"/>
      <c r="N82" s="54"/>
      <c r="O82" s="55"/>
      <c r="P82" s="56"/>
      <c r="Q82" s="107">
        <f t="shared" si="14"/>
        <v>0</v>
      </c>
      <c r="R82" s="23" t="str">
        <f t="shared" si="13"/>
        <v/>
      </c>
      <c r="S82" s="165"/>
    </row>
    <row r="83" spans="1:19" ht="16.5">
      <c r="A83" s="46"/>
      <c r="B83" s="47"/>
      <c r="C83" s="47"/>
      <c r="D83" s="48"/>
      <c r="E83" s="48"/>
      <c r="F83" s="49"/>
      <c r="G83" s="50">
        <v>0</v>
      </c>
      <c r="H83" s="51">
        <v>0</v>
      </c>
      <c r="I83" s="7">
        <f t="shared" si="10"/>
        <v>0</v>
      </c>
      <c r="J83" s="13">
        <f t="shared" si="1"/>
        <v>0</v>
      </c>
      <c r="K83" s="52"/>
      <c r="L83" s="53"/>
      <c r="M83" s="54"/>
      <c r="N83" s="54"/>
      <c r="O83" s="55"/>
      <c r="P83" s="56"/>
      <c r="Q83" s="107">
        <f t="shared" si="14"/>
        <v>0</v>
      </c>
      <c r="R83" s="23" t="str">
        <f t="shared" si="13"/>
        <v/>
      </c>
      <c r="S83" s="165"/>
    </row>
    <row r="84" spans="1:19" ht="16.5">
      <c r="A84" s="57"/>
      <c r="B84" s="58"/>
      <c r="C84" s="58"/>
      <c r="D84" s="48"/>
      <c r="E84" s="48"/>
      <c r="F84" s="49"/>
      <c r="G84" s="50">
        <v>0</v>
      </c>
      <c r="H84" s="51">
        <v>0</v>
      </c>
      <c r="I84" s="7">
        <f t="shared" si="10"/>
        <v>0</v>
      </c>
      <c r="J84" s="13">
        <f t="shared" si="1"/>
        <v>0</v>
      </c>
      <c r="K84" s="52"/>
      <c r="L84" s="53"/>
      <c r="M84" s="54"/>
      <c r="N84" s="54"/>
      <c r="O84" s="55"/>
      <c r="P84" s="56"/>
      <c r="Q84" s="107">
        <f t="shared" si="14"/>
        <v>0</v>
      </c>
      <c r="R84" s="23" t="str">
        <f t="shared" si="13"/>
        <v/>
      </c>
      <c r="S84" s="165"/>
    </row>
    <row r="85" spans="1:19" ht="16.5">
      <c r="A85" s="57"/>
      <c r="B85" s="58"/>
      <c r="C85" s="58"/>
      <c r="D85" s="48"/>
      <c r="E85" s="48"/>
      <c r="F85" s="49"/>
      <c r="G85" s="50">
        <v>0</v>
      </c>
      <c r="H85" s="51">
        <v>0</v>
      </c>
      <c r="I85" s="7">
        <f t="shared" si="10"/>
        <v>0</v>
      </c>
      <c r="J85" s="13">
        <f t="shared" si="1"/>
        <v>0</v>
      </c>
      <c r="K85" s="52"/>
      <c r="L85" s="53"/>
      <c r="M85" s="54"/>
      <c r="N85" s="54"/>
      <c r="O85" s="55"/>
      <c r="P85" s="56"/>
      <c r="Q85" s="107">
        <f t="shared" si="14"/>
        <v>0</v>
      </c>
      <c r="R85" s="23" t="str">
        <f t="shared" si="13"/>
        <v/>
      </c>
      <c r="S85" s="165"/>
    </row>
    <row r="86" spans="1:19" ht="17.25" thickBot="1">
      <c r="A86" s="62"/>
      <c r="B86" s="59"/>
      <c r="C86" s="59"/>
      <c r="D86" s="63"/>
      <c r="E86" s="63"/>
      <c r="F86" s="64"/>
      <c r="G86" s="50">
        <v>0</v>
      </c>
      <c r="H86" s="51">
        <v>0</v>
      </c>
      <c r="I86" s="8">
        <f t="shared" si="10"/>
        <v>0</v>
      </c>
      <c r="J86" s="13">
        <f t="shared" si="1"/>
        <v>0</v>
      </c>
      <c r="K86" s="65"/>
      <c r="L86" s="66"/>
      <c r="M86" s="67"/>
      <c r="N86" s="67"/>
      <c r="O86" s="55"/>
      <c r="P86" s="56"/>
      <c r="Q86" s="107">
        <f t="shared" si="14"/>
        <v>0</v>
      </c>
      <c r="R86" s="23" t="str">
        <f t="shared" si="13"/>
        <v/>
      </c>
      <c r="S86" s="165"/>
    </row>
    <row r="87" spans="1:19" s="90" customFormat="1" ht="28.5" customHeight="1" thickBot="1">
      <c r="A87" s="85"/>
      <c r="B87" s="86"/>
      <c r="C87" s="86"/>
      <c r="D87" s="86"/>
      <c r="E87" s="86"/>
      <c r="F87" s="86"/>
      <c r="G87" s="16">
        <f>SUM(G13:G86)</f>
        <v>0</v>
      </c>
      <c r="H87" s="87"/>
      <c r="I87" s="17">
        <f>SUM(I13:I86)</f>
        <v>0</v>
      </c>
      <c r="J87" s="19">
        <f>SUM(J13:J86)</f>
        <v>0</v>
      </c>
      <c r="K87" s="88"/>
      <c r="L87" s="89"/>
      <c r="M87" s="89"/>
      <c r="N87" s="89"/>
      <c r="O87" s="20">
        <f>SUM(O13:O86)</f>
        <v>0</v>
      </c>
      <c r="P87" s="21">
        <f>SUM(P13:P86)</f>
        <v>0</v>
      </c>
      <c r="Q87" s="22">
        <f>SUBTOTAL(109,Q13:Q86)</f>
        <v>0</v>
      </c>
      <c r="R87" s="15">
        <f>SUM(R13:R86)</f>
        <v>0</v>
      </c>
      <c r="S87" s="18"/>
    </row>
  </sheetData>
  <sheetProtection formatCells="0" insertRows="0" selectLockedCells="1" sort="0" autoFilter="0"/>
  <protectedRanges>
    <protectedRange password="D456" sqref="K1:Q1048576" name="Plage1"/>
  </protectedRanges>
  <mergeCells count="5">
    <mergeCell ref="A9:J11"/>
    <mergeCell ref="K9:Q11"/>
    <mergeCell ref="K1:M8"/>
    <mergeCell ref="O1:O8"/>
    <mergeCell ref="P1:Q8"/>
  </mergeCells>
  <conditionalFormatting sqref="I8">
    <cfRule type="containsText" dxfId="218" priority="24" operator="containsText" text="FAUX">
      <formula>NOT(ISERROR(SEARCH("FAUX",I8)))</formula>
    </cfRule>
    <cfRule type="cellIs" dxfId="217" priority="28" operator="equal">
      <formula>"JUSTE"</formula>
    </cfRule>
  </conditionalFormatting>
  <conditionalFormatting sqref="H13:H17">
    <cfRule type="cellIs" dxfId="216" priority="15" operator="notEqual">
      <formula>0</formula>
    </cfRule>
  </conditionalFormatting>
  <conditionalFormatting sqref="A13:Q86">
    <cfRule type="expression" dxfId="215" priority="8">
      <formula>($K13="x")</formula>
    </cfRule>
  </conditionalFormatting>
  <conditionalFormatting sqref="H18:H86">
    <cfRule type="cellIs" dxfId="214" priority="6" operator="notEqual">
      <formula>0</formula>
    </cfRule>
  </conditionalFormatting>
  <conditionalFormatting sqref="A13:R86">
    <cfRule type="expression" dxfId="213" priority="1">
      <formula>($M13="x")</formula>
    </cfRule>
  </conditionalFormatting>
  <pageMargins left="0.47244094488188981" right="0.23622047244094491" top="0.43307086614173229" bottom="0.39370078740157483" header="0.27559055118110237" footer="0.19685039370078741"/>
  <pageSetup paperSize="9" scale="46" orientation="landscape" r:id="rId1"/>
  <headerFooter alignWithMargins="0">
    <oddFooter xml:space="preserve">&amp;L&amp;D&amp;C&amp;F&amp;R
</oddFooter>
  </headerFooter>
  <ignoredErrors>
    <ignoredError sqref="I8" unlockedFormula="1"/>
  </ignoredErrors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Source!$A$2:$A$37</xm:f>
          </x14:formula1>
          <xm:sqref>D12</xm:sqref>
        </x14:dataValidation>
        <x14:dataValidation type="list" allowBlank="1" showInputMessage="1" showErrorMessage="1" promptTitle="FOURNISSEUR " prompt="CHOISIR FOURNISSEUR">
          <x14:formula1>
            <xm:f>Source!$A$2:$A$37</xm:f>
          </x14:formula1>
          <xm:sqref>D13:D86</xm:sqref>
        </x14:dataValidation>
        <x14:dataValidation type="list" allowBlank="1" showInputMessage="1" showErrorMessage="1" promptTitle="CENTRE" prompt="CHOISIR CENTRE">
          <x14:formula1>
            <xm:f>Source!$G$2:$G$5</xm:f>
          </x14:formula1>
          <xm:sqref>C13:C86</xm:sqref>
        </x14:dataValidation>
        <x14:dataValidation type="list" allowBlank="1" showInputMessage="1" showErrorMessage="1">
          <x14:formula1>
            <xm:f>Source!$H$3:$H$6</xm:f>
          </x14:formula1>
          <xm:sqref>F13:F86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00B0F0"/>
    <pageSetUpPr fitToPage="1"/>
  </sheetPr>
  <dimension ref="A1:S91"/>
  <sheetViews>
    <sheetView showGridLines="0" topLeftCell="B1" zoomScale="80" zoomScaleNormal="80" workbookViewId="0">
      <selection activeCell="X14" sqref="X14"/>
    </sheetView>
  </sheetViews>
  <sheetFormatPr baseColWidth="10" defaultColWidth="11.42578125" defaultRowHeight="14.25" outlineLevelCol="1"/>
  <cols>
    <col min="1" max="1" width="9.7109375" style="76" customWidth="1"/>
    <col min="2" max="2" width="14.140625" style="77" bestFit="1" customWidth="1"/>
    <col min="3" max="3" width="14.140625" style="77" customWidth="1"/>
    <col min="4" max="4" width="27.5703125" style="30" bestFit="1" customWidth="1"/>
    <col min="5" max="5" width="34.28515625" style="30" customWidth="1"/>
    <col min="6" max="6" width="18.5703125" style="30" bestFit="1" customWidth="1"/>
    <col min="7" max="7" width="24.28515625" style="78" bestFit="1" customWidth="1"/>
    <col min="8" max="8" width="15.5703125" style="79" bestFit="1" customWidth="1"/>
    <col min="9" max="9" width="12.28515625" style="78" customWidth="1"/>
    <col min="10" max="10" width="27.42578125" style="78" bestFit="1" customWidth="1"/>
    <col min="11" max="11" width="13" style="80" customWidth="1"/>
    <col min="12" max="13" width="10.7109375" style="80" customWidth="1"/>
    <col min="14" max="14" width="14.7109375" style="77" customWidth="1"/>
    <col min="15" max="15" width="22.7109375" style="81" customWidth="1"/>
    <col min="16" max="16" width="16.5703125" style="81" bestFit="1" customWidth="1"/>
    <col min="17" max="17" width="19.5703125" style="82" customWidth="1"/>
    <col min="18" max="18" width="24.140625" style="29" customWidth="1" outlineLevel="1"/>
    <col min="19" max="19" width="14.28515625" style="30" customWidth="1"/>
    <col min="20" max="239" width="9.42578125" style="30" customWidth="1"/>
    <col min="240" max="240" width="17" style="30" customWidth="1"/>
    <col min="241" max="241" width="20.140625" style="30" customWidth="1"/>
    <col min="242" max="242" width="9.85546875" style="30" customWidth="1"/>
    <col min="243" max="16384" width="11.42578125" style="30"/>
  </cols>
  <sheetData>
    <row r="1" spans="1:19" ht="21" customHeight="1">
      <c r="A1" s="236" t="s">
        <v>46</v>
      </c>
      <c r="B1" s="221"/>
      <c r="C1" s="221"/>
      <c r="D1" s="221"/>
      <c r="E1" s="221"/>
      <c r="F1" s="221"/>
      <c r="G1" s="222" t="s">
        <v>0</v>
      </c>
      <c r="H1" s="223"/>
      <c r="I1" s="224"/>
      <c r="J1" s="225"/>
      <c r="K1" s="253"/>
      <c r="L1" s="254"/>
      <c r="M1" s="254"/>
      <c r="N1" s="254"/>
      <c r="O1" s="259">
        <f>+J91+R91</f>
        <v>0</v>
      </c>
      <c r="P1" s="262"/>
      <c r="Q1" s="263"/>
    </row>
    <row r="2" spans="1:19" ht="20.25">
      <c r="A2" s="226"/>
      <c r="B2" s="227"/>
      <c r="C2" s="227"/>
      <c r="D2" s="227"/>
      <c r="E2" s="227"/>
      <c r="F2" s="227"/>
      <c r="G2" s="228" t="s">
        <v>3</v>
      </c>
      <c r="H2" s="229"/>
      <c r="I2" s="230"/>
      <c r="J2" s="231"/>
      <c r="K2" s="255"/>
      <c r="L2" s="256"/>
      <c r="M2" s="256"/>
      <c r="N2" s="256"/>
      <c r="O2" s="260"/>
      <c r="P2" s="264"/>
      <c r="Q2" s="265"/>
    </row>
    <row r="3" spans="1:19" ht="20.25">
      <c r="A3" s="226"/>
      <c r="B3" s="227"/>
      <c r="C3" s="227"/>
      <c r="D3" s="227"/>
      <c r="E3" s="227"/>
      <c r="F3" s="227"/>
      <c r="G3" s="228" t="s">
        <v>12</v>
      </c>
      <c r="H3" s="229"/>
      <c r="I3" s="230"/>
      <c r="J3" s="231"/>
      <c r="K3" s="255"/>
      <c r="L3" s="256"/>
      <c r="M3" s="256"/>
      <c r="N3" s="256"/>
      <c r="O3" s="260"/>
      <c r="P3" s="264"/>
      <c r="Q3" s="265"/>
    </row>
    <row r="4" spans="1:19" ht="20.25">
      <c r="A4" s="226"/>
      <c r="B4" s="227"/>
      <c r="C4" s="227"/>
      <c r="D4" s="227"/>
      <c r="E4" s="227"/>
      <c r="F4" s="227"/>
      <c r="G4" s="228" t="s">
        <v>4</v>
      </c>
      <c r="H4" s="229"/>
      <c r="I4" s="230"/>
      <c r="J4" s="231"/>
      <c r="K4" s="255"/>
      <c r="L4" s="256"/>
      <c r="M4" s="256"/>
      <c r="N4" s="256"/>
      <c r="O4" s="260"/>
      <c r="P4" s="264"/>
      <c r="Q4" s="265"/>
    </row>
    <row r="5" spans="1:19" ht="20.25">
      <c r="A5" s="226"/>
      <c r="B5" s="227"/>
      <c r="C5" s="227"/>
      <c r="D5" s="227"/>
      <c r="E5" s="227"/>
      <c r="F5" s="227"/>
      <c r="G5" s="228" t="s">
        <v>5</v>
      </c>
      <c r="H5" s="229"/>
      <c r="I5" s="230"/>
      <c r="J5" s="231"/>
      <c r="K5" s="255"/>
      <c r="L5" s="256"/>
      <c r="M5" s="256"/>
      <c r="N5" s="256"/>
      <c r="O5" s="260"/>
      <c r="P5" s="264"/>
      <c r="Q5" s="265"/>
    </row>
    <row r="6" spans="1:19" ht="20.25">
      <c r="A6" s="226"/>
      <c r="B6" s="227"/>
      <c r="C6" s="227"/>
      <c r="D6" s="227"/>
      <c r="E6" s="227"/>
      <c r="F6" s="227"/>
      <c r="G6" s="228" t="s">
        <v>10</v>
      </c>
      <c r="H6" s="229"/>
      <c r="I6" s="230"/>
      <c r="J6" s="231"/>
      <c r="K6" s="255"/>
      <c r="L6" s="256"/>
      <c r="M6" s="256"/>
      <c r="N6" s="256"/>
      <c r="O6" s="260"/>
      <c r="P6" s="264"/>
      <c r="Q6" s="265"/>
    </row>
    <row r="7" spans="1:19" ht="20.25">
      <c r="A7" s="226"/>
      <c r="B7" s="227"/>
      <c r="C7" s="227"/>
      <c r="D7" s="227"/>
      <c r="E7" s="227"/>
      <c r="F7" s="227"/>
      <c r="G7" s="228" t="s">
        <v>11</v>
      </c>
      <c r="H7" s="229"/>
      <c r="I7" s="230"/>
      <c r="J7" s="231"/>
      <c r="K7" s="255"/>
      <c r="L7" s="256"/>
      <c r="M7" s="256"/>
      <c r="N7" s="256"/>
      <c r="O7" s="260"/>
      <c r="P7" s="264"/>
      <c r="Q7" s="265"/>
    </row>
    <row r="8" spans="1:19" ht="21" thickBot="1">
      <c r="A8" s="232"/>
      <c r="B8" s="233"/>
      <c r="C8" s="233"/>
      <c r="D8" s="233"/>
      <c r="E8" s="233"/>
      <c r="F8" s="227"/>
      <c r="G8" s="234" t="s">
        <v>2</v>
      </c>
      <c r="H8" s="229">
        <f>SUM(H2:H7)</f>
        <v>0</v>
      </c>
      <c r="I8" s="230" t="str">
        <f>IF(H8&lt;&gt;H1,"FAUX","JUSTE")</f>
        <v>JUSTE</v>
      </c>
      <c r="J8" s="231"/>
      <c r="K8" s="257"/>
      <c r="L8" s="258"/>
      <c r="M8" s="258"/>
      <c r="N8" s="258"/>
      <c r="O8" s="261"/>
      <c r="P8" s="266"/>
      <c r="Q8" s="267"/>
    </row>
    <row r="9" spans="1:19" ht="23.25" customHeight="1">
      <c r="A9" s="238"/>
      <c r="B9" s="239"/>
      <c r="C9" s="239"/>
      <c r="D9" s="239"/>
      <c r="E9" s="239"/>
      <c r="F9" s="239"/>
      <c r="G9" s="239"/>
      <c r="H9" s="239"/>
      <c r="I9" s="239"/>
      <c r="J9" s="240"/>
      <c r="K9" s="247"/>
      <c r="L9" s="248"/>
      <c r="M9" s="248"/>
      <c r="N9" s="248"/>
      <c r="O9" s="248"/>
      <c r="P9" s="248"/>
      <c r="Q9" s="248"/>
    </row>
    <row r="10" spans="1:19" ht="27.75" customHeight="1">
      <c r="A10" s="241"/>
      <c r="B10" s="242"/>
      <c r="C10" s="242"/>
      <c r="D10" s="242"/>
      <c r="E10" s="242"/>
      <c r="F10" s="242"/>
      <c r="G10" s="242"/>
      <c r="H10" s="242"/>
      <c r="I10" s="242"/>
      <c r="J10" s="243"/>
      <c r="K10" s="249"/>
      <c r="L10" s="250"/>
      <c r="M10" s="250"/>
      <c r="N10" s="250"/>
      <c r="O10" s="250"/>
      <c r="P10" s="250"/>
      <c r="Q10" s="250"/>
    </row>
    <row r="11" spans="1:19" ht="27.75" customHeight="1" thickBot="1">
      <c r="A11" s="244"/>
      <c r="B11" s="245"/>
      <c r="C11" s="245"/>
      <c r="D11" s="245"/>
      <c r="E11" s="245"/>
      <c r="F11" s="245"/>
      <c r="G11" s="245"/>
      <c r="H11" s="245"/>
      <c r="I11" s="245"/>
      <c r="J11" s="246"/>
      <c r="K11" s="251"/>
      <c r="L11" s="252"/>
      <c r="M11" s="252"/>
      <c r="N11" s="252"/>
      <c r="O11" s="252"/>
      <c r="P11" s="252"/>
      <c r="Q11" s="252"/>
    </row>
    <row r="12" spans="1:19" s="45" customFormat="1" ht="57.75" customHeight="1">
      <c r="A12" s="31" t="s">
        <v>7</v>
      </c>
      <c r="B12" s="32" t="s">
        <v>6</v>
      </c>
      <c r="C12" s="32" t="s">
        <v>22</v>
      </c>
      <c r="D12" s="33" t="s">
        <v>1</v>
      </c>
      <c r="E12" s="33" t="s">
        <v>8</v>
      </c>
      <c r="F12" s="34" t="s">
        <v>47</v>
      </c>
      <c r="G12" s="34" t="s">
        <v>9</v>
      </c>
      <c r="H12" s="35" t="s">
        <v>97</v>
      </c>
      <c r="I12" s="36" t="s">
        <v>98</v>
      </c>
      <c r="J12" s="37" t="s">
        <v>105</v>
      </c>
      <c r="K12" s="38" t="s">
        <v>99</v>
      </c>
      <c r="L12" s="39" t="s">
        <v>100</v>
      </c>
      <c r="M12" s="39" t="s">
        <v>101</v>
      </c>
      <c r="N12" s="40" t="s">
        <v>102</v>
      </c>
      <c r="O12" s="41" t="s">
        <v>24</v>
      </c>
      <c r="P12" s="42" t="s">
        <v>103</v>
      </c>
      <c r="Q12" s="43" t="s">
        <v>104</v>
      </c>
      <c r="R12" s="84"/>
      <c r="S12" s="167"/>
    </row>
    <row r="13" spans="1:19" ht="16.5">
      <c r="A13" s="46"/>
      <c r="B13" s="47"/>
      <c r="C13" s="47"/>
      <c r="D13" s="48"/>
      <c r="E13" s="49"/>
      <c r="F13" s="149"/>
      <c r="G13" s="50">
        <v>0</v>
      </c>
      <c r="H13" s="91">
        <v>0</v>
      </c>
      <c r="I13" s="7">
        <f t="shared" ref="I13:I90" si="0">IF(H13="","",G13*H13)</f>
        <v>0</v>
      </c>
      <c r="J13" s="10">
        <f>G13+I13</f>
        <v>0</v>
      </c>
      <c r="K13" s="52"/>
      <c r="L13" s="53"/>
      <c r="M13" s="53"/>
      <c r="N13" s="54"/>
      <c r="O13" s="55"/>
      <c r="P13" s="56"/>
      <c r="Q13" s="1">
        <f t="shared" ref="Q13:Q44" si="1">SUM(O13+P13)</f>
        <v>0</v>
      </c>
      <c r="R13" s="23" t="str">
        <f t="shared" ref="R13:R44" si="2">IF(O13="","",Q13-J13)</f>
        <v/>
      </c>
      <c r="S13" s="168"/>
    </row>
    <row r="14" spans="1:19" ht="16.5">
      <c r="A14" s="46"/>
      <c r="B14" s="47"/>
      <c r="C14" s="47"/>
      <c r="D14" s="48"/>
      <c r="E14" s="49"/>
      <c r="F14" s="149"/>
      <c r="G14" s="50">
        <v>0</v>
      </c>
      <c r="H14" s="91">
        <v>0</v>
      </c>
      <c r="I14" s="7">
        <f t="shared" si="0"/>
        <v>0</v>
      </c>
      <c r="J14" s="10">
        <f t="shared" ref="J14:J90" si="3">G14+I14</f>
        <v>0</v>
      </c>
      <c r="K14" s="52"/>
      <c r="L14" s="53"/>
      <c r="M14" s="53"/>
      <c r="N14" s="54"/>
      <c r="O14" s="55"/>
      <c r="P14" s="56"/>
      <c r="Q14" s="1">
        <f t="shared" si="1"/>
        <v>0</v>
      </c>
      <c r="R14" s="109" t="str">
        <f t="shared" si="2"/>
        <v/>
      </c>
      <c r="S14" s="30" t="str">
        <f t="shared" ref="S14:S77" si="4">IF(O14="","",+J14+R14)</f>
        <v/>
      </c>
    </row>
    <row r="15" spans="1:19" ht="16.5">
      <c r="A15" s="46"/>
      <c r="B15" s="47"/>
      <c r="C15" s="47"/>
      <c r="D15" s="48"/>
      <c r="E15" s="49"/>
      <c r="F15" s="149"/>
      <c r="G15" s="50">
        <v>0</v>
      </c>
      <c r="H15" s="91">
        <v>0</v>
      </c>
      <c r="I15" s="7">
        <f t="shared" si="0"/>
        <v>0</v>
      </c>
      <c r="J15" s="10">
        <f t="shared" si="3"/>
        <v>0</v>
      </c>
      <c r="K15" s="52"/>
      <c r="L15" s="53"/>
      <c r="M15" s="53"/>
      <c r="N15" s="54"/>
      <c r="O15" s="55"/>
      <c r="P15" s="56"/>
      <c r="Q15" s="1">
        <f t="shared" si="1"/>
        <v>0</v>
      </c>
      <c r="R15" s="109" t="str">
        <f t="shared" si="2"/>
        <v/>
      </c>
      <c r="S15" s="30" t="str">
        <f t="shared" si="4"/>
        <v/>
      </c>
    </row>
    <row r="16" spans="1:19" ht="16.5">
      <c r="A16" s="46"/>
      <c r="B16" s="47"/>
      <c r="C16" s="47"/>
      <c r="D16" s="48"/>
      <c r="E16" s="49"/>
      <c r="F16" s="149"/>
      <c r="G16" s="50">
        <v>0</v>
      </c>
      <c r="H16" s="91">
        <v>0</v>
      </c>
      <c r="I16" s="7">
        <f t="shared" si="0"/>
        <v>0</v>
      </c>
      <c r="J16" s="10">
        <f t="shared" si="3"/>
        <v>0</v>
      </c>
      <c r="K16" s="52"/>
      <c r="L16" s="53"/>
      <c r="M16" s="53"/>
      <c r="N16" s="54"/>
      <c r="O16" s="55"/>
      <c r="P16" s="56"/>
      <c r="Q16" s="1">
        <f t="shared" si="1"/>
        <v>0</v>
      </c>
      <c r="R16" s="109" t="str">
        <f t="shared" si="2"/>
        <v/>
      </c>
      <c r="S16" s="30" t="str">
        <f t="shared" si="4"/>
        <v/>
      </c>
    </row>
    <row r="17" spans="1:19" ht="16.5">
      <c r="A17" s="46"/>
      <c r="B17" s="47"/>
      <c r="C17" s="47"/>
      <c r="D17" s="48"/>
      <c r="E17" s="49"/>
      <c r="F17" s="149"/>
      <c r="G17" s="50">
        <v>0</v>
      </c>
      <c r="H17" s="91">
        <v>0</v>
      </c>
      <c r="I17" s="7">
        <f t="shared" si="0"/>
        <v>0</v>
      </c>
      <c r="J17" s="10">
        <f t="shared" si="3"/>
        <v>0</v>
      </c>
      <c r="K17" s="52"/>
      <c r="L17" s="53"/>
      <c r="M17" s="53"/>
      <c r="N17" s="54"/>
      <c r="O17" s="55"/>
      <c r="P17" s="56"/>
      <c r="Q17" s="1">
        <f t="shared" si="1"/>
        <v>0</v>
      </c>
      <c r="R17" s="109" t="str">
        <f t="shared" si="2"/>
        <v/>
      </c>
      <c r="S17" s="30" t="str">
        <f t="shared" si="4"/>
        <v/>
      </c>
    </row>
    <row r="18" spans="1:19" ht="16.5">
      <c r="A18" s="46"/>
      <c r="B18" s="47"/>
      <c r="C18" s="47"/>
      <c r="D18" s="48"/>
      <c r="E18" s="49"/>
      <c r="F18" s="149"/>
      <c r="G18" s="50">
        <v>0</v>
      </c>
      <c r="H18" s="91">
        <v>0</v>
      </c>
      <c r="I18" s="7">
        <f t="shared" si="0"/>
        <v>0</v>
      </c>
      <c r="J18" s="10">
        <f t="shared" si="3"/>
        <v>0</v>
      </c>
      <c r="K18" s="52"/>
      <c r="L18" s="53"/>
      <c r="M18" s="53"/>
      <c r="N18" s="54"/>
      <c r="O18" s="55"/>
      <c r="P18" s="56"/>
      <c r="Q18" s="1">
        <f t="shared" si="1"/>
        <v>0</v>
      </c>
      <c r="R18" s="109" t="str">
        <f t="shared" si="2"/>
        <v/>
      </c>
      <c r="S18" s="30" t="str">
        <f t="shared" si="4"/>
        <v/>
      </c>
    </row>
    <row r="19" spans="1:19" ht="16.5">
      <c r="A19" s="46"/>
      <c r="B19" s="47"/>
      <c r="C19" s="47"/>
      <c r="D19" s="48"/>
      <c r="E19" s="49"/>
      <c r="F19" s="149"/>
      <c r="G19" s="50">
        <v>0</v>
      </c>
      <c r="H19" s="91">
        <v>0</v>
      </c>
      <c r="I19" s="7">
        <f t="shared" si="0"/>
        <v>0</v>
      </c>
      <c r="J19" s="10">
        <f t="shared" si="3"/>
        <v>0</v>
      </c>
      <c r="K19" s="52"/>
      <c r="L19" s="53"/>
      <c r="M19" s="53"/>
      <c r="N19" s="54"/>
      <c r="O19" s="55"/>
      <c r="P19" s="56"/>
      <c r="Q19" s="1">
        <f t="shared" si="1"/>
        <v>0</v>
      </c>
      <c r="R19" s="109" t="str">
        <f t="shared" si="2"/>
        <v/>
      </c>
      <c r="S19" s="30" t="str">
        <f t="shared" si="4"/>
        <v/>
      </c>
    </row>
    <row r="20" spans="1:19" ht="16.5">
      <c r="A20" s="46"/>
      <c r="B20" s="47"/>
      <c r="C20" s="47"/>
      <c r="D20" s="48"/>
      <c r="E20" s="49"/>
      <c r="F20" s="149"/>
      <c r="G20" s="50">
        <v>0</v>
      </c>
      <c r="H20" s="91">
        <v>0</v>
      </c>
      <c r="I20" s="7">
        <v>0</v>
      </c>
      <c r="J20" s="10">
        <f t="shared" ref="J20:J73" si="5">G20+I20</f>
        <v>0</v>
      </c>
      <c r="K20" s="52"/>
      <c r="L20" s="53"/>
      <c r="M20" s="53"/>
      <c r="N20" s="54"/>
      <c r="O20" s="55"/>
      <c r="P20" s="56"/>
      <c r="Q20" s="1">
        <f t="shared" si="1"/>
        <v>0</v>
      </c>
      <c r="R20" s="109" t="str">
        <f t="shared" si="2"/>
        <v/>
      </c>
      <c r="S20" s="30" t="str">
        <f t="shared" si="4"/>
        <v/>
      </c>
    </row>
    <row r="21" spans="1:19" ht="16.5">
      <c r="A21" s="46"/>
      <c r="B21" s="47"/>
      <c r="C21" s="47"/>
      <c r="D21" s="48"/>
      <c r="E21" s="49"/>
      <c r="F21" s="149"/>
      <c r="G21" s="50">
        <v>0</v>
      </c>
      <c r="H21" s="91">
        <v>0</v>
      </c>
      <c r="I21" s="7">
        <v>0</v>
      </c>
      <c r="J21" s="10">
        <f t="shared" si="5"/>
        <v>0</v>
      </c>
      <c r="K21" s="52"/>
      <c r="L21" s="53"/>
      <c r="M21" s="53"/>
      <c r="N21" s="54"/>
      <c r="O21" s="55"/>
      <c r="P21" s="56"/>
      <c r="Q21" s="1">
        <f t="shared" si="1"/>
        <v>0</v>
      </c>
      <c r="R21" s="109" t="str">
        <f t="shared" si="2"/>
        <v/>
      </c>
      <c r="S21" s="30" t="str">
        <f t="shared" si="4"/>
        <v/>
      </c>
    </row>
    <row r="22" spans="1:19" ht="16.5">
      <c r="A22" s="46"/>
      <c r="B22" s="47"/>
      <c r="C22" s="47"/>
      <c r="D22" s="48"/>
      <c r="E22" s="49"/>
      <c r="F22" s="149"/>
      <c r="G22" s="50">
        <v>0</v>
      </c>
      <c r="H22" s="91">
        <v>0</v>
      </c>
      <c r="I22" s="7">
        <v>0</v>
      </c>
      <c r="J22" s="10">
        <f t="shared" si="5"/>
        <v>0</v>
      </c>
      <c r="K22" s="52"/>
      <c r="L22" s="53"/>
      <c r="M22" s="53"/>
      <c r="N22" s="54"/>
      <c r="O22" s="55"/>
      <c r="P22" s="56"/>
      <c r="Q22" s="1">
        <f t="shared" si="1"/>
        <v>0</v>
      </c>
      <c r="R22" s="109" t="str">
        <f t="shared" si="2"/>
        <v/>
      </c>
      <c r="S22" s="30" t="str">
        <f t="shared" si="4"/>
        <v/>
      </c>
    </row>
    <row r="23" spans="1:19" ht="16.5">
      <c r="A23" s="46"/>
      <c r="B23" s="47"/>
      <c r="C23" s="47"/>
      <c r="D23" s="48"/>
      <c r="E23" s="49"/>
      <c r="F23" s="149"/>
      <c r="G23" s="50">
        <v>0</v>
      </c>
      <c r="H23" s="91">
        <v>0</v>
      </c>
      <c r="I23" s="7">
        <v>0</v>
      </c>
      <c r="J23" s="10">
        <f t="shared" si="5"/>
        <v>0</v>
      </c>
      <c r="K23" s="52"/>
      <c r="L23" s="53"/>
      <c r="M23" s="53"/>
      <c r="N23" s="54"/>
      <c r="O23" s="55"/>
      <c r="P23" s="56"/>
      <c r="Q23" s="1">
        <f t="shared" si="1"/>
        <v>0</v>
      </c>
      <c r="R23" s="109" t="str">
        <f t="shared" si="2"/>
        <v/>
      </c>
      <c r="S23" s="30" t="str">
        <f t="shared" si="4"/>
        <v/>
      </c>
    </row>
    <row r="24" spans="1:19" ht="16.5">
      <c r="A24" s="46"/>
      <c r="B24" s="47"/>
      <c r="C24" s="47"/>
      <c r="D24" s="48"/>
      <c r="E24" s="49"/>
      <c r="F24" s="149"/>
      <c r="G24" s="50">
        <v>0</v>
      </c>
      <c r="H24" s="91">
        <v>0</v>
      </c>
      <c r="I24" s="7">
        <v>0</v>
      </c>
      <c r="J24" s="10">
        <f t="shared" si="5"/>
        <v>0</v>
      </c>
      <c r="K24" s="52"/>
      <c r="L24" s="53"/>
      <c r="M24" s="53"/>
      <c r="N24" s="54"/>
      <c r="O24" s="55"/>
      <c r="P24" s="56"/>
      <c r="Q24" s="1">
        <f t="shared" si="1"/>
        <v>0</v>
      </c>
      <c r="R24" s="109" t="str">
        <f t="shared" si="2"/>
        <v/>
      </c>
      <c r="S24" s="30" t="str">
        <f t="shared" si="4"/>
        <v/>
      </c>
    </row>
    <row r="25" spans="1:19" ht="16.5">
      <c r="A25" s="46"/>
      <c r="B25" s="47"/>
      <c r="C25" s="47"/>
      <c r="D25" s="48"/>
      <c r="E25" s="49"/>
      <c r="F25" s="149"/>
      <c r="G25" s="50">
        <v>0</v>
      </c>
      <c r="H25" s="91">
        <v>0</v>
      </c>
      <c r="I25" s="7">
        <v>0</v>
      </c>
      <c r="J25" s="10">
        <f t="shared" si="5"/>
        <v>0</v>
      </c>
      <c r="K25" s="52"/>
      <c r="L25" s="53"/>
      <c r="M25" s="53"/>
      <c r="N25" s="54"/>
      <c r="O25" s="55"/>
      <c r="P25" s="56"/>
      <c r="Q25" s="1">
        <f t="shared" si="1"/>
        <v>0</v>
      </c>
      <c r="R25" s="109" t="str">
        <f t="shared" si="2"/>
        <v/>
      </c>
      <c r="S25" s="30" t="str">
        <f t="shared" si="4"/>
        <v/>
      </c>
    </row>
    <row r="26" spans="1:19" ht="16.5">
      <c r="A26" s="46"/>
      <c r="B26" s="47"/>
      <c r="C26" s="47"/>
      <c r="D26" s="48"/>
      <c r="E26" s="49"/>
      <c r="F26" s="149"/>
      <c r="G26" s="50">
        <v>0</v>
      </c>
      <c r="H26" s="91">
        <v>0</v>
      </c>
      <c r="I26" s="7">
        <v>0</v>
      </c>
      <c r="J26" s="10">
        <f t="shared" si="5"/>
        <v>0</v>
      </c>
      <c r="K26" s="52"/>
      <c r="L26" s="53"/>
      <c r="M26" s="53"/>
      <c r="N26" s="54"/>
      <c r="O26" s="55"/>
      <c r="P26" s="56"/>
      <c r="Q26" s="1">
        <f t="shared" si="1"/>
        <v>0</v>
      </c>
      <c r="R26" s="109" t="str">
        <f t="shared" si="2"/>
        <v/>
      </c>
      <c r="S26" s="30" t="str">
        <f t="shared" si="4"/>
        <v/>
      </c>
    </row>
    <row r="27" spans="1:19" ht="16.5">
      <c r="A27" s="46"/>
      <c r="B27" s="47"/>
      <c r="C27" s="47"/>
      <c r="D27" s="48"/>
      <c r="E27" s="49"/>
      <c r="F27" s="149"/>
      <c r="G27" s="50">
        <v>0</v>
      </c>
      <c r="H27" s="91">
        <v>0</v>
      </c>
      <c r="I27" s="7">
        <v>0</v>
      </c>
      <c r="J27" s="10">
        <f t="shared" si="5"/>
        <v>0</v>
      </c>
      <c r="K27" s="52"/>
      <c r="L27" s="53"/>
      <c r="M27" s="53"/>
      <c r="N27" s="54"/>
      <c r="O27" s="55"/>
      <c r="P27" s="56"/>
      <c r="Q27" s="1">
        <f t="shared" si="1"/>
        <v>0</v>
      </c>
      <c r="R27" s="109" t="str">
        <f t="shared" si="2"/>
        <v/>
      </c>
      <c r="S27" s="30" t="str">
        <f t="shared" si="4"/>
        <v/>
      </c>
    </row>
    <row r="28" spans="1:19" ht="16.5">
      <c r="A28" s="46"/>
      <c r="B28" s="47"/>
      <c r="C28" s="47"/>
      <c r="D28" s="48"/>
      <c r="E28" s="49"/>
      <c r="F28" s="149"/>
      <c r="G28" s="50">
        <v>0</v>
      </c>
      <c r="H28" s="91">
        <v>0</v>
      </c>
      <c r="I28" s="7">
        <v>0</v>
      </c>
      <c r="J28" s="10">
        <f t="shared" si="5"/>
        <v>0</v>
      </c>
      <c r="K28" s="52"/>
      <c r="L28" s="53"/>
      <c r="M28" s="53"/>
      <c r="N28" s="54"/>
      <c r="O28" s="55"/>
      <c r="P28" s="56"/>
      <c r="Q28" s="1">
        <f t="shared" si="1"/>
        <v>0</v>
      </c>
      <c r="R28" s="109" t="str">
        <f t="shared" si="2"/>
        <v/>
      </c>
      <c r="S28" s="30" t="str">
        <f t="shared" si="4"/>
        <v/>
      </c>
    </row>
    <row r="29" spans="1:19" ht="16.5">
      <c r="A29" s="46"/>
      <c r="B29" s="47"/>
      <c r="C29" s="47"/>
      <c r="D29" s="48"/>
      <c r="E29" s="49"/>
      <c r="F29" s="149"/>
      <c r="G29" s="50">
        <v>0</v>
      </c>
      <c r="H29" s="91">
        <v>0</v>
      </c>
      <c r="I29" s="7">
        <v>0</v>
      </c>
      <c r="J29" s="10">
        <f t="shared" si="5"/>
        <v>0</v>
      </c>
      <c r="K29" s="52"/>
      <c r="L29" s="53"/>
      <c r="M29" s="53"/>
      <c r="N29" s="54"/>
      <c r="O29" s="55"/>
      <c r="P29" s="56"/>
      <c r="Q29" s="1">
        <f t="shared" si="1"/>
        <v>0</v>
      </c>
      <c r="R29" s="109" t="str">
        <f t="shared" si="2"/>
        <v/>
      </c>
      <c r="S29" s="30" t="str">
        <f t="shared" si="4"/>
        <v/>
      </c>
    </row>
    <row r="30" spans="1:19" ht="16.5">
      <c r="A30" s="46"/>
      <c r="B30" s="47"/>
      <c r="C30" s="47"/>
      <c r="D30" s="48"/>
      <c r="E30" s="49"/>
      <c r="F30" s="149"/>
      <c r="G30" s="50">
        <v>0</v>
      </c>
      <c r="H30" s="91">
        <v>0</v>
      </c>
      <c r="I30" s="7">
        <v>0</v>
      </c>
      <c r="J30" s="10">
        <f t="shared" si="5"/>
        <v>0</v>
      </c>
      <c r="K30" s="52"/>
      <c r="L30" s="53"/>
      <c r="M30" s="53"/>
      <c r="N30" s="54"/>
      <c r="O30" s="55"/>
      <c r="P30" s="56"/>
      <c r="Q30" s="1">
        <f t="shared" si="1"/>
        <v>0</v>
      </c>
      <c r="R30" s="109" t="str">
        <f t="shared" si="2"/>
        <v/>
      </c>
      <c r="S30" s="30" t="str">
        <f t="shared" si="4"/>
        <v/>
      </c>
    </row>
    <row r="31" spans="1:19" ht="16.5">
      <c r="A31" s="46"/>
      <c r="B31" s="47"/>
      <c r="C31" s="47"/>
      <c r="D31" s="48"/>
      <c r="E31" s="49"/>
      <c r="F31" s="149"/>
      <c r="G31" s="50">
        <v>0</v>
      </c>
      <c r="H31" s="91">
        <v>0</v>
      </c>
      <c r="I31" s="7">
        <v>0</v>
      </c>
      <c r="J31" s="10">
        <f t="shared" si="5"/>
        <v>0</v>
      </c>
      <c r="K31" s="52"/>
      <c r="L31" s="53"/>
      <c r="M31" s="53"/>
      <c r="N31" s="54"/>
      <c r="O31" s="55"/>
      <c r="P31" s="56"/>
      <c r="Q31" s="1">
        <f t="shared" si="1"/>
        <v>0</v>
      </c>
      <c r="R31" s="109" t="str">
        <f t="shared" si="2"/>
        <v/>
      </c>
      <c r="S31" s="30" t="str">
        <f t="shared" si="4"/>
        <v/>
      </c>
    </row>
    <row r="32" spans="1:19" ht="16.5">
      <c r="A32" s="46"/>
      <c r="B32" s="47"/>
      <c r="C32" s="47"/>
      <c r="D32" s="48"/>
      <c r="E32" s="49"/>
      <c r="F32" s="149"/>
      <c r="G32" s="50">
        <v>0</v>
      </c>
      <c r="H32" s="91">
        <v>0</v>
      </c>
      <c r="I32" s="7">
        <v>0</v>
      </c>
      <c r="J32" s="10">
        <f t="shared" si="5"/>
        <v>0</v>
      </c>
      <c r="K32" s="52"/>
      <c r="L32" s="53"/>
      <c r="M32" s="53"/>
      <c r="N32" s="54"/>
      <c r="O32" s="55"/>
      <c r="P32" s="56"/>
      <c r="Q32" s="1">
        <f t="shared" si="1"/>
        <v>0</v>
      </c>
      <c r="R32" s="109" t="str">
        <f t="shared" si="2"/>
        <v/>
      </c>
      <c r="S32" s="30" t="str">
        <f t="shared" si="4"/>
        <v/>
      </c>
    </row>
    <row r="33" spans="1:19" ht="16.5">
      <c r="A33" s="46"/>
      <c r="B33" s="47"/>
      <c r="C33" s="47"/>
      <c r="D33" s="48"/>
      <c r="E33" s="49"/>
      <c r="F33" s="149"/>
      <c r="G33" s="50">
        <v>0</v>
      </c>
      <c r="H33" s="91">
        <v>0</v>
      </c>
      <c r="I33" s="7">
        <v>0</v>
      </c>
      <c r="J33" s="10">
        <f t="shared" si="5"/>
        <v>0</v>
      </c>
      <c r="K33" s="52"/>
      <c r="L33" s="53"/>
      <c r="M33" s="53"/>
      <c r="N33" s="54"/>
      <c r="O33" s="55"/>
      <c r="P33" s="56"/>
      <c r="Q33" s="1">
        <f t="shared" si="1"/>
        <v>0</v>
      </c>
      <c r="R33" s="109" t="str">
        <f t="shared" si="2"/>
        <v/>
      </c>
      <c r="S33" s="30" t="str">
        <f t="shared" si="4"/>
        <v/>
      </c>
    </row>
    <row r="34" spans="1:19" ht="16.5">
      <c r="A34" s="46"/>
      <c r="B34" s="47"/>
      <c r="C34" s="47"/>
      <c r="D34" s="48"/>
      <c r="E34" s="49"/>
      <c r="F34" s="149"/>
      <c r="G34" s="50">
        <v>0</v>
      </c>
      <c r="H34" s="91">
        <v>0</v>
      </c>
      <c r="I34" s="7">
        <v>0</v>
      </c>
      <c r="J34" s="10">
        <f t="shared" si="5"/>
        <v>0</v>
      </c>
      <c r="K34" s="52"/>
      <c r="L34" s="53"/>
      <c r="M34" s="53"/>
      <c r="N34" s="54"/>
      <c r="O34" s="55"/>
      <c r="P34" s="56"/>
      <c r="Q34" s="1">
        <f t="shared" si="1"/>
        <v>0</v>
      </c>
      <c r="R34" s="109" t="str">
        <f t="shared" si="2"/>
        <v/>
      </c>
      <c r="S34" s="30" t="str">
        <f t="shared" si="4"/>
        <v/>
      </c>
    </row>
    <row r="35" spans="1:19" ht="16.5">
      <c r="A35" s="46"/>
      <c r="B35" s="47"/>
      <c r="C35" s="47"/>
      <c r="D35" s="48"/>
      <c r="E35" s="49"/>
      <c r="F35" s="149"/>
      <c r="G35" s="50">
        <v>0</v>
      </c>
      <c r="H35" s="91">
        <v>0</v>
      </c>
      <c r="I35" s="7">
        <v>0</v>
      </c>
      <c r="J35" s="10">
        <f t="shared" si="5"/>
        <v>0</v>
      </c>
      <c r="K35" s="52"/>
      <c r="L35" s="53"/>
      <c r="M35" s="53"/>
      <c r="N35" s="54"/>
      <c r="O35" s="55"/>
      <c r="P35" s="56"/>
      <c r="Q35" s="1">
        <f t="shared" si="1"/>
        <v>0</v>
      </c>
      <c r="R35" s="109" t="str">
        <f t="shared" si="2"/>
        <v/>
      </c>
      <c r="S35" s="30" t="str">
        <f t="shared" si="4"/>
        <v/>
      </c>
    </row>
    <row r="36" spans="1:19" ht="16.5">
      <c r="A36" s="46"/>
      <c r="B36" s="47"/>
      <c r="C36" s="47"/>
      <c r="D36" s="48"/>
      <c r="E36" s="49"/>
      <c r="F36" s="149"/>
      <c r="G36" s="50">
        <v>0</v>
      </c>
      <c r="H36" s="91">
        <v>0</v>
      </c>
      <c r="I36" s="7">
        <v>0</v>
      </c>
      <c r="J36" s="10">
        <f t="shared" si="5"/>
        <v>0</v>
      </c>
      <c r="K36" s="52"/>
      <c r="L36" s="53"/>
      <c r="M36" s="53"/>
      <c r="N36" s="54"/>
      <c r="O36" s="55"/>
      <c r="P36" s="56"/>
      <c r="Q36" s="1">
        <f t="shared" si="1"/>
        <v>0</v>
      </c>
      <c r="R36" s="109" t="str">
        <f t="shared" si="2"/>
        <v/>
      </c>
      <c r="S36" s="30" t="str">
        <f t="shared" si="4"/>
        <v/>
      </c>
    </row>
    <row r="37" spans="1:19" ht="16.5">
      <c r="A37" s="46"/>
      <c r="B37" s="47"/>
      <c r="C37" s="47"/>
      <c r="D37" s="48"/>
      <c r="E37" s="49"/>
      <c r="F37" s="149"/>
      <c r="G37" s="50">
        <v>0</v>
      </c>
      <c r="H37" s="91">
        <v>0</v>
      </c>
      <c r="I37" s="7">
        <v>0</v>
      </c>
      <c r="J37" s="10">
        <f t="shared" si="5"/>
        <v>0</v>
      </c>
      <c r="K37" s="52"/>
      <c r="L37" s="53"/>
      <c r="M37" s="53"/>
      <c r="N37" s="54"/>
      <c r="O37" s="55"/>
      <c r="P37" s="56"/>
      <c r="Q37" s="1">
        <f t="shared" si="1"/>
        <v>0</v>
      </c>
      <c r="R37" s="109" t="str">
        <f t="shared" si="2"/>
        <v/>
      </c>
      <c r="S37" s="30" t="str">
        <f t="shared" si="4"/>
        <v/>
      </c>
    </row>
    <row r="38" spans="1:19" ht="16.5">
      <c r="A38" s="46"/>
      <c r="B38" s="47"/>
      <c r="C38" s="47"/>
      <c r="D38" s="48"/>
      <c r="E38" s="49"/>
      <c r="F38" s="149"/>
      <c r="G38" s="50">
        <v>0</v>
      </c>
      <c r="H38" s="91">
        <v>0</v>
      </c>
      <c r="I38" s="7">
        <v>0</v>
      </c>
      <c r="J38" s="10">
        <f t="shared" si="5"/>
        <v>0</v>
      </c>
      <c r="K38" s="52"/>
      <c r="L38" s="53"/>
      <c r="M38" s="53"/>
      <c r="N38" s="54"/>
      <c r="O38" s="55"/>
      <c r="P38" s="56"/>
      <c r="Q38" s="1">
        <f t="shared" si="1"/>
        <v>0</v>
      </c>
      <c r="R38" s="109" t="str">
        <f t="shared" si="2"/>
        <v/>
      </c>
      <c r="S38" s="30" t="str">
        <f t="shared" si="4"/>
        <v/>
      </c>
    </row>
    <row r="39" spans="1:19" ht="16.5">
      <c r="A39" s="46"/>
      <c r="B39" s="47"/>
      <c r="C39" s="47"/>
      <c r="D39" s="48"/>
      <c r="E39" s="49"/>
      <c r="F39" s="149"/>
      <c r="G39" s="50">
        <v>0</v>
      </c>
      <c r="H39" s="91">
        <v>0</v>
      </c>
      <c r="I39" s="7">
        <v>0</v>
      </c>
      <c r="J39" s="10">
        <f t="shared" si="5"/>
        <v>0</v>
      </c>
      <c r="K39" s="52"/>
      <c r="L39" s="53"/>
      <c r="M39" s="53"/>
      <c r="N39" s="54"/>
      <c r="O39" s="55"/>
      <c r="P39" s="56"/>
      <c r="Q39" s="1">
        <f t="shared" si="1"/>
        <v>0</v>
      </c>
      <c r="R39" s="109" t="str">
        <f t="shared" si="2"/>
        <v/>
      </c>
      <c r="S39" s="30" t="str">
        <f t="shared" si="4"/>
        <v/>
      </c>
    </row>
    <row r="40" spans="1:19" ht="16.5">
      <c r="A40" s="46"/>
      <c r="B40" s="47"/>
      <c r="C40" s="47"/>
      <c r="D40" s="48"/>
      <c r="E40" s="49"/>
      <c r="F40" s="149"/>
      <c r="G40" s="50">
        <v>0</v>
      </c>
      <c r="H40" s="91">
        <v>0</v>
      </c>
      <c r="I40" s="7">
        <v>0</v>
      </c>
      <c r="J40" s="10">
        <f t="shared" si="5"/>
        <v>0</v>
      </c>
      <c r="K40" s="52"/>
      <c r="L40" s="53"/>
      <c r="M40" s="53"/>
      <c r="N40" s="54"/>
      <c r="O40" s="55"/>
      <c r="P40" s="56"/>
      <c r="Q40" s="1">
        <f t="shared" si="1"/>
        <v>0</v>
      </c>
      <c r="R40" s="109" t="str">
        <f t="shared" si="2"/>
        <v/>
      </c>
      <c r="S40" s="30" t="str">
        <f t="shared" si="4"/>
        <v/>
      </c>
    </row>
    <row r="41" spans="1:19" ht="16.5">
      <c r="A41" s="46"/>
      <c r="B41" s="47"/>
      <c r="C41" s="47"/>
      <c r="D41" s="48"/>
      <c r="E41" s="49"/>
      <c r="F41" s="149"/>
      <c r="G41" s="50">
        <v>0</v>
      </c>
      <c r="H41" s="91">
        <v>0</v>
      </c>
      <c r="I41" s="7">
        <v>0</v>
      </c>
      <c r="J41" s="10">
        <f t="shared" si="5"/>
        <v>0</v>
      </c>
      <c r="K41" s="52"/>
      <c r="L41" s="53"/>
      <c r="M41" s="53"/>
      <c r="N41" s="54"/>
      <c r="O41" s="55"/>
      <c r="P41" s="56"/>
      <c r="Q41" s="1">
        <f t="shared" si="1"/>
        <v>0</v>
      </c>
      <c r="R41" s="109" t="str">
        <f t="shared" si="2"/>
        <v/>
      </c>
      <c r="S41" s="30" t="str">
        <f t="shared" si="4"/>
        <v/>
      </c>
    </row>
    <row r="42" spans="1:19" ht="16.5">
      <c r="A42" s="46"/>
      <c r="B42" s="47"/>
      <c r="C42" s="47"/>
      <c r="D42" s="48"/>
      <c r="E42" s="49"/>
      <c r="F42" s="149"/>
      <c r="G42" s="50">
        <v>0</v>
      </c>
      <c r="H42" s="91">
        <v>0</v>
      </c>
      <c r="I42" s="7">
        <v>0</v>
      </c>
      <c r="J42" s="10">
        <f t="shared" si="5"/>
        <v>0</v>
      </c>
      <c r="K42" s="52"/>
      <c r="L42" s="53"/>
      <c r="M42" s="53"/>
      <c r="N42" s="54"/>
      <c r="O42" s="55"/>
      <c r="P42" s="56"/>
      <c r="Q42" s="1">
        <f t="shared" si="1"/>
        <v>0</v>
      </c>
      <c r="R42" s="109" t="str">
        <f t="shared" si="2"/>
        <v/>
      </c>
      <c r="S42" s="30" t="str">
        <f t="shared" si="4"/>
        <v/>
      </c>
    </row>
    <row r="43" spans="1:19" ht="16.5">
      <c r="A43" s="46"/>
      <c r="B43" s="47"/>
      <c r="C43" s="47"/>
      <c r="D43" s="48"/>
      <c r="E43" s="49"/>
      <c r="F43" s="149"/>
      <c r="G43" s="50">
        <v>0</v>
      </c>
      <c r="H43" s="91">
        <v>0</v>
      </c>
      <c r="I43" s="7">
        <v>0</v>
      </c>
      <c r="J43" s="10">
        <f t="shared" si="5"/>
        <v>0</v>
      </c>
      <c r="K43" s="52"/>
      <c r="L43" s="53"/>
      <c r="M43" s="53"/>
      <c r="N43" s="54"/>
      <c r="O43" s="55"/>
      <c r="P43" s="56"/>
      <c r="Q43" s="1">
        <f t="shared" si="1"/>
        <v>0</v>
      </c>
      <c r="R43" s="109" t="str">
        <f t="shared" si="2"/>
        <v/>
      </c>
      <c r="S43" s="30" t="str">
        <f t="shared" si="4"/>
        <v/>
      </c>
    </row>
    <row r="44" spans="1:19" ht="16.5">
      <c r="A44" s="46"/>
      <c r="B44" s="47"/>
      <c r="C44" s="47"/>
      <c r="D44" s="48"/>
      <c r="E44" s="49"/>
      <c r="F44" s="149"/>
      <c r="G44" s="50">
        <v>0</v>
      </c>
      <c r="H44" s="91">
        <v>0</v>
      </c>
      <c r="I44" s="7">
        <v>0</v>
      </c>
      <c r="J44" s="10">
        <f t="shared" si="5"/>
        <v>0</v>
      </c>
      <c r="K44" s="52"/>
      <c r="L44" s="53"/>
      <c r="M44" s="53"/>
      <c r="N44" s="54"/>
      <c r="O44" s="55"/>
      <c r="P44" s="56"/>
      <c r="Q44" s="1">
        <f t="shared" si="1"/>
        <v>0</v>
      </c>
      <c r="R44" s="109" t="str">
        <f t="shared" si="2"/>
        <v/>
      </c>
      <c r="S44" s="30" t="str">
        <f t="shared" si="4"/>
        <v/>
      </c>
    </row>
    <row r="45" spans="1:19" ht="16.5">
      <c r="A45" s="46"/>
      <c r="B45" s="47"/>
      <c r="C45" s="47"/>
      <c r="D45" s="48"/>
      <c r="E45" s="49"/>
      <c r="F45" s="149"/>
      <c r="G45" s="50">
        <v>0</v>
      </c>
      <c r="H45" s="91">
        <v>0</v>
      </c>
      <c r="I45" s="7">
        <v>0</v>
      </c>
      <c r="J45" s="10">
        <f t="shared" si="5"/>
        <v>0</v>
      </c>
      <c r="K45" s="52"/>
      <c r="L45" s="53"/>
      <c r="M45" s="53"/>
      <c r="N45" s="54"/>
      <c r="O45" s="55"/>
      <c r="P45" s="56"/>
      <c r="Q45" s="1">
        <f t="shared" ref="Q45:Q76" si="6">SUM(O45+P45)</f>
        <v>0</v>
      </c>
      <c r="R45" s="109" t="str">
        <f t="shared" ref="R45:R76" si="7">IF(O45="","",Q45-J45)</f>
        <v/>
      </c>
      <c r="S45" s="30" t="str">
        <f t="shared" si="4"/>
        <v/>
      </c>
    </row>
    <row r="46" spans="1:19" ht="16.5">
      <c r="A46" s="46"/>
      <c r="B46" s="47"/>
      <c r="C46" s="47"/>
      <c r="D46" s="48"/>
      <c r="E46" s="49"/>
      <c r="F46" s="149"/>
      <c r="G46" s="50">
        <v>0</v>
      </c>
      <c r="H46" s="91">
        <v>0</v>
      </c>
      <c r="I46" s="7">
        <v>0</v>
      </c>
      <c r="J46" s="10">
        <f t="shared" si="5"/>
        <v>0</v>
      </c>
      <c r="K46" s="52"/>
      <c r="L46" s="53"/>
      <c r="M46" s="53"/>
      <c r="N46" s="54"/>
      <c r="O46" s="55"/>
      <c r="P46" s="56"/>
      <c r="Q46" s="1">
        <f t="shared" si="6"/>
        <v>0</v>
      </c>
      <c r="R46" s="109" t="str">
        <f t="shared" si="7"/>
        <v/>
      </c>
      <c r="S46" s="30" t="str">
        <f t="shared" si="4"/>
        <v/>
      </c>
    </row>
    <row r="47" spans="1:19" ht="16.5">
      <c r="A47" s="46"/>
      <c r="B47" s="47"/>
      <c r="C47" s="47"/>
      <c r="D47" s="48"/>
      <c r="E47" s="49"/>
      <c r="F47" s="149"/>
      <c r="G47" s="50">
        <v>0</v>
      </c>
      <c r="H47" s="91">
        <v>0</v>
      </c>
      <c r="I47" s="7">
        <v>0</v>
      </c>
      <c r="J47" s="10">
        <f t="shared" si="5"/>
        <v>0</v>
      </c>
      <c r="K47" s="52"/>
      <c r="L47" s="53"/>
      <c r="M47" s="53"/>
      <c r="N47" s="54"/>
      <c r="O47" s="55"/>
      <c r="P47" s="56"/>
      <c r="Q47" s="1">
        <f t="shared" si="6"/>
        <v>0</v>
      </c>
      <c r="R47" s="109" t="str">
        <f t="shared" si="7"/>
        <v/>
      </c>
      <c r="S47" s="30" t="str">
        <f t="shared" si="4"/>
        <v/>
      </c>
    </row>
    <row r="48" spans="1:19" ht="16.5">
      <c r="A48" s="46"/>
      <c r="B48" s="47"/>
      <c r="C48" s="47"/>
      <c r="D48" s="48"/>
      <c r="E48" s="49"/>
      <c r="F48" s="149"/>
      <c r="G48" s="50">
        <v>0</v>
      </c>
      <c r="H48" s="91">
        <v>0</v>
      </c>
      <c r="I48" s="7">
        <v>0</v>
      </c>
      <c r="J48" s="10">
        <f t="shared" si="5"/>
        <v>0</v>
      </c>
      <c r="K48" s="52"/>
      <c r="L48" s="53"/>
      <c r="M48" s="53"/>
      <c r="N48" s="54"/>
      <c r="O48" s="55"/>
      <c r="P48" s="56"/>
      <c r="Q48" s="1">
        <f t="shared" si="6"/>
        <v>0</v>
      </c>
      <c r="R48" s="109" t="str">
        <f t="shared" si="7"/>
        <v/>
      </c>
      <c r="S48" s="30" t="str">
        <f t="shared" si="4"/>
        <v/>
      </c>
    </row>
    <row r="49" spans="1:19" ht="16.5">
      <c r="A49" s="46"/>
      <c r="B49" s="47"/>
      <c r="C49" s="47"/>
      <c r="D49" s="48"/>
      <c r="E49" s="49"/>
      <c r="F49" s="149"/>
      <c r="G49" s="50">
        <v>0</v>
      </c>
      <c r="H49" s="91">
        <v>0</v>
      </c>
      <c r="I49" s="7">
        <v>0</v>
      </c>
      <c r="J49" s="10">
        <f t="shared" si="5"/>
        <v>0</v>
      </c>
      <c r="K49" s="52"/>
      <c r="L49" s="53"/>
      <c r="M49" s="53"/>
      <c r="N49" s="54"/>
      <c r="O49" s="55"/>
      <c r="P49" s="56"/>
      <c r="Q49" s="1">
        <f t="shared" si="6"/>
        <v>0</v>
      </c>
      <c r="R49" s="109" t="str">
        <f t="shared" si="7"/>
        <v/>
      </c>
      <c r="S49" s="30" t="str">
        <f t="shared" si="4"/>
        <v/>
      </c>
    </row>
    <row r="50" spans="1:19" ht="16.5">
      <c r="A50" s="46"/>
      <c r="B50" s="47"/>
      <c r="C50" s="47"/>
      <c r="D50" s="48"/>
      <c r="E50" s="49"/>
      <c r="F50" s="149"/>
      <c r="G50" s="50">
        <v>0</v>
      </c>
      <c r="H50" s="91">
        <v>0</v>
      </c>
      <c r="I50" s="7">
        <v>0</v>
      </c>
      <c r="J50" s="10">
        <f t="shared" si="5"/>
        <v>0</v>
      </c>
      <c r="K50" s="52"/>
      <c r="L50" s="53"/>
      <c r="M50" s="53"/>
      <c r="N50" s="54"/>
      <c r="O50" s="55"/>
      <c r="P50" s="56"/>
      <c r="Q50" s="1">
        <f t="shared" si="6"/>
        <v>0</v>
      </c>
      <c r="R50" s="109" t="str">
        <f t="shared" si="7"/>
        <v/>
      </c>
      <c r="S50" s="30" t="str">
        <f t="shared" si="4"/>
        <v/>
      </c>
    </row>
    <row r="51" spans="1:19" ht="16.5">
      <c r="A51" s="46"/>
      <c r="B51" s="47"/>
      <c r="C51" s="47"/>
      <c r="D51" s="48"/>
      <c r="E51" s="49"/>
      <c r="F51" s="149"/>
      <c r="G51" s="50">
        <v>0</v>
      </c>
      <c r="H51" s="91">
        <v>0</v>
      </c>
      <c r="I51" s="7">
        <v>0</v>
      </c>
      <c r="J51" s="10">
        <f t="shared" si="5"/>
        <v>0</v>
      </c>
      <c r="K51" s="52"/>
      <c r="L51" s="53"/>
      <c r="M51" s="53"/>
      <c r="N51" s="54"/>
      <c r="O51" s="55"/>
      <c r="P51" s="56"/>
      <c r="Q51" s="1">
        <f t="shared" si="6"/>
        <v>0</v>
      </c>
      <c r="R51" s="109" t="str">
        <f t="shared" si="7"/>
        <v/>
      </c>
      <c r="S51" s="30" t="str">
        <f t="shared" si="4"/>
        <v/>
      </c>
    </row>
    <row r="52" spans="1:19" ht="16.5">
      <c r="A52" s="46"/>
      <c r="B52" s="47"/>
      <c r="C52" s="47"/>
      <c r="D52" s="48"/>
      <c r="E52" s="49"/>
      <c r="F52" s="149"/>
      <c r="G52" s="50">
        <v>0</v>
      </c>
      <c r="H52" s="91">
        <v>0</v>
      </c>
      <c r="I52" s="7">
        <v>0</v>
      </c>
      <c r="J52" s="10">
        <f t="shared" si="5"/>
        <v>0</v>
      </c>
      <c r="K52" s="52"/>
      <c r="L52" s="53"/>
      <c r="M52" s="53"/>
      <c r="N52" s="54"/>
      <c r="O52" s="55"/>
      <c r="P52" s="56"/>
      <c r="Q52" s="1">
        <f t="shared" si="6"/>
        <v>0</v>
      </c>
      <c r="R52" s="109" t="str">
        <f t="shared" si="7"/>
        <v/>
      </c>
      <c r="S52" s="30" t="str">
        <f t="shared" si="4"/>
        <v/>
      </c>
    </row>
    <row r="53" spans="1:19" ht="16.5">
      <c r="A53" s="46"/>
      <c r="B53" s="47"/>
      <c r="C53" s="47"/>
      <c r="D53" s="48"/>
      <c r="E53" s="49"/>
      <c r="F53" s="149"/>
      <c r="G53" s="50">
        <v>0</v>
      </c>
      <c r="H53" s="91">
        <v>0</v>
      </c>
      <c r="I53" s="7">
        <v>0</v>
      </c>
      <c r="J53" s="10">
        <f t="shared" si="5"/>
        <v>0</v>
      </c>
      <c r="K53" s="52"/>
      <c r="L53" s="53"/>
      <c r="M53" s="53"/>
      <c r="N53" s="54"/>
      <c r="O53" s="55"/>
      <c r="P53" s="56"/>
      <c r="Q53" s="1">
        <f t="shared" si="6"/>
        <v>0</v>
      </c>
      <c r="R53" s="109" t="str">
        <f t="shared" si="7"/>
        <v/>
      </c>
      <c r="S53" s="30" t="str">
        <f t="shared" si="4"/>
        <v/>
      </c>
    </row>
    <row r="54" spans="1:19" ht="16.5">
      <c r="A54" s="46"/>
      <c r="B54" s="47"/>
      <c r="C54" s="47"/>
      <c r="D54" s="48"/>
      <c r="E54" s="49"/>
      <c r="F54" s="149"/>
      <c r="G54" s="50">
        <v>0</v>
      </c>
      <c r="H54" s="91">
        <v>0</v>
      </c>
      <c r="I54" s="7">
        <v>0</v>
      </c>
      <c r="J54" s="10">
        <f t="shared" si="5"/>
        <v>0</v>
      </c>
      <c r="K54" s="52"/>
      <c r="L54" s="53"/>
      <c r="M54" s="53"/>
      <c r="N54" s="54"/>
      <c r="O54" s="55"/>
      <c r="P54" s="56"/>
      <c r="Q54" s="1">
        <f t="shared" si="6"/>
        <v>0</v>
      </c>
      <c r="R54" s="109" t="str">
        <f t="shared" si="7"/>
        <v/>
      </c>
      <c r="S54" s="30" t="str">
        <f t="shared" si="4"/>
        <v/>
      </c>
    </row>
    <row r="55" spans="1:19" ht="16.5">
      <c r="A55" s="46"/>
      <c r="B55" s="47"/>
      <c r="C55" s="47"/>
      <c r="D55" s="48"/>
      <c r="E55" s="49"/>
      <c r="F55" s="149"/>
      <c r="G55" s="50">
        <v>0</v>
      </c>
      <c r="H55" s="91">
        <v>0</v>
      </c>
      <c r="I55" s="7">
        <v>0</v>
      </c>
      <c r="J55" s="10">
        <f t="shared" si="5"/>
        <v>0</v>
      </c>
      <c r="K55" s="52"/>
      <c r="L55" s="53"/>
      <c r="M55" s="53"/>
      <c r="N55" s="54"/>
      <c r="O55" s="55"/>
      <c r="P55" s="56"/>
      <c r="Q55" s="1">
        <f t="shared" si="6"/>
        <v>0</v>
      </c>
      <c r="R55" s="109" t="str">
        <f t="shared" si="7"/>
        <v/>
      </c>
      <c r="S55" s="30" t="str">
        <f t="shared" si="4"/>
        <v/>
      </c>
    </row>
    <row r="56" spans="1:19" ht="16.5">
      <c r="A56" s="46"/>
      <c r="B56" s="47"/>
      <c r="C56" s="47"/>
      <c r="D56" s="48"/>
      <c r="E56" s="49"/>
      <c r="F56" s="149"/>
      <c r="G56" s="50">
        <v>0</v>
      </c>
      <c r="H56" s="91">
        <v>0</v>
      </c>
      <c r="I56" s="7">
        <v>0</v>
      </c>
      <c r="J56" s="10">
        <f t="shared" si="5"/>
        <v>0</v>
      </c>
      <c r="K56" s="52"/>
      <c r="L56" s="53"/>
      <c r="M56" s="53"/>
      <c r="N56" s="54"/>
      <c r="O56" s="55"/>
      <c r="P56" s="56"/>
      <c r="Q56" s="1">
        <f t="shared" si="6"/>
        <v>0</v>
      </c>
      <c r="R56" s="109" t="str">
        <f t="shared" si="7"/>
        <v/>
      </c>
      <c r="S56" s="30" t="str">
        <f t="shared" si="4"/>
        <v/>
      </c>
    </row>
    <row r="57" spans="1:19" ht="16.5">
      <c r="A57" s="46"/>
      <c r="B57" s="47"/>
      <c r="C57" s="47"/>
      <c r="D57" s="48"/>
      <c r="E57" s="49"/>
      <c r="F57" s="149"/>
      <c r="G57" s="50">
        <v>0</v>
      </c>
      <c r="H57" s="91">
        <v>0</v>
      </c>
      <c r="I57" s="7">
        <v>0</v>
      </c>
      <c r="J57" s="10">
        <f t="shared" si="5"/>
        <v>0</v>
      </c>
      <c r="K57" s="52"/>
      <c r="L57" s="53"/>
      <c r="M57" s="53"/>
      <c r="N57" s="54"/>
      <c r="O57" s="55"/>
      <c r="P57" s="56"/>
      <c r="Q57" s="1">
        <f t="shared" si="6"/>
        <v>0</v>
      </c>
      <c r="R57" s="109" t="str">
        <f t="shared" si="7"/>
        <v/>
      </c>
      <c r="S57" s="30" t="str">
        <f t="shared" si="4"/>
        <v/>
      </c>
    </row>
    <row r="58" spans="1:19" ht="16.5">
      <c r="A58" s="46"/>
      <c r="B58" s="47"/>
      <c r="C58" s="47"/>
      <c r="D58" s="48"/>
      <c r="E58" s="49"/>
      <c r="F58" s="149"/>
      <c r="G58" s="50">
        <v>0</v>
      </c>
      <c r="H58" s="91">
        <v>0</v>
      </c>
      <c r="I58" s="7">
        <v>0</v>
      </c>
      <c r="J58" s="10">
        <f t="shared" si="5"/>
        <v>0</v>
      </c>
      <c r="K58" s="52"/>
      <c r="L58" s="53"/>
      <c r="M58" s="53"/>
      <c r="N58" s="54"/>
      <c r="O58" s="55"/>
      <c r="P58" s="56"/>
      <c r="Q58" s="1">
        <f t="shared" si="6"/>
        <v>0</v>
      </c>
      <c r="R58" s="109" t="str">
        <f t="shared" si="7"/>
        <v/>
      </c>
      <c r="S58" s="30" t="str">
        <f t="shared" si="4"/>
        <v/>
      </c>
    </row>
    <row r="59" spans="1:19" ht="16.5">
      <c r="A59" s="46"/>
      <c r="B59" s="47"/>
      <c r="C59" s="47"/>
      <c r="D59" s="48"/>
      <c r="E59" s="49"/>
      <c r="F59" s="149"/>
      <c r="G59" s="50">
        <v>0</v>
      </c>
      <c r="H59" s="91">
        <v>0</v>
      </c>
      <c r="I59" s="7">
        <v>0</v>
      </c>
      <c r="J59" s="10">
        <f t="shared" si="5"/>
        <v>0</v>
      </c>
      <c r="K59" s="52"/>
      <c r="L59" s="53"/>
      <c r="M59" s="53"/>
      <c r="N59" s="54"/>
      <c r="O59" s="55"/>
      <c r="P59" s="56"/>
      <c r="Q59" s="1">
        <f t="shared" si="6"/>
        <v>0</v>
      </c>
      <c r="R59" s="109" t="str">
        <f t="shared" si="7"/>
        <v/>
      </c>
      <c r="S59" s="30" t="str">
        <f t="shared" si="4"/>
        <v/>
      </c>
    </row>
    <row r="60" spans="1:19" ht="16.5">
      <c r="A60" s="46"/>
      <c r="B60" s="47"/>
      <c r="C60" s="47"/>
      <c r="D60" s="48"/>
      <c r="E60" s="49"/>
      <c r="F60" s="149"/>
      <c r="G60" s="50">
        <v>0</v>
      </c>
      <c r="H60" s="91">
        <v>0</v>
      </c>
      <c r="I60" s="7">
        <v>0</v>
      </c>
      <c r="J60" s="10">
        <f t="shared" si="5"/>
        <v>0</v>
      </c>
      <c r="K60" s="52"/>
      <c r="L60" s="53"/>
      <c r="M60" s="53"/>
      <c r="N60" s="54"/>
      <c r="O60" s="55"/>
      <c r="P60" s="56"/>
      <c r="Q60" s="1">
        <f t="shared" si="6"/>
        <v>0</v>
      </c>
      <c r="R60" s="109" t="str">
        <f t="shared" si="7"/>
        <v/>
      </c>
      <c r="S60" s="30" t="str">
        <f t="shared" si="4"/>
        <v/>
      </c>
    </row>
    <row r="61" spans="1:19" ht="16.5">
      <c r="A61" s="46"/>
      <c r="B61" s="47"/>
      <c r="C61" s="47"/>
      <c r="D61" s="48"/>
      <c r="E61" s="49"/>
      <c r="F61" s="149"/>
      <c r="G61" s="50">
        <v>0</v>
      </c>
      <c r="H61" s="91">
        <v>0</v>
      </c>
      <c r="I61" s="7">
        <v>0</v>
      </c>
      <c r="J61" s="10">
        <f t="shared" si="5"/>
        <v>0</v>
      </c>
      <c r="K61" s="52"/>
      <c r="L61" s="53"/>
      <c r="M61" s="53"/>
      <c r="N61" s="54"/>
      <c r="O61" s="55"/>
      <c r="P61" s="56"/>
      <c r="Q61" s="1">
        <f t="shared" si="6"/>
        <v>0</v>
      </c>
      <c r="R61" s="109" t="str">
        <f t="shared" si="7"/>
        <v/>
      </c>
      <c r="S61" s="30" t="str">
        <f t="shared" si="4"/>
        <v/>
      </c>
    </row>
    <row r="62" spans="1:19" ht="16.5">
      <c r="A62" s="46"/>
      <c r="B62" s="47"/>
      <c r="C62" s="47"/>
      <c r="D62" s="48"/>
      <c r="E62" s="49"/>
      <c r="F62" s="149"/>
      <c r="G62" s="50">
        <v>0</v>
      </c>
      <c r="H62" s="91">
        <v>0</v>
      </c>
      <c r="I62" s="7">
        <v>0</v>
      </c>
      <c r="J62" s="10">
        <f t="shared" si="5"/>
        <v>0</v>
      </c>
      <c r="K62" s="52"/>
      <c r="L62" s="53"/>
      <c r="M62" s="53"/>
      <c r="N62" s="54"/>
      <c r="O62" s="55"/>
      <c r="P62" s="56"/>
      <c r="Q62" s="1">
        <f t="shared" si="6"/>
        <v>0</v>
      </c>
      <c r="R62" s="109" t="str">
        <f t="shared" si="7"/>
        <v/>
      </c>
      <c r="S62" s="30" t="str">
        <f t="shared" si="4"/>
        <v/>
      </c>
    </row>
    <row r="63" spans="1:19" ht="16.5">
      <c r="A63" s="46"/>
      <c r="B63" s="47"/>
      <c r="C63" s="47"/>
      <c r="D63" s="48"/>
      <c r="E63" s="49"/>
      <c r="F63" s="149"/>
      <c r="G63" s="50">
        <v>0</v>
      </c>
      <c r="H63" s="91">
        <v>0</v>
      </c>
      <c r="I63" s="7">
        <v>0</v>
      </c>
      <c r="J63" s="10">
        <f t="shared" si="5"/>
        <v>0</v>
      </c>
      <c r="K63" s="52"/>
      <c r="L63" s="53"/>
      <c r="M63" s="53"/>
      <c r="N63" s="54"/>
      <c r="O63" s="55"/>
      <c r="P63" s="56"/>
      <c r="Q63" s="1">
        <f t="shared" si="6"/>
        <v>0</v>
      </c>
      <c r="R63" s="109" t="str">
        <f t="shared" si="7"/>
        <v/>
      </c>
      <c r="S63" s="30" t="str">
        <f t="shared" si="4"/>
        <v/>
      </c>
    </row>
    <row r="64" spans="1:19" ht="16.5">
      <c r="A64" s="46"/>
      <c r="B64" s="47"/>
      <c r="C64" s="47"/>
      <c r="D64" s="48"/>
      <c r="E64" s="49"/>
      <c r="F64" s="149"/>
      <c r="G64" s="50">
        <v>0</v>
      </c>
      <c r="H64" s="91">
        <v>0</v>
      </c>
      <c r="I64" s="7">
        <v>0</v>
      </c>
      <c r="J64" s="10">
        <f t="shared" si="5"/>
        <v>0</v>
      </c>
      <c r="K64" s="52"/>
      <c r="L64" s="53"/>
      <c r="M64" s="53"/>
      <c r="N64" s="54"/>
      <c r="O64" s="55"/>
      <c r="P64" s="56"/>
      <c r="Q64" s="1">
        <f t="shared" si="6"/>
        <v>0</v>
      </c>
      <c r="R64" s="109" t="str">
        <f t="shared" si="7"/>
        <v/>
      </c>
      <c r="S64" s="30" t="str">
        <f t="shared" si="4"/>
        <v/>
      </c>
    </row>
    <row r="65" spans="1:19" ht="16.5">
      <c r="A65" s="46"/>
      <c r="B65" s="47"/>
      <c r="C65" s="47"/>
      <c r="D65" s="48"/>
      <c r="E65" s="49"/>
      <c r="F65" s="149"/>
      <c r="G65" s="50">
        <v>0</v>
      </c>
      <c r="H65" s="91">
        <v>0</v>
      </c>
      <c r="I65" s="7">
        <v>0</v>
      </c>
      <c r="J65" s="10">
        <f t="shared" si="5"/>
        <v>0</v>
      </c>
      <c r="K65" s="52"/>
      <c r="L65" s="53"/>
      <c r="M65" s="53"/>
      <c r="N65" s="54"/>
      <c r="O65" s="55"/>
      <c r="P65" s="56"/>
      <c r="Q65" s="1">
        <f t="shared" si="6"/>
        <v>0</v>
      </c>
      <c r="R65" s="109" t="str">
        <f t="shared" si="7"/>
        <v/>
      </c>
      <c r="S65" s="30" t="str">
        <f t="shared" si="4"/>
        <v/>
      </c>
    </row>
    <row r="66" spans="1:19" ht="16.5">
      <c r="A66" s="46"/>
      <c r="B66" s="47"/>
      <c r="C66" s="47"/>
      <c r="D66" s="48"/>
      <c r="E66" s="49"/>
      <c r="F66" s="149"/>
      <c r="G66" s="50">
        <v>0</v>
      </c>
      <c r="H66" s="91">
        <v>0</v>
      </c>
      <c r="I66" s="7">
        <v>0</v>
      </c>
      <c r="J66" s="10">
        <f t="shared" si="5"/>
        <v>0</v>
      </c>
      <c r="K66" s="52"/>
      <c r="L66" s="53"/>
      <c r="M66" s="53"/>
      <c r="N66" s="54"/>
      <c r="O66" s="55"/>
      <c r="P66" s="56"/>
      <c r="Q66" s="1">
        <f t="shared" si="6"/>
        <v>0</v>
      </c>
      <c r="R66" s="109" t="str">
        <f t="shared" si="7"/>
        <v/>
      </c>
      <c r="S66" s="30" t="str">
        <f t="shared" si="4"/>
        <v/>
      </c>
    </row>
    <row r="67" spans="1:19" ht="16.5">
      <c r="A67" s="46"/>
      <c r="B67" s="47"/>
      <c r="C67" s="47"/>
      <c r="D67" s="48"/>
      <c r="E67" s="49"/>
      <c r="F67" s="149"/>
      <c r="G67" s="50">
        <v>0</v>
      </c>
      <c r="H67" s="91">
        <v>0</v>
      </c>
      <c r="I67" s="7">
        <v>0</v>
      </c>
      <c r="J67" s="10">
        <f t="shared" si="5"/>
        <v>0</v>
      </c>
      <c r="K67" s="52"/>
      <c r="L67" s="53"/>
      <c r="M67" s="53"/>
      <c r="N67" s="54"/>
      <c r="O67" s="55"/>
      <c r="P67" s="56"/>
      <c r="Q67" s="1">
        <f t="shared" si="6"/>
        <v>0</v>
      </c>
      <c r="R67" s="109" t="str">
        <f t="shared" si="7"/>
        <v/>
      </c>
      <c r="S67" s="30" t="str">
        <f t="shared" si="4"/>
        <v/>
      </c>
    </row>
    <row r="68" spans="1:19" ht="16.5">
      <c r="A68" s="46"/>
      <c r="B68" s="47"/>
      <c r="C68" s="47"/>
      <c r="D68" s="48"/>
      <c r="E68" s="49"/>
      <c r="F68" s="149"/>
      <c r="G68" s="50">
        <v>0</v>
      </c>
      <c r="H68" s="91">
        <v>0</v>
      </c>
      <c r="I68" s="7">
        <v>0</v>
      </c>
      <c r="J68" s="10">
        <f t="shared" si="5"/>
        <v>0</v>
      </c>
      <c r="K68" s="52"/>
      <c r="L68" s="53"/>
      <c r="M68" s="53"/>
      <c r="N68" s="54"/>
      <c r="O68" s="55"/>
      <c r="P68" s="56"/>
      <c r="Q68" s="1">
        <f t="shared" si="6"/>
        <v>0</v>
      </c>
      <c r="R68" s="109" t="str">
        <f t="shared" si="7"/>
        <v/>
      </c>
      <c r="S68" s="30" t="str">
        <f t="shared" si="4"/>
        <v/>
      </c>
    </row>
    <row r="69" spans="1:19" ht="16.5">
      <c r="A69" s="46"/>
      <c r="B69" s="47"/>
      <c r="C69" s="47"/>
      <c r="D69" s="48"/>
      <c r="E69" s="49"/>
      <c r="F69" s="149"/>
      <c r="G69" s="50">
        <v>0</v>
      </c>
      <c r="H69" s="91">
        <v>0</v>
      </c>
      <c r="I69" s="7">
        <v>0</v>
      </c>
      <c r="J69" s="10">
        <f t="shared" si="5"/>
        <v>0</v>
      </c>
      <c r="K69" s="52"/>
      <c r="L69" s="53"/>
      <c r="M69" s="53"/>
      <c r="N69" s="54"/>
      <c r="O69" s="55"/>
      <c r="P69" s="56"/>
      <c r="Q69" s="1">
        <f t="shared" si="6"/>
        <v>0</v>
      </c>
      <c r="R69" s="109" t="str">
        <f t="shared" si="7"/>
        <v/>
      </c>
      <c r="S69" s="30" t="str">
        <f t="shared" si="4"/>
        <v/>
      </c>
    </row>
    <row r="70" spans="1:19" ht="16.5">
      <c r="A70" s="46"/>
      <c r="B70" s="47"/>
      <c r="C70" s="47"/>
      <c r="D70" s="48"/>
      <c r="E70" s="49"/>
      <c r="F70" s="149"/>
      <c r="G70" s="50">
        <v>0</v>
      </c>
      <c r="H70" s="91">
        <v>0</v>
      </c>
      <c r="I70" s="7">
        <v>0</v>
      </c>
      <c r="J70" s="10">
        <f t="shared" si="5"/>
        <v>0</v>
      </c>
      <c r="K70" s="52"/>
      <c r="L70" s="53"/>
      <c r="M70" s="53"/>
      <c r="N70" s="54"/>
      <c r="O70" s="55"/>
      <c r="P70" s="56"/>
      <c r="Q70" s="1">
        <f t="shared" si="6"/>
        <v>0</v>
      </c>
      <c r="R70" s="109" t="str">
        <f t="shared" si="7"/>
        <v/>
      </c>
      <c r="S70" s="30" t="str">
        <f t="shared" si="4"/>
        <v/>
      </c>
    </row>
    <row r="71" spans="1:19" ht="16.5">
      <c r="A71" s="46"/>
      <c r="B71" s="47"/>
      <c r="C71" s="47"/>
      <c r="D71" s="48"/>
      <c r="E71" s="49"/>
      <c r="F71" s="149"/>
      <c r="G71" s="50">
        <v>0</v>
      </c>
      <c r="H71" s="91">
        <v>0</v>
      </c>
      <c r="I71" s="7">
        <v>0</v>
      </c>
      <c r="J71" s="10">
        <f t="shared" si="5"/>
        <v>0</v>
      </c>
      <c r="K71" s="52"/>
      <c r="L71" s="53"/>
      <c r="M71" s="53"/>
      <c r="N71" s="54"/>
      <c r="O71" s="55"/>
      <c r="P71" s="56"/>
      <c r="Q71" s="1">
        <f t="shared" si="6"/>
        <v>0</v>
      </c>
      <c r="R71" s="109" t="str">
        <f t="shared" si="7"/>
        <v/>
      </c>
      <c r="S71" s="30" t="str">
        <f t="shared" si="4"/>
        <v/>
      </c>
    </row>
    <row r="72" spans="1:19" ht="16.5">
      <c r="A72" s="46"/>
      <c r="B72" s="47"/>
      <c r="C72" s="47"/>
      <c r="D72" s="48"/>
      <c r="E72" s="49"/>
      <c r="F72" s="149"/>
      <c r="G72" s="50">
        <v>0</v>
      </c>
      <c r="H72" s="91">
        <v>0</v>
      </c>
      <c r="I72" s="7">
        <v>0</v>
      </c>
      <c r="J72" s="10">
        <f t="shared" si="5"/>
        <v>0</v>
      </c>
      <c r="K72" s="52"/>
      <c r="L72" s="53"/>
      <c r="M72" s="53"/>
      <c r="N72" s="54"/>
      <c r="O72" s="55"/>
      <c r="P72" s="56"/>
      <c r="Q72" s="1">
        <f t="shared" si="6"/>
        <v>0</v>
      </c>
      <c r="R72" s="109" t="str">
        <f t="shared" si="7"/>
        <v/>
      </c>
      <c r="S72" s="30" t="str">
        <f t="shared" si="4"/>
        <v/>
      </c>
    </row>
    <row r="73" spans="1:19" ht="16.5">
      <c r="A73" s="46"/>
      <c r="B73" s="47"/>
      <c r="C73" s="47"/>
      <c r="D73" s="48"/>
      <c r="E73" s="49"/>
      <c r="F73" s="149"/>
      <c r="G73" s="50">
        <v>0</v>
      </c>
      <c r="H73" s="91">
        <v>0</v>
      </c>
      <c r="I73" s="7">
        <v>0</v>
      </c>
      <c r="J73" s="10">
        <f t="shared" si="5"/>
        <v>0</v>
      </c>
      <c r="K73" s="52"/>
      <c r="L73" s="53"/>
      <c r="M73" s="53"/>
      <c r="N73" s="54"/>
      <c r="O73" s="55"/>
      <c r="P73" s="56"/>
      <c r="Q73" s="1">
        <f t="shared" si="6"/>
        <v>0</v>
      </c>
      <c r="R73" s="109" t="str">
        <f t="shared" si="7"/>
        <v/>
      </c>
      <c r="S73" s="30" t="str">
        <f t="shared" si="4"/>
        <v/>
      </c>
    </row>
    <row r="74" spans="1:19" ht="16.5">
      <c r="A74" s="57"/>
      <c r="B74" s="58"/>
      <c r="C74" s="58"/>
      <c r="D74" s="48"/>
      <c r="E74" s="49"/>
      <c r="F74" s="149"/>
      <c r="G74" s="50">
        <v>0</v>
      </c>
      <c r="H74" s="91">
        <v>0</v>
      </c>
      <c r="I74" s="7">
        <f t="shared" ref="I74:I76" si="8">IF(H74="","",G74*H74)</f>
        <v>0</v>
      </c>
      <c r="J74" s="10">
        <f t="shared" si="3"/>
        <v>0</v>
      </c>
      <c r="K74" s="52"/>
      <c r="L74" s="53"/>
      <c r="M74" s="53"/>
      <c r="N74" s="54"/>
      <c r="O74" s="55"/>
      <c r="P74" s="56"/>
      <c r="Q74" s="1">
        <f t="shared" si="6"/>
        <v>0</v>
      </c>
      <c r="R74" s="109" t="str">
        <f t="shared" si="7"/>
        <v/>
      </c>
      <c r="S74" s="30" t="str">
        <f t="shared" si="4"/>
        <v/>
      </c>
    </row>
    <row r="75" spans="1:19" ht="16.5">
      <c r="A75" s="57"/>
      <c r="B75" s="58"/>
      <c r="C75" s="58"/>
      <c r="D75" s="48"/>
      <c r="E75" s="49"/>
      <c r="F75" s="149"/>
      <c r="G75" s="50">
        <v>0</v>
      </c>
      <c r="H75" s="91">
        <v>0</v>
      </c>
      <c r="I75" s="7">
        <f t="shared" si="8"/>
        <v>0</v>
      </c>
      <c r="J75" s="10">
        <f t="shared" si="3"/>
        <v>0</v>
      </c>
      <c r="K75" s="52"/>
      <c r="L75" s="53"/>
      <c r="M75" s="53"/>
      <c r="N75" s="54"/>
      <c r="O75" s="55"/>
      <c r="P75" s="56"/>
      <c r="Q75" s="1">
        <f t="shared" si="6"/>
        <v>0</v>
      </c>
      <c r="R75" s="109" t="str">
        <f t="shared" si="7"/>
        <v/>
      </c>
      <c r="S75" s="30" t="str">
        <f t="shared" si="4"/>
        <v/>
      </c>
    </row>
    <row r="76" spans="1:19" ht="16.5">
      <c r="A76" s="57"/>
      <c r="B76" s="58"/>
      <c r="C76" s="59"/>
      <c r="D76" s="48"/>
      <c r="E76" s="49"/>
      <c r="F76" s="149"/>
      <c r="G76" s="50">
        <v>0</v>
      </c>
      <c r="H76" s="91">
        <v>0</v>
      </c>
      <c r="I76" s="7">
        <f t="shared" si="8"/>
        <v>0</v>
      </c>
      <c r="J76" s="10">
        <f t="shared" si="3"/>
        <v>0</v>
      </c>
      <c r="K76" s="52"/>
      <c r="L76" s="53"/>
      <c r="M76" s="53"/>
      <c r="N76" s="54"/>
      <c r="O76" s="55"/>
      <c r="P76" s="56"/>
      <c r="Q76" s="1">
        <f t="shared" si="6"/>
        <v>0</v>
      </c>
      <c r="R76" s="109" t="str">
        <f t="shared" si="7"/>
        <v/>
      </c>
      <c r="S76" s="30" t="str">
        <f t="shared" si="4"/>
        <v/>
      </c>
    </row>
    <row r="77" spans="1:19" ht="16.5">
      <c r="A77" s="46"/>
      <c r="B77" s="47"/>
      <c r="C77" s="47"/>
      <c r="D77" s="48"/>
      <c r="E77" s="49"/>
      <c r="F77" s="149"/>
      <c r="G77" s="50">
        <v>0</v>
      </c>
      <c r="H77" s="91">
        <v>0</v>
      </c>
      <c r="I77" s="7">
        <f>IF(H77="","",G77*H77)</f>
        <v>0</v>
      </c>
      <c r="J77" s="10">
        <f t="shared" si="3"/>
        <v>0</v>
      </c>
      <c r="K77" s="52"/>
      <c r="L77" s="53"/>
      <c r="M77" s="53"/>
      <c r="N77" s="54"/>
      <c r="O77" s="55"/>
      <c r="P77" s="56"/>
      <c r="Q77" s="1">
        <f t="shared" ref="Q77:Q90" si="9">SUM(O77+P77)</f>
        <v>0</v>
      </c>
      <c r="R77" s="109" t="str">
        <f t="shared" ref="R77:R90" si="10">IF(O77="","",Q77-J77)</f>
        <v/>
      </c>
      <c r="S77" s="30" t="str">
        <f t="shared" si="4"/>
        <v/>
      </c>
    </row>
    <row r="78" spans="1:19" ht="16.5">
      <c r="A78" s="46"/>
      <c r="B78" s="47"/>
      <c r="C78" s="47"/>
      <c r="D78" s="48"/>
      <c r="E78" s="49"/>
      <c r="F78" s="149"/>
      <c r="G78" s="50">
        <v>0</v>
      </c>
      <c r="H78" s="91">
        <v>0</v>
      </c>
      <c r="I78" s="7">
        <f>IF(H78="","",G78*H78)</f>
        <v>0</v>
      </c>
      <c r="J78" s="10">
        <f t="shared" si="3"/>
        <v>0</v>
      </c>
      <c r="K78" s="52"/>
      <c r="L78" s="53"/>
      <c r="M78" s="53"/>
      <c r="N78" s="54"/>
      <c r="O78" s="55"/>
      <c r="P78" s="56"/>
      <c r="Q78" s="1">
        <f t="shared" si="9"/>
        <v>0</v>
      </c>
      <c r="R78" s="109" t="str">
        <f t="shared" si="10"/>
        <v/>
      </c>
      <c r="S78" s="30" t="str">
        <f t="shared" ref="S78:S90" si="11">IF(O78="","",+J78+R78)</f>
        <v/>
      </c>
    </row>
    <row r="79" spans="1:19" ht="16.5">
      <c r="A79" s="46"/>
      <c r="B79" s="47"/>
      <c r="C79" s="47"/>
      <c r="D79" s="48"/>
      <c r="E79" s="49"/>
      <c r="F79" s="149"/>
      <c r="G79" s="50">
        <v>0</v>
      </c>
      <c r="H79" s="91">
        <v>0</v>
      </c>
      <c r="I79" s="7">
        <f>IF(H79="","",G79*H79)</f>
        <v>0</v>
      </c>
      <c r="J79" s="10">
        <f t="shared" si="3"/>
        <v>0</v>
      </c>
      <c r="K79" s="52"/>
      <c r="L79" s="53"/>
      <c r="M79" s="53"/>
      <c r="N79" s="54"/>
      <c r="O79" s="55"/>
      <c r="P79" s="56"/>
      <c r="Q79" s="1">
        <f t="shared" si="9"/>
        <v>0</v>
      </c>
      <c r="R79" s="109" t="str">
        <f t="shared" si="10"/>
        <v/>
      </c>
      <c r="S79" s="30" t="str">
        <f t="shared" si="11"/>
        <v/>
      </c>
    </row>
    <row r="80" spans="1:19" ht="16.5">
      <c r="A80" s="46"/>
      <c r="B80" s="47"/>
      <c r="C80" s="47"/>
      <c r="D80" s="48"/>
      <c r="E80" s="49"/>
      <c r="F80" s="149"/>
      <c r="G80" s="50">
        <v>0</v>
      </c>
      <c r="H80" s="91">
        <v>0</v>
      </c>
      <c r="I80" s="7">
        <f t="shared" si="0"/>
        <v>0</v>
      </c>
      <c r="J80" s="10">
        <f t="shared" si="3"/>
        <v>0</v>
      </c>
      <c r="K80" s="52"/>
      <c r="L80" s="53"/>
      <c r="M80" s="53"/>
      <c r="N80" s="54"/>
      <c r="O80" s="55"/>
      <c r="P80" s="56"/>
      <c r="Q80" s="1">
        <f t="shared" si="9"/>
        <v>0</v>
      </c>
      <c r="R80" s="109" t="str">
        <f t="shared" si="10"/>
        <v/>
      </c>
      <c r="S80" s="30" t="str">
        <f t="shared" si="11"/>
        <v/>
      </c>
    </row>
    <row r="81" spans="1:19" ht="16.5">
      <c r="A81" s="46"/>
      <c r="B81" s="47"/>
      <c r="C81" s="47"/>
      <c r="D81" s="48"/>
      <c r="E81" s="49"/>
      <c r="F81" s="149"/>
      <c r="G81" s="50">
        <v>0</v>
      </c>
      <c r="H81" s="91">
        <v>0</v>
      </c>
      <c r="I81" s="7">
        <f t="shared" si="0"/>
        <v>0</v>
      </c>
      <c r="J81" s="10">
        <f t="shared" si="3"/>
        <v>0</v>
      </c>
      <c r="K81" s="52"/>
      <c r="L81" s="53"/>
      <c r="M81" s="53"/>
      <c r="N81" s="54"/>
      <c r="O81" s="55"/>
      <c r="P81" s="56"/>
      <c r="Q81" s="1">
        <f t="shared" si="9"/>
        <v>0</v>
      </c>
      <c r="R81" s="109" t="str">
        <f t="shared" si="10"/>
        <v/>
      </c>
      <c r="S81" s="30" t="str">
        <f t="shared" si="11"/>
        <v/>
      </c>
    </row>
    <row r="82" spans="1:19" ht="16.5">
      <c r="A82" s="57"/>
      <c r="B82" s="58"/>
      <c r="C82" s="58"/>
      <c r="D82" s="48"/>
      <c r="E82" s="49"/>
      <c r="F82" s="149"/>
      <c r="G82" s="50">
        <v>0</v>
      </c>
      <c r="H82" s="91">
        <v>0</v>
      </c>
      <c r="I82" s="7">
        <f t="shared" si="0"/>
        <v>0</v>
      </c>
      <c r="J82" s="10">
        <f t="shared" si="3"/>
        <v>0</v>
      </c>
      <c r="K82" s="60"/>
      <c r="L82" s="54"/>
      <c r="M82" s="54"/>
      <c r="N82" s="54"/>
      <c r="O82" s="55"/>
      <c r="P82" s="56"/>
      <c r="Q82" s="1">
        <f t="shared" si="9"/>
        <v>0</v>
      </c>
      <c r="R82" s="109" t="str">
        <f t="shared" si="10"/>
        <v/>
      </c>
      <c r="S82" s="30" t="str">
        <f t="shared" si="11"/>
        <v/>
      </c>
    </row>
    <row r="83" spans="1:19" ht="16.5">
      <c r="A83" s="57"/>
      <c r="B83" s="58"/>
      <c r="C83" s="58"/>
      <c r="D83" s="48"/>
      <c r="E83" s="61"/>
      <c r="F83" s="150"/>
      <c r="G83" s="50">
        <v>0</v>
      </c>
      <c r="H83" s="91">
        <v>0</v>
      </c>
      <c r="I83" s="7">
        <f t="shared" si="0"/>
        <v>0</v>
      </c>
      <c r="J83" s="10">
        <f t="shared" si="3"/>
        <v>0</v>
      </c>
      <c r="K83" s="52"/>
      <c r="L83" s="53"/>
      <c r="M83" s="53"/>
      <c r="N83" s="54"/>
      <c r="O83" s="55"/>
      <c r="P83" s="56"/>
      <c r="Q83" s="1">
        <f t="shared" si="9"/>
        <v>0</v>
      </c>
      <c r="R83" s="109" t="str">
        <f t="shared" si="10"/>
        <v/>
      </c>
      <c r="S83" s="30" t="str">
        <f t="shared" si="11"/>
        <v/>
      </c>
    </row>
    <row r="84" spans="1:19" ht="16.5">
      <c r="A84" s="57"/>
      <c r="B84" s="58"/>
      <c r="C84" s="58"/>
      <c r="D84" s="48"/>
      <c r="E84" s="61"/>
      <c r="F84" s="150"/>
      <c r="G84" s="50">
        <v>0</v>
      </c>
      <c r="H84" s="91">
        <v>0</v>
      </c>
      <c r="I84" s="7">
        <f t="shared" si="0"/>
        <v>0</v>
      </c>
      <c r="J84" s="10">
        <f t="shared" si="3"/>
        <v>0</v>
      </c>
      <c r="K84" s="60"/>
      <c r="L84" s="54"/>
      <c r="M84" s="54"/>
      <c r="N84" s="54"/>
      <c r="O84" s="55"/>
      <c r="P84" s="56"/>
      <c r="Q84" s="1">
        <f t="shared" si="9"/>
        <v>0</v>
      </c>
      <c r="R84" s="109" t="str">
        <f t="shared" si="10"/>
        <v/>
      </c>
      <c r="S84" s="30" t="str">
        <f t="shared" si="11"/>
        <v/>
      </c>
    </row>
    <row r="85" spans="1:19" ht="16.5">
      <c r="A85" s="57"/>
      <c r="B85" s="58"/>
      <c r="C85" s="58"/>
      <c r="D85" s="48"/>
      <c r="E85" s="49"/>
      <c r="F85" s="149"/>
      <c r="G85" s="50">
        <v>0</v>
      </c>
      <c r="H85" s="91">
        <v>0</v>
      </c>
      <c r="I85" s="7">
        <f t="shared" si="0"/>
        <v>0</v>
      </c>
      <c r="J85" s="10">
        <f t="shared" si="3"/>
        <v>0</v>
      </c>
      <c r="K85" s="52"/>
      <c r="L85" s="53"/>
      <c r="M85" s="53"/>
      <c r="N85" s="54"/>
      <c r="O85" s="55"/>
      <c r="P85" s="56"/>
      <c r="Q85" s="1">
        <f t="shared" si="9"/>
        <v>0</v>
      </c>
      <c r="R85" s="109" t="str">
        <f t="shared" si="10"/>
        <v/>
      </c>
      <c r="S85" s="30" t="str">
        <f t="shared" si="11"/>
        <v/>
      </c>
    </row>
    <row r="86" spans="1:19" ht="16.5">
      <c r="A86" s="57"/>
      <c r="B86" s="58"/>
      <c r="C86" s="58"/>
      <c r="D86" s="48"/>
      <c r="E86" s="49"/>
      <c r="F86" s="149"/>
      <c r="G86" s="50">
        <v>0</v>
      </c>
      <c r="H86" s="91">
        <v>0</v>
      </c>
      <c r="I86" s="7">
        <f t="shared" si="0"/>
        <v>0</v>
      </c>
      <c r="J86" s="10">
        <f t="shared" si="3"/>
        <v>0</v>
      </c>
      <c r="K86" s="60"/>
      <c r="L86" s="54"/>
      <c r="M86" s="54"/>
      <c r="N86" s="54"/>
      <c r="O86" s="55"/>
      <c r="P86" s="56"/>
      <c r="Q86" s="1">
        <f t="shared" si="9"/>
        <v>0</v>
      </c>
      <c r="R86" s="109" t="str">
        <f t="shared" si="10"/>
        <v/>
      </c>
      <c r="S86" s="30" t="str">
        <f t="shared" si="11"/>
        <v/>
      </c>
    </row>
    <row r="87" spans="1:19" ht="16.5">
      <c r="A87" s="46"/>
      <c r="B87" s="47"/>
      <c r="C87" s="47"/>
      <c r="D87" s="48"/>
      <c r="E87" s="49"/>
      <c r="F87" s="149"/>
      <c r="G87" s="50">
        <v>0</v>
      </c>
      <c r="H87" s="91">
        <v>0</v>
      </c>
      <c r="I87" s="7">
        <f t="shared" si="0"/>
        <v>0</v>
      </c>
      <c r="J87" s="10">
        <f t="shared" si="3"/>
        <v>0</v>
      </c>
      <c r="K87" s="52"/>
      <c r="L87" s="53"/>
      <c r="M87" s="53"/>
      <c r="N87" s="54"/>
      <c r="O87" s="55"/>
      <c r="P87" s="56"/>
      <c r="Q87" s="1">
        <f t="shared" si="9"/>
        <v>0</v>
      </c>
      <c r="R87" s="109" t="str">
        <f t="shared" si="10"/>
        <v/>
      </c>
      <c r="S87" s="30" t="str">
        <f t="shared" si="11"/>
        <v/>
      </c>
    </row>
    <row r="88" spans="1:19" ht="16.5">
      <c r="A88" s="57"/>
      <c r="B88" s="58"/>
      <c r="C88" s="58"/>
      <c r="D88" s="48"/>
      <c r="E88" s="49"/>
      <c r="F88" s="149"/>
      <c r="G88" s="50">
        <v>0</v>
      </c>
      <c r="H88" s="91">
        <v>0</v>
      </c>
      <c r="I88" s="7">
        <f t="shared" si="0"/>
        <v>0</v>
      </c>
      <c r="J88" s="10">
        <f t="shared" si="3"/>
        <v>0</v>
      </c>
      <c r="K88" s="52"/>
      <c r="L88" s="53"/>
      <c r="M88" s="53"/>
      <c r="N88" s="54"/>
      <c r="O88" s="55"/>
      <c r="P88" s="56"/>
      <c r="Q88" s="1">
        <f t="shared" si="9"/>
        <v>0</v>
      </c>
      <c r="R88" s="109" t="str">
        <f t="shared" si="10"/>
        <v/>
      </c>
      <c r="S88" s="30" t="str">
        <f t="shared" si="11"/>
        <v/>
      </c>
    </row>
    <row r="89" spans="1:19" ht="16.5">
      <c r="A89" s="57"/>
      <c r="B89" s="58"/>
      <c r="C89" s="58"/>
      <c r="D89" s="48"/>
      <c r="E89" s="49"/>
      <c r="F89" s="149"/>
      <c r="G89" s="50">
        <v>0</v>
      </c>
      <c r="H89" s="91">
        <v>0</v>
      </c>
      <c r="I89" s="7">
        <f t="shared" si="0"/>
        <v>0</v>
      </c>
      <c r="J89" s="10">
        <f t="shared" si="3"/>
        <v>0</v>
      </c>
      <c r="K89" s="52"/>
      <c r="L89" s="53"/>
      <c r="M89" s="53"/>
      <c r="N89" s="54"/>
      <c r="O89" s="55"/>
      <c r="P89" s="56"/>
      <c r="Q89" s="1">
        <f t="shared" si="9"/>
        <v>0</v>
      </c>
      <c r="R89" s="109" t="str">
        <f t="shared" si="10"/>
        <v/>
      </c>
      <c r="S89" s="30" t="str">
        <f t="shared" si="11"/>
        <v/>
      </c>
    </row>
    <row r="90" spans="1:19" ht="17.25" thickBot="1">
      <c r="A90" s="62"/>
      <c r="B90" s="59"/>
      <c r="C90" s="59"/>
      <c r="D90" s="63"/>
      <c r="E90" s="64"/>
      <c r="F90" s="151"/>
      <c r="G90" s="50">
        <v>0</v>
      </c>
      <c r="H90" s="91">
        <v>0</v>
      </c>
      <c r="I90" s="8">
        <f t="shared" si="0"/>
        <v>0</v>
      </c>
      <c r="J90" s="10">
        <f t="shared" si="3"/>
        <v>0</v>
      </c>
      <c r="K90" s="65"/>
      <c r="L90" s="66"/>
      <c r="M90" s="66"/>
      <c r="N90" s="67"/>
      <c r="O90" s="55"/>
      <c r="P90" s="56"/>
      <c r="Q90" s="1">
        <f t="shared" si="9"/>
        <v>0</v>
      </c>
      <c r="R90" s="109" t="str">
        <f t="shared" si="10"/>
        <v/>
      </c>
      <c r="S90" s="30" t="str">
        <f t="shared" si="11"/>
        <v/>
      </c>
    </row>
    <row r="91" spans="1:19" s="75" customFormat="1" ht="28.5" customHeight="1" thickBot="1">
      <c r="A91" s="70"/>
      <c r="B91" s="71"/>
      <c r="C91" s="71"/>
      <c r="D91" s="71"/>
      <c r="E91" s="71"/>
      <c r="F91" s="152"/>
      <c r="G91" s="2">
        <f>SUM(G13:G90)</f>
        <v>0</v>
      </c>
      <c r="H91" s="72"/>
      <c r="I91" s="9">
        <f>SUM(I13:I90)</f>
        <v>0</v>
      </c>
      <c r="J91" s="11">
        <f>SUM(J13:J90)</f>
        <v>0</v>
      </c>
      <c r="K91" s="73"/>
      <c r="L91" s="74"/>
      <c r="M91" s="74"/>
      <c r="N91" s="74"/>
      <c r="O91" s="3">
        <f>SUM(O13:O90)</f>
        <v>0</v>
      </c>
      <c r="P91" s="4">
        <f>SUM(P13:P90)</f>
        <v>0</v>
      </c>
      <c r="Q91" s="5">
        <f>SUBTOTAL(109,Q13:Q90)</f>
        <v>0</v>
      </c>
      <c r="R91" s="110">
        <f>SUM(R13:R90)</f>
        <v>0</v>
      </c>
    </row>
  </sheetData>
  <sheetProtection formatCells="0" insertRows="0" selectLockedCells="1" sort="0" autoFilter="0"/>
  <protectedRanges>
    <protectedRange password="D456" sqref="P1:Q11 Q12 R91 P13:Q1048576 K1:O1048576" name="Plage1"/>
    <protectedRange password="D456" sqref="P12" name="Plage1_1"/>
  </protectedRanges>
  <mergeCells count="5">
    <mergeCell ref="K1:N8"/>
    <mergeCell ref="O1:O8"/>
    <mergeCell ref="P1:Q8"/>
    <mergeCell ref="A9:J11"/>
    <mergeCell ref="K9:Q11"/>
  </mergeCells>
  <conditionalFormatting sqref="I8">
    <cfRule type="containsText" dxfId="193" priority="14" operator="containsText" text="FAUX">
      <formula>NOT(ISERROR(SEARCH("FAUX",I8)))</formula>
    </cfRule>
    <cfRule type="cellIs" dxfId="192" priority="15" operator="equal">
      <formula>"JUSTE"</formula>
    </cfRule>
  </conditionalFormatting>
  <conditionalFormatting sqref="H13:H17">
    <cfRule type="cellIs" dxfId="191" priority="8" operator="notEqual">
      <formula>0</formula>
    </cfRule>
  </conditionalFormatting>
  <conditionalFormatting sqref="A13:Q90">
    <cfRule type="expression" dxfId="190" priority="6">
      <formula>($K13="x")</formula>
    </cfRule>
  </conditionalFormatting>
  <conditionalFormatting sqref="H18:H90">
    <cfRule type="cellIs" dxfId="189" priority="5" operator="notEqual">
      <formula>0</formula>
    </cfRule>
  </conditionalFormatting>
  <conditionalFormatting sqref="A13:Q90">
    <cfRule type="expression" dxfId="188" priority="3">
      <formula>($M13="x")</formula>
    </cfRule>
  </conditionalFormatting>
  <conditionalFormatting sqref="R14:R90">
    <cfRule type="expression" dxfId="187" priority="2">
      <formula>($M14="x")</formula>
    </cfRule>
  </conditionalFormatting>
  <conditionalFormatting sqref="R13">
    <cfRule type="expression" dxfId="186" priority="1">
      <formula>($M13="x")</formula>
    </cfRule>
  </conditionalFormatting>
  <pageMargins left="0.47244094488188981" right="0.23622047244094491" top="0.43307086614173229" bottom="0.39370078740157483" header="0.27559055118110237" footer="0.19685039370078741"/>
  <pageSetup paperSize="9" scale="46" orientation="landscape" r:id="rId1"/>
  <headerFooter alignWithMargins="0">
    <oddFooter xml:space="preserve">&amp;L&amp;D&amp;C&amp;F&amp;R
</oddFooter>
  </headerFooter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xWindow="205" yWindow="530" count="4">
        <x14:dataValidation type="list" allowBlank="1" showInputMessage="1" showErrorMessage="1">
          <x14:formula1>
            <xm:f>Source!$A$2:$A$37</xm:f>
          </x14:formula1>
          <xm:sqref>D12</xm:sqref>
        </x14:dataValidation>
        <x14:dataValidation type="list" allowBlank="1" showInputMessage="1" showErrorMessage="1" promptTitle="FOURNISSEUR" prompt="CHOISIR FOURNISSEUR">
          <x14:formula1>
            <xm:f>Source!$A$2:$A$37</xm:f>
          </x14:formula1>
          <xm:sqref>D13:D90</xm:sqref>
        </x14:dataValidation>
        <x14:dataValidation type="list" allowBlank="1" showInputMessage="1" showErrorMessage="1" promptTitle="CENTRE" prompt="CHOISIR CENTRE">
          <x14:formula1>
            <xm:f>Source!$G$2:$G$5</xm:f>
          </x14:formula1>
          <xm:sqref>C13:C90</xm:sqref>
        </x14:dataValidation>
        <x14:dataValidation type="list" allowBlank="1" showInputMessage="1" showErrorMessage="1">
          <x14:formula1>
            <xm:f>Source!$I$3:$I$4</xm:f>
          </x14:formula1>
          <xm:sqref>F13:F90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>
    <tabColor rgb="FF00B0F0"/>
    <pageSetUpPr fitToPage="1"/>
  </sheetPr>
  <dimension ref="A1:S85"/>
  <sheetViews>
    <sheetView showGridLines="0" zoomScale="80" zoomScaleNormal="80" workbookViewId="0">
      <selection activeCell="K18" sqref="K18"/>
    </sheetView>
  </sheetViews>
  <sheetFormatPr baseColWidth="10" defaultColWidth="11.42578125" defaultRowHeight="14.25" outlineLevelCol="1"/>
  <cols>
    <col min="1" max="1" width="9.7109375" style="76" customWidth="1"/>
    <col min="2" max="2" width="14.140625" style="77" bestFit="1" customWidth="1"/>
    <col min="3" max="3" width="14.140625" style="77" customWidth="1"/>
    <col min="4" max="4" width="27.5703125" style="30" bestFit="1" customWidth="1"/>
    <col min="5" max="5" width="34.28515625" style="30" customWidth="1"/>
    <col min="6" max="6" width="18.5703125" style="30" bestFit="1" customWidth="1"/>
    <col min="7" max="7" width="13.85546875" style="78" customWidth="1"/>
    <col min="8" max="8" width="15.5703125" style="79" bestFit="1" customWidth="1"/>
    <col min="9" max="9" width="12.28515625" style="78" customWidth="1"/>
    <col min="10" max="10" width="27.42578125" style="78" bestFit="1" customWidth="1"/>
    <col min="11" max="11" width="13" style="80" customWidth="1"/>
    <col min="12" max="12" width="10.7109375" style="80" customWidth="1"/>
    <col min="13" max="14" width="14.7109375" style="77" customWidth="1"/>
    <col min="15" max="15" width="22.7109375" style="81" customWidth="1"/>
    <col min="16" max="16" width="16.5703125" style="81" bestFit="1" customWidth="1"/>
    <col min="17" max="17" width="19.5703125" style="82" customWidth="1"/>
    <col min="18" max="18" width="24.140625" style="29" customWidth="1" outlineLevel="1"/>
    <col min="19" max="236" width="9.42578125" style="30" customWidth="1"/>
    <col min="237" max="237" width="17" style="30" customWidth="1"/>
    <col min="238" max="238" width="20.140625" style="30" customWidth="1"/>
    <col min="239" max="239" width="9.85546875" style="30" customWidth="1"/>
    <col min="240" max="16384" width="11.42578125" style="30"/>
  </cols>
  <sheetData>
    <row r="1" spans="1:19" ht="21" customHeight="1">
      <c r="A1" s="236" t="s">
        <v>91</v>
      </c>
      <c r="B1" s="221"/>
      <c r="C1" s="221"/>
      <c r="D1" s="221"/>
      <c r="E1" s="221"/>
      <c r="F1" s="221"/>
      <c r="G1" s="222" t="s">
        <v>0</v>
      </c>
      <c r="H1" s="223"/>
      <c r="I1" s="224"/>
      <c r="J1" s="225"/>
      <c r="K1" s="253"/>
      <c r="L1" s="254"/>
      <c r="M1" s="254"/>
      <c r="N1" s="131"/>
      <c r="O1" s="259">
        <f>+J85+R85</f>
        <v>0</v>
      </c>
      <c r="P1" s="262"/>
      <c r="Q1" s="263"/>
    </row>
    <row r="2" spans="1:19" ht="20.25">
      <c r="A2" s="226"/>
      <c r="B2" s="227"/>
      <c r="C2" s="227"/>
      <c r="D2" s="227"/>
      <c r="E2" s="227"/>
      <c r="F2" s="227"/>
      <c r="G2" s="228" t="s">
        <v>3</v>
      </c>
      <c r="H2" s="229"/>
      <c r="I2" s="230"/>
      <c r="J2" s="231"/>
      <c r="K2" s="255"/>
      <c r="L2" s="256"/>
      <c r="M2" s="256"/>
      <c r="N2" s="132"/>
      <c r="O2" s="260"/>
      <c r="P2" s="264"/>
      <c r="Q2" s="265"/>
    </row>
    <row r="3" spans="1:19" ht="20.25">
      <c r="A3" s="226"/>
      <c r="B3" s="227"/>
      <c r="C3" s="227"/>
      <c r="D3" s="227"/>
      <c r="E3" s="227"/>
      <c r="F3" s="227"/>
      <c r="G3" s="228" t="s">
        <v>12</v>
      </c>
      <c r="H3" s="229"/>
      <c r="I3" s="230"/>
      <c r="J3" s="231"/>
      <c r="K3" s="255"/>
      <c r="L3" s="256"/>
      <c r="M3" s="256"/>
      <c r="N3" s="132"/>
      <c r="O3" s="260"/>
      <c r="P3" s="264"/>
      <c r="Q3" s="265"/>
    </row>
    <row r="4" spans="1:19" ht="20.25">
      <c r="A4" s="226"/>
      <c r="B4" s="227"/>
      <c r="C4" s="227"/>
      <c r="D4" s="227"/>
      <c r="E4" s="227"/>
      <c r="F4" s="227"/>
      <c r="G4" s="228" t="s">
        <v>4</v>
      </c>
      <c r="H4" s="229"/>
      <c r="I4" s="230"/>
      <c r="J4" s="231"/>
      <c r="K4" s="255"/>
      <c r="L4" s="256"/>
      <c r="M4" s="256"/>
      <c r="N4" s="132"/>
      <c r="O4" s="260"/>
      <c r="P4" s="264"/>
      <c r="Q4" s="265"/>
    </row>
    <row r="5" spans="1:19" ht="20.25">
      <c r="A5" s="226"/>
      <c r="B5" s="227"/>
      <c r="C5" s="227"/>
      <c r="D5" s="227"/>
      <c r="E5" s="227"/>
      <c r="F5" s="227"/>
      <c r="G5" s="228" t="s">
        <v>5</v>
      </c>
      <c r="H5" s="229"/>
      <c r="I5" s="230"/>
      <c r="J5" s="231"/>
      <c r="K5" s="255"/>
      <c r="L5" s="256"/>
      <c r="M5" s="256"/>
      <c r="N5" s="132"/>
      <c r="O5" s="260"/>
      <c r="P5" s="264"/>
      <c r="Q5" s="265"/>
    </row>
    <row r="6" spans="1:19" ht="20.25">
      <c r="A6" s="226"/>
      <c r="B6" s="227"/>
      <c r="C6" s="227"/>
      <c r="D6" s="227"/>
      <c r="E6" s="227"/>
      <c r="F6" s="227"/>
      <c r="G6" s="228" t="s">
        <v>10</v>
      </c>
      <c r="H6" s="229"/>
      <c r="I6" s="230"/>
      <c r="J6" s="231"/>
      <c r="K6" s="255"/>
      <c r="L6" s="256"/>
      <c r="M6" s="256"/>
      <c r="N6" s="132"/>
      <c r="O6" s="260"/>
      <c r="P6" s="264"/>
      <c r="Q6" s="265"/>
    </row>
    <row r="7" spans="1:19" ht="20.25">
      <c r="A7" s="226"/>
      <c r="B7" s="227"/>
      <c r="C7" s="227"/>
      <c r="D7" s="227"/>
      <c r="E7" s="227"/>
      <c r="F7" s="227"/>
      <c r="G7" s="228" t="s">
        <v>11</v>
      </c>
      <c r="H7" s="229"/>
      <c r="I7" s="230"/>
      <c r="J7" s="231"/>
      <c r="K7" s="255"/>
      <c r="L7" s="256"/>
      <c r="M7" s="256"/>
      <c r="N7" s="132"/>
      <c r="O7" s="260"/>
      <c r="P7" s="264"/>
      <c r="Q7" s="265"/>
    </row>
    <row r="8" spans="1:19" ht="21" thickBot="1">
      <c r="A8" s="232"/>
      <c r="B8" s="233"/>
      <c r="C8" s="233"/>
      <c r="D8" s="233"/>
      <c r="E8" s="233"/>
      <c r="F8" s="227"/>
      <c r="G8" s="234" t="s">
        <v>2</v>
      </c>
      <c r="H8" s="235"/>
      <c r="I8" s="237" t="str">
        <f>IF(H8&lt;&gt;H1,"FAUX","JUSTE")</f>
        <v>JUSTE</v>
      </c>
      <c r="J8" s="231"/>
      <c r="K8" s="257"/>
      <c r="L8" s="258"/>
      <c r="M8" s="258"/>
      <c r="N8" s="133"/>
      <c r="O8" s="261"/>
      <c r="P8" s="266"/>
      <c r="Q8" s="267"/>
    </row>
    <row r="9" spans="1:19" ht="23.25" customHeight="1">
      <c r="A9" s="238"/>
      <c r="B9" s="239"/>
      <c r="C9" s="239"/>
      <c r="D9" s="239"/>
      <c r="E9" s="239"/>
      <c r="F9" s="239"/>
      <c r="G9" s="239"/>
      <c r="H9" s="239"/>
      <c r="I9" s="239"/>
      <c r="J9" s="240"/>
      <c r="K9" s="247"/>
      <c r="L9" s="248"/>
      <c r="M9" s="248"/>
      <c r="N9" s="248"/>
      <c r="O9" s="248"/>
      <c r="P9" s="248"/>
      <c r="Q9" s="248"/>
    </row>
    <row r="10" spans="1:19" ht="27.75" customHeight="1">
      <c r="A10" s="241"/>
      <c r="B10" s="242"/>
      <c r="C10" s="242"/>
      <c r="D10" s="242"/>
      <c r="E10" s="242"/>
      <c r="F10" s="242"/>
      <c r="G10" s="242"/>
      <c r="H10" s="242"/>
      <c r="I10" s="242"/>
      <c r="J10" s="243"/>
      <c r="K10" s="249"/>
      <c r="L10" s="250"/>
      <c r="M10" s="250"/>
      <c r="N10" s="250"/>
      <c r="O10" s="250"/>
      <c r="P10" s="250"/>
      <c r="Q10" s="250"/>
    </row>
    <row r="11" spans="1:19" ht="27.75" customHeight="1" thickBot="1">
      <c r="A11" s="244"/>
      <c r="B11" s="245"/>
      <c r="C11" s="245"/>
      <c r="D11" s="245"/>
      <c r="E11" s="245"/>
      <c r="F11" s="245"/>
      <c r="G11" s="245"/>
      <c r="H11" s="245"/>
      <c r="I11" s="245"/>
      <c r="J11" s="246"/>
      <c r="K11" s="251"/>
      <c r="L11" s="252"/>
      <c r="M11" s="252"/>
      <c r="N11" s="252"/>
      <c r="O11" s="252"/>
      <c r="P11" s="252"/>
      <c r="Q11" s="252"/>
    </row>
    <row r="12" spans="1:19" s="45" customFormat="1" ht="57.75" customHeight="1">
      <c r="A12" s="31" t="s">
        <v>7</v>
      </c>
      <c r="B12" s="32" t="s">
        <v>6</v>
      </c>
      <c r="C12" s="32" t="s">
        <v>22</v>
      </c>
      <c r="D12" s="33" t="s">
        <v>1</v>
      </c>
      <c r="E12" s="33" t="s">
        <v>8</v>
      </c>
      <c r="F12" s="34" t="s">
        <v>47</v>
      </c>
      <c r="G12" s="34" t="s">
        <v>9</v>
      </c>
      <c r="H12" s="35" t="s">
        <v>100</v>
      </c>
      <c r="I12" s="36" t="s">
        <v>101</v>
      </c>
      <c r="J12" s="37" t="s">
        <v>102</v>
      </c>
      <c r="K12" s="38" t="s">
        <v>103</v>
      </c>
      <c r="L12" s="39" t="s">
        <v>104</v>
      </c>
      <c r="M12" s="40" t="s">
        <v>105</v>
      </c>
      <c r="N12" s="40" t="s">
        <v>106</v>
      </c>
      <c r="O12" s="41" t="s">
        <v>99</v>
      </c>
      <c r="P12" s="42" t="s">
        <v>98</v>
      </c>
      <c r="Q12" s="43" t="s">
        <v>97</v>
      </c>
      <c r="R12" s="84"/>
    </row>
    <row r="13" spans="1:19" ht="16.5">
      <c r="A13" s="46"/>
      <c r="B13" s="47"/>
      <c r="C13" s="47"/>
      <c r="D13" s="48"/>
      <c r="E13" s="49"/>
      <c r="F13" s="149"/>
      <c r="G13" s="50"/>
      <c r="H13" s="91">
        <v>0</v>
      </c>
      <c r="I13" s="92">
        <f t="shared" ref="I13:I84" si="0">IF(H13="","",G13*H13)</f>
        <v>0</v>
      </c>
      <c r="J13" s="10">
        <f>SUM(G13+I13)</f>
        <v>0</v>
      </c>
      <c r="K13" s="52"/>
      <c r="L13" s="53"/>
      <c r="M13" s="54"/>
      <c r="N13" s="54"/>
      <c r="O13" s="55"/>
      <c r="P13" s="56"/>
      <c r="Q13" s="1">
        <f t="shared" ref="Q13:Q44" si="1">SUM(O13+P13)</f>
        <v>0</v>
      </c>
      <c r="R13" s="23" t="str">
        <f t="shared" ref="R13:R44" si="2">IF(O13="","",Q13-J13)</f>
        <v/>
      </c>
      <c r="S13" s="30" t="str">
        <f>IF(O13="","",+J13+R13)</f>
        <v/>
      </c>
    </row>
    <row r="14" spans="1:19" ht="16.5">
      <c r="A14" s="46"/>
      <c r="B14" s="47"/>
      <c r="C14" s="47"/>
      <c r="D14" s="48"/>
      <c r="E14" s="49"/>
      <c r="F14" s="149"/>
      <c r="G14" s="50"/>
      <c r="H14" s="91">
        <v>0</v>
      </c>
      <c r="I14" s="92">
        <f t="shared" si="0"/>
        <v>0</v>
      </c>
      <c r="J14" s="10">
        <f t="shared" ref="J14:J84" si="3">SUM(G14+I14)</f>
        <v>0</v>
      </c>
      <c r="K14" s="52"/>
      <c r="L14" s="53"/>
      <c r="M14" s="54"/>
      <c r="N14" s="54"/>
      <c r="O14" s="55"/>
      <c r="P14" s="56"/>
      <c r="Q14" s="1">
        <f t="shared" si="1"/>
        <v>0</v>
      </c>
      <c r="R14" s="23" t="str">
        <f t="shared" si="2"/>
        <v/>
      </c>
      <c r="S14" s="30" t="str">
        <f t="shared" ref="S14:S77" si="4">IF(O14="","",+J14+R14)</f>
        <v/>
      </c>
    </row>
    <row r="15" spans="1:19" ht="16.5">
      <c r="A15" s="46"/>
      <c r="B15" s="47"/>
      <c r="C15" s="47"/>
      <c r="D15" s="48"/>
      <c r="E15" s="49"/>
      <c r="F15" s="149"/>
      <c r="G15" s="50"/>
      <c r="H15" s="91">
        <v>0</v>
      </c>
      <c r="I15" s="92">
        <f t="shared" si="0"/>
        <v>0</v>
      </c>
      <c r="J15" s="10">
        <f t="shared" si="3"/>
        <v>0</v>
      </c>
      <c r="K15" s="52"/>
      <c r="L15" s="53"/>
      <c r="M15" s="54"/>
      <c r="N15" s="54"/>
      <c r="O15" s="55"/>
      <c r="P15" s="56"/>
      <c r="Q15" s="1">
        <f t="shared" si="1"/>
        <v>0</v>
      </c>
      <c r="R15" s="23" t="str">
        <f t="shared" si="2"/>
        <v/>
      </c>
      <c r="S15" s="30" t="str">
        <f t="shared" si="4"/>
        <v/>
      </c>
    </row>
    <row r="16" spans="1:19" ht="16.5">
      <c r="A16" s="46"/>
      <c r="B16" s="47"/>
      <c r="C16" s="47"/>
      <c r="D16" s="48"/>
      <c r="E16" s="49"/>
      <c r="F16" s="149"/>
      <c r="G16" s="50">
        <v>0</v>
      </c>
      <c r="H16" s="91">
        <v>0</v>
      </c>
      <c r="I16" s="92">
        <f t="shared" si="0"/>
        <v>0</v>
      </c>
      <c r="J16" s="10">
        <f t="shared" si="3"/>
        <v>0</v>
      </c>
      <c r="K16" s="52"/>
      <c r="L16" s="53"/>
      <c r="M16" s="54"/>
      <c r="N16" s="54"/>
      <c r="O16" s="55"/>
      <c r="P16" s="56"/>
      <c r="Q16" s="1">
        <f t="shared" si="1"/>
        <v>0</v>
      </c>
      <c r="R16" s="23" t="str">
        <f t="shared" si="2"/>
        <v/>
      </c>
      <c r="S16" s="30" t="str">
        <f t="shared" si="4"/>
        <v/>
      </c>
    </row>
    <row r="17" spans="1:19" ht="16.5">
      <c r="A17" s="46"/>
      <c r="B17" s="47"/>
      <c r="C17" s="47"/>
      <c r="D17" s="48"/>
      <c r="E17" s="49"/>
      <c r="F17" s="149"/>
      <c r="G17" s="50">
        <v>0</v>
      </c>
      <c r="H17" s="91">
        <v>0</v>
      </c>
      <c r="I17" s="92">
        <f t="shared" si="0"/>
        <v>0</v>
      </c>
      <c r="J17" s="10">
        <f t="shared" si="3"/>
        <v>0</v>
      </c>
      <c r="K17" s="52"/>
      <c r="L17" s="53"/>
      <c r="M17" s="54"/>
      <c r="N17" s="54"/>
      <c r="O17" s="55"/>
      <c r="P17" s="56"/>
      <c r="Q17" s="1">
        <f t="shared" si="1"/>
        <v>0</v>
      </c>
      <c r="R17" s="23" t="str">
        <f t="shared" si="2"/>
        <v/>
      </c>
      <c r="S17" s="30" t="str">
        <f t="shared" si="4"/>
        <v/>
      </c>
    </row>
    <row r="18" spans="1:19" ht="16.5">
      <c r="A18" s="46"/>
      <c r="B18" s="47"/>
      <c r="C18" s="47"/>
      <c r="D18" s="48"/>
      <c r="E18" s="49"/>
      <c r="F18" s="149"/>
      <c r="G18" s="50">
        <v>0</v>
      </c>
      <c r="H18" s="91">
        <v>0</v>
      </c>
      <c r="I18" s="92">
        <f t="shared" si="0"/>
        <v>0</v>
      </c>
      <c r="J18" s="10">
        <f t="shared" si="3"/>
        <v>0</v>
      </c>
      <c r="K18" s="52"/>
      <c r="L18" s="53"/>
      <c r="M18" s="54"/>
      <c r="N18" s="54"/>
      <c r="O18" s="55"/>
      <c r="P18" s="56"/>
      <c r="Q18" s="1">
        <f t="shared" si="1"/>
        <v>0</v>
      </c>
      <c r="R18" s="23" t="str">
        <f t="shared" si="2"/>
        <v/>
      </c>
      <c r="S18" s="30" t="str">
        <f t="shared" si="4"/>
        <v/>
      </c>
    </row>
    <row r="19" spans="1:19" ht="16.5">
      <c r="A19" s="46"/>
      <c r="B19" s="47"/>
      <c r="C19" s="47"/>
      <c r="D19" s="48"/>
      <c r="E19" s="49"/>
      <c r="F19" s="149"/>
      <c r="G19" s="50">
        <v>0</v>
      </c>
      <c r="H19" s="91">
        <v>0</v>
      </c>
      <c r="I19" s="92">
        <f t="shared" si="0"/>
        <v>0</v>
      </c>
      <c r="J19" s="10">
        <f t="shared" si="3"/>
        <v>0</v>
      </c>
      <c r="K19" s="52"/>
      <c r="L19" s="53"/>
      <c r="M19" s="54"/>
      <c r="N19" s="54"/>
      <c r="O19" s="55"/>
      <c r="P19" s="56"/>
      <c r="Q19" s="1">
        <f t="shared" si="1"/>
        <v>0</v>
      </c>
      <c r="R19" s="23" t="str">
        <f t="shared" si="2"/>
        <v/>
      </c>
      <c r="S19" s="30" t="str">
        <f t="shared" si="4"/>
        <v/>
      </c>
    </row>
    <row r="20" spans="1:19" ht="16.5">
      <c r="A20" s="46"/>
      <c r="B20" s="47"/>
      <c r="C20" s="47"/>
      <c r="D20" s="48"/>
      <c r="E20" s="49"/>
      <c r="F20" s="149"/>
      <c r="G20" s="50">
        <v>0</v>
      </c>
      <c r="H20" s="91">
        <v>0</v>
      </c>
      <c r="I20" s="92">
        <f t="shared" si="0"/>
        <v>0</v>
      </c>
      <c r="J20" s="10">
        <f t="shared" si="3"/>
        <v>0</v>
      </c>
      <c r="K20" s="52"/>
      <c r="L20" s="53"/>
      <c r="M20" s="54"/>
      <c r="N20" s="54"/>
      <c r="O20" s="55"/>
      <c r="P20" s="56"/>
      <c r="Q20" s="1">
        <f t="shared" si="1"/>
        <v>0</v>
      </c>
      <c r="R20" s="23" t="str">
        <f t="shared" si="2"/>
        <v/>
      </c>
      <c r="S20" s="30" t="str">
        <f t="shared" si="4"/>
        <v/>
      </c>
    </row>
    <row r="21" spans="1:19" ht="16.5">
      <c r="A21" s="46"/>
      <c r="B21" s="47"/>
      <c r="C21" s="47"/>
      <c r="D21" s="48"/>
      <c r="E21" s="49"/>
      <c r="F21" s="149"/>
      <c r="G21" s="50">
        <v>0</v>
      </c>
      <c r="H21" s="91">
        <v>0</v>
      </c>
      <c r="I21" s="92">
        <v>0</v>
      </c>
      <c r="J21" s="10">
        <f t="shared" ref="J21:J72" si="5">SUM(G21+I21)</f>
        <v>0</v>
      </c>
      <c r="K21" s="52"/>
      <c r="L21" s="53"/>
      <c r="M21" s="54"/>
      <c r="N21" s="54"/>
      <c r="O21" s="55"/>
      <c r="P21" s="56"/>
      <c r="Q21" s="1">
        <f t="shared" si="1"/>
        <v>0</v>
      </c>
      <c r="R21" s="23" t="str">
        <f t="shared" si="2"/>
        <v/>
      </c>
      <c r="S21" s="30" t="str">
        <f t="shared" si="4"/>
        <v/>
      </c>
    </row>
    <row r="22" spans="1:19" ht="16.5">
      <c r="A22" s="46"/>
      <c r="B22" s="47"/>
      <c r="C22" s="47"/>
      <c r="D22" s="48"/>
      <c r="E22" s="49"/>
      <c r="F22" s="149"/>
      <c r="G22" s="50">
        <v>0</v>
      </c>
      <c r="H22" s="91">
        <v>0</v>
      </c>
      <c r="I22" s="92">
        <v>0</v>
      </c>
      <c r="J22" s="10">
        <f t="shared" si="5"/>
        <v>0</v>
      </c>
      <c r="K22" s="52"/>
      <c r="L22" s="53"/>
      <c r="M22" s="54"/>
      <c r="N22" s="54"/>
      <c r="O22" s="55"/>
      <c r="P22" s="56"/>
      <c r="Q22" s="1">
        <f t="shared" si="1"/>
        <v>0</v>
      </c>
      <c r="R22" s="23" t="str">
        <f t="shared" si="2"/>
        <v/>
      </c>
      <c r="S22" s="30" t="str">
        <f t="shared" si="4"/>
        <v/>
      </c>
    </row>
    <row r="23" spans="1:19" ht="16.5">
      <c r="A23" s="46"/>
      <c r="B23" s="47"/>
      <c r="C23" s="47"/>
      <c r="D23" s="48"/>
      <c r="E23" s="49"/>
      <c r="F23" s="149"/>
      <c r="G23" s="50">
        <v>0</v>
      </c>
      <c r="H23" s="91">
        <v>0</v>
      </c>
      <c r="I23" s="92">
        <v>0</v>
      </c>
      <c r="J23" s="10">
        <f t="shared" si="5"/>
        <v>0</v>
      </c>
      <c r="K23" s="52"/>
      <c r="L23" s="53"/>
      <c r="M23" s="54"/>
      <c r="N23" s="54"/>
      <c r="O23" s="55"/>
      <c r="P23" s="56"/>
      <c r="Q23" s="1">
        <f t="shared" si="1"/>
        <v>0</v>
      </c>
      <c r="R23" s="23" t="str">
        <f t="shared" si="2"/>
        <v/>
      </c>
      <c r="S23" s="30" t="str">
        <f t="shared" si="4"/>
        <v/>
      </c>
    </row>
    <row r="24" spans="1:19" ht="16.5">
      <c r="A24" s="46"/>
      <c r="B24" s="47"/>
      <c r="C24" s="47"/>
      <c r="D24" s="48"/>
      <c r="E24" s="49"/>
      <c r="F24" s="149"/>
      <c r="G24" s="50">
        <v>0</v>
      </c>
      <c r="H24" s="91">
        <v>0</v>
      </c>
      <c r="I24" s="92">
        <v>0</v>
      </c>
      <c r="J24" s="10">
        <f t="shared" si="5"/>
        <v>0</v>
      </c>
      <c r="K24" s="52"/>
      <c r="L24" s="53"/>
      <c r="M24" s="54"/>
      <c r="N24" s="54"/>
      <c r="O24" s="55"/>
      <c r="P24" s="56"/>
      <c r="Q24" s="1">
        <f t="shared" si="1"/>
        <v>0</v>
      </c>
      <c r="R24" s="23" t="str">
        <f t="shared" si="2"/>
        <v/>
      </c>
      <c r="S24" s="30" t="str">
        <f t="shared" si="4"/>
        <v/>
      </c>
    </row>
    <row r="25" spans="1:19" ht="16.5">
      <c r="A25" s="46"/>
      <c r="B25" s="47"/>
      <c r="C25" s="47"/>
      <c r="D25" s="48"/>
      <c r="E25" s="49"/>
      <c r="F25" s="149"/>
      <c r="G25" s="50">
        <v>0</v>
      </c>
      <c r="H25" s="91">
        <v>0</v>
      </c>
      <c r="I25" s="92">
        <v>0</v>
      </c>
      <c r="J25" s="10">
        <f t="shared" si="5"/>
        <v>0</v>
      </c>
      <c r="K25" s="52"/>
      <c r="L25" s="53"/>
      <c r="M25" s="54"/>
      <c r="N25" s="54"/>
      <c r="O25" s="55"/>
      <c r="P25" s="56"/>
      <c r="Q25" s="1">
        <f t="shared" si="1"/>
        <v>0</v>
      </c>
      <c r="R25" s="23" t="str">
        <f t="shared" si="2"/>
        <v/>
      </c>
      <c r="S25" s="30" t="str">
        <f t="shared" si="4"/>
        <v/>
      </c>
    </row>
    <row r="26" spans="1:19" ht="16.5">
      <c r="A26" s="46"/>
      <c r="B26" s="47"/>
      <c r="C26" s="47"/>
      <c r="D26" s="48"/>
      <c r="E26" s="49"/>
      <c r="F26" s="149"/>
      <c r="G26" s="50">
        <v>0</v>
      </c>
      <c r="H26" s="91">
        <v>0</v>
      </c>
      <c r="I26" s="92">
        <v>0</v>
      </c>
      <c r="J26" s="10">
        <f t="shared" si="5"/>
        <v>0</v>
      </c>
      <c r="K26" s="52"/>
      <c r="L26" s="53"/>
      <c r="M26" s="54"/>
      <c r="N26" s="54"/>
      <c r="O26" s="55"/>
      <c r="P26" s="56"/>
      <c r="Q26" s="1">
        <f t="shared" si="1"/>
        <v>0</v>
      </c>
      <c r="R26" s="23" t="str">
        <f t="shared" si="2"/>
        <v/>
      </c>
      <c r="S26" s="30" t="str">
        <f t="shared" si="4"/>
        <v/>
      </c>
    </row>
    <row r="27" spans="1:19" ht="16.5">
      <c r="A27" s="46"/>
      <c r="B27" s="47"/>
      <c r="C27" s="47"/>
      <c r="D27" s="48"/>
      <c r="E27" s="49"/>
      <c r="F27" s="149"/>
      <c r="G27" s="50">
        <v>0</v>
      </c>
      <c r="H27" s="91">
        <v>0</v>
      </c>
      <c r="I27" s="92">
        <v>0</v>
      </c>
      <c r="J27" s="10">
        <f t="shared" si="5"/>
        <v>0</v>
      </c>
      <c r="K27" s="52"/>
      <c r="L27" s="53"/>
      <c r="M27" s="54"/>
      <c r="N27" s="54"/>
      <c r="O27" s="55"/>
      <c r="P27" s="56"/>
      <c r="Q27" s="1">
        <f t="shared" si="1"/>
        <v>0</v>
      </c>
      <c r="R27" s="23" t="str">
        <f t="shared" si="2"/>
        <v/>
      </c>
      <c r="S27" s="30" t="str">
        <f t="shared" si="4"/>
        <v/>
      </c>
    </row>
    <row r="28" spans="1:19" ht="16.5">
      <c r="A28" s="46"/>
      <c r="B28" s="47"/>
      <c r="C28" s="47"/>
      <c r="D28" s="48"/>
      <c r="E28" s="49"/>
      <c r="F28" s="149"/>
      <c r="G28" s="50">
        <v>0</v>
      </c>
      <c r="H28" s="91">
        <v>0</v>
      </c>
      <c r="I28" s="92">
        <v>0</v>
      </c>
      <c r="J28" s="10">
        <f t="shared" si="5"/>
        <v>0</v>
      </c>
      <c r="K28" s="52"/>
      <c r="L28" s="53"/>
      <c r="M28" s="54"/>
      <c r="N28" s="54"/>
      <c r="O28" s="55"/>
      <c r="P28" s="56"/>
      <c r="Q28" s="1">
        <f t="shared" si="1"/>
        <v>0</v>
      </c>
      <c r="R28" s="23" t="str">
        <f t="shared" si="2"/>
        <v/>
      </c>
      <c r="S28" s="30" t="str">
        <f t="shared" si="4"/>
        <v/>
      </c>
    </row>
    <row r="29" spans="1:19" ht="16.5">
      <c r="A29" s="46"/>
      <c r="B29" s="47"/>
      <c r="C29" s="47"/>
      <c r="D29" s="48"/>
      <c r="E29" s="49"/>
      <c r="F29" s="149"/>
      <c r="G29" s="50">
        <v>0</v>
      </c>
      <c r="H29" s="91">
        <v>0</v>
      </c>
      <c r="I29" s="92">
        <v>0</v>
      </c>
      <c r="J29" s="10">
        <f t="shared" si="5"/>
        <v>0</v>
      </c>
      <c r="K29" s="52"/>
      <c r="L29" s="53"/>
      <c r="M29" s="54"/>
      <c r="N29" s="54"/>
      <c r="O29" s="55"/>
      <c r="P29" s="56"/>
      <c r="Q29" s="1">
        <f t="shared" si="1"/>
        <v>0</v>
      </c>
      <c r="R29" s="23" t="str">
        <f t="shared" si="2"/>
        <v/>
      </c>
      <c r="S29" s="30" t="str">
        <f t="shared" si="4"/>
        <v/>
      </c>
    </row>
    <row r="30" spans="1:19" ht="16.5">
      <c r="A30" s="46"/>
      <c r="B30" s="47"/>
      <c r="C30" s="47"/>
      <c r="D30" s="48"/>
      <c r="E30" s="49"/>
      <c r="F30" s="149"/>
      <c r="G30" s="50">
        <v>0</v>
      </c>
      <c r="H30" s="91">
        <v>0</v>
      </c>
      <c r="I30" s="92">
        <v>0</v>
      </c>
      <c r="J30" s="10">
        <f t="shared" si="5"/>
        <v>0</v>
      </c>
      <c r="K30" s="52"/>
      <c r="L30" s="53"/>
      <c r="M30" s="54"/>
      <c r="N30" s="54"/>
      <c r="O30" s="55"/>
      <c r="P30" s="56"/>
      <c r="Q30" s="1">
        <f t="shared" si="1"/>
        <v>0</v>
      </c>
      <c r="R30" s="23" t="str">
        <f t="shared" si="2"/>
        <v/>
      </c>
      <c r="S30" s="30" t="str">
        <f t="shared" si="4"/>
        <v/>
      </c>
    </row>
    <row r="31" spans="1:19" ht="16.5">
      <c r="A31" s="46"/>
      <c r="B31" s="47"/>
      <c r="C31" s="47"/>
      <c r="D31" s="48"/>
      <c r="E31" s="49"/>
      <c r="F31" s="149"/>
      <c r="G31" s="50">
        <v>0</v>
      </c>
      <c r="H31" s="91">
        <v>0</v>
      </c>
      <c r="I31" s="92">
        <v>0</v>
      </c>
      <c r="J31" s="10">
        <f t="shared" si="5"/>
        <v>0</v>
      </c>
      <c r="K31" s="52"/>
      <c r="L31" s="53"/>
      <c r="M31" s="54"/>
      <c r="N31" s="54"/>
      <c r="O31" s="55"/>
      <c r="P31" s="56"/>
      <c r="Q31" s="1">
        <f t="shared" si="1"/>
        <v>0</v>
      </c>
      <c r="R31" s="23" t="str">
        <f t="shared" si="2"/>
        <v/>
      </c>
      <c r="S31" s="30" t="str">
        <f t="shared" si="4"/>
        <v/>
      </c>
    </row>
    <row r="32" spans="1:19" ht="16.5">
      <c r="A32" s="46"/>
      <c r="B32" s="47"/>
      <c r="C32" s="47"/>
      <c r="D32" s="48"/>
      <c r="E32" s="49"/>
      <c r="F32" s="149"/>
      <c r="G32" s="50">
        <v>0</v>
      </c>
      <c r="H32" s="91">
        <v>0</v>
      </c>
      <c r="I32" s="92">
        <v>0</v>
      </c>
      <c r="J32" s="10">
        <f t="shared" si="5"/>
        <v>0</v>
      </c>
      <c r="K32" s="52"/>
      <c r="L32" s="53"/>
      <c r="M32" s="54"/>
      <c r="N32" s="54"/>
      <c r="O32" s="55"/>
      <c r="P32" s="56"/>
      <c r="Q32" s="1">
        <f t="shared" si="1"/>
        <v>0</v>
      </c>
      <c r="R32" s="23" t="str">
        <f t="shared" si="2"/>
        <v/>
      </c>
      <c r="S32" s="30" t="str">
        <f t="shared" si="4"/>
        <v/>
      </c>
    </row>
    <row r="33" spans="1:19" ht="16.5">
      <c r="A33" s="46"/>
      <c r="B33" s="47"/>
      <c r="C33" s="47"/>
      <c r="D33" s="48"/>
      <c r="E33" s="49"/>
      <c r="F33" s="149"/>
      <c r="G33" s="50">
        <v>0</v>
      </c>
      <c r="H33" s="91">
        <v>0</v>
      </c>
      <c r="I33" s="92">
        <v>0</v>
      </c>
      <c r="J33" s="10">
        <f t="shared" si="5"/>
        <v>0</v>
      </c>
      <c r="K33" s="52"/>
      <c r="L33" s="53"/>
      <c r="M33" s="54"/>
      <c r="N33" s="54"/>
      <c r="O33" s="55"/>
      <c r="P33" s="56"/>
      <c r="Q33" s="1">
        <f t="shared" si="1"/>
        <v>0</v>
      </c>
      <c r="R33" s="23" t="str">
        <f t="shared" si="2"/>
        <v/>
      </c>
      <c r="S33" s="30" t="str">
        <f t="shared" si="4"/>
        <v/>
      </c>
    </row>
    <row r="34" spans="1:19" ht="16.5">
      <c r="A34" s="46"/>
      <c r="B34" s="47"/>
      <c r="C34" s="47"/>
      <c r="D34" s="48"/>
      <c r="E34" s="49"/>
      <c r="F34" s="149"/>
      <c r="G34" s="50">
        <v>0</v>
      </c>
      <c r="H34" s="91">
        <v>0</v>
      </c>
      <c r="I34" s="92">
        <v>0</v>
      </c>
      <c r="J34" s="10">
        <f t="shared" si="5"/>
        <v>0</v>
      </c>
      <c r="K34" s="52"/>
      <c r="L34" s="53"/>
      <c r="M34" s="54"/>
      <c r="N34" s="54"/>
      <c r="O34" s="55"/>
      <c r="P34" s="56"/>
      <c r="Q34" s="1">
        <f t="shared" si="1"/>
        <v>0</v>
      </c>
      <c r="R34" s="23" t="str">
        <f t="shared" si="2"/>
        <v/>
      </c>
      <c r="S34" s="30" t="str">
        <f t="shared" si="4"/>
        <v/>
      </c>
    </row>
    <row r="35" spans="1:19" ht="16.5">
      <c r="A35" s="46"/>
      <c r="B35" s="47"/>
      <c r="C35" s="47"/>
      <c r="D35" s="48"/>
      <c r="E35" s="49"/>
      <c r="F35" s="149"/>
      <c r="G35" s="50">
        <v>0</v>
      </c>
      <c r="H35" s="91">
        <v>0</v>
      </c>
      <c r="I35" s="92">
        <v>0</v>
      </c>
      <c r="J35" s="10">
        <f t="shared" si="5"/>
        <v>0</v>
      </c>
      <c r="K35" s="52"/>
      <c r="L35" s="53"/>
      <c r="M35" s="54"/>
      <c r="N35" s="54"/>
      <c r="O35" s="55"/>
      <c r="P35" s="56"/>
      <c r="Q35" s="1">
        <f t="shared" si="1"/>
        <v>0</v>
      </c>
      <c r="R35" s="23" t="str">
        <f t="shared" si="2"/>
        <v/>
      </c>
      <c r="S35" s="30" t="str">
        <f t="shared" si="4"/>
        <v/>
      </c>
    </row>
    <row r="36" spans="1:19" ht="16.5">
      <c r="A36" s="46"/>
      <c r="B36" s="47"/>
      <c r="C36" s="47"/>
      <c r="D36" s="48"/>
      <c r="E36" s="49"/>
      <c r="F36" s="149"/>
      <c r="G36" s="50">
        <v>0</v>
      </c>
      <c r="H36" s="91">
        <v>0</v>
      </c>
      <c r="I36" s="92">
        <v>0</v>
      </c>
      <c r="J36" s="10">
        <f t="shared" si="5"/>
        <v>0</v>
      </c>
      <c r="K36" s="52"/>
      <c r="L36" s="53"/>
      <c r="M36" s="54"/>
      <c r="N36" s="54"/>
      <c r="O36" s="55"/>
      <c r="P36" s="56"/>
      <c r="Q36" s="1">
        <f t="shared" si="1"/>
        <v>0</v>
      </c>
      <c r="R36" s="23" t="str">
        <f t="shared" si="2"/>
        <v/>
      </c>
      <c r="S36" s="30" t="str">
        <f t="shared" si="4"/>
        <v/>
      </c>
    </row>
    <row r="37" spans="1:19" ht="16.5">
      <c r="A37" s="46"/>
      <c r="B37" s="47"/>
      <c r="C37" s="47"/>
      <c r="D37" s="48"/>
      <c r="E37" s="49"/>
      <c r="F37" s="149"/>
      <c r="G37" s="50">
        <v>0</v>
      </c>
      <c r="H37" s="91">
        <v>0</v>
      </c>
      <c r="I37" s="92">
        <v>0</v>
      </c>
      <c r="J37" s="10">
        <f t="shared" si="5"/>
        <v>0</v>
      </c>
      <c r="K37" s="52"/>
      <c r="L37" s="53"/>
      <c r="M37" s="54"/>
      <c r="N37" s="54"/>
      <c r="O37" s="55"/>
      <c r="P37" s="56"/>
      <c r="Q37" s="1">
        <f t="shared" si="1"/>
        <v>0</v>
      </c>
      <c r="R37" s="23" t="str">
        <f t="shared" si="2"/>
        <v/>
      </c>
      <c r="S37" s="30" t="str">
        <f t="shared" si="4"/>
        <v/>
      </c>
    </row>
    <row r="38" spans="1:19" ht="16.5">
      <c r="A38" s="46"/>
      <c r="B38" s="47"/>
      <c r="C38" s="47"/>
      <c r="D38" s="48"/>
      <c r="E38" s="49"/>
      <c r="F38" s="149"/>
      <c r="G38" s="50">
        <v>0</v>
      </c>
      <c r="H38" s="91">
        <v>0</v>
      </c>
      <c r="I38" s="92">
        <v>0</v>
      </c>
      <c r="J38" s="10">
        <f t="shared" si="5"/>
        <v>0</v>
      </c>
      <c r="K38" s="52"/>
      <c r="L38" s="53"/>
      <c r="M38" s="54"/>
      <c r="N38" s="54"/>
      <c r="O38" s="55"/>
      <c r="P38" s="56"/>
      <c r="Q38" s="1">
        <f t="shared" si="1"/>
        <v>0</v>
      </c>
      <c r="R38" s="23" t="str">
        <f t="shared" si="2"/>
        <v/>
      </c>
      <c r="S38" s="30" t="str">
        <f t="shared" si="4"/>
        <v/>
      </c>
    </row>
    <row r="39" spans="1:19" ht="16.5">
      <c r="A39" s="46"/>
      <c r="B39" s="47"/>
      <c r="C39" s="47"/>
      <c r="D39" s="48"/>
      <c r="E39" s="49"/>
      <c r="F39" s="149"/>
      <c r="G39" s="50">
        <v>0</v>
      </c>
      <c r="H39" s="91">
        <v>0</v>
      </c>
      <c r="I39" s="92">
        <v>0</v>
      </c>
      <c r="J39" s="10">
        <f t="shared" si="5"/>
        <v>0</v>
      </c>
      <c r="K39" s="52"/>
      <c r="L39" s="53"/>
      <c r="M39" s="54"/>
      <c r="N39" s="54"/>
      <c r="O39" s="55"/>
      <c r="P39" s="56"/>
      <c r="Q39" s="1">
        <f t="shared" si="1"/>
        <v>0</v>
      </c>
      <c r="R39" s="23" t="str">
        <f t="shared" si="2"/>
        <v/>
      </c>
      <c r="S39" s="30" t="str">
        <f t="shared" si="4"/>
        <v/>
      </c>
    </row>
    <row r="40" spans="1:19" ht="16.5">
      <c r="A40" s="46"/>
      <c r="B40" s="47"/>
      <c r="C40" s="47"/>
      <c r="D40" s="48"/>
      <c r="E40" s="49"/>
      <c r="F40" s="149"/>
      <c r="G40" s="50">
        <v>0</v>
      </c>
      <c r="H40" s="91">
        <v>0</v>
      </c>
      <c r="I40" s="92">
        <v>0</v>
      </c>
      <c r="J40" s="10">
        <f t="shared" si="5"/>
        <v>0</v>
      </c>
      <c r="K40" s="52"/>
      <c r="L40" s="53"/>
      <c r="M40" s="54"/>
      <c r="N40" s="54"/>
      <c r="O40" s="55"/>
      <c r="P40" s="56"/>
      <c r="Q40" s="1">
        <f t="shared" si="1"/>
        <v>0</v>
      </c>
      <c r="R40" s="23" t="str">
        <f t="shared" si="2"/>
        <v/>
      </c>
      <c r="S40" s="30" t="str">
        <f t="shared" si="4"/>
        <v/>
      </c>
    </row>
    <row r="41" spans="1:19" ht="16.5">
      <c r="A41" s="46"/>
      <c r="B41" s="47"/>
      <c r="C41" s="47"/>
      <c r="D41" s="48"/>
      <c r="E41" s="49"/>
      <c r="F41" s="149"/>
      <c r="G41" s="50">
        <v>0</v>
      </c>
      <c r="H41" s="91">
        <v>0</v>
      </c>
      <c r="I41" s="92">
        <v>0</v>
      </c>
      <c r="J41" s="10">
        <f t="shared" si="5"/>
        <v>0</v>
      </c>
      <c r="K41" s="52"/>
      <c r="L41" s="53"/>
      <c r="M41" s="54"/>
      <c r="N41" s="54"/>
      <c r="O41" s="55"/>
      <c r="P41" s="56"/>
      <c r="Q41" s="1">
        <f t="shared" si="1"/>
        <v>0</v>
      </c>
      <c r="R41" s="23" t="str">
        <f t="shared" si="2"/>
        <v/>
      </c>
      <c r="S41" s="30" t="str">
        <f t="shared" si="4"/>
        <v/>
      </c>
    </row>
    <row r="42" spans="1:19" ht="16.5">
      <c r="A42" s="46"/>
      <c r="B42" s="47"/>
      <c r="C42" s="47"/>
      <c r="D42" s="48"/>
      <c r="E42" s="49"/>
      <c r="F42" s="149"/>
      <c r="G42" s="50">
        <v>0</v>
      </c>
      <c r="H42" s="91">
        <v>0</v>
      </c>
      <c r="I42" s="92">
        <v>0</v>
      </c>
      <c r="J42" s="10">
        <f t="shared" si="5"/>
        <v>0</v>
      </c>
      <c r="K42" s="52"/>
      <c r="L42" s="53"/>
      <c r="M42" s="54"/>
      <c r="N42" s="54"/>
      <c r="O42" s="55"/>
      <c r="P42" s="56"/>
      <c r="Q42" s="1">
        <f t="shared" si="1"/>
        <v>0</v>
      </c>
      <c r="R42" s="23" t="str">
        <f t="shared" si="2"/>
        <v/>
      </c>
      <c r="S42" s="30" t="str">
        <f t="shared" si="4"/>
        <v/>
      </c>
    </row>
    <row r="43" spans="1:19" ht="16.5">
      <c r="A43" s="46"/>
      <c r="B43" s="47"/>
      <c r="C43" s="47"/>
      <c r="D43" s="48"/>
      <c r="E43" s="49"/>
      <c r="F43" s="149"/>
      <c r="G43" s="50">
        <v>0</v>
      </c>
      <c r="H43" s="91">
        <v>0</v>
      </c>
      <c r="I43" s="92">
        <v>0</v>
      </c>
      <c r="J43" s="10">
        <f t="shared" si="5"/>
        <v>0</v>
      </c>
      <c r="K43" s="52"/>
      <c r="L43" s="53"/>
      <c r="M43" s="54"/>
      <c r="N43" s="54"/>
      <c r="O43" s="55"/>
      <c r="P43" s="56"/>
      <c r="Q43" s="1">
        <f t="shared" si="1"/>
        <v>0</v>
      </c>
      <c r="R43" s="23" t="str">
        <f t="shared" si="2"/>
        <v/>
      </c>
      <c r="S43" s="30" t="str">
        <f t="shared" si="4"/>
        <v/>
      </c>
    </row>
    <row r="44" spans="1:19" ht="16.5">
      <c r="A44" s="46"/>
      <c r="B44" s="47"/>
      <c r="C44" s="47"/>
      <c r="D44" s="48"/>
      <c r="E44" s="49"/>
      <c r="F44" s="149"/>
      <c r="G44" s="50">
        <v>0</v>
      </c>
      <c r="H44" s="91">
        <v>0</v>
      </c>
      <c r="I44" s="92">
        <v>0</v>
      </c>
      <c r="J44" s="10">
        <f t="shared" si="5"/>
        <v>0</v>
      </c>
      <c r="K44" s="52"/>
      <c r="L44" s="53"/>
      <c r="M44" s="54"/>
      <c r="N44" s="54"/>
      <c r="O44" s="55"/>
      <c r="P44" s="56"/>
      <c r="Q44" s="1">
        <f t="shared" si="1"/>
        <v>0</v>
      </c>
      <c r="R44" s="23" t="str">
        <f t="shared" si="2"/>
        <v/>
      </c>
      <c r="S44" s="30" t="str">
        <f t="shared" si="4"/>
        <v/>
      </c>
    </row>
    <row r="45" spans="1:19" ht="16.5">
      <c r="A45" s="46"/>
      <c r="B45" s="47"/>
      <c r="C45" s="47"/>
      <c r="D45" s="48"/>
      <c r="E45" s="49"/>
      <c r="F45" s="149"/>
      <c r="G45" s="50">
        <v>0</v>
      </c>
      <c r="H45" s="91">
        <v>0</v>
      </c>
      <c r="I45" s="92">
        <v>0</v>
      </c>
      <c r="J45" s="10">
        <f t="shared" si="5"/>
        <v>0</v>
      </c>
      <c r="K45" s="52"/>
      <c r="L45" s="53"/>
      <c r="M45" s="54"/>
      <c r="N45" s="54"/>
      <c r="O45" s="55"/>
      <c r="P45" s="56"/>
      <c r="Q45" s="1">
        <f t="shared" ref="Q45:Q76" si="6">SUM(O45+P45)</f>
        <v>0</v>
      </c>
      <c r="R45" s="23" t="str">
        <f t="shared" ref="R45:R76" si="7">IF(O45="","",Q45-J45)</f>
        <v/>
      </c>
      <c r="S45" s="30" t="str">
        <f t="shared" si="4"/>
        <v/>
      </c>
    </row>
    <row r="46" spans="1:19" ht="16.5">
      <c r="A46" s="46"/>
      <c r="B46" s="47"/>
      <c r="C46" s="47"/>
      <c r="D46" s="48"/>
      <c r="E46" s="49"/>
      <c r="F46" s="149"/>
      <c r="G46" s="50">
        <v>0</v>
      </c>
      <c r="H46" s="91">
        <v>0</v>
      </c>
      <c r="I46" s="92">
        <v>0</v>
      </c>
      <c r="J46" s="10">
        <f t="shared" si="5"/>
        <v>0</v>
      </c>
      <c r="K46" s="52"/>
      <c r="L46" s="53"/>
      <c r="M46" s="54"/>
      <c r="N46" s="54"/>
      <c r="O46" s="55"/>
      <c r="P46" s="56"/>
      <c r="Q46" s="1">
        <f t="shared" si="6"/>
        <v>0</v>
      </c>
      <c r="R46" s="23" t="str">
        <f t="shared" si="7"/>
        <v/>
      </c>
      <c r="S46" s="30" t="str">
        <f t="shared" si="4"/>
        <v/>
      </c>
    </row>
    <row r="47" spans="1:19" ht="16.5">
      <c r="A47" s="46"/>
      <c r="B47" s="47"/>
      <c r="C47" s="47"/>
      <c r="D47" s="48"/>
      <c r="E47" s="49"/>
      <c r="F47" s="149"/>
      <c r="G47" s="50">
        <v>0</v>
      </c>
      <c r="H47" s="91">
        <v>0</v>
      </c>
      <c r="I47" s="92">
        <v>0</v>
      </c>
      <c r="J47" s="10">
        <f t="shared" si="5"/>
        <v>0</v>
      </c>
      <c r="K47" s="52"/>
      <c r="L47" s="53"/>
      <c r="M47" s="54"/>
      <c r="N47" s="54"/>
      <c r="O47" s="55"/>
      <c r="P47" s="56"/>
      <c r="Q47" s="1">
        <f t="shared" si="6"/>
        <v>0</v>
      </c>
      <c r="R47" s="23" t="str">
        <f t="shared" si="7"/>
        <v/>
      </c>
      <c r="S47" s="30" t="str">
        <f t="shared" si="4"/>
        <v/>
      </c>
    </row>
    <row r="48" spans="1:19" ht="16.5">
      <c r="A48" s="46"/>
      <c r="B48" s="47"/>
      <c r="C48" s="47"/>
      <c r="D48" s="48"/>
      <c r="E48" s="49"/>
      <c r="F48" s="149"/>
      <c r="G48" s="50">
        <v>0</v>
      </c>
      <c r="H48" s="91">
        <v>0</v>
      </c>
      <c r="I48" s="92">
        <v>0</v>
      </c>
      <c r="J48" s="10">
        <f t="shared" si="5"/>
        <v>0</v>
      </c>
      <c r="K48" s="52"/>
      <c r="L48" s="53"/>
      <c r="M48" s="54"/>
      <c r="N48" s="54"/>
      <c r="O48" s="55"/>
      <c r="P48" s="56"/>
      <c r="Q48" s="1">
        <f t="shared" si="6"/>
        <v>0</v>
      </c>
      <c r="R48" s="23" t="str">
        <f t="shared" si="7"/>
        <v/>
      </c>
      <c r="S48" s="30" t="str">
        <f t="shared" si="4"/>
        <v/>
      </c>
    </row>
    <row r="49" spans="1:19" ht="16.5">
      <c r="A49" s="46"/>
      <c r="B49" s="47"/>
      <c r="C49" s="47"/>
      <c r="D49" s="48"/>
      <c r="E49" s="49"/>
      <c r="F49" s="149"/>
      <c r="G49" s="50">
        <v>0</v>
      </c>
      <c r="H49" s="91">
        <v>0</v>
      </c>
      <c r="I49" s="92">
        <v>0</v>
      </c>
      <c r="J49" s="10">
        <f t="shared" si="5"/>
        <v>0</v>
      </c>
      <c r="K49" s="52"/>
      <c r="L49" s="53"/>
      <c r="M49" s="54"/>
      <c r="N49" s="54"/>
      <c r="O49" s="55"/>
      <c r="P49" s="56"/>
      <c r="Q49" s="1">
        <f t="shared" si="6"/>
        <v>0</v>
      </c>
      <c r="R49" s="23" t="str">
        <f t="shared" si="7"/>
        <v/>
      </c>
      <c r="S49" s="30" t="str">
        <f t="shared" si="4"/>
        <v/>
      </c>
    </row>
    <row r="50" spans="1:19" ht="16.5">
      <c r="A50" s="46"/>
      <c r="B50" s="47"/>
      <c r="C50" s="47"/>
      <c r="D50" s="48"/>
      <c r="E50" s="49"/>
      <c r="F50" s="149"/>
      <c r="G50" s="50">
        <v>0</v>
      </c>
      <c r="H50" s="91">
        <v>0</v>
      </c>
      <c r="I50" s="92">
        <v>0</v>
      </c>
      <c r="J50" s="10">
        <f t="shared" si="5"/>
        <v>0</v>
      </c>
      <c r="K50" s="52"/>
      <c r="L50" s="53"/>
      <c r="M50" s="54"/>
      <c r="N50" s="54"/>
      <c r="O50" s="55"/>
      <c r="P50" s="56"/>
      <c r="Q50" s="1">
        <f t="shared" si="6"/>
        <v>0</v>
      </c>
      <c r="R50" s="23" t="str">
        <f t="shared" si="7"/>
        <v/>
      </c>
      <c r="S50" s="30" t="str">
        <f t="shared" si="4"/>
        <v/>
      </c>
    </row>
    <row r="51" spans="1:19" ht="16.5">
      <c r="A51" s="46"/>
      <c r="B51" s="47"/>
      <c r="C51" s="47"/>
      <c r="D51" s="48"/>
      <c r="E51" s="49"/>
      <c r="F51" s="149"/>
      <c r="G51" s="50">
        <v>0</v>
      </c>
      <c r="H51" s="91">
        <v>0</v>
      </c>
      <c r="I51" s="92">
        <v>0</v>
      </c>
      <c r="J51" s="10">
        <f t="shared" si="5"/>
        <v>0</v>
      </c>
      <c r="K51" s="52"/>
      <c r="L51" s="53"/>
      <c r="M51" s="54"/>
      <c r="N51" s="54"/>
      <c r="O51" s="55"/>
      <c r="P51" s="56"/>
      <c r="Q51" s="1">
        <f t="shared" si="6"/>
        <v>0</v>
      </c>
      <c r="R51" s="23" t="str">
        <f t="shared" si="7"/>
        <v/>
      </c>
      <c r="S51" s="30" t="str">
        <f t="shared" si="4"/>
        <v/>
      </c>
    </row>
    <row r="52" spans="1:19" ht="16.5">
      <c r="A52" s="46"/>
      <c r="B52" s="47"/>
      <c r="C52" s="47"/>
      <c r="D52" s="48"/>
      <c r="E52" s="49"/>
      <c r="F52" s="149"/>
      <c r="G52" s="50">
        <v>0</v>
      </c>
      <c r="H52" s="91">
        <v>0</v>
      </c>
      <c r="I52" s="92">
        <v>0</v>
      </c>
      <c r="J52" s="10">
        <f t="shared" si="5"/>
        <v>0</v>
      </c>
      <c r="K52" s="52"/>
      <c r="L52" s="53"/>
      <c r="M52" s="54"/>
      <c r="N52" s="54"/>
      <c r="O52" s="55"/>
      <c r="P52" s="56"/>
      <c r="Q52" s="1">
        <f t="shared" si="6"/>
        <v>0</v>
      </c>
      <c r="R52" s="23" t="str">
        <f t="shared" si="7"/>
        <v/>
      </c>
      <c r="S52" s="30" t="str">
        <f t="shared" si="4"/>
        <v/>
      </c>
    </row>
    <row r="53" spans="1:19" ht="16.5">
      <c r="A53" s="46"/>
      <c r="B53" s="47"/>
      <c r="C53" s="47"/>
      <c r="D53" s="48"/>
      <c r="E53" s="49"/>
      <c r="F53" s="149"/>
      <c r="G53" s="50">
        <v>0</v>
      </c>
      <c r="H53" s="91">
        <v>0</v>
      </c>
      <c r="I53" s="92">
        <v>0</v>
      </c>
      <c r="J53" s="10">
        <f t="shared" si="5"/>
        <v>0</v>
      </c>
      <c r="K53" s="52"/>
      <c r="L53" s="53"/>
      <c r="M53" s="54"/>
      <c r="N53" s="54"/>
      <c r="O53" s="55"/>
      <c r="P53" s="56"/>
      <c r="Q53" s="1">
        <f t="shared" si="6"/>
        <v>0</v>
      </c>
      <c r="R53" s="23" t="str">
        <f t="shared" si="7"/>
        <v/>
      </c>
      <c r="S53" s="30" t="str">
        <f t="shared" si="4"/>
        <v/>
      </c>
    </row>
    <row r="54" spans="1:19" ht="16.5">
      <c r="A54" s="46"/>
      <c r="B54" s="47"/>
      <c r="C54" s="47"/>
      <c r="D54" s="48"/>
      <c r="E54" s="49"/>
      <c r="F54" s="149"/>
      <c r="G54" s="50">
        <v>0</v>
      </c>
      <c r="H54" s="91">
        <v>0</v>
      </c>
      <c r="I54" s="92">
        <v>0</v>
      </c>
      <c r="J54" s="10">
        <f t="shared" si="5"/>
        <v>0</v>
      </c>
      <c r="K54" s="52"/>
      <c r="L54" s="53"/>
      <c r="M54" s="54"/>
      <c r="N54" s="54"/>
      <c r="O54" s="55"/>
      <c r="P54" s="56"/>
      <c r="Q54" s="1">
        <f t="shared" si="6"/>
        <v>0</v>
      </c>
      <c r="R54" s="23" t="str">
        <f t="shared" si="7"/>
        <v/>
      </c>
      <c r="S54" s="30" t="str">
        <f t="shared" si="4"/>
        <v/>
      </c>
    </row>
    <row r="55" spans="1:19" ht="16.5">
      <c r="A55" s="46"/>
      <c r="B55" s="47"/>
      <c r="C55" s="47"/>
      <c r="D55" s="48"/>
      <c r="E55" s="49"/>
      <c r="F55" s="149"/>
      <c r="G55" s="50">
        <v>0</v>
      </c>
      <c r="H55" s="91">
        <v>0</v>
      </c>
      <c r="I55" s="92">
        <v>0</v>
      </c>
      <c r="J55" s="10">
        <f t="shared" si="5"/>
        <v>0</v>
      </c>
      <c r="K55" s="52"/>
      <c r="L55" s="53"/>
      <c r="M55" s="54"/>
      <c r="N55" s="54"/>
      <c r="O55" s="55"/>
      <c r="P55" s="56"/>
      <c r="Q55" s="1">
        <f t="shared" si="6"/>
        <v>0</v>
      </c>
      <c r="R55" s="23" t="str">
        <f t="shared" si="7"/>
        <v/>
      </c>
      <c r="S55" s="30" t="str">
        <f t="shared" si="4"/>
        <v/>
      </c>
    </row>
    <row r="56" spans="1:19" ht="16.5">
      <c r="A56" s="46"/>
      <c r="B56" s="47"/>
      <c r="C56" s="47"/>
      <c r="D56" s="48"/>
      <c r="E56" s="49"/>
      <c r="F56" s="149"/>
      <c r="G56" s="50">
        <v>0</v>
      </c>
      <c r="H56" s="91">
        <v>0</v>
      </c>
      <c r="I56" s="92">
        <v>0</v>
      </c>
      <c r="J56" s="10">
        <f t="shared" si="5"/>
        <v>0</v>
      </c>
      <c r="K56" s="52"/>
      <c r="L56" s="53"/>
      <c r="M56" s="54"/>
      <c r="N56" s="54"/>
      <c r="O56" s="55"/>
      <c r="P56" s="56"/>
      <c r="Q56" s="1">
        <f t="shared" si="6"/>
        <v>0</v>
      </c>
      <c r="R56" s="23" t="str">
        <f t="shared" si="7"/>
        <v/>
      </c>
      <c r="S56" s="30" t="str">
        <f t="shared" si="4"/>
        <v/>
      </c>
    </row>
    <row r="57" spans="1:19" ht="16.5">
      <c r="A57" s="46"/>
      <c r="B57" s="47"/>
      <c r="C57" s="47"/>
      <c r="D57" s="48"/>
      <c r="E57" s="49"/>
      <c r="F57" s="149"/>
      <c r="G57" s="50">
        <v>0</v>
      </c>
      <c r="H57" s="91">
        <v>0</v>
      </c>
      <c r="I57" s="92">
        <v>0</v>
      </c>
      <c r="J57" s="10">
        <f t="shared" si="5"/>
        <v>0</v>
      </c>
      <c r="K57" s="52"/>
      <c r="L57" s="53"/>
      <c r="M57" s="54"/>
      <c r="N57" s="54"/>
      <c r="O57" s="55"/>
      <c r="P57" s="56"/>
      <c r="Q57" s="1">
        <f t="shared" si="6"/>
        <v>0</v>
      </c>
      <c r="R57" s="23" t="str">
        <f t="shared" si="7"/>
        <v/>
      </c>
      <c r="S57" s="30" t="str">
        <f t="shared" si="4"/>
        <v/>
      </c>
    </row>
    <row r="58" spans="1:19" ht="16.5">
      <c r="A58" s="46"/>
      <c r="B58" s="47"/>
      <c r="C58" s="47"/>
      <c r="D58" s="48"/>
      <c r="E58" s="49"/>
      <c r="F58" s="149"/>
      <c r="G58" s="50">
        <v>0</v>
      </c>
      <c r="H58" s="91">
        <v>0</v>
      </c>
      <c r="I58" s="92">
        <v>0</v>
      </c>
      <c r="J58" s="10">
        <f t="shared" si="5"/>
        <v>0</v>
      </c>
      <c r="K58" s="52"/>
      <c r="L58" s="53"/>
      <c r="M58" s="54"/>
      <c r="N58" s="54"/>
      <c r="O58" s="55"/>
      <c r="P58" s="56"/>
      <c r="Q58" s="1">
        <f t="shared" si="6"/>
        <v>0</v>
      </c>
      <c r="R58" s="23" t="str">
        <f t="shared" si="7"/>
        <v/>
      </c>
      <c r="S58" s="30" t="str">
        <f t="shared" si="4"/>
        <v/>
      </c>
    </row>
    <row r="59" spans="1:19" ht="16.5">
      <c r="A59" s="46"/>
      <c r="B59" s="47"/>
      <c r="C59" s="47"/>
      <c r="D59" s="48"/>
      <c r="E59" s="49"/>
      <c r="F59" s="149"/>
      <c r="G59" s="50">
        <v>0</v>
      </c>
      <c r="H59" s="91">
        <v>0</v>
      </c>
      <c r="I59" s="92">
        <v>0</v>
      </c>
      <c r="J59" s="10">
        <f t="shared" si="5"/>
        <v>0</v>
      </c>
      <c r="K59" s="52"/>
      <c r="L59" s="53"/>
      <c r="M59" s="54"/>
      <c r="N59" s="54"/>
      <c r="O59" s="55"/>
      <c r="P59" s="56"/>
      <c r="Q59" s="1">
        <f t="shared" si="6"/>
        <v>0</v>
      </c>
      <c r="R59" s="23" t="str">
        <f t="shared" si="7"/>
        <v/>
      </c>
      <c r="S59" s="30" t="str">
        <f t="shared" si="4"/>
        <v/>
      </c>
    </row>
    <row r="60" spans="1:19" ht="16.5">
      <c r="A60" s="46"/>
      <c r="B60" s="47"/>
      <c r="C60" s="47"/>
      <c r="D60" s="48"/>
      <c r="E60" s="49"/>
      <c r="F60" s="149"/>
      <c r="G60" s="50">
        <v>0</v>
      </c>
      <c r="H60" s="91">
        <v>0</v>
      </c>
      <c r="I60" s="92">
        <v>0</v>
      </c>
      <c r="J60" s="10">
        <f t="shared" si="5"/>
        <v>0</v>
      </c>
      <c r="K60" s="52"/>
      <c r="L60" s="53"/>
      <c r="M60" s="54"/>
      <c r="N60" s="54"/>
      <c r="O60" s="55"/>
      <c r="P60" s="56"/>
      <c r="Q60" s="1">
        <f t="shared" si="6"/>
        <v>0</v>
      </c>
      <c r="R60" s="23" t="str">
        <f t="shared" si="7"/>
        <v/>
      </c>
      <c r="S60" s="30" t="str">
        <f t="shared" si="4"/>
        <v/>
      </c>
    </row>
    <row r="61" spans="1:19" ht="16.5">
      <c r="A61" s="46"/>
      <c r="B61" s="47"/>
      <c r="C61" s="47"/>
      <c r="D61" s="48"/>
      <c r="E61" s="49"/>
      <c r="F61" s="149"/>
      <c r="G61" s="50">
        <v>0</v>
      </c>
      <c r="H61" s="91">
        <v>0</v>
      </c>
      <c r="I61" s="92">
        <v>0</v>
      </c>
      <c r="J61" s="10">
        <f t="shared" si="5"/>
        <v>0</v>
      </c>
      <c r="K61" s="52"/>
      <c r="L61" s="53"/>
      <c r="M61" s="54"/>
      <c r="N61" s="54"/>
      <c r="O61" s="55"/>
      <c r="P61" s="56"/>
      <c r="Q61" s="1">
        <f t="shared" si="6"/>
        <v>0</v>
      </c>
      <c r="R61" s="23" t="str">
        <f t="shared" si="7"/>
        <v/>
      </c>
      <c r="S61" s="30" t="str">
        <f t="shared" si="4"/>
        <v/>
      </c>
    </row>
    <row r="62" spans="1:19" ht="16.5">
      <c r="A62" s="46"/>
      <c r="B62" s="47"/>
      <c r="C62" s="47"/>
      <c r="D62" s="48"/>
      <c r="E62" s="49"/>
      <c r="F62" s="149"/>
      <c r="G62" s="50">
        <v>0</v>
      </c>
      <c r="H62" s="91">
        <v>0</v>
      </c>
      <c r="I62" s="92">
        <v>0</v>
      </c>
      <c r="J62" s="10">
        <f t="shared" si="5"/>
        <v>0</v>
      </c>
      <c r="K62" s="52"/>
      <c r="L62" s="53"/>
      <c r="M62" s="54"/>
      <c r="N62" s="54"/>
      <c r="O62" s="55"/>
      <c r="P62" s="56"/>
      <c r="Q62" s="1">
        <f t="shared" si="6"/>
        <v>0</v>
      </c>
      <c r="R62" s="23" t="str">
        <f t="shared" si="7"/>
        <v/>
      </c>
      <c r="S62" s="30" t="str">
        <f t="shared" si="4"/>
        <v/>
      </c>
    </row>
    <row r="63" spans="1:19" ht="16.5">
      <c r="A63" s="46"/>
      <c r="B63" s="47"/>
      <c r="C63" s="47"/>
      <c r="D63" s="48"/>
      <c r="E63" s="49"/>
      <c r="F63" s="149"/>
      <c r="G63" s="50">
        <v>0</v>
      </c>
      <c r="H63" s="91">
        <v>0</v>
      </c>
      <c r="I63" s="92">
        <v>0</v>
      </c>
      <c r="J63" s="10">
        <f t="shared" si="5"/>
        <v>0</v>
      </c>
      <c r="K63" s="52"/>
      <c r="L63" s="53"/>
      <c r="M63" s="54"/>
      <c r="N63" s="54"/>
      <c r="O63" s="55"/>
      <c r="P63" s="56"/>
      <c r="Q63" s="1">
        <f t="shared" si="6"/>
        <v>0</v>
      </c>
      <c r="R63" s="23" t="str">
        <f t="shared" si="7"/>
        <v/>
      </c>
      <c r="S63" s="30" t="str">
        <f t="shared" si="4"/>
        <v/>
      </c>
    </row>
    <row r="64" spans="1:19" ht="16.5">
      <c r="A64" s="46"/>
      <c r="B64" s="47"/>
      <c r="C64" s="47"/>
      <c r="D64" s="48"/>
      <c r="E64" s="49"/>
      <c r="F64" s="149"/>
      <c r="G64" s="50">
        <v>0</v>
      </c>
      <c r="H64" s="91">
        <v>0</v>
      </c>
      <c r="I64" s="92">
        <v>0</v>
      </c>
      <c r="J64" s="10">
        <f t="shared" si="5"/>
        <v>0</v>
      </c>
      <c r="K64" s="52"/>
      <c r="L64" s="53"/>
      <c r="M64" s="54"/>
      <c r="N64" s="54"/>
      <c r="O64" s="55"/>
      <c r="P64" s="56"/>
      <c r="Q64" s="1">
        <f t="shared" si="6"/>
        <v>0</v>
      </c>
      <c r="R64" s="23" t="str">
        <f t="shared" si="7"/>
        <v/>
      </c>
      <c r="S64" s="30" t="str">
        <f t="shared" si="4"/>
        <v/>
      </c>
    </row>
    <row r="65" spans="1:19" ht="16.5">
      <c r="A65" s="46"/>
      <c r="B65" s="47"/>
      <c r="C65" s="47"/>
      <c r="D65" s="48"/>
      <c r="E65" s="49"/>
      <c r="F65" s="149"/>
      <c r="G65" s="50">
        <v>0</v>
      </c>
      <c r="H65" s="91">
        <v>0</v>
      </c>
      <c r="I65" s="92">
        <v>0</v>
      </c>
      <c r="J65" s="10">
        <f t="shared" si="5"/>
        <v>0</v>
      </c>
      <c r="K65" s="52"/>
      <c r="L65" s="53"/>
      <c r="M65" s="54"/>
      <c r="N65" s="54"/>
      <c r="O65" s="55"/>
      <c r="P65" s="56"/>
      <c r="Q65" s="1">
        <f t="shared" si="6"/>
        <v>0</v>
      </c>
      <c r="R65" s="23" t="str">
        <f t="shared" si="7"/>
        <v/>
      </c>
      <c r="S65" s="30" t="str">
        <f t="shared" si="4"/>
        <v/>
      </c>
    </row>
    <row r="66" spans="1:19" ht="16.5">
      <c r="A66" s="46"/>
      <c r="B66" s="47"/>
      <c r="C66" s="47"/>
      <c r="D66" s="48"/>
      <c r="E66" s="49"/>
      <c r="F66" s="149"/>
      <c r="G66" s="50">
        <v>0</v>
      </c>
      <c r="H66" s="91">
        <v>0</v>
      </c>
      <c r="I66" s="92">
        <v>0</v>
      </c>
      <c r="J66" s="10">
        <f t="shared" si="5"/>
        <v>0</v>
      </c>
      <c r="K66" s="52"/>
      <c r="L66" s="53"/>
      <c r="M66" s="54"/>
      <c r="N66" s="54"/>
      <c r="O66" s="55"/>
      <c r="P66" s="56"/>
      <c r="Q66" s="1">
        <f t="shared" si="6"/>
        <v>0</v>
      </c>
      <c r="R66" s="23" t="str">
        <f t="shared" si="7"/>
        <v/>
      </c>
      <c r="S66" s="30" t="str">
        <f t="shared" si="4"/>
        <v/>
      </c>
    </row>
    <row r="67" spans="1:19" ht="16.5">
      <c r="A67" s="46"/>
      <c r="B67" s="47"/>
      <c r="C67" s="47"/>
      <c r="D67" s="48"/>
      <c r="E67" s="49"/>
      <c r="F67" s="149"/>
      <c r="G67" s="50">
        <v>0</v>
      </c>
      <c r="H67" s="91">
        <v>0</v>
      </c>
      <c r="I67" s="92">
        <v>0</v>
      </c>
      <c r="J67" s="10">
        <f t="shared" si="5"/>
        <v>0</v>
      </c>
      <c r="K67" s="52"/>
      <c r="L67" s="53"/>
      <c r="M67" s="54"/>
      <c r="N67" s="54"/>
      <c r="O67" s="55"/>
      <c r="P67" s="56"/>
      <c r="Q67" s="1">
        <f t="shared" si="6"/>
        <v>0</v>
      </c>
      <c r="R67" s="23" t="str">
        <f t="shared" si="7"/>
        <v/>
      </c>
      <c r="S67" s="30" t="str">
        <f t="shared" si="4"/>
        <v/>
      </c>
    </row>
    <row r="68" spans="1:19" ht="16.5">
      <c r="A68" s="46"/>
      <c r="B68" s="47"/>
      <c r="C68" s="47"/>
      <c r="D68" s="48"/>
      <c r="E68" s="49"/>
      <c r="F68" s="149"/>
      <c r="G68" s="50">
        <v>0</v>
      </c>
      <c r="H68" s="91">
        <v>0</v>
      </c>
      <c r="I68" s="92">
        <v>0</v>
      </c>
      <c r="J68" s="10">
        <f t="shared" si="5"/>
        <v>0</v>
      </c>
      <c r="K68" s="52"/>
      <c r="L68" s="53"/>
      <c r="M68" s="54"/>
      <c r="N68" s="54"/>
      <c r="O68" s="55"/>
      <c r="P68" s="56"/>
      <c r="Q68" s="1">
        <f t="shared" si="6"/>
        <v>0</v>
      </c>
      <c r="R68" s="23" t="str">
        <f t="shared" si="7"/>
        <v/>
      </c>
      <c r="S68" s="30" t="str">
        <f t="shared" si="4"/>
        <v/>
      </c>
    </row>
    <row r="69" spans="1:19" ht="16.5">
      <c r="A69" s="46"/>
      <c r="B69" s="47"/>
      <c r="C69" s="47"/>
      <c r="D69" s="48"/>
      <c r="E69" s="49"/>
      <c r="F69" s="149"/>
      <c r="G69" s="50">
        <v>0</v>
      </c>
      <c r="H69" s="91">
        <v>0</v>
      </c>
      <c r="I69" s="92">
        <v>0</v>
      </c>
      <c r="J69" s="10">
        <f t="shared" si="5"/>
        <v>0</v>
      </c>
      <c r="K69" s="52"/>
      <c r="L69" s="53"/>
      <c r="M69" s="54"/>
      <c r="N69" s="54"/>
      <c r="O69" s="55"/>
      <c r="P69" s="56"/>
      <c r="Q69" s="1">
        <f t="shared" si="6"/>
        <v>0</v>
      </c>
      <c r="R69" s="23" t="str">
        <f t="shared" si="7"/>
        <v/>
      </c>
      <c r="S69" s="30" t="str">
        <f t="shared" si="4"/>
        <v/>
      </c>
    </row>
    <row r="70" spans="1:19" ht="16.5">
      <c r="A70" s="46"/>
      <c r="B70" s="47"/>
      <c r="C70" s="47"/>
      <c r="D70" s="48"/>
      <c r="E70" s="49"/>
      <c r="F70" s="149"/>
      <c r="G70" s="50">
        <v>0</v>
      </c>
      <c r="H70" s="91">
        <v>0</v>
      </c>
      <c r="I70" s="92">
        <v>0</v>
      </c>
      <c r="J70" s="10">
        <f t="shared" si="5"/>
        <v>0</v>
      </c>
      <c r="K70" s="52"/>
      <c r="L70" s="53"/>
      <c r="M70" s="54"/>
      <c r="N70" s="54"/>
      <c r="O70" s="55"/>
      <c r="P70" s="56"/>
      <c r="Q70" s="1">
        <f t="shared" si="6"/>
        <v>0</v>
      </c>
      <c r="R70" s="23" t="str">
        <f t="shared" si="7"/>
        <v/>
      </c>
      <c r="S70" s="30" t="str">
        <f t="shared" si="4"/>
        <v/>
      </c>
    </row>
    <row r="71" spans="1:19" ht="16.5">
      <c r="A71" s="46"/>
      <c r="B71" s="47"/>
      <c r="C71" s="47"/>
      <c r="D71" s="48"/>
      <c r="E71" s="49"/>
      <c r="F71" s="149"/>
      <c r="G71" s="50">
        <v>0</v>
      </c>
      <c r="H71" s="91">
        <v>0</v>
      </c>
      <c r="I71" s="92">
        <v>0</v>
      </c>
      <c r="J71" s="10">
        <f t="shared" si="5"/>
        <v>0</v>
      </c>
      <c r="K71" s="52"/>
      <c r="L71" s="53"/>
      <c r="M71" s="54"/>
      <c r="N71" s="54"/>
      <c r="O71" s="55"/>
      <c r="P71" s="56"/>
      <c r="Q71" s="1">
        <f t="shared" si="6"/>
        <v>0</v>
      </c>
      <c r="R71" s="23" t="str">
        <f t="shared" si="7"/>
        <v/>
      </c>
      <c r="S71" s="30" t="str">
        <f t="shared" si="4"/>
        <v/>
      </c>
    </row>
    <row r="72" spans="1:19" ht="16.5">
      <c r="A72" s="46"/>
      <c r="B72" s="47"/>
      <c r="C72" s="47"/>
      <c r="D72" s="48"/>
      <c r="E72" s="49"/>
      <c r="F72" s="149"/>
      <c r="G72" s="50">
        <v>0</v>
      </c>
      <c r="H72" s="91">
        <v>0</v>
      </c>
      <c r="I72" s="92">
        <v>0</v>
      </c>
      <c r="J72" s="10">
        <f t="shared" si="5"/>
        <v>0</v>
      </c>
      <c r="K72" s="52"/>
      <c r="L72" s="53"/>
      <c r="M72" s="54"/>
      <c r="N72" s="54"/>
      <c r="O72" s="55"/>
      <c r="P72" s="56"/>
      <c r="Q72" s="1">
        <f t="shared" si="6"/>
        <v>0</v>
      </c>
      <c r="R72" s="23" t="str">
        <f t="shared" si="7"/>
        <v/>
      </c>
      <c r="S72" s="30" t="str">
        <f t="shared" si="4"/>
        <v/>
      </c>
    </row>
    <row r="73" spans="1:19" ht="16.5">
      <c r="A73" s="46"/>
      <c r="B73" s="47"/>
      <c r="C73" s="47"/>
      <c r="D73" s="48"/>
      <c r="E73" s="49"/>
      <c r="F73" s="149"/>
      <c r="G73" s="50">
        <v>0</v>
      </c>
      <c r="H73" s="91">
        <v>0</v>
      </c>
      <c r="I73" s="92">
        <f>IF(H73="","",G73*H73)</f>
        <v>0</v>
      </c>
      <c r="J73" s="10">
        <f t="shared" si="3"/>
        <v>0</v>
      </c>
      <c r="K73" s="52"/>
      <c r="L73" s="53"/>
      <c r="M73" s="54"/>
      <c r="N73" s="54"/>
      <c r="O73" s="55"/>
      <c r="P73" s="56"/>
      <c r="Q73" s="1">
        <f t="shared" si="6"/>
        <v>0</v>
      </c>
      <c r="R73" s="23" t="str">
        <f t="shared" si="7"/>
        <v/>
      </c>
      <c r="S73" s="30" t="str">
        <f t="shared" si="4"/>
        <v/>
      </c>
    </row>
    <row r="74" spans="1:19" ht="16.5">
      <c r="A74" s="46"/>
      <c r="B74" s="47"/>
      <c r="C74" s="47"/>
      <c r="D74" s="48"/>
      <c r="E74" s="49"/>
      <c r="F74" s="149"/>
      <c r="G74" s="50">
        <v>0</v>
      </c>
      <c r="H74" s="91">
        <v>0</v>
      </c>
      <c r="I74" s="92">
        <f t="shared" si="0"/>
        <v>0</v>
      </c>
      <c r="J74" s="10">
        <f t="shared" si="3"/>
        <v>0</v>
      </c>
      <c r="K74" s="52"/>
      <c r="L74" s="53"/>
      <c r="M74" s="54"/>
      <c r="N74" s="54"/>
      <c r="O74" s="55"/>
      <c r="P74" s="56"/>
      <c r="Q74" s="1">
        <f t="shared" si="6"/>
        <v>0</v>
      </c>
      <c r="R74" s="23" t="str">
        <f t="shared" si="7"/>
        <v/>
      </c>
      <c r="S74" s="30" t="str">
        <f t="shared" si="4"/>
        <v/>
      </c>
    </row>
    <row r="75" spans="1:19" ht="16.5">
      <c r="A75" s="46"/>
      <c r="B75" s="47"/>
      <c r="C75" s="47"/>
      <c r="D75" s="48"/>
      <c r="E75" s="49"/>
      <c r="F75" s="149"/>
      <c r="G75" s="50">
        <v>0</v>
      </c>
      <c r="H75" s="91">
        <v>0</v>
      </c>
      <c r="I75" s="92">
        <f t="shared" si="0"/>
        <v>0</v>
      </c>
      <c r="J75" s="10">
        <f t="shared" si="3"/>
        <v>0</v>
      </c>
      <c r="K75" s="52"/>
      <c r="L75" s="53"/>
      <c r="M75" s="54"/>
      <c r="N75" s="54"/>
      <c r="O75" s="55"/>
      <c r="P75" s="56"/>
      <c r="Q75" s="1">
        <f t="shared" si="6"/>
        <v>0</v>
      </c>
      <c r="R75" s="23" t="str">
        <f t="shared" si="7"/>
        <v/>
      </c>
      <c r="S75" s="30" t="str">
        <f t="shared" si="4"/>
        <v/>
      </c>
    </row>
    <row r="76" spans="1:19" ht="16.5">
      <c r="A76" s="57"/>
      <c r="B76" s="58"/>
      <c r="C76" s="58"/>
      <c r="D76" s="48"/>
      <c r="E76" s="49"/>
      <c r="F76" s="149"/>
      <c r="G76" s="50">
        <v>0</v>
      </c>
      <c r="H76" s="91">
        <v>0</v>
      </c>
      <c r="I76" s="92">
        <f t="shared" si="0"/>
        <v>0</v>
      </c>
      <c r="J76" s="10">
        <f t="shared" si="3"/>
        <v>0</v>
      </c>
      <c r="K76" s="60"/>
      <c r="L76" s="54"/>
      <c r="M76" s="54"/>
      <c r="N76" s="54"/>
      <c r="O76" s="55"/>
      <c r="P76" s="56"/>
      <c r="Q76" s="1">
        <f t="shared" si="6"/>
        <v>0</v>
      </c>
      <c r="R76" s="23" t="str">
        <f t="shared" si="7"/>
        <v/>
      </c>
      <c r="S76" s="30" t="str">
        <f t="shared" si="4"/>
        <v/>
      </c>
    </row>
    <row r="77" spans="1:19" ht="16.5">
      <c r="A77" s="57"/>
      <c r="B77" s="58"/>
      <c r="C77" s="58"/>
      <c r="D77" s="48"/>
      <c r="E77" s="61"/>
      <c r="F77" s="150"/>
      <c r="G77" s="50">
        <v>0</v>
      </c>
      <c r="H77" s="91">
        <v>0</v>
      </c>
      <c r="I77" s="92">
        <f t="shared" si="0"/>
        <v>0</v>
      </c>
      <c r="J77" s="10">
        <f t="shared" si="3"/>
        <v>0</v>
      </c>
      <c r="K77" s="52"/>
      <c r="L77" s="53"/>
      <c r="M77" s="54"/>
      <c r="N77" s="54"/>
      <c r="O77" s="55"/>
      <c r="P77" s="56"/>
      <c r="Q77" s="1">
        <f t="shared" ref="Q77:Q84" si="8">SUM(O77+P77)</f>
        <v>0</v>
      </c>
      <c r="R77" s="23" t="str">
        <f t="shared" ref="R77:R84" si="9">IF(O77="","",Q77-J77)</f>
        <v/>
      </c>
      <c r="S77" s="30" t="str">
        <f t="shared" si="4"/>
        <v/>
      </c>
    </row>
    <row r="78" spans="1:19" ht="16.5">
      <c r="A78" s="57"/>
      <c r="B78" s="58"/>
      <c r="C78" s="58"/>
      <c r="D78" s="48"/>
      <c r="E78" s="61"/>
      <c r="F78" s="150"/>
      <c r="G78" s="50">
        <v>0</v>
      </c>
      <c r="H78" s="91">
        <v>0</v>
      </c>
      <c r="I78" s="92">
        <f t="shared" si="0"/>
        <v>0</v>
      </c>
      <c r="J78" s="10">
        <f t="shared" si="3"/>
        <v>0</v>
      </c>
      <c r="K78" s="60"/>
      <c r="L78" s="54"/>
      <c r="M78" s="54"/>
      <c r="N78" s="54"/>
      <c r="O78" s="55"/>
      <c r="P78" s="56"/>
      <c r="Q78" s="1">
        <f t="shared" si="8"/>
        <v>0</v>
      </c>
      <c r="R78" s="23" t="str">
        <f t="shared" si="9"/>
        <v/>
      </c>
      <c r="S78" s="30" t="str">
        <f t="shared" ref="S78:S84" si="10">IF(O78="","",+J78+R78)</f>
        <v/>
      </c>
    </row>
    <row r="79" spans="1:19" ht="16.5">
      <c r="A79" s="57"/>
      <c r="B79" s="58"/>
      <c r="C79" s="58"/>
      <c r="D79" s="48"/>
      <c r="E79" s="49"/>
      <c r="F79" s="149"/>
      <c r="G79" s="50">
        <v>0</v>
      </c>
      <c r="H79" s="91">
        <v>0</v>
      </c>
      <c r="I79" s="92">
        <f t="shared" si="0"/>
        <v>0</v>
      </c>
      <c r="J79" s="10">
        <f t="shared" si="3"/>
        <v>0</v>
      </c>
      <c r="K79" s="52"/>
      <c r="L79" s="53"/>
      <c r="M79" s="54"/>
      <c r="N79" s="54"/>
      <c r="O79" s="55"/>
      <c r="P79" s="56"/>
      <c r="Q79" s="1">
        <f t="shared" si="8"/>
        <v>0</v>
      </c>
      <c r="R79" s="23" t="str">
        <f t="shared" si="9"/>
        <v/>
      </c>
      <c r="S79" s="30" t="str">
        <f t="shared" si="10"/>
        <v/>
      </c>
    </row>
    <row r="80" spans="1:19" ht="16.5">
      <c r="A80" s="57"/>
      <c r="B80" s="58"/>
      <c r="C80" s="58"/>
      <c r="D80" s="48"/>
      <c r="E80" s="49"/>
      <c r="F80" s="149"/>
      <c r="G80" s="50">
        <v>0</v>
      </c>
      <c r="H80" s="91">
        <v>0</v>
      </c>
      <c r="I80" s="92">
        <f t="shared" si="0"/>
        <v>0</v>
      </c>
      <c r="J80" s="10">
        <f t="shared" si="3"/>
        <v>0</v>
      </c>
      <c r="K80" s="60"/>
      <c r="L80" s="54"/>
      <c r="M80" s="54"/>
      <c r="N80" s="54"/>
      <c r="O80" s="55"/>
      <c r="P80" s="56"/>
      <c r="Q80" s="1">
        <f t="shared" si="8"/>
        <v>0</v>
      </c>
      <c r="R80" s="23" t="str">
        <f t="shared" si="9"/>
        <v/>
      </c>
      <c r="S80" s="30" t="str">
        <f t="shared" si="10"/>
        <v/>
      </c>
    </row>
    <row r="81" spans="1:19" ht="16.5">
      <c r="A81" s="46"/>
      <c r="B81" s="47"/>
      <c r="C81" s="47"/>
      <c r="D81" s="48"/>
      <c r="E81" s="49"/>
      <c r="F81" s="149"/>
      <c r="G81" s="50">
        <v>0</v>
      </c>
      <c r="H81" s="91">
        <v>0</v>
      </c>
      <c r="I81" s="92">
        <f t="shared" si="0"/>
        <v>0</v>
      </c>
      <c r="J81" s="10">
        <f t="shared" si="3"/>
        <v>0</v>
      </c>
      <c r="K81" s="52"/>
      <c r="L81" s="53"/>
      <c r="M81" s="54"/>
      <c r="N81" s="54"/>
      <c r="O81" s="55"/>
      <c r="P81" s="56"/>
      <c r="Q81" s="1">
        <f t="shared" si="8"/>
        <v>0</v>
      </c>
      <c r="R81" s="23" t="str">
        <f t="shared" si="9"/>
        <v/>
      </c>
      <c r="S81" s="30" t="str">
        <f t="shared" si="10"/>
        <v/>
      </c>
    </row>
    <row r="82" spans="1:19" ht="16.5">
      <c r="A82" s="57"/>
      <c r="B82" s="58"/>
      <c r="C82" s="58"/>
      <c r="D82" s="48"/>
      <c r="E82" s="49"/>
      <c r="F82" s="149"/>
      <c r="G82" s="50">
        <v>0</v>
      </c>
      <c r="H82" s="91">
        <v>0</v>
      </c>
      <c r="I82" s="92">
        <f t="shared" si="0"/>
        <v>0</v>
      </c>
      <c r="J82" s="10">
        <f t="shared" si="3"/>
        <v>0</v>
      </c>
      <c r="K82" s="52"/>
      <c r="L82" s="53"/>
      <c r="M82" s="54"/>
      <c r="N82" s="54"/>
      <c r="O82" s="55"/>
      <c r="P82" s="56"/>
      <c r="Q82" s="1">
        <f t="shared" si="8"/>
        <v>0</v>
      </c>
      <c r="R82" s="23" t="str">
        <f t="shared" si="9"/>
        <v/>
      </c>
      <c r="S82" s="30" t="str">
        <f t="shared" si="10"/>
        <v/>
      </c>
    </row>
    <row r="83" spans="1:19" ht="16.5">
      <c r="A83" s="57"/>
      <c r="B83" s="58"/>
      <c r="C83" s="58"/>
      <c r="D83" s="48"/>
      <c r="E83" s="49"/>
      <c r="F83" s="149"/>
      <c r="G83" s="50">
        <v>0</v>
      </c>
      <c r="H83" s="91">
        <v>0</v>
      </c>
      <c r="I83" s="92">
        <f t="shared" si="0"/>
        <v>0</v>
      </c>
      <c r="J83" s="10">
        <f t="shared" si="3"/>
        <v>0</v>
      </c>
      <c r="K83" s="52"/>
      <c r="L83" s="53"/>
      <c r="M83" s="54"/>
      <c r="N83" s="54"/>
      <c r="O83" s="55"/>
      <c r="P83" s="56"/>
      <c r="Q83" s="1">
        <f t="shared" si="8"/>
        <v>0</v>
      </c>
      <c r="R83" s="23" t="str">
        <f t="shared" si="9"/>
        <v/>
      </c>
      <c r="S83" s="30" t="str">
        <f t="shared" si="10"/>
        <v/>
      </c>
    </row>
    <row r="84" spans="1:19" ht="17.25" thickBot="1">
      <c r="A84" s="62"/>
      <c r="B84" s="59"/>
      <c r="C84" s="59"/>
      <c r="D84" s="63"/>
      <c r="E84" s="64"/>
      <c r="F84" s="151"/>
      <c r="G84" s="50">
        <v>0</v>
      </c>
      <c r="H84" s="91">
        <v>0</v>
      </c>
      <c r="I84" s="93">
        <f t="shared" si="0"/>
        <v>0</v>
      </c>
      <c r="J84" s="10">
        <f t="shared" si="3"/>
        <v>0</v>
      </c>
      <c r="K84" s="65"/>
      <c r="L84" s="66"/>
      <c r="M84" s="67"/>
      <c r="N84" s="67"/>
      <c r="O84" s="55"/>
      <c r="P84" s="56"/>
      <c r="Q84" s="1">
        <f t="shared" si="8"/>
        <v>0</v>
      </c>
      <c r="R84" s="23" t="str">
        <f t="shared" si="9"/>
        <v/>
      </c>
      <c r="S84" s="30" t="str">
        <f t="shared" si="10"/>
        <v/>
      </c>
    </row>
    <row r="85" spans="1:19" s="75" customFormat="1" ht="28.5" customHeight="1" thickBot="1">
      <c r="A85" s="70"/>
      <c r="B85" s="71"/>
      <c r="C85" s="71"/>
      <c r="D85" s="71"/>
      <c r="E85" s="71"/>
      <c r="F85" s="152"/>
      <c r="G85" s="2">
        <f>SUM(G13:G84)</f>
        <v>0</v>
      </c>
      <c r="H85" s="72"/>
      <c r="I85" s="9">
        <f>SUM(I13:I84)</f>
        <v>0</v>
      </c>
      <c r="J85" s="11">
        <f>SUM(J13:J84)</f>
        <v>0</v>
      </c>
      <c r="K85" s="73"/>
      <c r="L85" s="74"/>
      <c r="M85" s="74"/>
      <c r="N85" s="74"/>
      <c r="O85" s="3">
        <f>SUM(O13:O84)</f>
        <v>0</v>
      </c>
      <c r="P85" s="4">
        <f>SUM(P13:P84)</f>
        <v>0</v>
      </c>
      <c r="Q85" s="5">
        <f>SUBTOTAL(109,Q13:Q84)</f>
        <v>0</v>
      </c>
      <c r="R85" s="14">
        <f>SUM(R13:R84)</f>
        <v>0</v>
      </c>
    </row>
  </sheetData>
  <sheetProtection formatCells="0" insertRows="0" selectLockedCells="1" sort="0" autoFilter="0"/>
  <protectedRanges>
    <protectedRange password="D456" sqref="P1:Q11 Q12 P13:Q1048576 K1:O1048576" name="Plage1"/>
    <protectedRange password="D456" sqref="P12" name="Plage1_2"/>
  </protectedRanges>
  <mergeCells count="5">
    <mergeCell ref="K1:M8"/>
    <mergeCell ref="O1:O8"/>
    <mergeCell ref="P1:Q8"/>
    <mergeCell ref="A9:J11"/>
    <mergeCell ref="K9:Q11"/>
  </mergeCells>
  <conditionalFormatting sqref="I8">
    <cfRule type="containsText" dxfId="166" priority="5" operator="containsText" text="FAUX">
      <formula>NOT(ISERROR(SEARCH("FAUX",I8)))</formula>
    </cfRule>
    <cfRule type="cellIs" dxfId="165" priority="6" operator="equal">
      <formula>"JUSTE"</formula>
    </cfRule>
  </conditionalFormatting>
  <conditionalFormatting sqref="H13:H17">
    <cfRule type="cellIs" dxfId="164" priority="4" operator="notEqual">
      <formula>0</formula>
    </cfRule>
  </conditionalFormatting>
  <conditionalFormatting sqref="A13:Q84">
    <cfRule type="expression" dxfId="163" priority="3">
      <formula>($K13="x")</formula>
    </cfRule>
  </conditionalFormatting>
  <conditionalFormatting sqref="H18:H84">
    <cfRule type="cellIs" dxfId="162" priority="2" operator="notEqual">
      <formula>0</formula>
    </cfRule>
  </conditionalFormatting>
  <conditionalFormatting sqref="A13:R84">
    <cfRule type="expression" dxfId="161" priority="1">
      <formula>($M13="x")</formula>
    </cfRule>
  </conditionalFormatting>
  <conditionalFormatting sqref="A13:Q84">
    <cfRule type="expression" dxfId="160" priority="7">
      <formula>$M13&gt;0</formula>
    </cfRule>
    <cfRule type="expression" dxfId="159" priority="8">
      <formula>#REF!&gt;0</formula>
    </cfRule>
  </conditionalFormatting>
  <pageMargins left="0.47244094488188981" right="0.23622047244094491" top="0.43307086614173229" bottom="0.39370078740157483" header="0.27559055118110237" footer="0.19685039370078741"/>
  <pageSetup paperSize="9" scale="46" orientation="landscape" r:id="rId1"/>
  <headerFooter alignWithMargins="0">
    <oddFooter xml:space="preserve">&amp;L&amp;D&amp;C&amp;F&amp;R
</oddFooter>
  </headerFooter>
  <drawing r:id="rId2"/>
  <legacyDrawing r:id="rId3"/>
  <tableParts count="1">
    <tablePart r:id="rId4"/>
  </tableParts>
  <extLst>
    <ext xmlns:x14="http://schemas.microsoft.com/office/spreadsheetml/2009/9/main" uri="{CCE6A557-97BC-4b89-ADB6-D9C93CAAB3DF}">
      <x14:dataValidations xmlns:xm="http://schemas.microsoft.com/office/excel/2006/main" xWindow="262" yWindow="575" count="4">
        <x14:dataValidation type="list" allowBlank="1" showInputMessage="1" showErrorMessage="1" promptTitle="CENTRE" prompt="CHOISIR CENTRE">
          <x14:formula1>
            <xm:f>Source!$G$2:$G$5</xm:f>
          </x14:formula1>
          <xm:sqref>C13:C84</xm:sqref>
        </x14:dataValidation>
        <x14:dataValidation type="list" allowBlank="1" showInputMessage="1" showErrorMessage="1" promptTitle="FOURNISSEUR" prompt="CHOISIR FOURNISSEUR">
          <x14:formula1>
            <xm:f>Source!$A$2:$A$37</xm:f>
          </x14:formula1>
          <xm:sqref>D13:D84</xm:sqref>
        </x14:dataValidation>
        <x14:dataValidation type="list" allowBlank="1" showInputMessage="1" showErrorMessage="1">
          <x14:formula1>
            <xm:f>Source!$A$2:$A$37</xm:f>
          </x14:formula1>
          <xm:sqref>D12</xm:sqref>
        </x14:dataValidation>
        <x14:dataValidation type="list" allowBlank="1" showInputMessage="1" showErrorMessage="1">
          <x14:formula1>
            <xm:f>Source!$J$3:$J$6</xm:f>
          </x14:formula1>
          <xm:sqref>F13:F84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>
    <tabColor rgb="FF00B0F0"/>
    <pageSetUpPr fitToPage="1"/>
  </sheetPr>
  <dimension ref="A1:S85"/>
  <sheetViews>
    <sheetView showGridLines="0" zoomScale="80" zoomScaleNormal="80" workbookViewId="0">
      <selection activeCell="J12" sqref="J12"/>
    </sheetView>
  </sheetViews>
  <sheetFormatPr baseColWidth="10" defaultColWidth="11.42578125" defaultRowHeight="14.25" outlineLevelCol="1"/>
  <cols>
    <col min="1" max="1" width="9.7109375" style="76" customWidth="1"/>
    <col min="2" max="2" width="14.140625" style="77" bestFit="1" customWidth="1"/>
    <col min="3" max="3" width="14.140625" style="77" customWidth="1"/>
    <col min="4" max="4" width="27.5703125" style="30" bestFit="1" customWidth="1"/>
    <col min="5" max="5" width="34.28515625" style="30" customWidth="1"/>
    <col min="6" max="6" width="18.5703125" style="30" bestFit="1" customWidth="1"/>
    <col min="7" max="7" width="13.85546875" style="78" customWidth="1"/>
    <col min="8" max="8" width="15.5703125" style="79" bestFit="1" customWidth="1"/>
    <col min="9" max="9" width="12.28515625" style="78" customWidth="1"/>
    <col min="10" max="10" width="27.42578125" style="78" bestFit="1" customWidth="1"/>
    <col min="11" max="11" width="13" style="80" customWidth="1"/>
    <col min="12" max="12" width="10.7109375" style="80" customWidth="1"/>
    <col min="13" max="14" width="14.7109375" style="77" customWidth="1"/>
    <col min="15" max="15" width="22.7109375" style="81" customWidth="1"/>
    <col min="16" max="16" width="16.5703125" style="81" bestFit="1" customWidth="1"/>
    <col min="17" max="17" width="19.5703125" style="82" customWidth="1"/>
    <col min="18" max="18" width="24.140625" style="29" hidden="1" customWidth="1" outlineLevel="1"/>
    <col min="19" max="19" width="9.42578125" style="30" customWidth="1" collapsed="1"/>
    <col min="20" max="236" width="9.42578125" style="30" customWidth="1"/>
    <col min="237" max="237" width="17" style="30" customWidth="1"/>
    <col min="238" max="238" width="20.140625" style="30" customWidth="1"/>
    <col min="239" max="239" width="9.85546875" style="30" customWidth="1"/>
    <col min="240" max="16384" width="11.42578125" style="30"/>
  </cols>
  <sheetData>
    <row r="1" spans="1:18" ht="21" customHeight="1">
      <c r="A1" s="236" t="s">
        <v>92</v>
      </c>
      <c r="B1" s="221"/>
      <c r="C1" s="221"/>
      <c r="D1" s="221"/>
      <c r="E1" s="221"/>
      <c r="F1" s="221"/>
      <c r="G1" s="222" t="s">
        <v>0</v>
      </c>
      <c r="H1" s="223"/>
      <c r="I1" s="224"/>
      <c r="J1" s="225"/>
      <c r="K1" s="253"/>
      <c r="L1" s="254"/>
      <c r="M1" s="254"/>
      <c r="N1" s="131"/>
      <c r="O1" s="259"/>
      <c r="P1" s="262"/>
      <c r="Q1" s="263"/>
    </row>
    <row r="2" spans="1:18" ht="20.25">
      <c r="A2" s="226"/>
      <c r="B2" s="227"/>
      <c r="C2" s="227"/>
      <c r="D2" s="227"/>
      <c r="E2" s="227"/>
      <c r="F2" s="227"/>
      <c r="G2" s="228" t="s">
        <v>3</v>
      </c>
      <c r="H2" s="229"/>
      <c r="I2" s="230"/>
      <c r="J2" s="231"/>
      <c r="K2" s="255"/>
      <c r="L2" s="256"/>
      <c r="M2" s="256"/>
      <c r="N2" s="132"/>
      <c r="O2" s="260"/>
      <c r="P2" s="264"/>
      <c r="Q2" s="265"/>
    </row>
    <row r="3" spans="1:18" ht="20.25">
      <c r="A3" s="226"/>
      <c r="B3" s="227"/>
      <c r="C3" s="227"/>
      <c r="D3" s="227"/>
      <c r="E3" s="227"/>
      <c r="F3" s="227"/>
      <c r="G3" s="228" t="s">
        <v>12</v>
      </c>
      <c r="H3" s="229"/>
      <c r="I3" s="230"/>
      <c r="J3" s="231"/>
      <c r="K3" s="255"/>
      <c r="L3" s="256"/>
      <c r="M3" s="256"/>
      <c r="N3" s="132"/>
      <c r="O3" s="260"/>
      <c r="P3" s="264"/>
      <c r="Q3" s="265"/>
    </row>
    <row r="4" spans="1:18" ht="20.25">
      <c r="A4" s="226"/>
      <c r="B4" s="227"/>
      <c r="C4" s="227"/>
      <c r="D4" s="227"/>
      <c r="E4" s="227"/>
      <c r="F4" s="227"/>
      <c r="G4" s="228" t="s">
        <v>4</v>
      </c>
      <c r="H4" s="229"/>
      <c r="I4" s="230"/>
      <c r="J4" s="231"/>
      <c r="K4" s="255"/>
      <c r="L4" s="256"/>
      <c r="M4" s="256"/>
      <c r="N4" s="132"/>
      <c r="O4" s="260"/>
      <c r="P4" s="264"/>
      <c r="Q4" s="265"/>
    </row>
    <row r="5" spans="1:18" ht="20.25">
      <c r="A5" s="226"/>
      <c r="B5" s="227"/>
      <c r="C5" s="227"/>
      <c r="D5" s="227"/>
      <c r="E5" s="227"/>
      <c r="F5" s="227"/>
      <c r="G5" s="228" t="s">
        <v>5</v>
      </c>
      <c r="H5" s="229"/>
      <c r="I5" s="230"/>
      <c r="J5" s="231"/>
      <c r="K5" s="255"/>
      <c r="L5" s="256"/>
      <c r="M5" s="256"/>
      <c r="N5" s="132"/>
      <c r="O5" s="260"/>
      <c r="P5" s="264"/>
      <c r="Q5" s="265"/>
    </row>
    <row r="6" spans="1:18" ht="20.25">
      <c r="A6" s="226"/>
      <c r="B6" s="227"/>
      <c r="C6" s="227"/>
      <c r="D6" s="227"/>
      <c r="E6" s="227"/>
      <c r="F6" s="227"/>
      <c r="G6" s="228" t="s">
        <v>10</v>
      </c>
      <c r="H6" s="229"/>
      <c r="I6" s="230"/>
      <c r="J6" s="231"/>
      <c r="K6" s="255"/>
      <c r="L6" s="256"/>
      <c r="M6" s="256"/>
      <c r="N6" s="132"/>
      <c r="O6" s="260"/>
      <c r="P6" s="264"/>
      <c r="Q6" s="265"/>
    </row>
    <row r="7" spans="1:18" ht="20.25">
      <c r="A7" s="226"/>
      <c r="B7" s="227"/>
      <c r="C7" s="227"/>
      <c r="D7" s="227"/>
      <c r="E7" s="227"/>
      <c r="F7" s="227"/>
      <c r="G7" s="228" t="s">
        <v>11</v>
      </c>
      <c r="H7" s="229"/>
      <c r="I7" s="230"/>
      <c r="J7" s="231"/>
      <c r="K7" s="255"/>
      <c r="L7" s="256"/>
      <c r="M7" s="256"/>
      <c r="N7" s="132"/>
      <c r="O7" s="260"/>
      <c r="P7" s="264"/>
      <c r="Q7" s="265"/>
    </row>
    <row r="8" spans="1:18" ht="21" thickBot="1">
      <c r="A8" s="232"/>
      <c r="B8" s="233"/>
      <c r="C8" s="233"/>
      <c r="D8" s="233"/>
      <c r="E8" s="233"/>
      <c r="F8" s="227"/>
      <c r="G8" s="234" t="s">
        <v>2</v>
      </c>
      <c r="H8" s="235">
        <f>SUM(H2:H7)</f>
        <v>0</v>
      </c>
      <c r="I8" s="237" t="str">
        <f>IF(H8&lt;&gt;H1,"FAUX","JUSTE")</f>
        <v>JUSTE</v>
      </c>
      <c r="J8" s="231"/>
      <c r="K8" s="257"/>
      <c r="L8" s="258"/>
      <c r="M8" s="258"/>
      <c r="N8" s="133"/>
      <c r="O8" s="261"/>
      <c r="P8" s="266"/>
      <c r="Q8" s="267"/>
    </row>
    <row r="9" spans="1:18" ht="23.25" customHeight="1">
      <c r="A9" s="238"/>
      <c r="B9" s="239"/>
      <c r="C9" s="239"/>
      <c r="D9" s="239"/>
      <c r="E9" s="239"/>
      <c r="F9" s="239"/>
      <c r="G9" s="239"/>
      <c r="H9" s="239"/>
      <c r="I9" s="239"/>
      <c r="J9" s="240"/>
      <c r="K9" s="247"/>
      <c r="L9" s="248"/>
      <c r="M9" s="248"/>
      <c r="N9" s="248"/>
      <c r="O9" s="248"/>
      <c r="P9" s="248"/>
      <c r="Q9" s="248"/>
    </row>
    <row r="10" spans="1:18" ht="27.75" customHeight="1">
      <c r="A10" s="241"/>
      <c r="B10" s="242"/>
      <c r="C10" s="242"/>
      <c r="D10" s="242"/>
      <c r="E10" s="242"/>
      <c r="F10" s="242"/>
      <c r="G10" s="242"/>
      <c r="H10" s="242"/>
      <c r="I10" s="242"/>
      <c r="J10" s="243"/>
      <c r="K10" s="249"/>
      <c r="L10" s="250"/>
      <c r="M10" s="250"/>
      <c r="N10" s="250"/>
      <c r="O10" s="250"/>
      <c r="P10" s="250"/>
      <c r="Q10" s="250"/>
    </row>
    <row r="11" spans="1:18" ht="27.75" customHeight="1" thickBot="1">
      <c r="A11" s="244"/>
      <c r="B11" s="245"/>
      <c r="C11" s="245"/>
      <c r="D11" s="245"/>
      <c r="E11" s="245"/>
      <c r="F11" s="245"/>
      <c r="G11" s="245"/>
      <c r="H11" s="245"/>
      <c r="I11" s="245"/>
      <c r="J11" s="246"/>
      <c r="K11" s="251"/>
      <c r="L11" s="252"/>
      <c r="M11" s="252"/>
      <c r="N11" s="252"/>
      <c r="O11" s="252"/>
      <c r="P11" s="252"/>
      <c r="Q11" s="252"/>
    </row>
    <row r="12" spans="1:18" s="45" customFormat="1" ht="57.75" customHeight="1">
      <c r="A12" s="31" t="s">
        <v>7</v>
      </c>
      <c r="B12" s="32" t="s">
        <v>6</v>
      </c>
      <c r="C12" s="32" t="s">
        <v>22</v>
      </c>
      <c r="D12" s="33" t="s">
        <v>1</v>
      </c>
      <c r="E12" s="33" t="s">
        <v>8</v>
      </c>
      <c r="F12" s="34" t="s">
        <v>47</v>
      </c>
      <c r="G12" s="34" t="s">
        <v>9</v>
      </c>
      <c r="H12" s="35" t="s">
        <v>101</v>
      </c>
      <c r="I12" s="36" t="s">
        <v>102</v>
      </c>
      <c r="J12" s="37" t="s">
        <v>105</v>
      </c>
      <c r="K12" s="38" t="s">
        <v>99</v>
      </c>
      <c r="L12" s="39" t="s">
        <v>98</v>
      </c>
      <c r="M12" s="40" t="s">
        <v>97</v>
      </c>
      <c r="N12" s="40" t="s">
        <v>100</v>
      </c>
      <c r="O12" s="41" t="s">
        <v>24</v>
      </c>
      <c r="P12" s="42" t="s">
        <v>103</v>
      </c>
      <c r="Q12" s="43" t="s">
        <v>104</v>
      </c>
      <c r="R12" s="84" t="s">
        <v>25</v>
      </c>
    </row>
    <row r="13" spans="1:18" ht="16.5">
      <c r="A13" s="46"/>
      <c r="B13" s="47"/>
      <c r="C13" s="47"/>
      <c r="D13" s="48"/>
      <c r="E13" s="49"/>
      <c r="F13" s="149"/>
      <c r="G13" s="50">
        <v>0</v>
      </c>
      <c r="H13" s="91">
        <v>0</v>
      </c>
      <c r="I13" s="92">
        <f t="shared" ref="I13:I84" si="0">IF(H13="","",G13*H13)</f>
        <v>0</v>
      </c>
      <c r="J13" s="10">
        <f>SUM(G13+I13)</f>
        <v>0</v>
      </c>
      <c r="K13" s="52"/>
      <c r="L13" s="53"/>
      <c r="M13" s="54"/>
      <c r="N13" s="54"/>
      <c r="O13" s="55"/>
      <c r="P13" s="56">
        <v>0</v>
      </c>
      <c r="Q13" s="1">
        <f t="shared" ref="Q13:Q44" si="1">SUM(O13+P13)</f>
        <v>0</v>
      </c>
      <c r="R13" s="23" t="str">
        <f t="shared" ref="R13:R44" si="2">IF(O13="","",Q13-J13)</f>
        <v/>
      </c>
    </row>
    <row r="14" spans="1:18" ht="16.5">
      <c r="A14" s="46"/>
      <c r="B14" s="47"/>
      <c r="C14" s="47"/>
      <c r="D14" s="48"/>
      <c r="E14" s="49"/>
      <c r="F14" s="149"/>
      <c r="G14" s="50">
        <v>0</v>
      </c>
      <c r="H14" s="91">
        <v>0</v>
      </c>
      <c r="I14" s="92">
        <f t="shared" si="0"/>
        <v>0</v>
      </c>
      <c r="J14" s="10">
        <f t="shared" ref="J14:J84" si="3">SUM(G14+I14)</f>
        <v>0</v>
      </c>
      <c r="K14" s="52"/>
      <c r="L14" s="53"/>
      <c r="M14" s="54"/>
      <c r="N14" s="54"/>
      <c r="O14" s="55"/>
      <c r="P14" s="56">
        <v>0</v>
      </c>
      <c r="Q14" s="1">
        <f t="shared" si="1"/>
        <v>0</v>
      </c>
      <c r="R14" s="23" t="str">
        <f t="shared" si="2"/>
        <v/>
      </c>
    </row>
    <row r="15" spans="1:18" ht="16.5">
      <c r="A15" s="46"/>
      <c r="B15" s="47"/>
      <c r="C15" s="47"/>
      <c r="D15" s="48"/>
      <c r="E15" s="49"/>
      <c r="F15" s="149"/>
      <c r="G15" s="50">
        <v>0</v>
      </c>
      <c r="H15" s="91">
        <v>0</v>
      </c>
      <c r="I15" s="92">
        <f t="shared" si="0"/>
        <v>0</v>
      </c>
      <c r="J15" s="10">
        <f t="shared" si="3"/>
        <v>0</v>
      </c>
      <c r="K15" s="52"/>
      <c r="L15" s="53"/>
      <c r="M15" s="54"/>
      <c r="N15" s="54"/>
      <c r="O15" s="55"/>
      <c r="P15" s="56">
        <v>0</v>
      </c>
      <c r="Q15" s="1">
        <f t="shared" si="1"/>
        <v>0</v>
      </c>
      <c r="R15" s="23" t="str">
        <f t="shared" si="2"/>
        <v/>
      </c>
    </row>
    <row r="16" spans="1:18" ht="16.5">
      <c r="A16" s="46"/>
      <c r="B16" s="47"/>
      <c r="C16" s="47"/>
      <c r="D16" s="48"/>
      <c r="E16" s="49"/>
      <c r="F16" s="149"/>
      <c r="G16" s="50">
        <v>0</v>
      </c>
      <c r="H16" s="91">
        <v>0</v>
      </c>
      <c r="I16" s="92">
        <f t="shared" si="0"/>
        <v>0</v>
      </c>
      <c r="J16" s="10">
        <f t="shared" si="3"/>
        <v>0</v>
      </c>
      <c r="K16" s="52"/>
      <c r="L16" s="53"/>
      <c r="M16" s="54"/>
      <c r="N16" s="54"/>
      <c r="O16" s="55"/>
      <c r="P16" s="56">
        <v>0</v>
      </c>
      <c r="Q16" s="1">
        <f t="shared" si="1"/>
        <v>0</v>
      </c>
      <c r="R16" s="23" t="str">
        <f t="shared" si="2"/>
        <v/>
      </c>
    </row>
    <row r="17" spans="1:18" ht="16.5">
      <c r="A17" s="46"/>
      <c r="B17" s="47"/>
      <c r="C17" s="47"/>
      <c r="D17" s="48"/>
      <c r="E17" s="49"/>
      <c r="F17" s="149"/>
      <c r="G17" s="50">
        <v>0</v>
      </c>
      <c r="H17" s="91">
        <v>0</v>
      </c>
      <c r="I17" s="92">
        <f t="shared" si="0"/>
        <v>0</v>
      </c>
      <c r="J17" s="10">
        <f t="shared" si="3"/>
        <v>0</v>
      </c>
      <c r="K17" s="52"/>
      <c r="L17" s="53"/>
      <c r="M17" s="54"/>
      <c r="N17" s="54"/>
      <c r="O17" s="55"/>
      <c r="P17" s="56">
        <v>0</v>
      </c>
      <c r="Q17" s="1">
        <f t="shared" si="1"/>
        <v>0</v>
      </c>
      <c r="R17" s="23" t="str">
        <f t="shared" si="2"/>
        <v/>
      </c>
    </row>
    <row r="18" spans="1:18" ht="16.5">
      <c r="A18" s="46"/>
      <c r="B18" s="47"/>
      <c r="C18" s="47"/>
      <c r="D18" s="48"/>
      <c r="E18" s="49"/>
      <c r="F18" s="149"/>
      <c r="G18" s="50">
        <v>0</v>
      </c>
      <c r="H18" s="91">
        <v>0</v>
      </c>
      <c r="I18" s="92">
        <f t="shared" si="0"/>
        <v>0</v>
      </c>
      <c r="J18" s="10">
        <f t="shared" si="3"/>
        <v>0</v>
      </c>
      <c r="K18" s="52"/>
      <c r="L18" s="53"/>
      <c r="M18" s="54"/>
      <c r="N18" s="54"/>
      <c r="O18" s="55"/>
      <c r="P18" s="56">
        <v>0</v>
      </c>
      <c r="Q18" s="1">
        <f t="shared" si="1"/>
        <v>0</v>
      </c>
      <c r="R18" s="23" t="str">
        <f t="shared" si="2"/>
        <v/>
      </c>
    </row>
    <row r="19" spans="1:18" ht="16.5">
      <c r="A19" s="46"/>
      <c r="B19" s="47"/>
      <c r="C19" s="47"/>
      <c r="D19" s="48"/>
      <c r="E19" s="49"/>
      <c r="F19" s="149"/>
      <c r="G19" s="50">
        <v>0</v>
      </c>
      <c r="H19" s="91">
        <v>0</v>
      </c>
      <c r="I19" s="92">
        <f t="shared" si="0"/>
        <v>0</v>
      </c>
      <c r="J19" s="10">
        <f t="shared" si="3"/>
        <v>0</v>
      </c>
      <c r="K19" s="52"/>
      <c r="L19" s="53"/>
      <c r="M19" s="54"/>
      <c r="N19" s="54"/>
      <c r="O19" s="55"/>
      <c r="P19" s="56">
        <v>0</v>
      </c>
      <c r="Q19" s="1">
        <f t="shared" si="1"/>
        <v>0</v>
      </c>
      <c r="R19" s="23" t="str">
        <f t="shared" si="2"/>
        <v/>
      </c>
    </row>
    <row r="20" spans="1:18" ht="16.5">
      <c r="A20" s="46"/>
      <c r="B20" s="47"/>
      <c r="C20" s="47"/>
      <c r="D20" s="48"/>
      <c r="E20" s="49"/>
      <c r="F20" s="149"/>
      <c r="G20" s="50">
        <v>0</v>
      </c>
      <c r="H20" s="91">
        <v>0</v>
      </c>
      <c r="I20" s="92">
        <f t="shared" si="0"/>
        <v>0</v>
      </c>
      <c r="J20" s="10">
        <f t="shared" si="3"/>
        <v>0</v>
      </c>
      <c r="K20" s="52"/>
      <c r="L20" s="53"/>
      <c r="M20" s="54"/>
      <c r="N20" s="54"/>
      <c r="O20" s="55"/>
      <c r="P20" s="56">
        <v>0</v>
      </c>
      <c r="Q20" s="1">
        <f t="shared" si="1"/>
        <v>0</v>
      </c>
      <c r="R20" s="23" t="str">
        <f t="shared" si="2"/>
        <v/>
      </c>
    </row>
    <row r="21" spans="1:18" ht="16.5">
      <c r="A21" s="46"/>
      <c r="B21" s="47"/>
      <c r="C21" s="47"/>
      <c r="D21" s="48"/>
      <c r="E21" s="49"/>
      <c r="F21" s="149"/>
      <c r="G21" s="50">
        <v>0</v>
      </c>
      <c r="H21" s="91">
        <v>0</v>
      </c>
      <c r="I21" s="92">
        <v>0</v>
      </c>
      <c r="J21" s="10">
        <f t="shared" ref="J21:J72" si="4">SUM(G21+I21)</f>
        <v>0</v>
      </c>
      <c r="K21" s="52"/>
      <c r="L21" s="53"/>
      <c r="M21" s="54"/>
      <c r="N21" s="54"/>
      <c r="O21" s="55"/>
      <c r="P21" s="56">
        <v>0</v>
      </c>
      <c r="Q21" s="1">
        <f t="shared" si="1"/>
        <v>0</v>
      </c>
      <c r="R21" s="23" t="str">
        <f t="shared" si="2"/>
        <v/>
      </c>
    </row>
    <row r="22" spans="1:18" ht="16.5">
      <c r="A22" s="46"/>
      <c r="B22" s="47"/>
      <c r="C22" s="47"/>
      <c r="D22" s="48"/>
      <c r="E22" s="49"/>
      <c r="F22" s="149"/>
      <c r="G22" s="50">
        <v>0</v>
      </c>
      <c r="H22" s="91">
        <v>0</v>
      </c>
      <c r="I22" s="92">
        <v>0</v>
      </c>
      <c r="J22" s="10">
        <f t="shared" si="4"/>
        <v>0</v>
      </c>
      <c r="K22" s="52"/>
      <c r="L22" s="53"/>
      <c r="M22" s="54"/>
      <c r="N22" s="54"/>
      <c r="O22" s="55"/>
      <c r="P22" s="56">
        <v>0</v>
      </c>
      <c r="Q22" s="1">
        <f t="shared" si="1"/>
        <v>0</v>
      </c>
      <c r="R22" s="23" t="str">
        <f t="shared" si="2"/>
        <v/>
      </c>
    </row>
    <row r="23" spans="1:18" ht="16.5">
      <c r="A23" s="46"/>
      <c r="B23" s="47"/>
      <c r="C23" s="47"/>
      <c r="D23" s="48"/>
      <c r="E23" s="49"/>
      <c r="F23" s="149"/>
      <c r="G23" s="50">
        <v>0</v>
      </c>
      <c r="H23" s="91">
        <v>0</v>
      </c>
      <c r="I23" s="92">
        <v>0</v>
      </c>
      <c r="J23" s="10">
        <f t="shared" si="4"/>
        <v>0</v>
      </c>
      <c r="K23" s="52"/>
      <c r="L23" s="53"/>
      <c r="M23" s="54"/>
      <c r="N23" s="54"/>
      <c r="O23" s="55"/>
      <c r="P23" s="56">
        <v>0</v>
      </c>
      <c r="Q23" s="1">
        <f t="shared" si="1"/>
        <v>0</v>
      </c>
      <c r="R23" s="23" t="str">
        <f t="shared" si="2"/>
        <v/>
      </c>
    </row>
    <row r="24" spans="1:18" ht="16.5">
      <c r="A24" s="46"/>
      <c r="B24" s="47"/>
      <c r="C24" s="47"/>
      <c r="D24" s="48"/>
      <c r="E24" s="49"/>
      <c r="F24" s="149"/>
      <c r="G24" s="50">
        <v>0</v>
      </c>
      <c r="H24" s="91">
        <v>0</v>
      </c>
      <c r="I24" s="92">
        <v>0</v>
      </c>
      <c r="J24" s="10">
        <f t="shared" si="4"/>
        <v>0</v>
      </c>
      <c r="K24" s="52"/>
      <c r="L24" s="53"/>
      <c r="M24" s="54"/>
      <c r="N24" s="54"/>
      <c r="O24" s="55"/>
      <c r="P24" s="56">
        <v>0</v>
      </c>
      <c r="Q24" s="1">
        <f t="shared" si="1"/>
        <v>0</v>
      </c>
      <c r="R24" s="23" t="str">
        <f t="shared" si="2"/>
        <v/>
      </c>
    </row>
    <row r="25" spans="1:18" ht="16.5">
      <c r="A25" s="46"/>
      <c r="B25" s="47"/>
      <c r="C25" s="47"/>
      <c r="D25" s="48"/>
      <c r="E25" s="49"/>
      <c r="F25" s="149"/>
      <c r="G25" s="50">
        <v>0</v>
      </c>
      <c r="H25" s="91">
        <v>0</v>
      </c>
      <c r="I25" s="92">
        <v>0</v>
      </c>
      <c r="J25" s="10">
        <f t="shared" si="4"/>
        <v>0</v>
      </c>
      <c r="K25" s="52"/>
      <c r="L25" s="53"/>
      <c r="M25" s="54"/>
      <c r="N25" s="54"/>
      <c r="O25" s="55"/>
      <c r="P25" s="56">
        <v>0</v>
      </c>
      <c r="Q25" s="1">
        <f t="shared" si="1"/>
        <v>0</v>
      </c>
      <c r="R25" s="23" t="str">
        <f t="shared" si="2"/>
        <v/>
      </c>
    </row>
    <row r="26" spans="1:18" ht="16.5">
      <c r="A26" s="46"/>
      <c r="B26" s="47"/>
      <c r="C26" s="47"/>
      <c r="D26" s="48"/>
      <c r="E26" s="49"/>
      <c r="F26" s="149"/>
      <c r="G26" s="50">
        <v>0</v>
      </c>
      <c r="H26" s="91">
        <v>0</v>
      </c>
      <c r="I26" s="92">
        <v>0</v>
      </c>
      <c r="J26" s="10">
        <f t="shared" si="4"/>
        <v>0</v>
      </c>
      <c r="K26" s="52"/>
      <c r="L26" s="53"/>
      <c r="M26" s="54"/>
      <c r="N26" s="54"/>
      <c r="O26" s="55"/>
      <c r="P26" s="56">
        <v>0</v>
      </c>
      <c r="Q26" s="1">
        <f t="shared" si="1"/>
        <v>0</v>
      </c>
      <c r="R26" s="23" t="str">
        <f t="shared" si="2"/>
        <v/>
      </c>
    </row>
    <row r="27" spans="1:18" ht="16.5">
      <c r="A27" s="46"/>
      <c r="B27" s="47"/>
      <c r="C27" s="47"/>
      <c r="D27" s="48"/>
      <c r="E27" s="49"/>
      <c r="F27" s="149"/>
      <c r="G27" s="50">
        <v>0</v>
      </c>
      <c r="H27" s="91">
        <v>0</v>
      </c>
      <c r="I27" s="92">
        <v>0</v>
      </c>
      <c r="J27" s="10">
        <f t="shared" si="4"/>
        <v>0</v>
      </c>
      <c r="K27" s="52"/>
      <c r="L27" s="53"/>
      <c r="M27" s="54"/>
      <c r="N27" s="54"/>
      <c r="O27" s="55"/>
      <c r="P27" s="56">
        <v>0</v>
      </c>
      <c r="Q27" s="1">
        <f t="shared" si="1"/>
        <v>0</v>
      </c>
      <c r="R27" s="23" t="str">
        <f t="shared" si="2"/>
        <v/>
      </c>
    </row>
    <row r="28" spans="1:18" ht="16.5">
      <c r="A28" s="46"/>
      <c r="B28" s="47"/>
      <c r="C28" s="47"/>
      <c r="D28" s="48"/>
      <c r="E28" s="49"/>
      <c r="F28" s="149"/>
      <c r="G28" s="50">
        <v>0</v>
      </c>
      <c r="H28" s="91">
        <v>0</v>
      </c>
      <c r="I28" s="92">
        <v>0</v>
      </c>
      <c r="J28" s="10">
        <f t="shared" si="4"/>
        <v>0</v>
      </c>
      <c r="K28" s="52"/>
      <c r="L28" s="53"/>
      <c r="M28" s="54"/>
      <c r="N28" s="54"/>
      <c r="O28" s="55"/>
      <c r="P28" s="56">
        <v>0</v>
      </c>
      <c r="Q28" s="1">
        <f t="shared" si="1"/>
        <v>0</v>
      </c>
      <c r="R28" s="23" t="str">
        <f t="shared" si="2"/>
        <v/>
      </c>
    </row>
    <row r="29" spans="1:18" ht="16.5">
      <c r="A29" s="46"/>
      <c r="B29" s="47"/>
      <c r="C29" s="47"/>
      <c r="D29" s="48"/>
      <c r="E29" s="49"/>
      <c r="F29" s="149"/>
      <c r="G29" s="50">
        <v>0</v>
      </c>
      <c r="H29" s="91">
        <v>0</v>
      </c>
      <c r="I29" s="92">
        <v>0</v>
      </c>
      <c r="J29" s="10">
        <f t="shared" si="4"/>
        <v>0</v>
      </c>
      <c r="K29" s="52"/>
      <c r="L29" s="53"/>
      <c r="M29" s="54"/>
      <c r="N29" s="54"/>
      <c r="O29" s="55"/>
      <c r="P29" s="56">
        <v>0</v>
      </c>
      <c r="Q29" s="1">
        <f t="shared" si="1"/>
        <v>0</v>
      </c>
      <c r="R29" s="23" t="str">
        <f t="shared" si="2"/>
        <v/>
      </c>
    </row>
    <row r="30" spans="1:18" ht="16.5">
      <c r="A30" s="46"/>
      <c r="B30" s="47"/>
      <c r="C30" s="47"/>
      <c r="D30" s="48"/>
      <c r="E30" s="49"/>
      <c r="F30" s="149"/>
      <c r="G30" s="50">
        <v>0</v>
      </c>
      <c r="H30" s="91">
        <v>0</v>
      </c>
      <c r="I30" s="92">
        <v>0</v>
      </c>
      <c r="J30" s="10">
        <f t="shared" si="4"/>
        <v>0</v>
      </c>
      <c r="K30" s="52"/>
      <c r="L30" s="53"/>
      <c r="M30" s="54"/>
      <c r="N30" s="54"/>
      <c r="O30" s="55"/>
      <c r="P30" s="56">
        <v>0</v>
      </c>
      <c r="Q30" s="1">
        <f t="shared" si="1"/>
        <v>0</v>
      </c>
      <c r="R30" s="23" t="str">
        <f t="shared" si="2"/>
        <v/>
      </c>
    </row>
    <row r="31" spans="1:18" ht="16.5">
      <c r="A31" s="46"/>
      <c r="B31" s="47"/>
      <c r="C31" s="47"/>
      <c r="D31" s="48"/>
      <c r="E31" s="49"/>
      <c r="F31" s="149"/>
      <c r="G31" s="50">
        <v>0</v>
      </c>
      <c r="H31" s="91">
        <v>0</v>
      </c>
      <c r="I31" s="92">
        <v>0</v>
      </c>
      <c r="J31" s="10">
        <f t="shared" si="4"/>
        <v>0</v>
      </c>
      <c r="K31" s="52"/>
      <c r="L31" s="53"/>
      <c r="M31" s="54"/>
      <c r="N31" s="54"/>
      <c r="O31" s="55"/>
      <c r="P31" s="56">
        <v>0</v>
      </c>
      <c r="Q31" s="1">
        <f t="shared" si="1"/>
        <v>0</v>
      </c>
      <c r="R31" s="23" t="str">
        <f t="shared" si="2"/>
        <v/>
      </c>
    </row>
    <row r="32" spans="1:18" ht="16.5">
      <c r="A32" s="46"/>
      <c r="B32" s="47"/>
      <c r="C32" s="47"/>
      <c r="D32" s="48"/>
      <c r="E32" s="49"/>
      <c r="F32" s="149"/>
      <c r="G32" s="50">
        <v>0</v>
      </c>
      <c r="H32" s="91">
        <v>0</v>
      </c>
      <c r="I32" s="92">
        <v>0</v>
      </c>
      <c r="J32" s="10">
        <f t="shared" si="4"/>
        <v>0</v>
      </c>
      <c r="K32" s="52"/>
      <c r="L32" s="53"/>
      <c r="M32" s="54"/>
      <c r="N32" s="54"/>
      <c r="O32" s="55"/>
      <c r="P32" s="56">
        <v>0</v>
      </c>
      <c r="Q32" s="1">
        <f t="shared" si="1"/>
        <v>0</v>
      </c>
      <c r="R32" s="23" t="str">
        <f t="shared" si="2"/>
        <v/>
      </c>
    </row>
    <row r="33" spans="1:18" ht="16.5">
      <c r="A33" s="46"/>
      <c r="B33" s="47"/>
      <c r="C33" s="47"/>
      <c r="D33" s="48"/>
      <c r="E33" s="49"/>
      <c r="F33" s="149"/>
      <c r="G33" s="50">
        <v>0</v>
      </c>
      <c r="H33" s="91">
        <v>0</v>
      </c>
      <c r="I33" s="92">
        <v>0</v>
      </c>
      <c r="J33" s="10">
        <f t="shared" si="4"/>
        <v>0</v>
      </c>
      <c r="K33" s="52"/>
      <c r="L33" s="53"/>
      <c r="M33" s="54"/>
      <c r="N33" s="54"/>
      <c r="O33" s="55"/>
      <c r="P33" s="56">
        <v>0</v>
      </c>
      <c r="Q33" s="1">
        <f t="shared" si="1"/>
        <v>0</v>
      </c>
      <c r="R33" s="23" t="str">
        <f t="shared" si="2"/>
        <v/>
      </c>
    </row>
    <row r="34" spans="1:18" ht="16.5">
      <c r="A34" s="46"/>
      <c r="B34" s="47"/>
      <c r="C34" s="47"/>
      <c r="D34" s="48"/>
      <c r="E34" s="49"/>
      <c r="F34" s="149"/>
      <c r="G34" s="50">
        <v>0</v>
      </c>
      <c r="H34" s="91">
        <v>0</v>
      </c>
      <c r="I34" s="92">
        <v>0</v>
      </c>
      <c r="J34" s="10">
        <f t="shared" si="4"/>
        <v>0</v>
      </c>
      <c r="K34" s="52"/>
      <c r="L34" s="53"/>
      <c r="M34" s="54"/>
      <c r="N34" s="54"/>
      <c r="O34" s="55"/>
      <c r="P34" s="56">
        <v>0</v>
      </c>
      <c r="Q34" s="1">
        <f t="shared" si="1"/>
        <v>0</v>
      </c>
      <c r="R34" s="23" t="str">
        <f t="shared" si="2"/>
        <v/>
      </c>
    </row>
    <row r="35" spans="1:18" ht="16.5">
      <c r="A35" s="46"/>
      <c r="B35" s="47"/>
      <c r="C35" s="47"/>
      <c r="D35" s="48"/>
      <c r="E35" s="49"/>
      <c r="F35" s="149"/>
      <c r="G35" s="50">
        <v>0</v>
      </c>
      <c r="H35" s="91">
        <v>0</v>
      </c>
      <c r="I35" s="92">
        <v>0</v>
      </c>
      <c r="J35" s="10">
        <f t="shared" si="4"/>
        <v>0</v>
      </c>
      <c r="K35" s="52"/>
      <c r="L35" s="53"/>
      <c r="M35" s="54"/>
      <c r="N35" s="54"/>
      <c r="O35" s="55"/>
      <c r="P35" s="56">
        <v>0</v>
      </c>
      <c r="Q35" s="1">
        <f t="shared" si="1"/>
        <v>0</v>
      </c>
      <c r="R35" s="23" t="str">
        <f t="shared" si="2"/>
        <v/>
      </c>
    </row>
    <row r="36" spans="1:18" ht="16.5">
      <c r="A36" s="46"/>
      <c r="B36" s="47"/>
      <c r="C36" s="47"/>
      <c r="D36" s="48"/>
      <c r="E36" s="49"/>
      <c r="F36" s="149"/>
      <c r="G36" s="50">
        <v>0</v>
      </c>
      <c r="H36" s="91">
        <v>0</v>
      </c>
      <c r="I36" s="92">
        <v>0</v>
      </c>
      <c r="J36" s="10">
        <f t="shared" si="4"/>
        <v>0</v>
      </c>
      <c r="K36" s="52"/>
      <c r="L36" s="53"/>
      <c r="M36" s="54"/>
      <c r="N36" s="54"/>
      <c r="O36" s="55"/>
      <c r="P36" s="56">
        <v>0</v>
      </c>
      <c r="Q36" s="1">
        <f t="shared" si="1"/>
        <v>0</v>
      </c>
      <c r="R36" s="23" t="str">
        <f t="shared" si="2"/>
        <v/>
      </c>
    </row>
    <row r="37" spans="1:18" ht="16.5">
      <c r="A37" s="46"/>
      <c r="B37" s="47"/>
      <c r="C37" s="47"/>
      <c r="D37" s="48"/>
      <c r="E37" s="49"/>
      <c r="F37" s="149"/>
      <c r="G37" s="50">
        <v>0</v>
      </c>
      <c r="H37" s="91">
        <v>0</v>
      </c>
      <c r="I37" s="92">
        <v>0</v>
      </c>
      <c r="J37" s="10">
        <f t="shared" si="4"/>
        <v>0</v>
      </c>
      <c r="K37" s="52"/>
      <c r="L37" s="53"/>
      <c r="M37" s="54"/>
      <c r="N37" s="54"/>
      <c r="O37" s="55"/>
      <c r="P37" s="56">
        <v>0</v>
      </c>
      <c r="Q37" s="1">
        <f t="shared" si="1"/>
        <v>0</v>
      </c>
      <c r="R37" s="23" t="str">
        <f t="shared" si="2"/>
        <v/>
      </c>
    </row>
    <row r="38" spans="1:18" ht="16.5">
      <c r="A38" s="46"/>
      <c r="B38" s="47"/>
      <c r="C38" s="47"/>
      <c r="D38" s="48"/>
      <c r="E38" s="49"/>
      <c r="F38" s="149"/>
      <c r="G38" s="50">
        <v>0</v>
      </c>
      <c r="H38" s="91">
        <v>0</v>
      </c>
      <c r="I38" s="92">
        <v>0</v>
      </c>
      <c r="J38" s="10">
        <f t="shared" si="4"/>
        <v>0</v>
      </c>
      <c r="K38" s="52"/>
      <c r="L38" s="53"/>
      <c r="M38" s="54"/>
      <c r="N38" s="54"/>
      <c r="O38" s="55"/>
      <c r="P38" s="56">
        <v>0</v>
      </c>
      <c r="Q38" s="1">
        <f t="shared" si="1"/>
        <v>0</v>
      </c>
      <c r="R38" s="23" t="str">
        <f t="shared" si="2"/>
        <v/>
      </c>
    </row>
    <row r="39" spans="1:18" ht="16.5">
      <c r="A39" s="46"/>
      <c r="B39" s="47"/>
      <c r="C39" s="47"/>
      <c r="D39" s="48"/>
      <c r="E39" s="49"/>
      <c r="F39" s="149"/>
      <c r="G39" s="50">
        <v>0</v>
      </c>
      <c r="H39" s="91">
        <v>0</v>
      </c>
      <c r="I39" s="92">
        <v>0</v>
      </c>
      <c r="J39" s="10">
        <f t="shared" si="4"/>
        <v>0</v>
      </c>
      <c r="K39" s="52"/>
      <c r="L39" s="53"/>
      <c r="M39" s="54"/>
      <c r="N39" s="54"/>
      <c r="O39" s="55"/>
      <c r="P39" s="56">
        <v>0</v>
      </c>
      <c r="Q39" s="1">
        <f t="shared" si="1"/>
        <v>0</v>
      </c>
      <c r="R39" s="23" t="str">
        <f t="shared" si="2"/>
        <v/>
      </c>
    </row>
    <row r="40" spans="1:18" ht="16.5">
      <c r="A40" s="46"/>
      <c r="B40" s="47"/>
      <c r="C40" s="47"/>
      <c r="D40" s="48"/>
      <c r="E40" s="49"/>
      <c r="F40" s="149"/>
      <c r="G40" s="50">
        <v>0</v>
      </c>
      <c r="H40" s="91">
        <v>0</v>
      </c>
      <c r="I40" s="92">
        <v>0</v>
      </c>
      <c r="J40" s="10">
        <f t="shared" si="4"/>
        <v>0</v>
      </c>
      <c r="K40" s="52"/>
      <c r="L40" s="53"/>
      <c r="M40" s="54"/>
      <c r="N40" s="54"/>
      <c r="O40" s="55"/>
      <c r="P40" s="56">
        <v>0</v>
      </c>
      <c r="Q40" s="1">
        <f t="shared" si="1"/>
        <v>0</v>
      </c>
      <c r="R40" s="23" t="str">
        <f t="shared" si="2"/>
        <v/>
      </c>
    </row>
    <row r="41" spans="1:18" ht="16.5">
      <c r="A41" s="46"/>
      <c r="B41" s="47"/>
      <c r="C41" s="47"/>
      <c r="D41" s="48"/>
      <c r="E41" s="49"/>
      <c r="F41" s="149"/>
      <c r="G41" s="50">
        <v>0</v>
      </c>
      <c r="H41" s="91">
        <v>0</v>
      </c>
      <c r="I41" s="92">
        <v>0</v>
      </c>
      <c r="J41" s="10">
        <f t="shared" si="4"/>
        <v>0</v>
      </c>
      <c r="K41" s="52"/>
      <c r="L41" s="53"/>
      <c r="M41" s="54"/>
      <c r="N41" s="54"/>
      <c r="O41" s="55"/>
      <c r="P41" s="56">
        <v>0</v>
      </c>
      <c r="Q41" s="1">
        <f t="shared" si="1"/>
        <v>0</v>
      </c>
      <c r="R41" s="23" t="str">
        <f t="shared" si="2"/>
        <v/>
      </c>
    </row>
    <row r="42" spans="1:18" ht="16.5">
      <c r="A42" s="46"/>
      <c r="B42" s="47"/>
      <c r="C42" s="47"/>
      <c r="D42" s="48"/>
      <c r="E42" s="49"/>
      <c r="F42" s="149"/>
      <c r="G42" s="50">
        <v>0</v>
      </c>
      <c r="H42" s="91">
        <v>0</v>
      </c>
      <c r="I42" s="92">
        <v>0</v>
      </c>
      <c r="J42" s="10">
        <f t="shared" si="4"/>
        <v>0</v>
      </c>
      <c r="K42" s="52"/>
      <c r="L42" s="53"/>
      <c r="M42" s="54"/>
      <c r="N42" s="54"/>
      <c r="O42" s="55"/>
      <c r="P42" s="56">
        <v>0</v>
      </c>
      <c r="Q42" s="1">
        <f t="shared" si="1"/>
        <v>0</v>
      </c>
      <c r="R42" s="23" t="str">
        <f t="shared" si="2"/>
        <v/>
      </c>
    </row>
    <row r="43" spans="1:18" ht="16.5">
      <c r="A43" s="46"/>
      <c r="B43" s="47"/>
      <c r="C43" s="47"/>
      <c r="D43" s="48"/>
      <c r="E43" s="49"/>
      <c r="F43" s="149"/>
      <c r="G43" s="50">
        <v>0</v>
      </c>
      <c r="H43" s="91">
        <v>0</v>
      </c>
      <c r="I43" s="92">
        <v>0</v>
      </c>
      <c r="J43" s="10">
        <f t="shared" si="4"/>
        <v>0</v>
      </c>
      <c r="K43" s="52"/>
      <c r="L43" s="53"/>
      <c r="M43" s="54"/>
      <c r="N43" s="54"/>
      <c r="O43" s="55"/>
      <c r="P43" s="56">
        <v>0</v>
      </c>
      <c r="Q43" s="1">
        <f t="shared" si="1"/>
        <v>0</v>
      </c>
      <c r="R43" s="23" t="str">
        <f t="shared" si="2"/>
        <v/>
      </c>
    </row>
    <row r="44" spans="1:18" ht="16.5">
      <c r="A44" s="46"/>
      <c r="B44" s="47"/>
      <c r="C44" s="47"/>
      <c r="D44" s="48"/>
      <c r="E44" s="49"/>
      <c r="F44" s="149"/>
      <c r="G44" s="50">
        <v>0</v>
      </c>
      <c r="H44" s="91">
        <v>0</v>
      </c>
      <c r="I44" s="92">
        <v>0</v>
      </c>
      <c r="J44" s="10">
        <f t="shared" si="4"/>
        <v>0</v>
      </c>
      <c r="K44" s="52"/>
      <c r="L44" s="53"/>
      <c r="M44" s="54"/>
      <c r="N44" s="54"/>
      <c r="O44" s="55"/>
      <c r="P44" s="56">
        <v>0</v>
      </c>
      <c r="Q44" s="1">
        <f t="shared" si="1"/>
        <v>0</v>
      </c>
      <c r="R44" s="23" t="str">
        <f t="shared" si="2"/>
        <v/>
      </c>
    </row>
    <row r="45" spans="1:18" ht="16.5">
      <c r="A45" s="46"/>
      <c r="B45" s="47"/>
      <c r="C45" s="47"/>
      <c r="D45" s="48"/>
      <c r="E45" s="49"/>
      <c r="F45" s="149"/>
      <c r="G45" s="50">
        <v>0</v>
      </c>
      <c r="H45" s="91">
        <v>0</v>
      </c>
      <c r="I45" s="92">
        <v>0</v>
      </c>
      <c r="J45" s="10">
        <f t="shared" si="4"/>
        <v>0</v>
      </c>
      <c r="K45" s="52"/>
      <c r="L45" s="53"/>
      <c r="M45" s="54"/>
      <c r="N45" s="54"/>
      <c r="O45" s="55"/>
      <c r="P45" s="56">
        <v>0</v>
      </c>
      <c r="Q45" s="1">
        <f t="shared" ref="Q45:Q76" si="5">SUM(O45+P45)</f>
        <v>0</v>
      </c>
      <c r="R45" s="23" t="str">
        <f t="shared" ref="R45:R76" si="6">IF(O45="","",Q45-J45)</f>
        <v/>
      </c>
    </row>
    <row r="46" spans="1:18" ht="16.5">
      <c r="A46" s="46"/>
      <c r="B46" s="47"/>
      <c r="C46" s="47"/>
      <c r="D46" s="48"/>
      <c r="E46" s="49"/>
      <c r="F46" s="149"/>
      <c r="G46" s="50">
        <v>0</v>
      </c>
      <c r="H46" s="91">
        <v>0</v>
      </c>
      <c r="I46" s="92">
        <v>0</v>
      </c>
      <c r="J46" s="10">
        <f t="shared" si="4"/>
        <v>0</v>
      </c>
      <c r="K46" s="52"/>
      <c r="L46" s="53"/>
      <c r="M46" s="54"/>
      <c r="N46" s="54"/>
      <c r="O46" s="55"/>
      <c r="P46" s="56">
        <v>0</v>
      </c>
      <c r="Q46" s="1">
        <f t="shared" si="5"/>
        <v>0</v>
      </c>
      <c r="R46" s="23" t="str">
        <f t="shared" si="6"/>
        <v/>
      </c>
    </row>
    <row r="47" spans="1:18" ht="16.5">
      <c r="A47" s="46"/>
      <c r="B47" s="47"/>
      <c r="C47" s="47"/>
      <c r="D47" s="48"/>
      <c r="E47" s="49"/>
      <c r="F47" s="149"/>
      <c r="G47" s="50">
        <v>0</v>
      </c>
      <c r="H47" s="91">
        <v>0</v>
      </c>
      <c r="I47" s="92">
        <v>0</v>
      </c>
      <c r="J47" s="10">
        <f t="shared" si="4"/>
        <v>0</v>
      </c>
      <c r="K47" s="52"/>
      <c r="L47" s="53"/>
      <c r="M47" s="54"/>
      <c r="N47" s="54"/>
      <c r="O47" s="55"/>
      <c r="P47" s="56">
        <v>0</v>
      </c>
      <c r="Q47" s="1">
        <f t="shared" si="5"/>
        <v>0</v>
      </c>
      <c r="R47" s="23" t="str">
        <f t="shared" si="6"/>
        <v/>
      </c>
    </row>
    <row r="48" spans="1:18" ht="16.5">
      <c r="A48" s="46"/>
      <c r="B48" s="47"/>
      <c r="C48" s="47"/>
      <c r="D48" s="48"/>
      <c r="E48" s="49"/>
      <c r="F48" s="149"/>
      <c r="G48" s="50">
        <v>0</v>
      </c>
      <c r="H48" s="91">
        <v>0</v>
      </c>
      <c r="I48" s="92">
        <v>0</v>
      </c>
      <c r="J48" s="10">
        <f t="shared" si="4"/>
        <v>0</v>
      </c>
      <c r="K48" s="52"/>
      <c r="L48" s="53"/>
      <c r="M48" s="54"/>
      <c r="N48" s="54"/>
      <c r="O48" s="55"/>
      <c r="P48" s="56">
        <v>0</v>
      </c>
      <c r="Q48" s="1">
        <f t="shared" si="5"/>
        <v>0</v>
      </c>
      <c r="R48" s="23" t="str">
        <f t="shared" si="6"/>
        <v/>
      </c>
    </row>
    <row r="49" spans="1:18" ht="16.5">
      <c r="A49" s="46"/>
      <c r="B49" s="47"/>
      <c r="C49" s="47"/>
      <c r="D49" s="48"/>
      <c r="E49" s="49"/>
      <c r="F49" s="149"/>
      <c r="G49" s="50">
        <v>0</v>
      </c>
      <c r="H49" s="91">
        <v>0</v>
      </c>
      <c r="I49" s="92">
        <v>0</v>
      </c>
      <c r="J49" s="10">
        <f t="shared" si="4"/>
        <v>0</v>
      </c>
      <c r="K49" s="52"/>
      <c r="L49" s="53"/>
      <c r="M49" s="54"/>
      <c r="N49" s="54"/>
      <c r="O49" s="55"/>
      <c r="P49" s="56">
        <v>0</v>
      </c>
      <c r="Q49" s="1">
        <f t="shared" si="5"/>
        <v>0</v>
      </c>
      <c r="R49" s="23" t="str">
        <f t="shared" si="6"/>
        <v/>
      </c>
    </row>
    <row r="50" spans="1:18" ht="16.5">
      <c r="A50" s="46"/>
      <c r="B50" s="47"/>
      <c r="C50" s="47"/>
      <c r="D50" s="48"/>
      <c r="E50" s="49"/>
      <c r="F50" s="149"/>
      <c r="G50" s="50">
        <v>0</v>
      </c>
      <c r="H50" s="91">
        <v>0</v>
      </c>
      <c r="I50" s="92">
        <v>0</v>
      </c>
      <c r="J50" s="10">
        <f t="shared" si="4"/>
        <v>0</v>
      </c>
      <c r="K50" s="52"/>
      <c r="L50" s="53"/>
      <c r="M50" s="54"/>
      <c r="N50" s="54"/>
      <c r="O50" s="55"/>
      <c r="P50" s="56">
        <v>0</v>
      </c>
      <c r="Q50" s="1">
        <f t="shared" si="5"/>
        <v>0</v>
      </c>
      <c r="R50" s="23" t="str">
        <f t="shared" si="6"/>
        <v/>
      </c>
    </row>
    <row r="51" spans="1:18" ht="16.5">
      <c r="A51" s="46"/>
      <c r="B51" s="47"/>
      <c r="C51" s="47"/>
      <c r="D51" s="48"/>
      <c r="E51" s="49"/>
      <c r="F51" s="149"/>
      <c r="G51" s="50">
        <v>0</v>
      </c>
      <c r="H51" s="91">
        <v>0</v>
      </c>
      <c r="I51" s="92">
        <v>0</v>
      </c>
      <c r="J51" s="10">
        <f t="shared" si="4"/>
        <v>0</v>
      </c>
      <c r="K51" s="52"/>
      <c r="L51" s="53"/>
      <c r="M51" s="54"/>
      <c r="N51" s="54"/>
      <c r="O51" s="55"/>
      <c r="P51" s="56">
        <v>0</v>
      </c>
      <c r="Q51" s="1">
        <f t="shared" si="5"/>
        <v>0</v>
      </c>
      <c r="R51" s="23" t="str">
        <f t="shared" si="6"/>
        <v/>
      </c>
    </row>
    <row r="52" spans="1:18" ht="16.5">
      <c r="A52" s="46"/>
      <c r="B52" s="47"/>
      <c r="C52" s="47"/>
      <c r="D52" s="48"/>
      <c r="E52" s="49"/>
      <c r="F52" s="149"/>
      <c r="G52" s="50">
        <v>0</v>
      </c>
      <c r="H52" s="91">
        <v>0</v>
      </c>
      <c r="I52" s="92">
        <v>0</v>
      </c>
      <c r="J52" s="10">
        <f t="shared" si="4"/>
        <v>0</v>
      </c>
      <c r="K52" s="52"/>
      <c r="L52" s="53"/>
      <c r="M52" s="54"/>
      <c r="N52" s="54"/>
      <c r="O52" s="55"/>
      <c r="P52" s="56">
        <v>0</v>
      </c>
      <c r="Q52" s="1">
        <f t="shared" si="5"/>
        <v>0</v>
      </c>
      <c r="R52" s="23" t="str">
        <f t="shared" si="6"/>
        <v/>
      </c>
    </row>
    <row r="53" spans="1:18" ht="16.5">
      <c r="A53" s="46"/>
      <c r="B53" s="47"/>
      <c r="C53" s="47"/>
      <c r="D53" s="48"/>
      <c r="E53" s="49"/>
      <c r="F53" s="149"/>
      <c r="G53" s="50">
        <v>0</v>
      </c>
      <c r="H53" s="91">
        <v>0</v>
      </c>
      <c r="I53" s="92">
        <v>0</v>
      </c>
      <c r="J53" s="10">
        <f t="shared" si="4"/>
        <v>0</v>
      </c>
      <c r="K53" s="52"/>
      <c r="L53" s="53"/>
      <c r="M53" s="54"/>
      <c r="N53" s="54"/>
      <c r="O53" s="55"/>
      <c r="P53" s="56">
        <v>0</v>
      </c>
      <c r="Q53" s="1">
        <f t="shared" si="5"/>
        <v>0</v>
      </c>
      <c r="R53" s="23" t="str">
        <f t="shared" si="6"/>
        <v/>
      </c>
    </row>
    <row r="54" spans="1:18" ht="16.5">
      <c r="A54" s="46"/>
      <c r="B54" s="47"/>
      <c r="C54" s="47"/>
      <c r="D54" s="48"/>
      <c r="E54" s="49"/>
      <c r="F54" s="149"/>
      <c r="G54" s="50">
        <v>0</v>
      </c>
      <c r="H54" s="91">
        <v>0</v>
      </c>
      <c r="I54" s="92">
        <v>0</v>
      </c>
      <c r="J54" s="10">
        <f t="shared" si="4"/>
        <v>0</v>
      </c>
      <c r="K54" s="52"/>
      <c r="L54" s="53"/>
      <c r="M54" s="54"/>
      <c r="N54" s="54"/>
      <c r="O54" s="55"/>
      <c r="P54" s="56">
        <v>0</v>
      </c>
      <c r="Q54" s="1">
        <f t="shared" si="5"/>
        <v>0</v>
      </c>
      <c r="R54" s="23" t="str">
        <f t="shared" si="6"/>
        <v/>
      </c>
    </row>
    <row r="55" spans="1:18" ht="16.5">
      <c r="A55" s="46"/>
      <c r="B55" s="47"/>
      <c r="C55" s="47"/>
      <c r="D55" s="48"/>
      <c r="E55" s="49"/>
      <c r="F55" s="149"/>
      <c r="G55" s="50">
        <v>0</v>
      </c>
      <c r="H55" s="91">
        <v>0</v>
      </c>
      <c r="I55" s="92">
        <v>0</v>
      </c>
      <c r="J55" s="10">
        <f t="shared" si="4"/>
        <v>0</v>
      </c>
      <c r="K55" s="52"/>
      <c r="L55" s="53"/>
      <c r="M55" s="54"/>
      <c r="N55" s="54"/>
      <c r="O55" s="55"/>
      <c r="P55" s="56">
        <v>0</v>
      </c>
      <c r="Q55" s="1">
        <f t="shared" si="5"/>
        <v>0</v>
      </c>
      <c r="R55" s="23" t="str">
        <f t="shared" si="6"/>
        <v/>
      </c>
    </row>
    <row r="56" spans="1:18" ht="16.5">
      <c r="A56" s="46"/>
      <c r="B56" s="47"/>
      <c r="C56" s="47"/>
      <c r="D56" s="48"/>
      <c r="E56" s="49"/>
      <c r="F56" s="149"/>
      <c r="G56" s="50">
        <v>0</v>
      </c>
      <c r="H56" s="91">
        <v>0</v>
      </c>
      <c r="I56" s="92">
        <v>0</v>
      </c>
      <c r="J56" s="10">
        <f t="shared" si="4"/>
        <v>0</v>
      </c>
      <c r="K56" s="52"/>
      <c r="L56" s="53"/>
      <c r="M56" s="54"/>
      <c r="N56" s="54"/>
      <c r="O56" s="55"/>
      <c r="P56" s="56">
        <v>0</v>
      </c>
      <c r="Q56" s="1">
        <f t="shared" si="5"/>
        <v>0</v>
      </c>
      <c r="R56" s="23" t="str">
        <f t="shared" si="6"/>
        <v/>
      </c>
    </row>
    <row r="57" spans="1:18" ht="16.5">
      <c r="A57" s="46"/>
      <c r="B57" s="47"/>
      <c r="C57" s="47"/>
      <c r="D57" s="48"/>
      <c r="E57" s="49"/>
      <c r="F57" s="149"/>
      <c r="G57" s="50">
        <v>0</v>
      </c>
      <c r="H57" s="91">
        <v>0</v>
      </c>
      <c r="I57" s="92">
        <v>0</v>
      </c>
      <c r="J57" s="10">
        <f t="shared" si="4"/>
        <v>0</v>
      </c>
      <c r="K57" s="52"/>
      <c r="L57" s="53"/>
      <c r="M57" s="54"/>
      <c r="N57" s="54"/>
      <c r="O57" s="55"/>
      <c r="P57" s="56">
        <v>0</v>
      </c>
      <c r="Q57" s="1">
        <f t="shared" si="5"/>
        <v>0</v>
      </c>
      <c r="R57" s="23" t="str">
        <f t="shared" si="6"/>
        <v/>
      </c>
    </row>
    <row r="58" spans="1:18" ht="16.5">
      <c r="A58" s="46"/>
      <c r="B58" s="47"/>
      <c r="C58" s="47"/>
      <c r="D58" s="48"/>
      <c r="E58" s="49"/>
      <c r="F58" s="149"/>
      <c r="G58" s="50">
        <v>0</v>
      </c>
      <c r="H58" s="91">
        <v>0</v>
      </c>
      <c r="I58" s="92">
        <v>0</v>
      </c>
      <c r="J58" s="10">
        <f t="shared" si="4"/>
        <v>0</v>
      </c>
      <c r="K58" s="52"/>
      <c r="L58" s="53"/>
      <c r="M58" s="54"/>
      <c r="N58" s="54"/>
      <c r="O58" s="55"/>
      <c r="P58" s="56">
        <v>0</v>
      </c>
      <c r="Q58" s="1">
        <f t="shared" si="5"/>
        <v>0</v>
      </c>
      <c r="R58" s="23" t="str">
        <f t="shared" si="6"/>
        <v/>
      </c>
    </row>
    <row r="59" spans="1:18" ht="16.5">
      <c r="A59" s="46"/>
      <c r="B59" s="47"/>
      <c r="C59" s="47"/>
      <c r="D59" s="48"/>
      <c r="E59" s="49"/>
      <c r="F59" s="149"/>
      <c r="G59" s="50">
        <v>0</v>
      </c>
      <c r="H59" s="91">
        <v>0</v>
      </c>
      <c r="I59" s="92">
        <v>0</v>
      </c>
      <c r="J59" s="10">
        <f t="shared" si="4"/>
        <v>0</v>
      </c>
      <c r="K59" s="52"/>
      <c r="L59" s="53"/>
      <c r="M59" s="54"/>
      <c r="N59" s="54"/>
      <c r="O59" s="55"/>
      <c r="P59" s="56">
        <v>0</v>
      </c>
      <c r="Q59" s="1">
        <f t="shared" si="5"/>
        <v>0</v>
      </c>
      <c r="R59" s="23" t="str">
        <f t="shared" si="6"/>
        <v/>
      </c>
    </row>
    <row r="60" spans="1:18" ht="16.5">
      <c r="A60" s="46"/>
      <c r="B60" s="47"/>
      <c r="C60" s="47"/>
      <c r="D60" s="48"/>
      <c r="E60" s="49"/>
      <c r="F60" s="149"/>
      <c r="G60" s="50">
        <v>0</v>
      </c>
      <c r="H60" s="91">
        <v>0</v>
      </c>
      <c r="I60" s="92">
        <v>0</v>
      </c>
      <c r="J60" s="10">
        <f t="shared" si="4"/>
        <v>0</v>
      </c>
      <c r="K60" s="52"/>
      <c r="L60" s="53"/>
      <c r="M60" s="54"/>
      <c r="N60" s="54"/>
      <c r="O60" s="55"/>
      <c r="P60" s="56">
        <v>0</v>
      </c>
      <c r="Q60" s="1">
        <f t="shared" si="5"/>
        <v>0</v>
      </c>
      <c r="R60" s="23" t="str">
        <f t="shared" si="6"/>
        <v/>
      </c>
    </row>
    <row r="61" spans="1:18" ht="16.5">
      <c r="A61" s="46"/>
      <c r="B61" s="47"/>
      <c r="C61" s="47"/>
      <c r="D61" s="48"/>
      <c r="E61" s="49"/>
      <c r="F61" s="149"/>
      <c r="G61" s="50">
        <v>0</v>
      </c>
      <c r="H61" s="91">
        <v>0</v>
      </c>
      <c r="I61" s="92">
        <v>0</v>
      </c>
      <c r="J61" s="10">
        <f t="shared" si="4"/>
        <v>0</v>
      </c>
      <c r="K61" s="52"/>
      <c r="L61" s="53"/>
      <c r="M61" s="54"/>
      <c r="N61" s="54"/>
      <c r="O61" s="55"/>
      <c r="P61" s="56">
        <v>0</v>
      </c>
      <c r="Q61" s="1">
        <f t="shared" si="5"/>
        <v>0</v>
      </c>
      <c r="R61" s="23" t="str">
        <f t="shared" si="6"/>
        <v/>
      </c>
    </row>
    <row r="62" spans="1:18" ht="16.5">
      <c r="A62" s="46"/>
      <c r="B62" s="47"/>
      <c r="C62" s="47"/>
      <c r="D62" s="48"/>
      <c r="E62" s="49"/>
      <c r="F62" s="149"/>
      <c r="G62" s="50">
        <v>0</v>
      </c>
      <c r="H62" s="91">
        <v>0</v>
      </c>
      <c r="I62" s="92">
        <v>0</v>
      </c>
      <c r="J62" s="10">
        <f t="shared" si="4"/>
        <v>0</v>
      </c>
      <c r="K62" s="52"/>
      <c r="L62" s="53"/>
      <c r="M62" s="54"/>
      <c r="N62" s="54"/>
      <c r="O62" s="55"/>
      <c r="P62" s="56">
        <v>0</v>
      </c>
      <c r="Q62" s="1">
        <f t="shared" si="5"/>
        <v>0</v>
      </c>
      <c r="R62" s="23" t="str">
        <f t="shared" si="6"/>
        <v/>
      </c>
    </row>
    <row r="63" spans="1:18" ht="16.5">
      <c r="A63" s="46"/>
      <c r="B63" s="47"/>
      <c r="C63" s="47"/>
      <c r="D63" s="48"/>
      <c r="E63" s="49"/>
      <c r="F63" s="149"/>
      <c r="G63" s="50">
        <v>0</v>
      </c>
      <c r="H63" s="91">
        <v>0</v>
      </c>
      <c r="I63" s="92">
        <v>0</v>
      </c>
      <c r="J63" s="10">
        <f t="shared" si="4"/>
        <v>0</v>
      </c>
      <c r="K63" s="52"/>
      <c r="L63" s="53"/>
      <c r="M63" s="54"/>
      <c r="N63" s="54"/>
      <c r="O63" s="55"/>
      <c r="P63" s="56">
        <v>0</v>
      </c>
      <c r="Q63" s="1">
        <f t="shared" si="5"/>
        <v>0</v>
      </c>
      <c r="R63" s="23" t="str">
        <f t="shared" si="6"/>
        <v/>
      </c>
    </row>
    <row r="64" spans="1:18" ht="16.5">
      <c r="A64" s="46"/>
      <c r="B64" s="47"/>
      <c r="C64" s="47"/>
      <c r="D64" s="48"/>
      <c r="E64" s="49"/>
      <c r="F64" s="149"/>
      <c r="G64" s="50">
        <v>0</v>
      </c>
      <c r="H64" s="91">
        <v>0</v>
      </c>
      <c r="I64" s="92">
        <v>0</v>
      </c>
      <c r="J64" s="10">
        <f t="shared" si="4"/>
        <v>0</v>
      </c>
      <c r="K64" s="52"/>
      <c r="L64" s="53"/>
      <c r="M64" s="54"/>
      <c r="N64" s="54"/>
      <c r="O64" s="55"/>
      <c r="P64" s="56">
        <v>0</v>
      </c>
      <c r="Q64" s="1">
        <f t="shared" si="5"/>
        <v>0</v>
      </c>
      <c r="R64" s="23" t="str">
        <f t="shared" si="6"/>
        <v/>
      </c>
    </row>
    <row r="65" spans="1:18" ht="16.5">
      <c r="A65" s="46"/>
      <c r="B65" s="47"/>
      <c r="C65" s="47"/>
      <c r="D65" s="48"/>
      <c r="E65" s="49"/>
      <c r="F65" s="149"/>
      <c r="G65" s="50">
        <v>0</v>
      </c>
      <c r="H65" s="91">
        <v>0</v>
      </c>
      <c r="I65" s="92">
        <v>0</v>
      </c>
      <c r="J65" s="10">
        <f t="shared" si="4"/>
        <v>0</v>
      </c>
      <c r="K65" s="52"/>
      <c r="L65" s="53"/>
      <c r="M65" s="54"/>
      <c r="N65" s="54"/>
      <c r="O65" s="55"/>
      <c r="P65" s="56">
        <v>0</v>
      </c>
      <c r="Q65" s="1">
        <f t="shared" si="5"/>
        <v>0</v>
      </c>
      <c r="R65" s="23" t="str">
        <f t="shared" si="6"/>
        <v/>
      </c>
    </row>
    <row r="66" spans="1:18" ht="16.5">
      <c r="A66" s="46"/>
      <c r="B66" s="47"/>
      <c r="C66" s="47"/>
      <c r="D66" s="48"/>
      <c r="E66" s="49"/>
      <c r="F66" s="149"/>
      <c r="G66" s="50">
        <v>0</v>
      </c>
      <c r="H66" s="91">
        <v>0</v>
      </c>
      <c r="I66" s="92">
        <v>0</v>
      </c>
      <c r="J66" s="10">
        <f t="shared" si="4"/>
        <v>0</v>
      </c>
      <c r="K66" s="52"/>
      <c r="L66" s="53"/>
      <c r="M66" s="54"/>
      <c r="N66" s="54"/>
      <c r="O66" s="55"/>
      <c r="P66" s="56">
        <v>0</v>
      </c>
      <c r="Q66" s="1">
        <f t="shared" si="5"/>
        <v>0</v>
      </c>
      <c r="R66" s="23" t="str">
        <f t="shared" si="6"/>
        <v/>
      </c>
    </row>
    <row r="67" spans="1:18" ht="16.5">
      <c r="A67" s="46"/>
      <c r="B67" s="47"/>
      <c r="C67" s="47"/>
      <c r="D67" s="48"/>
      <c r="E67" s="49"/>
      <c r="F67" s="149"/>
      <c r="G67" s="50">
        <v>0</v>
      </c>
      <c r="H67" s="91">
        <v>0</v>
      </c>
      <c r="I67" s="92">
        <v>0</v>
      </c>
      <c r="J67" s="10">
        <f t="shared" si="4"/>
        <v>0</v>
      </c>
      <c r="K67" s="52"/>
      <c r="L67" s="53"/>
      <c r="M67" s="54"/>
      <c r="N67" s="54"/>
      <c r="O67" s="55"/>
      <c r="P67" s="56">
        <v>0</v>
      </c>
      <c r="Q67" s="1">
        <f t="shared" si="5"/>
        <v>0</v>
      </c>
      <c r="R67" s="23" t="str">
        <f t="shared" si="6"/>
        <v/>
      </c>
    </row>
    <row r="68" spans="1:18" ht="16.5">
      <c r="A68" s="46"/>
      <c r="B68" s="47"/>
      <c r="C68" s="47"/>
      <c r="D68" s="48"/>
      <c r="E68" s="49"/>
      <c r="F68" s="149"/>
      <c r="G68" s="50">
        <v>0</v>
      </c>
      <c r="H68" s="91">
        <v>0</v>
      </c>
      <c r="I68" s="92">
        <v>0</v>
      </c>
      <c r="J68" s="10">
        <f t="shared" si="4"/>
        <v>0</v>
      </c>
      <c r="K68" s="52"/>
      <c r="L68" s="53"/>
      <c r="M68" s="54"/>
      <c r="N68" s="54"/>
      <c r="O68" s="55"/>
      <c r="P68" s="56">
        <v>0</v>
      </c>
      <c r="Q68" s="1">
        <f t="shared" si="5"/>
        <v>0</v>
      </c>
      <c r="R68" s="23" t="str">
        <f t="shared" si="6"/>
        <v/>
      </c>
    </row>
    <row r="69" spans="1:18" ht="16.5">
      <c r="A69" s="46"/>
      <c r="B69" s="47"/>
      <c r="C69" s="47"/>
      <c r="D69" s="48"/>
      <c r="E69" s="49"/>
      <c r="F69" s="149"/>
      <c r="G69" s="50">
        <v>0</v>
      </c>
      <c r="H69" s="91">
        <v>0</v>
      </c>
      <c r="I69" s="92">
        <v>0</v>
      </c>
      <c r="J69" s="10">
        <f t="shared" si="4"/>
        <v>0</v>
      </c>
      <c r="K69" s="52"/>
      <c r="L69" s="53"/>
      <c r="M69" s="54"/>
      <c r="N69" s="54"/>
      <c r="O69" s="55"/>
      <c r="P69" s="56">
        <v>0</v>
      </c>
      <c r="Q69" s="1">
        <f t="shared" si="5"/>
        <v>0</v>
      </c>
      <c r="R69" s="23" t="str">
        <f t="shared" si="6"/>
        <v/>
      </c>
    </row>
    <row r="70" spans="1:18" ht="16.5">
      <c r="A70" s="46"/>
      <c r="B70" s="47"/>
      <c r="C70" s="47"/>
      <c r="D70" s="48"/>
      <c r="E70" s="49"/>
      <c r="F70" s="149"/>
      <c r="G70" s="50">
        <v>0</v>
      </c>
      <c r="H70" s="91">
        <v>0</v>
      </c>
      <c r="I70" s="92">
        <v>0</v>
      </c>
      <c r="J70" s="10">
        <f t="shared" si="4"/>
        <v>0</v>
      </c>
      <c r="K70" s="52"/>
      <c r="L70" s="53"/>
      <c r="M70" s="54"/>
      <c r="N70" s="54"/>
      <c r="O70" s="55"/>
      <c r="P70" s="56">
        <v>0</v>
      </c>
      <c r="Q70" s="1">
        <f t="shared" si="5"/>
        <v>0</v>
      </c>
      <c r="R70" s="23" t="str">
        <f t="shared" si="6"/>
        <v/>
      </c>
    </row>
    <row r="71" spans="1:18" ht="16.5">
      <c r="A71" s="46"/>
      <c r="B71" s="47"/>
      <c r="C71" s="47"/>
      <c r="D71" s="48"/>
      <c r="E71" s="49"/>
      <c r="F71" s="149"/>
      <c r="G71" s="50">
        <v>0</v>
      </c>
      <c r="H71" s="91">
        <v>0</v>
      </c>
      <c r="I71" s="92">
        <v>0</v>
      </c>
      <c r="J71" s="10">
        <f t="shared" si="4"/>
        <v>0</v>
      </c>
      <c r="K71" s="52"/>
      <c r="L71" s="53"/>
      <c r="M71" s="54"/>
      <c r="N71" s="54"/>
      <c r="O71" s="55"/>
      <c r="P71" s="56">
        <v>0</v>
      </c>
      <c r="Q71" s="1">
        <f t="shared" si="5"/>
        <v>0</v>
      </c>
      <c r="R71" s="23" t="str">
        <f t="shared" si="6"/>
        <v/>
      </c>
    </row>
    <row r="72" spans="1:18" ht="16.5">
      <c r="A72" s="46"/>
      <c r="B72" s="47"/>
      <c r="C72" s="47"/>
      <c r="D72" s="48"/>
      <c r="E72" s="49"/>
      <c r="F72" s="149"/>
      <c r="G72" s="50">
        <v>0</v>
      </c>
      <c r="H72" s="91">
        <v>0</v>
      </c>
      <c r="I72" s="92">
        <v>0</v>
      </c>
      <c r="J72" s="10">
        <f t="shared" si="4"/>
        <v>0</v>
      </c>
      <c r="K72" s="52"/>
      <c r="L72" s="53"/>
      <c r="M72" s="54"/>
      <c r="N72" s="54"/>
      <c r="O72" s="55"/>
      <c r="P72" s="56">
        <v>0</v>
      </c>
      <c r="Q72" s="1">
        <f t="shared" si="5"/>
        <v>0</v>
      </c>
      <c r="R72" s="23" t="str">
        <f t="shared" si="6"/>
        <v/>
      </c>
    </row>
    <row r="73" spans="1:18" ht="16.5">
      <c r="A73" s="46"/>
      <c r="B73" s="47"/>
      <c r="C73" s="47"/>
      <c r="D73" s="48"/>
      <c r="E73" s="49"/>
      <c r="F73" s="149"/>
      <c r="G73" s="50">
        <v>0</v>
      </c>
      <c r="H73" s="91">
        <v>0</v>
      </c>
      <c r="I73" s="92">
        <f>IF(H73="","",G73*H73)</f>
        <v>0</v>
      </c>
      <c r="J73" s="10">
        <f t="shared" si="3"/>
        <v>0</v>
      </c>
      <c r="K73" s="52"/>
      <c r="L73" s="53"/>
      <c r="M73" s="54"/>
      <c r="N73" s="54"/>
      <c r="O73" s="55"/>
      <c r="P73" s="56">
        <v>0</v>
      </c>
      <c r="Q73" s="1">
        <f t="shared" si="5"/>
        <v>0</v>
      </c>
      <c r="R73" s="23" t="str">
        <f t="shared" si="6"/>
        <v/>
      </c>
    </row>
    <row r="74" spans="1:18" ht="16.5">
      <c r="A74" s="46"/>
      <c r="B74" s="47"/>
      <c r="C74" s="47"/>
      <c r="D74" s="48"/>
      <c r="E74" s="49"/>
      <c r="F74" s="149"/>
      <c r="G74" s="50">
        <v>0</v>
      </c>
      <c r="H74" s="91">
        <v>0</v>
      </c>
      <c r="I74" s="92">
        <f t="shared" si="0"/>
        <v>0</v>
      </c>
      <c r="J74" s="10">
        <f t="shared" si="3"/>
        <v>0</v>
      </c>
      <c r="K74" s="52"/>
      <c r="L74" s="53"/>
      <c r="M74" s="54"/>
      <c r="N74" s="54"/>
      <c r="O74" s="55"/>
      <c r="P74" s="56">
        <v>0</v>
      </c>
      <c r="Q74" s="1">
        <f t="shared" si="5"/>
        <v>0</v>
      </c>
      <c r="R74" s="23" t="str">
        <f t="shared" si="6"/>
        <v/>
      </c>
    </row>
    <row r="75" spans="1:18" ht="16.5">
      <c r="A75" s="46"/>
      <c r="B75" s="47"/>
      <c r="C75" s="47"/>
      <c r="D75" s="48"/>
      <c r="E75" s="49"/>
      <c r="F75" s="149"/>
      <c r="G75" s="50">
        <v>0</v>
      </c>
      <c r="H75" s="91">
        <v>0</v>
      </c>
      <c r="I75" s="92">
        <f t="shared" si="0"/>
        <v>0</v>
      </c>
      <c r="J75" s="10">
        <f t="shared" si="3"/>
        <v>0</v>
      </c>
      <c r="K75" s="52"/>
      <c r="L75" s="53"/>
      <c r="M75" s="54"/>
      <c r="N75" s="54"/>
      <c r="O75" s="55"/>
      <c r="P75" s="56">
        <v>0</v>
      </c>
      <c r="Q75" s="1">
        <f t="shared" si="5"/>
        <v>0</v>
      </c>
      <c r="R75" s="23" t="str">
        <f t="shared" si="6"/>
        <v/>
      </c>
    </row>
    <row r="76" spans="1:18" ht="16.5">
      <c r="A76" s="57"/>
      <c r="B76" s="58"/>
      <c r="C76" s="58"/>
      <c r="D76" s="48"/>
      <c r="E76" s="49"/>
      <c r="F76" s="149"/>
      <c r="G76" s="50">
        <v>0</v>
      </c>
      <c r="H76" s="91">
        <v>0</v>
      </c>
      <c r="I76" s="92">
        <f t="shared" si="0"/>
        <v>0</v>
      </c>
      <c r="J76" s="10">
        <f t="shared" si="3"/>
        <v>0</v>
      </c>
      <c r="K76" s="60"/>
      <c r="L76" s="54"/>
      <c r="M76" s="54"/>
      <c r="N76" s="54"/>
      <c r="O76" s="55"/>
      <c r="P76" s="56">
        <v>0</v>
      </c>
      <c r="Q76" s="1">
        <f t="shared" si="5"/>
        <v>0</v>
      </c>
      <c r="R76" s="23" t="str">
        <f t="shared" si="6"/>
        <v/>
      </c>
    </row>
    <row r="77" spans="1:18" ht="16.5">
      <c r="A77" s="57"/>
      <c r="B77" s="58"/>
      <c r="C77" s="58"/>
      <c r="D77" s="48"/>
      <c r="E77" s="61"/>
      <c r="F77" s="150"/>
      <c r="G77" s="50">
        <v>0</v>
      </c>
      <c r="H77" s="91">
        <v>0</v>
      </c>
      <c r="I77" s="92">
        <f t="shared" si="0"/>
        <v>0</v>
      </c>
      <c r="J77" s="10">
        <f t="shared" si="3"/>
        <v>0</v>
      </c>
      <c r="K77" s="52"/>
      <c r="L77" s="53"/>
      <c r="M77" s="54"/>
      <c r="N77" s="54"/>
      <c r="O77" s="55"/>
      <c r="P77" s="56">
        <v>0</v>
      </c>
      <c r="Q77" s="1">
        <f t="shared" ref="Q77:Q84" si="7">SUM(O77+P77)</f>
        <v>0</v>
      </c>
      <c r="R77" s="23" t="str">
        <f t="shared" ref="R77:R84" si="8">IF(O77="","",Q77-J77)</f>
        <v/>
      </c>
    </row>
    <row r="78" spans="1:18" ht="16.5">
      <c r="A78" s="57"/>
      <c r="B78" s="58"/>
      <c r="C78" s="58"/>
      <c r="D78" s="48"/>
      <c r="E78" s="61"/>
      <c r="F78" s="150"/>
      <c r="G78" s="50">
        <v>0</v>
      </c>
      <c r="H78" s="91">
        <v>0</v>
      </c>
      <c r="I78" s="92">
        <f t="shared" si="0"/>
        <v>0</v>
      </c>
      <c r="J78" s="10">
        <f t="shared" si="3"/>
        <v>0</v>
      </c>
      <c r="K78" s="60"/>
      <c r="L78" s="54"/>
      <c r="M78" s="54"/>
      <c r="N78" s="54"/>
      <c r="O78" s="55"/>
      <c r="P78" s="56">
        <v>0</v>
      </c>
      <c r="Q78" s="1">
        <f t="shared" si="7"/>
        <v>0</v>
      </c>
      <c r="R78" s="23" t="str">
        <f t="shared" si="8"/>
        <v/>
      </c>
    </row>
    <row r="79" spans="1:18" ht="16.5">
      <c r="A79" s="57"/>
      <c r="B79" s="58"/>
      <c r="C79" s="58"/>
      <c r="D79" s="48"/>
      <c r="E79" s="49"/>
      <c r="F79" s="149"/>
      <c r="G79" s="50">
        <v>0</v>
      </c>
      <c r="H79" s="91">
        <v>0</v>
      </c>
      <c r="I79" s="92">
        <f t="shared" si="0"/>
        <v>0</v>
      </c>
      <c r="J79" s="10">
        <f t="shared" si="3"/>
        <v>0</v>
      </c>
      <c r="K79" s="52"/>
      <c r="L79" s="53"/>
      <c r="M79" s="54"/>
      <c r="N79" s="54"/>
      <c r="O79" s="55"/>
      <c r="P79" s="56">
        <v>0</v>
      </c>
      <c r="Q79" s="1">
        <f t="shared" si="7"/>
        <v>0</v>
      </c>
      <c r="R79" s="23" t="str">
        <f t="shared" si="8"/>
        <v/>
      </c>
    </row>
    <row r="80" spans="1:18" ht="16.5">
      <c r="A80" s="57"/>
      <c r="B80" s="58"/>
      <c r="C80" s="58"/>
      <c r="D80" s="48"/>
      <c r="E80" s="49"/>
      <c r="F80" s="149"/>
      <c r="G80" s="50">
        <v>0</v>
      </c>
      <c r="H80" s="91">
        <v>0</v>
      </c>
      <c r="I80" s="92">
        <f t="shared" si="0"/>
        <v>0</v>
      </c>
      <c r="J80" s="10">
        <f t="shared" si="3"/>
        <v>0</v>
      </c>
      <c r="K80" s="60"/>
      <c r="L80" s="54"/>
      <c r="M80" s="54"/>
      <c r="N80" s="54"/>
      <c r="O80" s="55"/>
      <c r="P80" s="56">
        <v>0</v>
      </c>
      <c r="Q80" s="1">
        <f t="shared" si="7"/>
        <v>0</v>
      </c>
      <c r="R80" s="23" t="str">
        <f t="shared" si="8"/>
        <v/>
      </c>
    </row>
    <row r="81" spans="1:18" ht="16.5">
      <c r="A81" s="46"/>
      <c r="B81" s="47"/>
      <c r="C81" s="47"/>
      <c r="D81" s="48"/>
      <c r="E81" s="49"/>
      <c r="F81" s="149"/>
      <c r="G81" s="50">
        <v>0</v>
      </c>
      <c r="H81" s="91">
        <v>0</v>
      </c>
      <c r="I81" s="92">
        <f t="shared" si="0"/>
        <v>0</v>
      </c>
      <c r="J81" s="10">
        <f t="shared" si="3"/>
        <v>0</v>
      </c>
      <c r="K81" s="52"/>
      <c r="L81" s="53"/>
      <c r="M81" s="54"/>
      <c r="N81" s="54"/>
      <c r="O81" s="55"/>
      <c r="P81" s="56">
        <v>0</v>
      </c>
      <c r="Q81" s="1">
        <f t="shared" si="7"/>
        <v>0</v>
      </c>
      <c r="R81" s="23" t="str">
        <f t="shared" si="8"/>
        <v/>
      </c>
    </row>
    <row r="82" spans="1:18" ht="16.5">
      <c r="A82" s="57"/>
      <c r="B82" s="58"/>
      <c r="C82" s="58"/>
      <c r="D82" s="48"/>
      <c r="E82" s="49"/>
      <c r="F82" s="149"/>
      <c r="G82" s="50">
        <v>0</v>
      </c>
      <c r="H82" s="91">
        <v>0</v>
      </c>
      <c r="I82" s="92">
        <f t="shared" si="0"/>
        <v>0</v>
      </c>
      <c r="J82" s="10">
        <f t="shared" si="3"/>
        <v>0</v>
      </c>
      <c r="K82" s="52"/>
      <c r="L82" s="53"/>
      <c r="M82" s="54"/>
      <c r="N82" s="54"/>
      <c r="O82" s="55"/>
      <c r="P82" s="56">
        <v>0</v>
      </c>
      <c r="Q82" s="1">
        <f t="shared" si="7"/>
        <v>0</v>
      </c>
      <c r="R82" s="23" t="str">
        <f t="shared" si="8"/>
        <v/>
      </c>
    </row>
    <row r="83" spans="1:18" ht="16.5">
      <c r="A83" s="57"/>
      <c r="B83" s="58"/>
      <c r="C83" s="58"/>
      <c r="D83" s="48"/>
      <c r="E83" s="49"/>
      <c r="F83" s="149"/>
      <c r="G83" s="50">
        <v>0</v>
      </c>
      <c r="H83" s="91">
        <v>0</v>
      </c>
      <c r="I83" s="92">
        <f t="shared" si="0"/>
        <v>0</v>
      </c>
      <c r="J83" s="10">
        <f t="shared" si="3"/>
        <v>0</v>
      </c>
      <c r="K83" s="52"/>
      <c r="L83" s="53"/>
      <c r="M83" s="54"/>
      <c r="N83" s="54"/>
      <c r="O83" s="55"/>
      <c r="P83" s="56">
        <v>0</v>
      </c>
      <c r="Q83" s="1">
        <f t="shared" si="7"/>
        <v>0</v>
      </c>
      <c r="R83" s="23" t="str">
        <f t="shared" si="8"/>
        <v/>
      </c>
    </row>
    <row r="84" spans="1:18" ht="17.25" thickBot="1">
      <c r="A84" s="62"/>
      <c r="B84" s="59"/>
      <c r="C84" s="59"/>
      <c r="D84" s="63"/>
      <c r="E84" s="64"/>
      <c r="F84" s="151"/>
      <c r="G84" s="50">
        <v>0</v>
      </c>
      <c r="H84" s="91">
        <v>0</v>
      </c>
      <c r="I84" s="93">
        <f t="shared" si="0"/>
        <v>0</v>
      </c>
      <c r="J84" s="10">
        <f t="shared" si="3"/>
        <v>0</v>
      </c>
      <c r="K84" s="65"/>
      <c r="L84" s="66"/>
      <c r="M84" s="67"/>
      <c r="N84" s="67"/>
      <c r="O84" s="55"/>
      <c r="P84" s="56">
        <v>0</v>
      </c>
      <c r="Q84" s="1">
        <f t="shared" si="7"/>
        <v>0</v>
      </c>
      <c r="R84" s="23" t="str">
        <f t="shared" si="8"/>
        <v/>
      </c>
    </row>
    <row r="85" spans="1:18" s="75" customFormat="1" ht="28.5" customHeight="1" thickBot="1">
      <c r="A85" s="70"/>
      <c r="B85" s="71"/>
      <c r="C85" s="71"/>
      <c r="D85" s="71"/>
      <c r="E85" s="71"/>
      <c r="F85" s="152"/>
      <c r="G85" s="2">
        <f>SUM(G13:G84)</f>
        <v>0</v>
      </c>
      <c r="H85" s="72"/>
      <c r="I85" s="9">
        <f>SUM(I13:I84)</f>
        <v>0</v>
      </c>
      <c r="J85" s="11">
        <f>SUM(J13:J84)</f>
        <v>0</v>
      </c>
      <c r="K85" s="73"/>
      <c r="L85" s="74"/>
      <c r="M85" s="74"/>
      <c r="N85" s="74"/>
      <c r="O85" s="3">
        <f>SUM(O13:O84)</f>
        <v>0</v>
      </c>
      <c r="P85" s="4">
        <f>SUM(P13:P84)</f>
        <v>0</v>
      </c>
      <c r="Q85" s="5">
        <f>SUBTOTAL(109,Q13:Q84)</f>
        <v>0</v>
      </c>
      <c r="R85" s="14">
        <f>SUM(R13:R84)</f>
        <v>0</v>
      </c>
    </row>
  </sheetData>
  <sheetProtection formatCells="0" insertRows="0" selectLockedCells="1" sort="0" autoFilter="0"/>
  <protectedRanges>
    <protectedRange password="D456" sqref="P1:Q11 Q12 P13:Q1048576 K1:O1048576" name="Plage1"/>
    <protectedRange password="D456" sqref="P12" name="Plage1_2"/>
  </protectedRanges>
  <mergeCells count="5">
    <mergeCell ref="K1:M8"/>
    <mergeCell ref="O1:O8"/>
    <mergeCell ref="P1:Q8"/>
    <mergeCell ref="A9:J11"/>
    <mergeCell ref="K9:Q11"/>
  </mergeCells>
  <conditionalFormatting sqref="I8">
    <cfRule type="containsText" dxfId="139" priority="5" operator="containsText" text="FAUX">
      <formula>NOT(ISERROR(SEARCH("FAUX",I8)))</formula>
    </cfRule>
    <cfRule type="cellIs" dxfId="138" priority="6" operator="equal">
      <formula>"JUSTE"</formula>
    </cfRule>
  </conditionalFormatting>
  <conditionalFormatting sqref="H13:H17">
    <cfRule type="cellIs" dxfId="137" priority="4" operator="notEqual">
      <formula>0</formula>
    </cfRule>
  </conditionalFormatting>
  <conditionalFormatting sqref="A13:Q84">
    <cfRule type="expression" dxfId="136" priority="3">
      <formula>($K13="x")</formula>
    </cfRule>
  </conditionalFormatting>
  <conditionalFormatting sqref="H18:H84">
    <cfRule type="cellIs" dxfId="135" priority="2" operator="notEqual">
      <formula>0</formula>
    </cfRule>
  </conditionalFormatting>
  <conditionalFormatting sqref="A13:R84">
    <cfRule type="expression" dxfId="134" priority="1">
      <formula>($M13="x")</formula>
    </cfRule>
  </conditionalFormatting>
  <conditionalFormatting sqref="A13:Q84">
    <cfRule type="expression" dxfId="133" priority="7">
      <formula>$M13&gt;0</formula>
    </cfRule>
    <cfRule type="expression" dxfId="132" priority="8">
      <formula>#REF!&gt;0</formula>
    </cfRule>
  </conditionalFormatting>
  <pageMargins left="0.47244094488188981" right="0.23622047244094491" top="0.43307086614173229" bottom="0.39370078740157483" header="0.27559055118110237" footer="0.19685039370078741"/>
  <pageSetup paperSize="9" scale="46" orientation="landscape" r:id="rId1"/>
  <headerFooter alignWithMargins="0">
    <oddFooter xml:space="preserve">&amp;L&amp;D&amp;C&amp;F&amp;R
</oddFooter>
  </headerFooter>
  <drawing r:id="rId2"/>
  <legacyDrawing r:id="rId3"/>
  <tableParts count="1">
    <tablePart r:id="rId4"/>
  </tableParts>
  <extLst>
    <ext xmlns:x14="http://schemas.microsoft.com/office/spreadsheetml/2009/9/main" uri="{CCE6A557-97BC-4b89-ADB6-D9C93CAAB3DF}">
      <x14:dataValidations xmlns:xm="http://schemas.microsoft.com/office/excel/2006/main" xWindow="238" yWindow="523" count="4">
        <x14:dataValidation type="list" allowBlank="1" showInputMessage="1" showErrorMessage="1">
          <x14:formula1>
            <xm:f>Source!$A$2:$A$37</xm:f>
          </x14:formula1>
          <xm:sqref>D12</xm:sqref>
        </x14:dataValidation>
        <x14:dataValidation type="list" allowBlank="1" showInputMessage="1" showErrorMessage="1" promptTitle="FOURNISSEUR" prompt="CHOISIR FOURNISSEUR">
          <x14:formula1>
            <xm:f>Source!$A$2:$A$37</xm:f>
          </x14:formula1>
          <xm:sqref>D13:D84</xm:sqref>
        </x14:dataValidation>
        <x14:dataValidation type="list" allowBlank="1" showInputMessage="1" showErrorMessage="1" promptTitle="CENTRE" prompt="CHOISIR CENTRE">
          <x14:formula1>
            <xm:f>Source!$G$2:$G$5</xm:f>
          </x14:formula1>
          <xm:sqref>C13:C84</xm:sqref>
        </x14:dataValidation>
        <x14:dataValidation type="list" allowBlank="1" showInputMessage="1" showErrorMessage="1">
          <x14:formula1>
            <xm:f>Source!$K$3:$K$4</xm:f>
          </x14:formula1>
          <xm:sqref>F13:F84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9C2485"/>
    <pageSetUpPr fitToPage="1"/>
  </sheetPr>
  <dimension ref="A1:U85"/>
  <sheetViews>
    <sheetView showGridLines="0" topLeftCell="F1" zoomScale="80" zoomScaleNormal="80" workbookViewId="0">
      <selection activeCell="T17" sqref="T17"/>
    </sheetView>
  </sheetViews>
  <sheetFormatPr baseColWidth="10" defaultColWidth="11.42578125" defaultRowHeight="14.25" outlineLevelCol="1"/>
  <cols>
    <col min="1" max="1" width="9.7109375" style="76" customWidth="1"/>
    <col min="2" max="2" width="14.140625" style="77" bestFit="1" customWidth="1"/>
    <col min="3" max="3" width="14.140625" style="77" customWidth="1"/>
    <col min="4" max="4" width="27.5703125" style="30" bestFit="1" customWidth="1"/>
    <col min="5" max="5" width="34.28515625" style="30" customWidth="1"/>
    <col min="6" max="6" width="12.5703125" style="78" customWidth="1"/>
    <col min="7" max="7" width="15.5703125" style="79" bestFit="1" customWidth="1"/>
    <col min="8" max="8" width="12.28515625" style="78" customWidth="1"/>
    <col min="9" max="9" width="27.42578125" style="78" bestFit="1" customWidth="1"/>
    <col min="10" max="10" width="13" style="80" customWidth="1"/>
    <col min="11" max="12" width="10.7109375" style="80" customWidth="1"/>
    <col min="13" max="13" width="14.7109375" style="77" customWidth="1"/>
    <col min="14" max="14" width="22.7109375" style="81" customWidth="1"/>
    <col min="15" max="15" width="16.5703125" style="81" bestFit="1" customWidth="1"/>
    <col min="16" max="16" width="19.5703125" style="82" customWidth="1"/>
    <col min="17" max="17" width="24.140625" style="29" customWidth="1" outlineLevel="1"/>
    <col min="18" max="21" width="9.42578125" style="30" customWidth="1" outlineLevel="1"/>
    <col min="22" max="242" width="9.42578125" style="30" customWidth="1"/>
    <col min="243" max="243" width="17" style="30" customWidth="1"/>
    <col min="244" max="244" width="20.140625" style="30" customWidth="1"/>
    <col min="245" max="245" width="9.85546875" style="30" customWidth="1"/>
    <col min="246" max="16384" width="11.42578125" style="30"/>
  </cols>
  <sheetData>
    <row r="1" spans="1:17" ht="21" customHeight="1">
      <c r="A1" s="203" t="s">
        <v>107</v>
      </c>
      <c r="B1" s="204"/>
      <c r="C1" s="204"/>
      <c r="D1" s="204"/>
      <c r="E1" s="204"/>
      <c r="F1" s="205" t="s">
        <v>0</v>
      </c>
      <c r="G1" s="206"/>
      <c r="H1" s="207"/>
      <c r="I1" s="208"/>
      <c r="J1" s="253"/>
      <c r="K1" s="254"/>
      <c r="L1" s="254"/>
      <c r="M1" s="254"/>
      <c r="N1" s="259"/>
      <c r="O1" s="262">
        <f>G1-N1</f>
        <v>0</v>
      </c>
      <c r="P1" s="263"/>
    </row>
    <row r="2" spans="1:17" ht="20.25">
      <c r="A2" s="209"/>
      <c r="B2" s="210"/>
      <c r="C2" s="210"/>
      <c r="D2" s="210"/>
      <c r="E2" s="210"/>
      <c r="F2" s="211" t="s">
        <v>3</v>
      </c>
      <c r="G2" s="212"/>
      <c r="H2" s="213"/>
      <c r="I2" s="214"/>
      <c r="J2" s="255"/>
      <c r="K2" s="256"/>
      <c r="L2" s="256"/>
      <c r="M2" s="256"/>
      <c r="N2" s="260"/>
      <c r="O2" s="264"/>
      <c r="P2" s="265"/>
    </row>
    <row r="3" spans="1:17" ht="20.25">
      <c r="A3" s="209"/>
      <c r="B3" s="210"/>
      <c r="C3" s="210"/>
      <c r="D3" s="210"/>
      <c r="E3" s="210"/>
      <c r="F3" s="211" t="s">
        <v>12</v>
      </c>
      <c r="G3" s="212"/>
      <c r="H3" s="213"/>
      <c r="I3" s="214"/>
      <c r="J3" s="255"/>
      <c r="K3" s="256"/>
      <c r="L3" s="256"/>
      <c r="M3" s="256"/>
      <c r="N3" s="260"/>
      <c r="O3" s="264"/>
      <c r="P3" s="265"/>
    </row>
    <row r="4" spans="1:17" ht="20.25">
      <c r="A4" s="209"/>
      <c r="B4" s="210"/>
      <c r="C4" s="210"/>
      <c r="D4" s="210"/>
      <c r="E4" s="210"/>
      <c r="F4" s="211" t="s">
        <v>4</v>
      </c>
      <c r="G4" s="212"/>
      <c r="H4" s="213"/>
      <c r="I4" s="214"/>
      <c r="J4" s="255"/>
      <c r="K4" s="256"/>
      <c r="L4" s="256"/>
      <c r="M4" s="256"/>
      <c r="N4" s="260"/>
      <c r="O4" s="264"/>
      <c r="P4" s="265"/>
    </row>
    <row r="5" spans="1:17" ht="20.25">
      <c r="A5" s="209"/>
      <c r="B5" s="210"/>
      <c r="C5" s="210"/>
      <c r="D5" s="210"/>
      <c r="E5" s="210"/>
      <c r="F5" s="211" t="s">
        <v>5</v>
      </c>
      <c r="G5" s="212"/>
      <c r="H5" s="213"/>
      <c r="I5" s="214"/>
      <c r="J5" s="255"/>
      <c r="K5" s="256"/>
      <c r="L5" s="256"/>
      <c r="M5" s="256"/>
      <c r="N5" s="260"/>
      <c r="O5" s="264"/>
      <c r="P5" s="265"/>
    </row>
    <row r="6" spans="1:17" ht="20.25">
      <c r="A6" s="209"/>
      <c r="B6" s="210"/>
      <c r="C6" s="210"/>
      <c r="D6" s="210"/>
      <c r="E6" s="210"/>
      <c r="F6" s="211" t="s">
        <v>10</v>
      </c>
      <c r="G6" s="212"/>
      <c r="H6" s="213"/>
      <c r="I6" s="214"/>
      <c r="J6" s="255"/>
      <c r="K6" s="256"/>
      <c r="L6" s="256"/>
      <c r="M6" s="256"/>
      <c r="N6" s="260"/>
      <c r="O6" s="264"/>
      <c r="P6" s="265"/>
    </row>
    <row r="7" spans="1:17" ht="20.25">
      <c r="A7" s="209"/>
      <c r="B7" s="210"/>
      <c r="C7" s="210"/>
      <c r="D7" s="210"/>
      <c r="E7" s="210"/>
      <c r="F7" s="211" t="s">
        <v>11</v>
      </c>
      <c r="G7" s="212"/>
      <c r="H7" s="213"/>
      <c r="I7" s="214"/>
      <c r="J7" s="255"/>
      <c r="K7" s="256"/>
      <c r="L7" s="256"/>
      <c r="M7" s="256"/>
      <c r="N7" s="260"/>
      <c r="O7" s="264"/>
      <c r="P7" s="265"/>
    </row>
    <row r="8" spans="1:17" ht="21" thickBot="1">
      <c r="A8" s="215"/>
      <c r="B8" s="216"/>
      <c r="C8" s="216"/>
      <c r="D8" s="216"/>
      <c r="E8" s="216"/>
      <c r="F8" s="217" t="s">
        <v>2</v>
      </c>
      <c r="G8" s="218">
        <f>SUM(G2:G7)</f>
        <v>0</v>
      </c>
      <c r="H8" s="213" t="str">
        <f>IF(G8&lt;&gt;G1,"FAUX","JUSTE")</f>
        <v>JUSTE</v>
      </c>
      <c r="I8" s="214"/>
      <c r="J8" s="257"/>
      <c r="K8" s="258"/>
      <c r="L8" s="258"/>
      <c r="M8" s="258"/>
      <c r="N8" s="261"/>
      <c r="O8" s="266"/>
      <c r="P8" s="267"/>
    </row>
    <row r="9" spans="1:17" ht="23.25" customHeight="1">
      <c r="A9" s="238"/>
      <c r="B9" s="239"/>
      <c r="C9" s="239"/>
      <c r="D9" s="239"/>
      <c r="E9" s="239"/>
      <c r="F9" s="239"/>
      <c r="G9" s="239"/>
      <c r="H9" s="239"/>
      <c r="I9" s="240"/>
      <c r="J9" s="247"/>
      <c r="K9" s="248"/>
      <c r="L9" s="248"/>
      <c r="M9" s="248"/>
      <c r="N9" s="248"/>
      <c r="O9" s="248"/>
      <c r="P9" s="248"/>
    </row>
    <row r="10" spans="1:17" ht="27.75" customHeight="1">
      <c r="A10" s="241"/>
      <c r="B10" s="242"/>
      <c r="C10" s="242"/>
      <c r="D10" s="242"/>
      <c r="E10" s="242"/>
      <c r="F10" s="242"/>
      <c r="G10" s="242"/>
      <c r="H10" s="242"/>
      <c r="I10" s="243"/>
      <c r="J10" s="249"/>
      <c r="K10" s="250"/>
      <c r="L10" s="250"/>
      <c r="M10" s="250"/>
      <c r="N10" s="250"/>
      <c r="O10" s="250"/>
      <c r="P10" s="250"/>
    </row>
    <row r="11" spans="1:17" ht="27.75" customHeight="1" thickBot="1">
      <c r="A11" s="244"/>
      <c r="B11" s="245"/>
      <c r="C11" s="245"/>
      <c r="D11" s="245"/>
      <c r="E11" s="245"/>
      <c r="F11" s="245"/>
      <c r="G11" s="245"/>
      <c r="H11" s="245"/>
      <c r="I11" s="246"/>
      <c r="J11" s="251"/>
      <c r="K11" s="252"/>
      <c r="L11" s="252"/>
      <c r="M11" s="252"/>
      <c r="N11" s="252"/>
      <c r="O11" s="252"/>
      <c r="P11" s="252"/>
    </row>
    <row r="12" spans="1:17" s="45" customFormat="1" ht="59.25" customHeight="1">
      <c r="A12" s="31" t="s">
        <v>7</v>
      </c>
      <c r="B12" s="32" t="s">
        <v>6</v>
      </c>
      <c r="C12" s="32" t="s">
        <v>22</v>
      </c>
      <c r="D12" s="33" t="s">
        <v>1</v>
      </c>
      <c r="E12" s="33" t="s">
        <v>8</v>
      </c>
      <c r="F12" s="34" t="s">
        <v>9</v>
      </c>
      <c r="G12" s="35" t="s">
        <v>97</v>
      </c>
      <c r="H12" s="36" t="s">
        <v>98</v>
      </c>
      <c r="I12" s="37" t="s">
        <v>99</v>
      </c>
      <c r="J12" s="38" t="s">
        <v>100</v>
      </c>
      <c r="K12" s="39" t="s">
        <v>101</v>
      </c>
      <c r="L12" s="39" t="s">
        <v>102</v>
      </c>
      <c r="M12" s="40" t="s">
        <v>103</v>
      </c>
      <c r="N12" s="41" t="s">
        <v>104</v>
      </c>
      <c r="O12" s="42" t="s">
        <v>105</v>
      </c>
      <c r="P12" s="43" t="s">
        <v>106</v>
      </c>
      <c r="Q12" s="44" t="s">
        <v>108</v>
      </c>
    </row>
    <row r="13" spans="1:17" ht="16.5">
      <c r="A13" s="46"/>
      <c r="B13" s="47"/>
      <c r="C13" s="47"/>
      <c r="D13" s="48"/>
      <c r="E13" s="49"/>
      <c r="F13" s="50">
        <v>0</v>
      </c>
      <c r="G13" s="51">
        <v>0</v>
      </c>
      <c r="H13" s="7">
        <f t="shared" ref="H13:H84" si="0">IF(G13="","",F13*G13)</f>
        <v>0</v>
      </c>
      <c r="I13" s="13">
        <f>SUM(F13+H13)</f>
        <v>0</v>
      </c>
      <c r="J13" s="52"/>
      <c r="K13" s="53"/>
      <c r="L13" s="53"/>
      <c r="M13" s="54"/>
      <c r="N13" s="55"/>
      <c r="O13" s="56"/>
      <c r="P13" s="1">
        <f t="shared" ref="P13:P44" si="1">SUM(N13+O13)</f>
        <v>0</v>
      </c>
      <c r="Q13" s="23" t="str">
        <f t="shared" ref="Q13:Q44" si="2">IF(N13="","",P13-I13)</f>
        <v/>
      </c>
    </row>
    <row r="14" spans="1:17" ht="16.5">
      <c r="A14" s="46"/>
      <c r="B14" s="47"/>
      <c r="C14" s="47"/>
      <c r="D14" s="48"/>
      <c r="E14" s="49"/>
      <c r="F14" s="50">
        <v>0</v>
      </c>
      <c r="G14" s="51">
        <v>0</v>
      </c>
      <c r="H14" s="7">
        <f t="shared" si="0"/>
        <v>0</v>
      </c>
      <c r="I14" s="13">
        <f t="shared" ref="I14:I84" si="3">SUM(F14+H14)</f>
        <v>0</v>
      </c>
      <c r="J14" s="52"/>
      <c r="K14" s="53"/>
      <c r="L14" s="53"/>
      <c r="M14" s="54"/>
      <c r="N14" s="55"/>
      <c r="O14" s="56"/>
      <c r="P14" s="1">
        <f t="shared" si="1"/>
        <v>0</v>
      </c>
      <c r="Q14" s="23" t="str">
        <f t="shared" si="2"/>
        <v/>
      </c>
    </row>
    <row r="15" spans="1:17" ht="16.5">
      <c r="A15" s="46"/>
      <c r="B15" s="47"/>
      <c r="C15" s="47"/>
      <c r="D15" s="48"/>
      <c r="E15" s="49"/>
      <c r="F15" s="50">
        <v>0</v>
      </c>
      <c r="G15" s="51">
        <v>0</v>
      </c>
      <c r="H15" s="7">
        <f t="shared" si="0"/>
        <v>0</v>
      </c>
      <c r="I15" s="13">
        <f t="shared" si="3"/>
        <v>0</v>
      </c>
      <c r="J15" s="52"/>
      <c r="K15" s="53"/>
      <c r="L15" s="53"/>
      <c r="M15" s="54"/>
      <c r="N15" s="55"/>
      <c r="O15" s="56"/>
      <c r="P15" s="1">
        <f t="shared" si="1"/>
        <v>0</v>
      </c>
      <c r="Q15" s="23" t="str">
        <f t="shared" si="2"/>
        <v/>
      </c>
    </row>
    <row r="16" spans="1:17" ht="16.5">
      <c r="A16" s="46"/>
      <c r="B16" s="47"/>
      <c r="C16" s="47"/>
      <c r="D16" s="48"/>
      <c r="E16" s="49"/>
      <c r="F16" s="50">
        <v>0</v>
      </c>
      <c r="G16" s="51">
        <v>0</v>
      </c>
      <c r="H16" s="7">
        <f t="shared" si="0"/>
        <v>0</v>
      </c>
      <c r="I16" s="13">
        <f t="shared" si="3"/>
        <v>0</v>
      </c>
      <c r="J16" s="52"/>
      <c r="K16" s="53"/>
      <c r="L16" s="53"/>
      <c r="M16" s="54"/>
      <c r="N16" s="55"/>
      <c r="O16" s="56"/>
      <c r="P16" s="1">
        <f t="shared" si="1"/>
        <v>0</v>
      </c>
      <c r="Q16" s="23" t="str">
        <f t="shared" si="2"/>
        <v/>
      </c>
    </row>
    <row r="17" spans="1:17" ht="16.5">
      <c r="A17" s="46"/>
      <c r="B17" s="47"/>
      <c r="C17" s="47"/>
      <c r="D17" s="48"/>
      <c r="E17" s="49"/>
      <c r="F17" s="50">
        <v>0</v>
      </c>
      <c r="G17" s="51">
        <v>0</v>
      </c>
      <c r="H17" s="7">
        <f t="shared" si="0"/>
        <v>0</v>
      </c>
      <c r="I17" s="13">
        <f t="shared" si="3"/>
        <v>0</v>
      </c>
      <c r="J17" s="52"/>
      <c r="K17" s="53"/>
      <c r="L17" s="53"/>
      <c r="M17" s="54"/>
      <c r="N17" s="55"/>
      <c r="O17" s="56"/>
      <c r="P17" s="1">
        <f t="shared" si="1"/>
        <v>0</v>
      </c>
      <c r="Q17" s="23" t="str">
        <f t="shared" si="2"/>
        <v/>
      </c>
    </row>
    <row r="18" spans="1:17" ht="16.5">
      <c r="A18" s="46"/>
      <c r="B18" s="47"/>
      <c r="C18" s="47"/>
      <c r="D18" s="48"/>
      <c r="E18" s="49"/>
      <c r="F18" s="50">
        <v>0</v>
      </c>
      <c r="G18" s="51">
        <v>0</v>
      </c>
      <c r="H18" s="7">
        <f t="shared" si="0"/>
        <v>0</v>
      </c>
      <c r="I18" s="13">
        <f t="shared" si="3"/>
        <v>0</v>
      </c>
      <c r="J18" s="52"/>
      <c r="K18" s="53"/>
      <c r="L18" s="53"/>
      <c r="M18" s="54"/>
      <c r="N18" s="55"/>
      <c r="O18" s="56"/>
      <c r="P18" s="1">
        <f t="shared" si="1"/>
        <v>0</v>
      </c>
      <c r="Q18" s="23" t="str">
        <f t="shared" si="2"/>
        <v/>
      </c>
    </row>
    <row r="19" spans="1:17" ht="16.5">
      <c r="A19" s="46"/>
      <c r="B19" s="47"/>
      <c r="C19" s="47"/>
      <c r="D19" s="48"/>
      <c r="E19" s="49"/>
      <c r="F19" s="50">
        <v>0</v>
      </c>
      <c r="G19" s="51">
        <v>0</v>
      </c>
      <c r="H19" s="7">
        <f t="shared" si="0"/>
        <v>0</v>
      </c>
      <c r="I19" s="13">
        <f t="shared" si="3"/>
        <v>0</v>
      </c>
      <c r="J19" s="52"/>
      <c r="K19" s="53"/>
      <c r="L19" s="53"/>
      <c r="M19" s="54"/>
      <c r="N19" s="55"/>
      <c r="O19" s="56"/>
      <c r="P19" s="1">
        <f t="shared" si="1"/>
        <v>0</v>
      </c>
      <c r="Q19" s="23" t="str">
        <f t="shared" si="2"/>
        <v/>
      </c>
    </row>
    <row r="20" spans="1:17" ht="16.5">
      <c r="A20" s="46"/>
      <c r="B20" s="47"/>
      <c r="C20" s="47"/>
      <c r="D20" s="48"/>
      <c r="E20" s="49"/>
      <c r="F20" s="50">
        <v>0</v>
      </c>
      <c r="G20" s="51">
        <v>0</v>
      </c>
      <c r="H20" s="7">
        <f t="shared" si="0"/>
        <v>0</v>
      </c>
      <c r="I20" s="13">
        <f t="shared" si="3"/>
        <v>0</v>
      </c>
      <c r="J20" s="52"/>
      <c r="K20" s="53"/>
      <c r="L20" s="53"/>
      <c r="M20" s="54"/>
      <c r="N20" s="55"/>
      <c r="O20" s="56"/>
      <c r="P20" s="1">
        <f t="shared" si="1"/>
        <v>0</v>
      </c>
      <c r="Q20" s="23" t="str">
        <f t="shared" si="2"/>
        <v/>
      </c>
    </row>
    <row r="21" spans="1:17" ht="16.5">
      <c r="A21" s="46"/>
      <c r="B21" s="47"/>
      <c r="C21" s="47"/>
      <c r="D21" s="48"/>
      <c r="E21" s="49"/>
      <c r="F21" s="50">
        <v>0</v>
      </c>
      <c r="G21" s="51">
        <v>0</v>
      </c>
      <c r="H21" s="7">
        <f t="shared" si="0"/>
        <v>0</v>
      </c>
      <c r="I21" s="13">
        <f t="shared" si="3"/>
        <v>0</v>
      </c>
      <c r="J21" s="52"/>
      <c r="K21" s="53"/>
      <c r="L21" s="53"/>
      <c r="M21" s="54"/>
      <c r="N21" s="55"/>
      <c r="O21" s="56"/>
      <c r="P21" s="1">
        <f t="shared" si="1"/>
        <v>0</v>
      </c>
      <c r="Q21" s="23" t="str">
        <f t="shared" si="2"/>
        <v/>
      </c>
    </row>
    <row r="22" spans="1:17" ht="16.5">
      <c r="A22" s="46"/>
      <c r="B22" s="47"/>
      <c r="C22" s="47"/>
      <c r="D22" s="48"/>
      <c r="E22" s="49"/>
      <c r="F22" s="50">
        <v>0</v>
      </c>
      <c r="G22" s="51">
        <v>0</v>
      </c>
      <c r="H22" s="7">
        <f t="shared" si="0"/>
        <v>0</v>
      </c>
      <c r="I22" s="13">
        <f t="shared" si="3"/>
        <v>0</v>
      </c>
      <c r="J22" s="52"/>
      <c r="K22" s="53"/>
      <c r="L22" s="53"/>
      <c r="M22" s="54"/>
      <c r="N22" s="55"/>
      <c r="O22" s="56"/>
      <c r="P22" s="1">
        <f t="shared" si="1"/>
        <v>0</v>
      </c>
      <c r="Q22" s="23" t="str">
        <f t="shared" si="2"/>
        <v/>
      </c>
    </row>
    <row r="23" spans="1:17" ht="16.5">
      <c r="A23" s="46"/>
      <c r="B23" s="47"/>
      <c r="C23" s="47"/>
      <c r="D23" s="48"/>
      <c r="E23" s="49"/>
      <c r="F23" s="50">
        <v>0</v>
      </c>
      <c r="G23" s="51">
        <v>0</v>
      </c>
      <c r="H23" s="7">
        <f t="shared" si="0"/>
        <v>0</v>
      </c>
      <c r="I23" s="13">
        <f t="shared" si="3"/>
        <v>0</v>
      </c>
      <c r="J23" s="52"/>
      <c r="K23" s="53"/>
      <c r="L23" s="53"/>
      <c r="M23" s="54"/>
      <c r="N23" s="55"/>
      <c r="O23" s="56"/>
      <c r="P23" s="1">
        <f t="shared" si="1"/>
        <v>0</v>
      </c>
      <c r="Q23" s="23" t="str">
        <f t="shared" si="2"/>
        <v/>
      </c>
    </row>
    <row r="24" spans="1:17" ht="16.5">
      <c r="A24" s="46"/>
      <c r="B24" s="47"/>
      <c r="C24" s="47"/>
      <c r="D24" s="48"/>
      <c r="E24" s="49"/>
      <c r="F24" s="50">
        <v>0</v>
      </c>
      <c r="G24" s="51">
        <v>0</v>
      </c>
      <c r="H24" s="7">
        <f t="shared" si="0"/>
        <v>0</v>
      </c>
      <c r="I24" s="13">
        <f t="shared" ref="I24:I63" si="4">SUM(F24+H24)</f>
        <v>0</v>
      </c>
      <c r="J24" s="52"/>
      <c r="K24" s="53"/>
      <c r="L24" s="53"/>
      <c r="M24" s="54"/>
      <c r="N24" s="55"/>
      <c r="O24" s="56"/>
      <c r="P24" s="1">
        <f t="shared" si="1"/>
        <v>0</v>
      </c>
      <c r="Q24" s="23" t="str">
        <f t="shared" si="2"/>
        <v/>
      </c>
    </row>
    <row r="25" spans="1:17" ht="16.5">
      <c r="A25" s="46"/>
      <c r="B25" s="47"/>
      <c r="C25" s="47"/>
      <c r="D25" s="48"/>
      <c r="E25" s="49"/>
      <c r="F25" s="50">
        <v>0</v>
      </c>
      <c r="G25" s="51">
        <v>0</v>
      </c>
      <c r="H25" s="7">
        <f t="shared" si="0"/>
        <v>0</v>
      </c>
      <c r="I25" s="13">
        <f t="shared" si="4"/>
        <v>0</v>
      </c>
      <c r="J25" s="52"/>
      <c r="K25" s="53"/>
      <c r="L25" s="53"/>
      <c r="M25" s="54"/>
      <c r="N25" s="55"/>
      <c r="O25" s="56"/>
      <c r="P25" s="1">
        <f t="shared" si="1"/>
        <v>0</v>
      </c>
      <c r="Q25" s="23" t="str">
        <f t="shared" si="2"/>
        <v/>
      </c>
    </row>
    <row r="26" spans="1:17" ht="16.5">
      <c r="A26" s="46"/>
      <c r="B26" s="47"/>
      <c r="C26" s="47"/>
      <c r="D26" s="48"/>
      <c r="E26" s="49"/>
      <c r="F26" s="50">
        <v>0</v>
      </c>
      <c r="G26" s="51">
        <v>0</v>
      </c>
      <c r="H26" s="7">
        <f t="shared" si="0"/>
        <v>0</v>
      </c>
      <c r="I26" s="13">
        <f t="shared" si="4"/>
        <v>0</v>
      </c>
      <c r="J26" s="52"/>
      <c r="K26" s="53"/>
      <c r="L26" s="53"/>
      <c r="M26" s="54"/>
      <c r="N26" s="55"/>
      <c r="O26" s="56"/>
      <c r="P26" s="1">
        <f t="shared" si="1"/>
        <v>0</v>
      </c>
      <c r="Q26" s="23" t="str">
        <f t="shared" si="2"/>
        <v/>
      </c>
    </row>
    <row r="27" spans="1:17" ht="16.5">
      <c r="A27" s="46"/>
      <c r="B27" s="47"/>
      <c r="C27" s="47"/>
      <c r="D27" s="48"/>
      <c r="E27" s="49"/>
      <c r="F27" s="50">
        <v>0</v>
      </c>
      <c r="G27" s="51">
        <v>0</v>
      </c>
      <c r="H27" s="7">
        <f t="shared" si="0"/>
        <v>0</v>
      </c>
      <c r="I27" s="13">
        <f t="shared" si="4"/>
        <v>0</v>
      </c>
      <c r="J27" s="52"/>
      <c r="K27" s="53"/>
      <c r="L27" s="53"/>
      <c r="M27" s="54"/>
      <c r="N27" s="55"/>
      <c r="O27" s="56"/>
      <c r="P27" s="1">
        <f t="shared" si="1"/>
        <v>0</v>
      </c>
      <c r="Q27" s="23" t="str">
        <f t="shared" si="2"/>
        <v/>
      </c>
    </row>
    <row r="28" spans="1:17" ht="16.5">
      <c r="A28" s="46"/>
      <c r="B28" s="47"/>
      <c r="C28" s="47"/>
      <c r="D28" s="48"/>
      <c r="E28" s="49"/>
      <c r="F28" s="50">
        <v>0</v>
      </c>
      <c r="G28" s="51">
        <v>0</v>
      </c>
      <c r="H28" s="7">
        <f t="shared" si="0"/>
        <v>0</v>
      </c>
      <c r="I28" s="13">
        <f t="shared" si="4"/>
        <v>0</v>
      </c>
      <c r="J28" s="52"/>
      <c r="K28" s="53"/>
      <c r="L28" s="53"/>
      <c r="M28" s="54"/>
      <c r="N28" s="55"/>
      <c r="O28" s="56"/>
      <c r="P28" s="1">
        <f t="shared" si="1"/>
        <v>0</v>
      </c>
      <c r="Q28" s="23" t="str">
        <f t="shared" si="2"/>
        <v/>
      </c>
    </row>
    <row r="29" spans="1:17" ht="16.5">
      <c r="A29" s="46"/>
      <c r="B29" s="47"/>
      <c r="C29" s="47"/>
      <c r="D29" s="48"/>
      <c r="E29" s="49"/>
      <c r="F29" s="50">
        <v>0</v>
      </c>
      <c r="G29" s="51">
        <v>0</v>
      </c>
      <c r="H29" s="7">
        <f t="shared" si="0"/>
        <v>0</v>
      </c>
      <c r="I29" s="13">
        <f t="shared" si="4"/>
        <v>0</v>
      </c>
      <c r="J29" s="52"/>
      <c r="K29" s="53"/>
      <c r="L29" s="53"/>
      <c r="M29" s="54"/>
      <c r="N29" s="55"/>
      <c r="O29" s="56"/>
      <c r="P29" s="1">
        <f t="shared" si="1"/>
        <v>0</v>
      </c>
      <c r="Q29" s="23" t="str">
        <f t="shared" si="2"/>
        <v/>
      </c>
    </row>
    <row r="30" spans="1:17" ht="16.5">
      <c r="A30" s="46"/>
      <c r="B30" s="47"/>
      <c r="C30" s="47"/>
      <c r="D30" s="48"/>
      <c r="E30" s="49"/>
      <c r="F30" s="50">
        <v>0</v>
      </c>
      <c r="G30" s="51">
        <v>0</v>
      </c>
      <c r="H30" s="7">
        <f t="shared" si="0"/>
        <v>0</v>
      </c>
      <c r="I30" s="13">
        <f t="shared" si="4"/>
        <v>0</v>
      </c>
      <c r="J30" s="52"/>
      <c r="K30" s="53"/>
      <c r="L30" s="53"/>
      <c r="M30" s="54"/>
      <c r="N30" s="55"/>
      <c r="O30" s="56"/>
      <c r="P30" s="1">
        <f t="shared" si="1"/>
        <v>0</v>
      </c>
      <c r="Q30" s="23" t="str">
        <f t="shared" si="2"/>
        <v/>
      </c>
    </row>
    <row r="31" spans="1:17" ht="16.5">
      <c r="A31" s="46"/>
      <c r="B31" s="47"/>
      <c r="C31" s="47"/>
      <c r="D31" s="48"/>
      <c r="E31" s="49"/>
      <c r="F31" s="50">
        <v>0</v>
      </c>
      <c r="G31" s="51">
        <v>0</v>
      </c>
      <c r="H31" s="7">
        <f t="shared" si="0"/>
        <v>0</v>
      </c>
      <c r="I31" s="13">
        <f t="shared" si="4"/>
        <v>0</v>
      </c>
      <c r="J31" s="52"/>
      <c r="K31" s="53"/>
      <c r="L31" s="53"/>
      <c r="M31" s="54"/>
      <c r="N31" s="55"/>
      <c r="O31" s="56"/>
      <c r="P31" s="1">
        <f t="shared" si="1"/>
        <v>0</v>
      </c>
      <c r="Q31" s="23" t="str">
        <f t="shared" si="2"/>
        <v/>
      </c>
    </row>
    <row r="32" spans="1:17" ht="16.5">
      <c r="A32" s="46"/>
      <c r="B32" s="47"/>
      <c r="C32" s="47"/>
      <c r="D32" s="48"/>
      <c r="E32" s="49"/>
      <c r="F32" s="50">
        <v>0</v>
      </c>
      <c r="G32" s="51">
        <v>0</v>
      </c>
      <c r="H32" s="7">
        <f t="shared" si="0"/>
        <v>0</v>
      </c>
      <c r="I32" s="13">
        <f t="shared" si="4"/>
        <v>0</v>
      </c>
      <c r="J32" s="52"/>
      <c r="K32" s="53"/>
      <c r="L32" s="53"/>
      <c r="M32" s="54"/>
      <c r="N32" s="55"/>
      <c r="O32" s="56"/>
      <c r="P32" s="1">
        <f t="shared" si="1"/>
        <v>0</v>
      </c>
      <c r="Q32" s="23" t="str">
        <f t="shared" si="2"/>
        <v/>
      </c>
    </row>
    <row r="33" spans="1:17" ht="16.5">
      <c r="A33" s="46"/>
      <c r="B33" s="47"/>
      <c r="C33" s="47"/>
      <c r="D33" s="48"/>
      <c r="E33" s="49"/>
      <c r="F33" s="50">
        <v>0</v>
      </c>
      <c r="G33" s="51">
        <v>0</v>
      </c>
      <c r="H33" s="7">
        <f t="shared" si="0"/>
        <v>0</v>
      </c>
      <c r="I33" s="13">
        <f t="shared" si="4"/>
        <v>0</v>
      </c>
      <c r="J33" s="52"/>
      <c r="K33" s="53"/>
      <c r="L33" s="53"/>
      <c r="M33" s="54"/>
      <c r="N33" s="55"/>
      <c r="O33" s="56"/>
      <c r="P33" s="1">
        <f t="shared" si="1"/>
        <v>0</v>
      </c>
      <c r="Q33" s="23" t="str">
        <f t="shared" si="2"/>
        <v/>
      </c>
    </row>
    <row r="34" spans="1:17" ht="16.5">
      <c r="A34" s="46"/>
      <c r="B34" s="47"/>
      <c r="C34" s="47"/>
      <c r="D34" s="48"/>
      <c r="E34" s="49"/>
      <c r="F34" s="50">
        <v>0</v>
      </c>
      <c r="G34" s="51">
        <v>0</v>
      </c>
      <c r="H34" s="7">
        <f t="shared" si="0"/>
        <v>0</v>
      </c>
      <c r="I34" s="13">
        <f t="shared" si="4"/>
        <v>0</v>
      </c>
      <c r="J34" s="52"/>
      <c r="K34" s="53"/>
      <c r="L34" s="53"/>
      <c r="M34" s="54"/>
      <c r="N34" s="55"/>
      <c r="O34" s="56"/>
      <c r="P34" s="1">
        <f t="shared" si="1"/>
        <v>0</v>
      </c>
      <c r="Q34" s="23" t="str">
        <f t="shared" si="2"/>
        <v/>
      </c>
    </row>
    <row r="35" spans="1:17" ht="16.5">
      <c r="A35" s="46"/>
      <c r="B35" s="47"/>
      <c r="C35" s="47"/>
      <c r="D35" s="48"/>
      <c r="E35" s="49"/>
      <c r="F35" s="50">
        <v>0</v>
      </c>
      <c r="G35" s="51">
        <v>0</v>
      </c>
      <c r="H35" s="7">
        <f t="shared" si="0"/>
        <v>0</v>
      </c>
      <c r="I35" s="13">
        <f t="shared" si="4"/>
        <v>0</v>
      </c>
      <c r="J35" s="52"/>
      <c r="K35" s="53"/>
      <c r="L35" s="53"/>
      <c r="M35" s="54"/>
      <c r="N35" s="55"/>
      <c r="O35" s="56"/>
      <c r="P35" s="1">
        <f t="shared" si="1"/>
        <v>0</v>
      </c>
      <c r="Q35" s="23" t="str">
        <f t="shared" si="2"/>
        <v/>
      </c>
    </row>
    <row r="36" spans="1:17" ht="16.5">
      <c r="A36" s="46"/>
      <c r="B36" s="47"/>
      <c r="C36" s="47"/>
      <c r="D36" s="48"/>
      <c r="E36" s="49"/>
      <c r="F36" s="50">
        <v>0</v>
      </c>
      <c r="G36" s="51">
        <v>0</v>
      </c>
      <c r="H36" s="7">
        <f t="shared" si="0"/>
        <v>0</v>
      </c>
      <c r="I36" s="13">
        <f t="shared" si="4"/>
        <v>0</v>
      </c>
      <c r="J36" s="52"/>
      <c r="K36" s="53"/>
      <c r="L36" s="53"/>
      <c r="M36" s="54"/>
      <c r="N36" s="55"/>
      <c r="O36" s="56"/>
      <c r="P36" s="1">
        <f t="shared" si="1"/>
        <v>0</v>
      </c>
      <c r="Q36" s="23" t="str">
        <f t="shared" si="2"/>
        <v/>
      </c>
    </row>
    <row r="37" spans="1:17" ht="16.5">
      <c r="A37" s="46"/>
      <c r="B37" s="47"/>
      <c r="C37" s="47"/>
      <c r="D37" s="48"/>
      <c r="E37" s="49"/>
      <c r="F37" s="50">
        <v>0</v>
      </c>
      <c r="G37" s="51">
        <v>0</v>
      </c>
      <c r="H37" s="7">
        <f t="shared" si="0"/>
        <v>0</v>
      </c>
      <c r="I37" s="13">
        <f t="shared" si="4"/>
        <v>0</v>
      </c>
      <c r="J37" s="52"/>
      <c r="K37" s="53"/>
      <c r="L37" s="53"/>
      <c r="M37" s="54"/>
      <c r="N37" s="55"/>
      <c r="O37" s="56"/>
      <c r="P37" s="1">
        <f t="shared" si="1"/>
        <v>0</v>
      </c>
      <c r="Q37" s="23" t="str">
        <f t="shared" si="2"/>
        <v/>
      </c>
    </row>
    <row r="38" spans="1:17" ht="16.5">
      <c r="A38" s="46"/>
      <c r="B38" s="47"/>
      <c r="C38" s="47"/>
      <c r="D38" s="48"/>
      <c r="E38" s="49"/>
      <c r="F38" s="50">
        <v>0</v>
      </c>
      <c r="G38" s="51">
        <v>0</v>
      </c>
      <c r="H38" s="7">
        <f t="shared" si="0"/>
        <v>0</v>
      </c>
      <c r="I38" s="13">
        <f t="shared" si="4"/>
        <v>0</v>
      </c>
      <c r="J38" s="52"/>
      <c r="K38" s="53"/>
      <c r="L38" s="53"/>
      <c r="M38" s="54"/>
      <c r="N38" s="55"/>
      <c r="O38" s="56"/>
      <c r="P38" s="1">
        <f t="shared" si="1"/>
        <v>0</v>
      </c>
      <c r="Q38" s="23" t="str">
        <f t="shared" si="2"/>
        <v/>
      </c>
    </row>
    <row r="39" spans="1:17" ht="16.5">
      <c r="A39" s="46"/>
      <c r="B39" s="47"/>
      <c r="C39" s="47"/>
      <c r="D39" s="48"/>
      <c r="E39" s="49"/>
      <c r="F39" s="50">
        <v>0</v>
      </c>
      <c r="G39" s="51">
        <v>0</v>
      </c>
      <c r="H39" s="7">
        <f t="shared" si="0"/>
        <v>0</v>
      </c>
      <c r="I39" s="13">
        <f t="shared" si="4"/>
        <v>0</v>
      </c>
      <c r="J39" s="52"/>
      <c r="K39" s="53"/>
      <c r="L39" s="53"/>
      <c r="M39" s="54"/>
      <c r="N39" s="55"/>
      <c r="O39" s="56"/>
      <c r="P39" s="1">
        <f t="shared" si="1"/>
        <v>0</v>
      </c>
      <c r="Q39" s="23" t="str">
        <f t="shared" si="2"/>
        <v/>
      </c>
    </row>
    <row r="40" spans="1:17" ht="16.5">
      <c r="A40" s="46"/>
      <c r="B40" s="47"/>
      <c r="C40" s="47"/>
      <c r="D40" s="48"/>
      <c r="E40" s="49"/>
      <c r="F40" s="50">
        <v>0</v>
      </c>
      <c r="G40" s="51">
        <v>0</v>
      </c>
      <c r="H40" s="7">
        <f t="shared" si="0"/>
        <v>0</v>
      </c>
      <c r="I40" s="13">
        <f t="shared" si="4"/>
        <v>0</v>
      </c>
      <c r="J40" s="52"/>
      <c r="K40" s="53"/>
      <c r="L40" s="53"/>
      <c r="M40" s="54"/>
      <c r="N40" s="55"/>
      <c r="O40" s="56"/>
      <c r="P40" s="1">
        <f t="shared" si="1"/>
        <v>0</v>
      </c>
      <c r="Q40" s="23" t="str">
        <f t="shared" si="2"/>
        <v/>
      </c>
    </row>
    <row r="41" spans="1:17" ht="16.5">
      <c r="A41" s="46"/>
      <c r="B41" s="47"/>
      <c r="C41" s="47"/>
      <c r="D41" s="48"/>
      <c r="E41" s="49"/>
      <c r="F41" s="50">
        <v>0</v>
      </c>
      <c r="G41" s="51">
        <v>0</v>
      </c>
      <c r="H41" s="7">
        <f t="shared" si="0"/>
        <v>0</v>
      </c>
      <c r="I41" s="13">
        <f t="shared" si="4"/>
        <v>0</v>
      </c>
      <c r="J41" s="52"/>
      <c r="K41" s="53"/>
      <c r="L41" s="53"/>
      <c r="M41" s="54"/>
      <c r="N41" s="55"/>
      <c r="O41" s="56"/>
      <c r="P41" s="1">
        <f t="shared" si="1"/>
        <v>0</v>
      </c>
      <c r="Q41" s="23" t="str">
        <f t="shared" si="2"/>
        <v/>
      </c>
    </row>
    <row r="42" spans="1:17" ht="16.5">
      <c r="A42" s="46"/>
      <c r="B42" s="47"/>
      <c r="C42" s="47"/>
      <c r="D42" s="48"/>
      <c r="E42" s="49"/>
      <c r="F42" s="50">
        <v>0</v>
      </c>
      <c r="G42" s="51">
        <v>0</v>
      </c>
      <c r="H42" s="7">
        <f t="shared" si="0"/>
        <v>0</v>
      </c>
      <c r="I42" s="13">
        <f t="shared" si="4"/>
        <v>0</v>
      </c>
      <c r="J42" s="52"/>
      <c r="K42" s="53"/>
      <c r="L42" s="53"/>
      <c r="M42" s="54"/>
      <c r="N42" s="55"/>
      <c r="O42" s="56"/>
      <c r="P42" s="1">
        <f t="shared" si="1"/>
        <v>0</v>
      </c>
      <c r="Q42" s="23" t="str">
        <f t="shared" si="2"/>
        <v/>
      </c>
    </row>
    <row r="43" spans="1:17" ht="16.5">
      <c r="A43" s="46"/>
      <c r="B43" s="47"/>
      <c r="C43" s="47"/>
      <c r="D43" s="48"/>
      <c r="E43" s="49"/>
      <c r="F43" s="50">
        <v>0</v>
      </c>
      <c r="G43" s="51">
        <v>0</v>
      </c>
      <c r="H43" s="7">
        <f t="shared" si="0"/>
        <v>0</v>
      </c>
      <c r="I43" s="13">
        <f t="shared" si="4"/>
        <v>0</v>
      </c>
      <c r="J43" s="52"/>
      <c r="K43" s="53"/>
      <c r="L43" s="53"/>
      <c r="M43" s="54"/>
      <c r="N43" s="55"/>
      <c r="O43" s="56"/>
      <c r="P43" s="1">
        <f t="shared" si="1"/>
        <v>0</v>
      </c>
      <c r="Q43" s="23" t="str">
        <f t="shared" si="2"/>
        <v/>
      </c>
    </row>
    <row r="44" spans="1:17" ht="16.5">
      <c r="A44" s="46"/>
      <c r="B44" s="47"/>
      <c r="C44" s="47"/>
      <c r="D44" s="48"/>
      <c r="E44" s="49"/>
      <c r="F44" s="50">
        <v>0</v>
      </c>
      <c r="G44" s="51">
        <v>0</v>
      </c>
      <c r="H44" s="7">
        <f t="shared" si="0"/>
        <v>0</v>
      </c>
      <c r="I44" s="13">
        <f t="shared" si="4"/>
        <v>0</v>
      </c>
      <c r="J44" s="52"/>
      <c r="K44" s="53"/>
      <c r="L44" s="53"/>
      <c r="M44" s="54"/>
      <c r="N44" s="55"/>
      <c r="O44" s="56"/>
      <c r="P44" s="1">
        <f t="shared" si="1"/>
        <v>0</v>
      </c>
      <c r="Q44" s="23" t="str">
        <f t="shared" si="2"/>
        <v/>
      </c>
    </row>
    <row r="45" spans="1:17" ht="16.5">
      <c r="A45" s="46"/>
      <c r="B45" s="47"/>
      <c r="C45" s="47"/>
      <c r="D45" s="48"/>
      <c r="E45" s="49"/>
      <c r="F45" s="50">
        <v>0</v>
      </c>
      <c r="G45" s="51">
        <v>0</v>
      </c>
      <c r="H45" s="7">
        <f t="shared" si="0"/>
        <v>0</v>
      </c>
      <c r="I45" s="13">
        <f t="shared" si="4"/>
        <v>0</v>
      </c>
      <c r="J45" s="52"/>
      <c r="K45" s="53"/>
      <c r="L45" s="53"/>
      <c r="M45" s="54"/>
      <c r="N45" s="55"/>
      <c r="O45" s="56"/>
      <c r="P45" s="1">
        <f t="shared" ref="P45:P76" si="5">SUM(N45+O45)</f>
        <v>0</v>
      </c>
      <c r="Q45" s="23" t="str">
        <f t="shared" ref="Q45:Q76" si="6">IF(N45="","",P45-I45)</f>
        <v/>
      </c>
    </row>
    <row r="46" spans="1:17" ht="16.5">
      <c r="A46" s="46"/>
      <c r="B46" s="47"/>
      <c r="C46" s="47"/>
      <c r="D46" s="48"/>
      <c r="E46" s="49"/>
      <c r="F46" s="50">
        <v>0</v>
      </c>
      <c r="G46" s="51">
        <v>0</v>
      </c>
      <c r="H46" s="7">
        <f t="shared" si="0"/>
        <v>0</v>
      </c>
      <c r="I46" s="13">
        <f t="shared" si="4"/>
        <v>0</v>
      </c>
      <c r="J46" s="52"/>
      <c r="K46" s="53"/>
      <c r="L46" s="53"/>
      <c r="M46" s="54"/>
      <c r="N46" s="55"/>
      <c r="O46" s="56"/>
      <c r="P46" s="1">
        <f t="shared" si="5"/>
        <v>0</v>
      </c>
      <c r="Q46" s="23" t="str">
        <f t="shared" si="6"/>
        <v/>
      </c>
    </row>
    <row r="47" spans="1:17" ht="16.5">
      <c r="A47" s="46"/>
      <c r="B47" s="47"/>
      <c r="C47" s="47"/>
      <c r="D47" s="48"/>
      <c r="E47" s="49"/>
      <c r="F47" s="50">
        <v>0</v>
      </c>
      <c r="G47" s="51">
        <v>0</v>
      </c>
      <c r="H47" s="7">
        <f t="shared" si="0"/>
        <v>0</v>
      </c>
      <c r="I47" s="13">
        <f t="shared" si="4"/>
        <v>0</v>
      </c>
      <c r="J47" s="52"/>
      <c r="K47" s="53"/>
      <c r="L47" s="53"/>
      <c r="M47" s="54"/>
      <c r="N47" s="55"/>
      <c r="O47" s="56"/>
      <c r="P47" s="1">
        <f t="shared" si="5"/>
        <v>0</v>
      </c>
      <c r="Q47" s="23" t="str">
        <f t="shared" si="6"/>
        <v/>
      </c>
    </row>
    <row r="48" spans="1:17" ht="16.5">
      <c r="A48" s="46"/>
      <c r="B48" s="47"/>
      <c r="C48" s="47"/>
      <c r="D48" s="48"/>
      <c r="E48" s="49"/>
      <c r="F48" s="50">
        <v>0</v>
      </c>
      <c r="G48" s="51">
        <v>0</v>
      </c>
      <c r="H48" s="7">
        <f t="shared" si="0"/>
        <v>0</v>
      </c>
      <c r="I48" s="13">
        <f t="shared" si="4"/>
        <v>0</v>
      </c>
      <c r="J48" s="52"/>
      <c r="K48" s="53"/>
      <c r="L48" s="53"/>
      <c r="M48" s="54"/>
      <c r="N48" s="55"/>
      <c r="O48" s="56"/>
      <c r="P48" s="1">
        <f t="shared" si="5"/>
        <v>0</v>
      </c>
      <c r="Q48" s="23" t="str">
        <f t="shared" si="6"/>
        <v/>
      </c>
    </row>
    <row r="49" spans="1:17" ht="16.5">
      <c r="A49" s="46"/>
      <c r="B49" s="47"/>
      <c r="C49" s="47"/>
      <c r="D49" s="48"/>
      <c r="E49" s="49"/>
      <c r="F49" s="50">
        <v>0</v>
      </c>
      <c r="G49" s="51">
        <v>0</v>
      </c>
      <c r="H49" s="7">
        <f t="shared" si="0"/>
        <v>0</v>
      </c>
      <c r="I49" s="13">
        <f t="shared" si="4"/>
        <v>0</v>
      </c>
      <c r="J49" s="52"/>
      <c r="K49" s="53"/>
      <c r="L49" s="53"/>
      <c r="M49" s="54"/>
      <c r="N49" s="55"/>
      <c r="O49" s="56"/>
      <c r="P49" s="1">
        <f t="shared" si="5"/>
        <v>0</v>
      </c>
      <c r="Q49" s="23" t="str">
        <f t="shared" si="6"/>
        <v/>
      </c>
    </row>
    <row r="50" spans="1:17" ht="16.5">
      <c r="A50" s="46"/>
      <c r="B50" s="47"/>
      <c r="C50" s="47"/>
      <c r="D50" s="48"/>
      <c r="E50" s="49"/>
      <c r="F50" s="50">
        <v>0</v>
      </c>
      <c r="G50" s="51">
        <v>0</v>
      </c>
      <c r="H50" s="7">
        <f t="shared" si="0"/>
        <v>0</v>
      </c>
      <c r="I50" s="13">
        <f t="shared" si="4"/>
        <v>0</v>
      </c>
      <c r="J50" s="52"/>
      <c r="K50" s="53"/>
      <c r="L50" s="53"/>
      <c r="M50" s="54"/>
      <c r="N50" s="55"/>
      <c r="O50" s="56"/>
      <c r="P50" s="1">
        <f t="shared" si="5"/>
        <v>0</v>
      </c>
      <c r="Q50" s="23" t="str">
        <f t="shared" si="6"/>
        <v/>
      </c>
    </row>
    <row r="51" spans="1:17" ht="16.5">
      <c r="A51" s="46"/>
      <c r="B51" s="47"/>
      <c r="C51" s="47"/>
      <c r="D51" s="48"/>
      <c r="E51" s="49"/>
      <c r="F51" s="50">
        <v>0</v>
      </c>
      <c r="G51" s="51">
        <v>0</v>
      </c>
      <c r="H51" s="7">
        <f t="shared" si="0"/>
        <v>0</v>
      </c>
      <c r="I51" s="13">
        <f t="shared" si="4"/>
        <v>0</v>
      </c>
      <c r="J51" s="52"/>
      <c r="K51" s="53"/>
      <c r="L51" s="53"/>
      <c r="M51" s="54"/>
      <c r="N51" s="55"/>
      <c r="O51" s="56"/>
      <c r="P51" s="1">
        <f t="shared" si="5"/>
        <v>0</v>
      </c>
      <c r="Q51" s="23" t="str">
        <f t="shared" si="6"/>
        <v/>
      </c>
    </row>
    <row r="52" spans="1:17" ht="16.5">
      <c r="A52" s="46"/>
      <c r="B52" s="47"/>
      <c r="C52" s="47"/>
      <c r="D52" s="48"/>
      <c r="E52" s="49"/>
      <c r="F52" s="50">
        <v>0</v>
      </c>
      <c r="G52" s="51">
        <v>0</v>
      </c>
      <c r="H52" s="7">
        <f t="shared" si="0"/>
        <v>0</v>
      </c>
      <c r="I52" s="13">
        <f t="shared" si="4"/>
        <v>0</v>
      </c>
      <c r="J52" s="52"/>
      <c r="K52" s="53"/>
      <c r="L52" s="53"/>
      <c r="M52" s="54"/>
      <c r="N52" s="55"/>
      <c r="O52" s="56"/>
      <c r="P52" s="1">
        <f t="shared" si="5"/>
        <v>0</v>
      </c>
      <c r="Q52" s="23" t="str">
        <f t="shared" si="6"/>
        <v/>
      </c>
    </row>
    <row r="53" spans="1:17" ht="16.5">
      <c r="A53" s="46"/>
      <c r="B53" s="47"/>
      <c r="C53" s="47"/>
      <c r="D53" s="48"/>
      <c r="E53" s="49"/>
      <c r="F53" s="50">
        <v>0</v>
      </c>
      <c r="G53" s="51">
        <v>0</v>
      </c>
      <c r="H53" s="7">
        <f t="shared" si="0"/>
        <v>0</v>
      </c>
      <c r="I53" s="13">
        <f t="shared" si="4"/>
        <v>0</v>
      </c>
      <c r="J53" s="52"/>
      <c r="K53" s="53"/>
      <c r="L53" s="53"/>
      <c r="M53" s="54"/>
      <c r="N53" s="55"/>
      <c r="O53" s="56"/>
      <c r="P53" s="1">
        <f t="shared" si="5"/>
        <v>0</v>
      </c>
      <c r="Q53" s="23" t="str">
        <f t="shared" si="6"/>
        <v/>
      </c>
    </row>
    <row r="54" spans="1:17" ht="16.5">
      <c r="A54" s="46"/>
      <c r="B54" s="47"/>
      <c r="C54" s="47"/>
      <c r="D54" s="48"/>
      <c r="E54" s="49"/>
      <c r="F54" s="50">
        <v>0</v>
      </c>
      <c r="G54" s="51">
        <v>0</v>
      </c>
      <c r="H54" s="7">
        <f t="shared" si="0"/>
        <v>0</v>
      </c>
      <c r="I54" s="13">
        <f t="shared" si="4"/>
        <v>0</v>
      </c>
      <c r="J54" s="52"/>
      <c r="K54" s="53"/>
      <c r="L54" s="53"/>
      <c r="M54" s="54"/>
      <c r="N54" s="55"/>
      <c r="O54" s="56"/>
      <c r="P54" s="1">
        <f t="shared" si="5"/>
        <v>0</v>
      </c>
      <c r="Q54" s="23" t="str">
        <f t="shared" si="6"/>
        <v/>
      </c>
    </row>
    <row r="55" spans="1:17" ht="16.5">
      <c r="A55" s="46"/>
      <c r="B55" s="47"/>
      <c r="C55" s="47"/>
      <c r="D55" s="48"/>
      <c r="E55" s="49"/>
      <c r="F55" s="50">
        <v>0</v>
      </c>
      <c r="G55" s="51">
        <v>0</v>
      </c>
      <c r="H55" s="7">
        <f t="shared" si="0"/>
        <v>0</v>
      </c>
      <c r="I55" s="13">
        <f t="shared" si="4"/>
        <v>0</v>
      </c>
      <c r="J55" s="52"/>
      <c r="K55" s="53"/>
      <c r="L55" s="53"/>
      <c r="M55" s="54"/>
      <c r="N55" s="55"/>
      <c r="O55" s="56"/>
      <c r="P55" s="1">
        <f t="shared" si="5"/>
        <v>0</v>
      </c>
      <c r="Q55" s="23" t="str">
        <f t="shared" si="6"/>
        <v/>
      </c>
    </row>
    <row r="56" spans="1:17" ht="16.5">
      <c r="A56" s="46"/>
      <c r="B56" s="47"/>
      <c r="C56" s="47"/>
      <c r="D56" s="48"/>
      <c r="E56" s="49"/>
      <c r="F56" s="50">
        <v>0</v>
      </c>
      <c r="G56" s="51">
        <v>0</v>
      </c>
      <c r="H56" s="7">
        <f t="shared" si="0"/>
        <v>0</v>
      </c>
      <c r="I56" s="13">
        <f t="shared" si="4"/>
        <v>0</v>
      </c>
      <c r="J56" s="52"/>
      <c r="K56" s="53"/>
      <c r="L56" s="53"/>
      <c r="M56" s="54"/>
      <c r="N56" s="55"/>
      <c r="O56" s="56"/>
      <c r="P56" s="1">
        <f t="shared" si="5"/>
        <v>0</v>
      </c>
      <c r="Q56" s="23" t="str">
        <f t="shared" si="6"/>
        <v/>
      </c>
    </row>
    <row r="57" spans="1:17" ht="16.5">
      <c r="A57" s="46"/>
      <c r="B57" s="47"/>
      <c r="C57" s="47"/>
      <c r="D57" s="48"/>
      <c r="E57" s="49"/>
      <c r="F57" s="50">
        <v>0</v>
      </c>
      <c r="G57" s="51">
        <v>0</v>
      </c>
      <c r="H57" s="7">
        <f t="shared" si="0"/>
        <v>0</v>
      </c>
      <c r="I57" s="13">
        <f t="shared" si="4"/>
        <v>0</v>
      </c>
      <c r="J57" s="52"/>
      <c r="K57" s="53"/>
      <c r="L57" s="53"/>
      <c r="M57" s="54"/>
      <c r="N57" s="55"/>
      <c r="O57" s="56"/>
      <c r="P57" s="1">
        <f t="shared" si="5"/>
        <v>0</v>
      </c>
      <c r="Q57" s="23" t="str">
        <f t="shared" si="6"/>
        <v/>
      </c>
    </row>
    <row r="58" spans="1:17" ht="16.5">
      <c r="A58" s="46"/>
      <c r="B58" s="47"/>
      <c r="C58" s="47"/>
      <c r="D58" s="48"/>
      <c r="E58" s="49"/>
      <c r="F58" s="50">
        <v>0</v>
      </c>
      <c r="G58" s="51">
        <v>0</v>
      </c>
      <c r="H58" s="7">
        <f t="shared" si="0"/>
        <v>0</v>
      </c>
      <c r="I58" s="13">
        <f t="shared" si="4"/>
        <v>0</v>
      </c>
      <c r="J58" s="52"/>
      <c r="K58" s="53"/>
      <c r="L58" s="53"/>
      <c r="M58" s="54"/>
      <c r="N58" s="55"/>
      <c r="O58" s="56"/>
      <c r="P58" s="1">
        <f t="shared" si="5"/>
        <v>0</v>
      </c>
      <c r="Q58" s="23" t="str">
        <f t="shared" si="6"/>
        <v/>
      </c>
    </row>
    <row r="59" spans="1:17" ht="16.5">
      <c r="A59" s="46"/>
      <c r="B59" s="47"/>
      <c r="C59" s="47"/>
      <c r="D59" s="48"/>
      <c r="E59" s="49"/>
      <c r="F59" s="50">
        <v>0</v>
      </c>
      <c r="G59" s="51">
        <v>0</v>
      </c>
      <c r="H59" s="7">
        <f t="shared" si="0"/>
        <v>0</v>
      </c>
      <c r="I59" s="13">
        <f t="shared" si="4"/>
        <v>0</v>
      </c>
      <c r="J59" s="52"/>
      <c r="K59" s="53"/>
      <c r="L59" s="53"/>
      <c r="M59" s="54"/>
      <c r="N59" s="55"/>
      <c r="O59" s="56"/>
      <c r="P59" s="1">
        <f t="shared" si="5"/>
        <v>0</v>
      </c>
      <c r="Q59" s="23" t="str">
        <f t="shared" si="6"/>
        <v/>
      </c>
    </row>
    <row r="60" spans="1:17" ht="16.5">
      <c r="A60" s="46"/>
      <c r="B60" s="47"/>
      <c r="C60" s="47"/>
      <c r="D60" s="48"/>
      <c r="E60" s="49"/>
      <c r="F60" s="50">
        <v>0</v>
      </c>
      <c r="G60" s="51">
        <v>0</v>
      </c>
      <c r="H60" s="7">
        <f t="shared" si="0"/>
        <v>0</v>
      </c>
      <c r="I60" s="13">
        <f t="shared" si="4"/>
        <v>0</v>
      </c>
      <c r="J60" s="52"/>
      <c r="K60" s="53"/>
      <c r="L60" s="53"/>
      <c r="M60" s="54"/>
      <c r="N60" s="55"/>
      <c r="O60" s="56"/>
      <c r="P60" s="1">
        <f t="shared" si="5"/>
        <v>0</v>
      </c>
      <c r="Q60" s="23" t="str">
        <f t="shared" si="6"/>
        <v/>
      </c>
    </row>
    <row r="61" spans="1:17" ht="16.5">
      <c r="A61" s="46"/>
      <c r="B61" s="47"/>
      <c r="C61" s="47"/>
      <c r="D61" s="48"/>
      <c r="E61" s="49"/>
      <c r="F61" s="50">
        <v>0</v>
      </c>
      <c r="G61" s="51">
        <v>0</v>
      </c>
      <c r="H61" s="7">
        <f t="shared" si="0"/>
        <v>0</v>
      </c>
      <c r="I61" s="13">
        <f t="shared" si="4"/>
        <v>0</v>
      </c>
      <c r="J61" s="52"/>
      <c r="K61" s="53"/>
      <c r="L61" s="53"/>
      <c r="M61" s="54"/>
      <c r="N61" s="55"/>
      <c r="O61" s="56"/>
      <c r="P61" s="1">
        <f t="shared" si="5"/>
        <v>0</v>
      </c>
      <c r="Q61" s="23" t="str">
        <f t="shared" si="6"/>
        <v/>
      </c>
    </row>
    <row r="62" spans="1:17" ht="16.5">
      <c r="A62" s="46"/>
      <c r="B62" s="47"/>
      <c r="C62" s="47"/>
      <c r="D62" s="48"/>
      <c r="E62" s="49"/>
      <c r="F62" s="50">
        <v>0</v>
      </c>
      <c r="G62" s="51">
        <v>0</v>
      </c>
      <c r="H62" s="7">
        <f t="shared" si="0"/>
        <v>0</v>
      </c>
      <c r="I62" s="13">
        <f t="shared" si="4"/>
        <v>0</v>
      </c>
      <c r="J62" s="52"/>
      <c r="K62" s="53"/>
      <c r="L62" s="53"/>
      <c r="M62" s="54"/>
      <c r="N62" s="55"/>
      <c r="O62" s="56"/>
      <c r="P62" s="1">
        <f t="shared" si="5"/>
        <v>0</v>
      </c>
      <c r="Q62" s="23" t="str">
        <f t="shared" si="6"/>
        <v/>
      </c>
    </row>
    <row r="63" spans="1:17" ht="16.5">
      <c r="A63" s="46"/>
      <c r="B63" s="47"/>
      <c r="C63" s="47"/>
      <c r="D63" s="48"/>
      <c r="E63" s="49"/>
      <c r="F63" s="50">
        <v>0</v>
      </c>
      <c r="G63" s="51">
        <v>0</v>
      </c>
      <c r="H63" s="7">
        <f t="shared" si="0"/>
        <v>0</v>
      </c>
      <c r="I63" s="13">
        <f t="shared" si="4"/>
        <v>0</v>
      </c>
      <c r="J63" s="52"/>
      <c r="K63" s="53"/>
      <c r="L63" s="53"/>
      <c r="M63" s="54"/>
      <c r="N63" s="55"/>
      <c r="O63" s="56"/>
      <c r="P63" s="1">
        <f t="shared" si="5"/>
        <v>0</v>
      </c>
      <c r="Q63" s="23" t="str">
        <f t="shared" si="6"/>
        <v/>
      </c>
    </row>
    <row r="64" spans="1:17" ht="16.5">
      <c r="A64" s="46"/>
      <c r="B64" s="47"/>
      <c r="C64" s="47"/>
      <c r="D64" s="48"/>
      <c r="E64" s="49"/>
      <c r="F64" s="50">
        <v>0</v>
      </c>
      <c r="G64" s="51">
        <v>0</v>
      </c>
      <c r="H64" s="7">
        <f t="shared" si="0"/>
        <v>0</v>
      </c>
      <c r="I64" s="13">
        <f t="shared" si="3"/>
        <v>0</v>
      </c>
      <c r="J64" s="52"/>
      <c r="K64" s="53"/>
      <c r="L64" s="53"/>
      <c r="M64" s="54"/>
      <c r="N64" s="55"/>
      <c r="O64" s="56"/>
      <c r="P64" s="1">
        <f t="shared" si="5"/>
        <v>0</v>
      </c>
      <c r="Q64" s="23" t="str">
        <f t="shared" si="6"/>
        <v/>
      </c>
    </row>
    <row r="65" spans="1:17" ht="16.5">
      <c r="A65" s="46"/>
      <c r="B65" s="47"/>
      <c r="C65" s="47"/>
      <c r="D65" s="48"/>
      <c r="E65" s="49"/>
      <c r="F65" s="50">
        <v>0</v>
      </c>
      <c r="G65" s="51">
        <v>0</v>
      </c>
      <c r="H65" s="7">
        <f t="shared" si="0"/>
        <v>0</v>
      </c>
      <c r="I65" s="13">
        <f t="shared" si="3"/>
        <v>0</v>
      </c>
      <c r="J65" s="52"/>
      <c r="K65" s="53"/>
      <c r="L65" s="53"/>
      <c r="M65" s="54"/>
      <c r="N65" s="55"/>
      <c r="O65" s="56"/>
      <c r="P65" s="1">
        <f t="shared" si="5"/>
        <v>0</v>
      </c>
      <c r="Q65" s="23" t="str">
        <f t="shared" si="6"/>
        <v/>
      </c>
    </row>
    <row r="66" spans="1:17" ht="16.5">
      <c r="A66" s="46"/>
      <c r="B66" s="47"/>
      <c r="C66" s="47"/>
      <c r="D66" s="48"/>
      <c r="E66" s="49"/>
      <c r="F66" s="50">
        <v>0</v>
      </c>
      <c r="G66" s="51">
        <v>0</v>
      </c>
      <c r="H66" s="7">
        <f t="shared" si="0"/>
        <v>0</v>
      </c>
      <c r="I66" s="13">
        <f t="shared" si="3"/>
        <v>0</v>
      </c>
      <c r="J66" s="52"/>
      <c r="K66" s="53"/>
      <c r="L66" s="53"/>
      <c r="M66" s="54"/>
      <c r="N66" s="55"/>
      <c r="O66" s="56"/>
      <c r="P66" s="1">
        <f t="shared" si="5"/>
        <v>0</v>
      </c>
      <c r="Q66" s="23" t="str">
        <f t="shared" si="6"/>
        <v/>
      </c>
    </row>
    <row r="67" spans="1:17" ht="16.5">
      <c r="A67" s="57"/>
      <c r="B67" s="58"/>
      <c r="C67" s="58"/>
      <c r="D67" s="48"/>
      <c r="E67" s="49"/>
      <c r="F67" s="50">
        <v>0</v>
      </c>
      <c r="G67" s="51">
        <v>0</v>
      </c>
      <c r="H67" s="7">
        <f t="shared" si="0"/>
        <v>0</v>
      </c>
      <c r="I67" s="13">
        <f t="shared" si="3"/>
        <v>0</v>
      </c>
      <c r="J67" s="52"/>
      <c r="K67" s="53"/>
      <c r="L67" s="53"/>
      <c r="M67" s="54"/>
      <c r="N67" s="55"/>
      <c r="O67" s="56"/>
      <c r="P67" s="1">
        <f t="shared" si="5"/>
        <v>0</v>
      </c>
      <c r="Q67" s="23" t="str">
        <f t="shared" si="6"/>
        <v/>
      </c>
    </row>
    <row r="68" spans="1:17" ht="16.5">
      <c r="A68" s="57"/>
      <c r="B68" s="58"/>
      <c r="C68" s="58"/>
      <c r="D68" s="48"/>
      <c r="E68" s="49"/>
      <c r="F68" s="50">
        <v>0</v>
      </c>
      <c r="G68" s="51">
        <v>0</v>
      </c>
      <c r="H68" s="7">
        <f t="shared" si="0"/>
        <v>0</v>
      </c>
      <c r="I68" s="13">
        <f t="shared" si="3"/>
        <v>0</v>
      </c>
      <c r="J68" s="52"/>
      <c r="K68" s="53"/>
      <c r="L68" s="53"/>
      <c r="M68" s="54"/>
      <c r="N68" s="55"/>
      <c r="O68" s="56"/>
      <c r="P68" s="1">
        <f t="shared" si="5"/>
        <v>0</v>
      </c>
      <c r="Q68" s="23" t="str">
        <f t="shared" si="6"/>
        <v/>
      </c>
    </row>
    <row r="69" spans="1:17" ht="16.5">
      <c r="A69" s="57"/>
      <c r="B69" s="58"/>
      <c r="C69" s="58"/>
      <c r="D69" s="48"/>
      <c r="E69" s="49"/>
      <c r="F69" s="50">
        <v>0</v>
      </c>
      <c r="G69" s="51">
        <v>0</v>
      </c>
      <c r="H69" s="7">
        <f t="shared" si="0"/>
        <v>0</v>
      </c>
      <c r="I69" s="13">
        <f t="shared" si="3"/>
        <v>0</v>
      </c>
      <c r="J69" s="52"/>
      <c r="K69" s="53"/>
      <c r="L69" s="53"/>
      <c r="M69" s="54"/>
      <c r="N69" s="55"/>
      <c r="O69" s="56"/>
      <c r="P69" s="1">
        <f t="shared" si="5"/>
        <v>0</v>
      </c>
      <c r="Q69" s="23" t="str">
        <f t="shared" si="6"/>
        <v/>
      </c>
    </row>
    <row r="70" spans="1:17" ht="16.5">
      <c r="A70" s="57"/>
      <c r="B70" s="58"/>
      <c r="C70" s="59"/>
      <c r="D70" s="48"/>
      <c r="E70" s="49"/>
      <c r="F70" s="50">
        <v>0</v>
      </c>
      <c r="G70" s="51">
        <v>0</v>
      </c>
      <c r="H70" s="7">
        <f t="shared" si="0"/>
        <v>0</v>
      </c>
      <c r="I70" s="13">
        <f t="shared" si="3"/>
        <v>0</v>
      </c>
      <c r="J70" s="52"/>
      <c r="K70" s="53"/>
      <c r="L70" s="53"/>
      <c r="M70" s="54"/>
      <c r="N70" s="55"/>
      <c r="O70" s="56"/>
      <c r="P70" s="1">
        <f t="shared" si="5"/>
        <v>0</v>
      </c>
      <c r="Q70" s="23" t="str">
        <f t="shared" si="6"/>
        <v/>
      </c>
    </row>
    <row r="71" spans="1:17" ht="16.5">
      <c r="A71" s="46"/>
      <c r="B71" s="47"/>
      <c r="C71" s="47"/>
      <c r="D71" s="48"/>
      <c r="E71" s="49"/>
      <c r="F71" s="50">
        <v>0</v>
      </c>
      <c r="G71" s="51">
        <v>0</v>
      </c>
      <c r="H71" s="7">
        <f t="shared" si="0"/>
        <v>0</v>
      </c>
      <c r="I71" s="13">
        <f t="shared" si="3"/>
        <v>0</v>
      </c>
      <c r="J71" s="52"/>
      <c r="K71" s="53"/>
      <c r="L71" s="53"/>
      <c r="M71" s="54"/>
      <c r="N71" s="55"/>
      <c r="O71" s="56"/>
      <c r="P71" s="1">
        <f t="shared" si="5"/>
        <v>0</v>
      </c>
      <c r="Q71" s="23" t="str">
        <f t="shared" si="6"/>
        <v/>
      </c>
    </row>
    <row r="72" spans="1:17" ht="16.5">
      <c r="A72" s="46"/>
      <c r="B72" s="47"/>
      <c r="C72" s="47"/>
      <c r="D72" s="48"/>
      <c r="E72" s="49"/>
      <c r="F72" s="50">
        <v>0</v>
      </c>
      <c r="G72" s="51">
        <v>0</v>
      </c>
      <c r="H72" s="7">
        <f t="shared" si="0"/>
        <v>0</v>
      </c>
      <c r="I72" s="13">
        <f t="shared" si="3"/>
        <v>0</v>
      </c>
      <c r="J72" s="52"/>
      <c r="K72" s="53"/>
      <c r="L72" s="53"/>
      <c r="M72" s="54"/>
      <c r="N72" s="55"/>
      <c r="O72" s="56"/>
      <c r="P72" s="1">
        <f t="shared" si="5"/>
        <v>0</v>
      </c>
      <c r="Q72" s="23" t="str">
        <f t="shared" si="6"/>
        <v/>
      </c>
    </row>
    <row r="73" spans="1:17" ht="16.5">
      <c r="A73" s="46"/>
      <c r="B73" s="47"/>
      <c r="C73" s="47"/>
      <c r="D73" s="48"/>
      <c r="E73" s="49"/>
      <c r="F73" s="50">
        <v>0</v>
      </c>
      <c r="G73" s="51">
        <v>0</v>
      </c>
      <c r="H73" s="7">
        <f t="shared" si="0"/>
        <v>0</v>
      </c>
      <c r="I73" s="13">
        <f t="shared" si="3"/>
        <v>0</v>
      </c>
      <c r="J73" s="52"/>
      <c r="K73" s="53"/>
      <c r="L73" s="53"/>
      <c r="M73" s="54"/>
      <c r="N73" s="55"/>
      <c r="O73" s="56"/>
      <c r="P73" s="1">
        <f t="shared" si="5"/>
        <v>0</v>
      </c>
      <c r="Q73" s="23" t="str">
        <f t="shared" si="6"/>
        <v/>
      </c>
    </row>
    <row r="74" spans="1:17" ht="16.5">
      <c r="A74" s="46"/>
      <c r="B74" s="47"/>
      <c r="C74" s="47"/>
      <c r="D74" s="48"/>
      <c r="E74" s="49"/>
      <c r="F74" s="50">
        <v>0</v>
      </c>
      <c r="G74" s="51">
        <v>0</v>
      </c>
      <c r="H74" s="7">
        <f t="shared" si="0"/>
        <v>0</v>
      </c>
      <c r="I74" s="13">
        <f t="shared" si="3"/>
        <v>0</v>
      </c>
      <c r="J74" s="52"/>
      <c r="K74" s="53"/>
      <c r="L74" s="53"/>
      <c r="M74" s="54"/>
      <c r="N74" s="55"/>
      <c r="O74" s="56"/>
      <c r="P74" s="1">
        <f t="shared" si="5"/>
        <v>0</v>
      </c>
      <c r="Q74" s="23" t="str">
        <f t="shared" si="6"/>
        <v/>
      </c>
    </row>
    <row r="75" spans="1:17" ht="16.5">
      <c r="A75" s="46"/>
      <c r="B75" s="47"/>
      <c r="C75" s="47"/>
      <c r="D75" s="48"/>
      <c r="E75" s="49"/>
      <c r="F75" s="50">
        <v>0</v>
      </c>
      <c r="G75" s="51">
        <v>0</v>
      </c>
      <c r="H75" s="7">
        <f t="shared" si="0"/>
        <v>0</v>
      </c>
      <c r="I75" s="13">
        <f t="shared" si="3"/>
        <v>0</v>
      </c>
      <c r="J75" s="52"/>
      <c r="K75" s="53"/>
      <c r="L75" s="53"/>
      <c r="M75" s="54"/>
      <c r="N75" s="55"/>
      <c r="O75" s="56"/>
      <c r="P75" s="1">
        <f t="shared" si="5"/>
        <v>0</v>
      </c>
      <c r="Q75" s="23" t="str">
        <f t="shared" si="6"/>
        <v/>
      </c>
    </row>
    <row r="76" spans="1:17" ht="16.5">
      <c r="A76" s="57"/>
      <c r="B76" s="58"/>
      <c r="C76" s="58"/>
      <c r="D76" s="48"/>
      <c r="E76" s="49"/>
      <c r="F76" s="50">
        <v>0</v>
      </c>
      <c r="G76" s="51">
        <v>0</v>
      </c>
      <c r="H76" s="7">
        <f t="shared" si="0"/>
        <v>0</v>
      </c>
      <c r="I76" s="13">
        <f t="shared" si="3"/>
        <v>0</v>
      </c>
      <c r="J76" s="60"/>
      <c r="K76" s="54"/>
      <c r="L76" s="54"/>
      <c r="M76" s="54"/>
      <c r="N76" s="55"/>
      <c r="O76" s="56"/>
      <c r="P76" s="1">
        <f t="shared" si="5"/>
        <v>0</v>
      </c>
      <c r="Q76" s="23" t="str">
        <f t="shared" si="6"/>
        <v/>
      </c>
    </row>
    <row r="77" spans="1:17" ht="16.5">
      <c r="A77" s="57"/>
      <c r="B77" s="58"/>
      <c r="C77" s="58"/>
      <c r="D77" s="48"/>
      <c r="E77" s="61"/>
      <c r="F77" s="50">
        <v>0</v>
      </c>
      <c r="G77" s="51">
        <v>0</v>
      </c>
      <c r="H77" s="7">
        <f t="shared" si="0"/>
        <v>0</v>
      </c>
      <c r="I77" s="13">
        <f t="shared" si="3"/>
        <v>0</v>
      </c>
      <c r="J77" s="52"/>
      <c r="K77" s="53"/>
      <c r="L77" s="53"/>
      <c r="M77" s="54"/>
      <c r="N77" s="55"/>
      <c r="O77" s="56"/>
      <c r="P77" s="1">
        <f t="shared" ref="P77:P84" si="7">SUM(N77+O77)</f>
        <v>0</v>
      </c>
      <c r="Q77" s="23" t="str">
        <f t="shared" ref="Q77:Q84" si="8">IF(N77="","",P77-I77)</f>
        <v/>
      </c>
    </row>
    <row r="78" spans="1:17" ht="16.5">
      <c r="A78" s="57"/>
      <c r="B78" s="58"/>
      <c r="C78" s="58"/>
      <c r="D78" s="48"/>
      <c r="E78" s="61"/>
      <c r="F78" s="50">
        <v>0</v>
      </c>
      <c r="G78" s="51">
        <v>0</v>
      </c>
      <c r="H78" s="7">
        <f t="shared" si="0"/>
        <v>0</v>
      </c>
      <c r="I78" s="13">
        <f t="shared" si="3"/>
        <v>0</v>
      </c>
      <c r="J78" s="60"/>
      <c r="K78" s="54"/>
      <c r="L78" s="54"/>
      <c r="M78" s="54"/>
      <c r="N78" s="55"/>
      <c r="O78" s="56"/>
      <c r="P78" s="1">
        <f t="shared" si="7"/>
        <v>0</v>
      </c>
      <c r="Q78" s="23" t="str">
        <f t="shared" si="8"/>
        <v/>
      </c>
    </row>
    <row r="79" spans="1:17" ht="16.5">
      <c r="A79" s="57"/>
      <c r="B79" s="58"/>
      <c r="C79" s="58"/>
      <c r="D79" s="48"/>
      <c r="E79" s="49"/>
      <c r="F79" s="50">
        <v>0</v>
      </c>
      <c r="G79" s="51">
        <v>0</v>
      </c>
      <c r="H79" s="7">
        <f t="shared" si="0"/>
        <v>0</v>
      </c>
      <c r="I79" s="13">
        <f t="shared" si="3"/>
        <v>0</v>
      </c>
      <c r="J79" s="52"/>
      <c r="K79" s="53"/>
      <c r="L79" s="53"/>
      <c r="M79" s="54"/>
      <c r="N79" s="55"/>
      <c r="O79" s="56"/>
      <c r="P79" s="1">
        <f t="shared" si="7"/>
        <v>0</v>
      </c>
      <c r="Q79" s="23" t="str">
        <f t="shared" si="8"/>
        <v/>
      </c>
    </row>
    <row r="80" spans="1:17" ht="16.5">
      <c r="A80" s="57"/>
      <c r="B80" s="58"/>
      <c r="C80" s="58"/>
      <c r="D80" s="48"/>
      <c r="E80" s="49"/>
      <c r="F80" s="50">
        <v>0</v>
      </c>
      <c r="G80" s="51">
        <v>0</v>
      </c>
      <c r="H80" s="7">
        <f t="shared" si="0"/>
        <v>0</v>
      </c>
      <c r="I80" s="13">
        <f t="shared" si="3"/>
        <v>0</v>
      </c>
      <c r="J80" s="60"/>
      <c r="K80" s="54"/>
      <c r="L80" s="54"/>
      <c r="M80" s="54"/>
      <c r="N80" s="55"/>
      <c r="O80" s="56"/>
      <c r="P80" s="1">
        <f t="shared" si="7"/>
        <v>0</v>
      </c>
      <c r="Q80" s="23" t="str">
        <f t="shared" si="8"/>
        <v/>
      </c>
    </row>
    <row r="81" spans="1:17" ht="16.5">
      <c r="A81" s="46"/>
      <c r="B81" s="47"/>
      <c r="C81" s="47"/>
      <c r="D81" s="48"/>
      <c r="E81" s="49"/>
      <c r="F81" s="50">
        <v>0</v>
      </c>
      <c r="G81" s="51">
        <v>0</v>
      </c>
      <c r="H81" s="7">
        <f t="shared" si="0"/>
        <v>0</v>
      </c>
      <c r="I81" s="13">
        <f t="shared" si="3"/>
        <v>0</v>
      </c>
      <c r="J81" s="52"/>
      <c r="K81" s="53"/>
      <c r="L81" s="53"/>
      <c r="M81" s="54"/>
      <c r="N81" s="55"/>
      <c r="O81" s="56"/>
      <c r="P81" s="1">
        <f t="shared" si="7"/>
        <v>0</v>
      </c>
      <c r="Q81" s="23" t="str">
        <f t="shared" si="8"/>
        <v/>
      </c>
    </row>
    <row r="82" spans="1:17" ht="16.5">
      <c r="A82" s="57"/>
      <c r="B82" s="58"/>
      <c r="C82" s="58"/>
      <c r="D82" s="48"/>
      <c r="E82" s="49"/>
      <c r="F82" s="50">
        <v>0</v>
      </c>
      <c r="G82" s="51">
        <v>0</v>
      </c>
      <c r="H82" s="7">
        <f t="shared" si="0"/>
        <v>0</v>
      </c>
      <c r="I82" s="13">
        <f t="shared" si="3"/>
        <v>0</v>
      </c>
      <c r="J82" s="52"/>
      <c r="K82" s="53"/>
      <c r="L82" s="53"/>
      <c r="M82" s="54"/>
      <c r="N82" s="55"/>
      <c r="O82" s="56"/>
      <c r="P82" s="1">
        <f t="shared" si="7"/>
        <v>0</v>
      </c>
      <c r="Q82" s="23" t="str">
        <f t="shared" si="8"/>
        <v/>
      </c>
    </row>
    <row r="83" spans="1:17" ht="16.5">
      <c r="A83" s="57"/>
      <c r="B83" s="58"/>
      <c r="C83" s="58"/>
      <c r="D83" s="48"/>
      <c r="E83" s="49"/>
      <c r="F83" s="50">
        <v>0</v>
      </c>
      <c r="G83" s="51">
        <v>0</v>
      </c>
      <c r="H83" s="7">
        <f t="shared" si="0"/>
        <v>0</v>
      </c>
      <c r="I83" s="13">
        <f t="shared" si="3"/>
        <v>0</v>
      </c>
      <c r="J83" s="52"/>
      <c r="K83" s="53"/>
      <c r="L83" s="53"/>
      <c r="M83" s="54"/>
      <c r="N83" s="55"/>
      <c r="O83" s="56"/>
      <c r="P83" s="1">
        <f t="shared" si="7"/>
        <v>0</v>
      </c>
      <c r="Q83" s="23" t="str">
        <f t="shared" si="8"/>
        <v/>
      </c>
    </row>
    <row r="84" spans="1:17" ht="17.25" thickBot="1">
      <c r="A84" s="62"/>
      <c r="B84" s="59"/>
      <c r="C84" s="59"/>
      <c r="D84" s="63"/>
      <c r="E84" s="64"/>
      <c r="F84" s="50">
        <v>0</v>
      </c>
      <c r="G84" s="51">
        <v>0</v>
      </c>
      <c r="H84" s="7">
        <f t="shared" si="0"/>
        <v>0</v>
      </c>
      <c r="I84" s="13">
        <f t="shared" si="3"/>
        <v>0</v>
      </c>
      <c r="J84" s="65"/>
      <c r="K84" s="66"/>
      <c r="L84" s="66"/>
      <c r="M84" s="67"/>
      <c r="N84" s="68"/>
      <c r="O84" s="69"/>
      <c r="P84" s="1">
        <f t="shared" si="7"/>
        <v>0</v>
      </c>
      <c r="Q84" s="23" t="str">
        <f t="shared" si="8"/>
        <v/>
      </c>
    </row>
    <row r="85" spans="1:17" s="75" customFormat="1" ht="28.5" customHeight="1" thickBot="1">
      <c r="A85" s="70"/>
      <c r="B85" s="71"/>
      <c r="C85" s="71"/>
      <c r="D85" s="71"/>
      <c r="E85" s="71"/>
      <c r="F85" s="2">
        <f>SUM(F13:F84)</f>
        <v>0</v>
      </c>
      <c r="G85" s="72"/>
      <c r="H85" s="9">
        <f>SUM(H13:H84)</f>
        <v>0</v>
      </c>
      <c r="I85" s="11">
        <f>SUM(I13:I84)</f>
        <v>0</v>
      </c>
      <c r="J85" s="73"/>
      <c r="K85" s="74"/>
      <c r="L85" s="74"/>
      <c r="M85" s="74"/>
      <c r="N85" s="3">
        <f>SUM(N13:N84)</f>
        <v>0</v>
      </c>
      <c r="O85" s="4">
        <f>SUM(O13:O84)</f>
        <v>0</v>
      </c>
      <c r="P85" s="5">
        <f>SUBTOTAL(109,P13:P84)</f>
        <v>0</v>
      </c>
      <c r="Q85" s="14">
        <f>SUM(Q13:Q84)</f>
        <v>0</v>
      </c>
    </row>
  </sheetData>
  <sheetProtection formatCells="0" insertRows="0" selectLockedCells="1" sort="0" autoFilter="0"/>
  <protectedRanges>
    <protectedRange password="D456" sqref="J1:P1048576" name="Plage1"/>
  </protectedRanges>
  <mergeCells count="5">
    <mergeCell ref="J1:M8"/>
    <mergeCell ref="N1:N8"/>
    <mergeCell ref="O1:P8"/>
    <mergeCell ref="A9:I11"/>
    <mergeCell ref="J9:P11"/>
  </mergeCells>
  <conditionalFormatting sqref="H8">
    <cfRule type="containsText" dxfId="112" priority="12" operator="containsText" text="FAUX">
      <formula>NOT(ISERROR(SEARCH("FAUX",H8)))</formula>
    </cfRule>
    <cfRule type="cellIs" dxfId="111" priority="13" operator="equal">
      <formula>"JUSTE"</formula>
    </cfRule>
  </conditionalFormatting>
  <conditionalFormatting sqref="G13:G17">
    <cfRule type="cellIs" dxfId="110" priority="6" operator="notEqual">
      <formula>0</formula>
    </cfRule>
  </conditionalFormatting>
  <conditionalFormatting sqref="A13:P84">
    <cfRule type="expression" dxfId="109" priority="4">
      <formula>($J13="x")</formula>
    </cfRule>
  </conditionalFormatting>
  <conditionalFormatting sqref="G18:G84">
    <cfRule type="cellIs" dxfId="108" priority="3" operator="notEqual">
      <formula>0</formula>
    </cfRule>
  </conditionalFormatting>
  <conditionalFormatting sqref="A13:Q84">
    <cfRule type="expression" dxfId="107" priority="1">
      <formula>($L13="x")</formula>
    </cfRule>
  </conditionalFormatting>
  <pageMargins left="0.47244094488188981" right="0.23622047244094491" top="0.43307086614173229" bottom="0.39370078740157483" header="0.27559055118110237" footer="0.19685039370078741"/>
  <pageSetup paperSize="9" scale="46" orientation="landscape" r:id="rId1"/>
  <headerFooter alignWithMargins="0">
    <oddFooter xml:space="preserve">&amp;L&amp;D&amp;C&amp;F&amp;R
</oddFooter>
  </headerFooter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xWindow="241" yWindow="553" count="3">
        <x14:dataValidation type="list" allowBlank="1" showInputMessage="1" showErrorMessage="1">
          <x14:formula1>
            <xm:f>Source!$A$2:$A$37</xm:f>
          </x14:formula1>
          <xm:sqref>D12</xm:sqref>
        </x14:dataValidation>
        <x14:dataValidation type="list" allowBlank="1" showInputMessage="1" showErrorMessage="1" promptTitle="FOURNISSEUR" prompt="CHOISIR FOURNISSEUR">
          <x14:formula1>
            <xm:f>Source!$A$2:$A$37</xm:f>
          </x14:formula1>
          <xm:sqref>D13:D84</xm:sqref>
        </x14:dataValidation>
        <x14:dataValidation type="list" allowBlank="1" showInputMessage="1" showErrorMessage="1" promptTitle="CENTRE" prompt="CHOISIR CENTRE">
          <x14:formula1>
            <xm:f>Source!$G$2:$G$5</xm:f>
          </x14:formula1>
          <xm:sqref>C13:C84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tabColor rgb="FF9C2485"/>
    <pageSetUpPr fitToPage="1"/>
  </sheetPr>
  <dimension ref="A1:Q85"/>
  <sheetViews>
    <sheetView showGridLines="0" topLeftCell="H1" zoomScale="80" zoomScaleNormal="80" workbookViewId="0">
      <selection activeCell="Q12" sqref="Q12"/>
    </sheetView>
  </sheetViews>
  <sheetFormatPr baseColWidth="10" defaultColWidth="11.42578125" defaultRowHeight="14.25" outlineLevelCol="1"/>
  <cols>
    <col min="1" max="1" width="9.7109375" style="76" customWidth="1"/>
    <col min="2" max="2" width="14.140625" style="77" bestFit="1" customWidth="1"/>
    <col min="3" max="3" width="14.140625" style="77" customWidth="1"/>
    <col min="4" max="4" width="27.5703125" style="30" bestFit="1" customWidth="1"/>
    <col min="5" max="5" width="34.28515625" style="30" customWidth="1"/>
    <col min="6" max="6" width="13.85546875" style="78" customWidth="1"/>
    <col min="7" max="7" width="15.5703125" style="79" bestFit="1" customWidth="1"/>
    <col min="8" max="8" width="12.28515625" style="78" customWidth="1"/>
    <col min="9" max="9" width="27.42578125" style="78" bestFit="1" customWidth="1"/>
    <col min="10" max="10" width="13" style="80" customWidth="1"/>
    <col min="11" max="11" width="10.7109375" style="80" customWidth="1"/>
    <col min="12" max="13" width="14.7109375" style="77" customWidth="1"/>
    <col min="14" max="14" width="22.7109375" style="81" customWidth="1"/>
    <col min="15" max="15" width="16.5703125" style="81" bestFit="1" customWidth="1"/>
    <col min="16" max="16" width="19.5703125" style="82" customWidth="1"/>
    <col min="17" max="17" width="24.140625" style="29" customWidth="1" outlineLevel="1"/>
    <col min="18" max="235" width="9.42578125" style="30" customWidth="1"/>
    <col min="236" max="236" width="17" style="30" customWidth="1"/>
    <col min="237" max="237" width="20.140625" style="30" customWidth="1"/>
    <col min="238" max="238" width="9.85546875" style="30" customWidth="1"/>
    <col min="239" max="16384" width="11.42578125" style="30"/>
  </cols>
  <sheetData>
    <row r="1" spans="1:17" ht="21" customHeight="1">
      <c r="A1" s="203" t="s">
        <v>109</v>
      </c>
      <c r="B1" s="204"/>
      <c r="C1" s="204"/>
      <c r="D1" s="204"/>
      <c r="E1" s="204"/>
      <c r="F1" s="205" t="s">
        <v>0</v>
      </c>
      <c r="G1" s="206"/>
      <c r="H1" s="207"/>
      <c r="I1" s="208"/>
      <c r="J1" s="253"/>
      <c r="K1" s="254"/>
      <c r="L1" s="254"/>
      <c r="M1" s="104"/>
      <c r="N1" s="259"/>
      <c r="O1" s="262"/>
      <c r="P1" s="263"/>
    </row>
    <row r="2" spans="1:17" ht="20.25">
      <c r="A2" s="209"/>
      <c r="B2" s="210"/>
      <c r="C2" s="210"/>
      <c r="D2" s="210"/>
      <c r="E2" s="210"/>
      <c r="F2" s="211" t="s">
        <v>3</v>
      </c>
      <c r="G2" s="212"/>
      <c r="H2" s="213"/>
      <c r="I2" s="214"/>
      <c r="J2" s="255"/>
      <c r="K2" s="256"/>
      <c r="L2" s="256"/>
      <c r="M2" s="105"/>
      <c r="N2" s="260"/>
      <c r="O2" s="264"/>
      <c r="P2" s="265"/>
    </row>
    <row r="3" spans="1:17" ht="20.25">
      <c r="A3" s="209"/>
      <c r="B3" s="210"/>
      <c r="C3" s="210"/>
      <c r="D3" s="210"/>
      <c r="E3" s="210"/>
      <c r="F3" s="211" t="s">
        <v>12</v>
      </c>
      <c r="G3" s="212"/>
      <c r="H3" s="213"/>
      <c r="I3" s="214"/>
      <c r="J3" s="255"/>
      <c r="K3" s="256"/>
      <c r="L3" s="256"/>
      <c r="M3" s="105"/>
      <c r="N3" s="260"/>
      <c r="O3" s="264"/>
      <c r="P3" s="265"/>
    </row>
    <row r="4" spans="1:17" ht="20.25">
      <c r="A4" s="209"/>
      <c r="B4" s="210"/>
      <c r="C4" s="210"/>
      <c r="D4" s="210"/>
      <c r="E4" s="210"/>
      <c r="F4" s="211" t="s">
        <v>4</v>
      </c>
      <c r="G4" s="212"/>
      <c r="H4" s="213"/>
      <c r="I4" s="214"/>
      <c r="J4" s="255"/>
      <c r="K4" s="256"/>
      <c r="L4" s="256"/>
      <c r="M4" s="105"/>
      <c r="N4" s="260"/>
      <c r="O4" s="264"/>
      <c r="P4" s="265"/>
    </row>
    <row r="5" spans="1:17" ht="20.25">
      <c r="A5" s="209"/>
      <c r="B5" s="210"/>
      <c r="C5" s="210"/>
      <c r="D5" s="210"/>
      <c r="E5" s="210"/>
      <c r="F5" s="211" t="s">
        <v>5</v>
      </c>
      <c r="G5" s="212"/>
      <c r="H5" s="213"/>
      <c r="I5" s="214"/>
      <c r="J5" s="255"/>
      <c r="K5" s="256"/>
      <c r="L5" s="256"/>
      <c r="M5" s="105"/>
      <c r="N5" s="260"/>
      <c r="O5" s="264"/>
      <c r="P5" s="265"/>
    </row>
    <row r="6" spans="1:17" ht="20.25">
      <c r="A6" s="209"/>
      <c r="B6" s="210"/>
      <c r="C6" s="210"/>
      <c r="D6" s="210"/>
      <c r="E6" s="210"/>
      <c r="F6" s="211" t="s">
        <v>10</v>
      </c>
      <c r="G6" s="212"/>
      <c r="H6" s="213"/>
      <c r="I6" s="214"/>
      <c r="J6" s="255"/>
      <c r="K6" s="256"/>
      <c r="L6" s="256"/>
      <c r="M6" s="105"/>
      <c r="N6" s="260"/>
      <c r="O6" s="264"/>
      <c r="P6" s="265"/>
    </row>
    <row r="7" spans="1:17" ht="20.25">
      <c r="A7" s="209"/>
      <c r="B7" s="210"/>
      <c r="C7" s="210"/>
      <c r="D7" s="210"/>
      <c r="E7" s="210"/>
      <c r="F7" s="211" t="s">
        <v>11</v>
      </c>
      <c r="G7" s="212"/>
      <c r="H7" s="213"/>
      <c r="I7" s="214"/>
      <c r="J7" s="255"/>
      <c r="K7" s="256"/>
      <c r="L7" s="256"/>
      <c r="M7" s="105"/>
      <c r="N7" s="260"/>
      <c r="O7" s="264"/>
      <c r="P7" s="265"/>
    </row>
    <row r="8" spans="1:17" ht="21" thickBot="1">
      <c r="A8" s="215"/>
      <c r="B8" s="216"/>
      <c r="C8" s="216"/>
      <c r="D8" s="216"/>
      <c r="E8" s="216"/>
      <c r="F8" s="217" t="s">
        <v>2</v>
      </c>
      <c r="G8" s="218">
        <f>SUM(G2:G7)</f>
        <v>0</v>
      </c>
      <c r="H8" s="219" t="str">
        <f>IF(G8&lt;&gt;G1,"FAUX","JUSTE")</f>
        <v>JUSTE</v>
      </c>
      <c r="I8" s="214"/>
      <c r="J8" s="257"/>
      <c r="K8" s="258"/>
      <c r="L8" s="258"/>
      <c r="M8" s="106"/>
      <c r="N8" s="261"/>
      <c r="O8" s="266"/>
      <c r="P8" s="267"/>
    </row>
    <row r="9" spans="1:17" ht="23.25" customHeight="1">
      <c r="A9" s="238" t="s">
        <v>21</v>
      </c>
      <c r="B9" s="239"/>
      <c r="C9" s="239"/>
      <c r="D9" s="239"/>
      <c r="E9" s="239"/>
      <c r="F9" s="239"/>
      <c r="G9" s="239"/>
      <c r="H9" s="239"/>
      <c r="I9" s="240"/>
      <c r="J9" s="247" t="s">
        <v>31</v>
      </c>
      <c r="K9" s="248"/>
      <c r="L9" s="248"/>
      <c r="M9" s="248"/>
      <c r="N9" s="248"/>
      <c r="O9" s="248"/>
      <c r="P9" s="248"/>
    </row>
    <row r="10" spans="1:17" ht="27.75" customHeight="1">
      <c r="A10" s="241"/>
      <c r="B10" s="242"/>
      <c r="C10" s="242"/>
      <c r="D10" s="242"/>
      <c r="E10" s="242"/>
      <c r="F10" s="242"/>
      <c r="G10" s="242"/>
      <c r="H10" s="242"/>
      <c r="I10" s="243"/>
      <c r="J10" s="249"/>
      <c r="K10" s="250"/>
      <c r="L10" s="250"/>
      <c r="M10" s="250"/>
      <c r="N10" s="250"/>
      <c r="O10" s="250"/>
      <c r="P10" s="250"/>
    </row>
    <row r="11" spans="1:17" ht="27.75" customHeight="1" thickBot="1">
      <c r="A11" s="244"/>
      <c r="B11" s="245"/>
      <c r="C11" s="245"/>
      <c r="D11" s="245"/>
      <c r="E11" s="245"/>
      <c r="F11" s="245"/>
      <c r="G11" s="245"/>
      <c r="H11" s="245"/>
      <c r="I11" s="246"/>
      <c r="J11" s="251"/>
      <c r="K11" s="252"/>
      <c r="L11" s="252"/>
      <c r="M11" s="252"/>
      <c r="N11" s="252"/>
      <c r="O11" s="252"/>
      <c r="P11" s="252"/>
    </row>
    <row r="12" spans="1:17" s="45" customFormat="1" ht="57.75" customHeight="1">
      <c r="A12" s="31" t="s">
        <v>7</v>
      </c>
      <c r="B12" s="32" t="s">
        <v>6</v>
      </c>
      <c r="C12" s="32" t="s">
        <v>22</v>
      </c>
      <c r="D12" s="33" t="s">
        <v>1</v>
      </c>
      <c r="E12" s="33" t="s">
        <v>8</v>
      </c>
      <c r="F12" s="34" t="s">
        <v>9</v>
      </c>
      <c r="G12" s="35" t="s">
        <v>97</v>
      </c>
      <c r="H12" s="36" t="s">
        <v>98</v>
      </c>
      <c r="I12" s="37" t="s">
        <v>99</v>
      </c>
      <c r="J12" s="38" t="s">
        <v>100</v>
      </c>
      <c r="K12" s="39" t="s">
        <v>101</v>
      </c>
      <c r="L12" s="40" t="s">
        <v>102</v>
      </c>
      <c r="M12" s="40" t="s">
        <v>103</v>
      </c>
      <c r="N12" s="41" t="s">
        <v>104</v>
      </c>
      <c r="O12" s="42" t="s">
        <v>105</v>
      </c>
      <c r="P12" s="43" t="s">
        <v>106</v>
      </c>
      <c r="Q12" s="84"/>
    </row>
    <row r="13" spans="1:17" ht="16.5">
      <c r="A13" s="46"/>
      <c r="B13" s="47"/>
      <c r="C13" s="47"/>
      <c r="D13" s="48"/>
      <c r="E13" s="49"/>
      <c r="F13" s="50">
        <v>0</v>
      </c>
      <c r="G13" s="91">
        <v>0</v>
      </c>
      <c r="H13" s="92">
        <f t="shared" ref="H13:H84" si="0">IF(G13="","",F13*G13)</f>
        <v>0</v>
      </c>
      <c r="I13" s="10">
        <f>SUM(F13+H13)</f>
        <v>0</v>
      </c>
      <c r="J13" s="52"/>
      <c r="K13" s="53"/>
      <c r="L13" s="54"/>
      <c r="M13" s="54"/>
      <c r="N13" s="55"/>
      <c r="O13" s="56">
        <v>0</v>
      </c>
      <c r="P13" s="1">
        <f t="shared" ref="P13:P44" si="1">SUM(N13+O13)</f>
        <v>0</v>
      </c>
      <c r="Q13" s="23" t="str">
        <f t="shared" ref="Q13:Q44" si="2">IF(N13="","",P13-I13)</f>
        <v/>
      </c>
    </row>
    <row r="14" spans="1:17" ht="16.5">
      <c r="A14" s="46"/>
      <c r="B14" s="47"/>
      <c r="C14" s="47"/>
      <c r="D14" s="48"/>
      <c r="E14" s="49"/>
      <c r="F14" s="50">
        <v>0</v>
      </c>
      <c r="G14" s="91">
        <v>0</v>
      </c>
      <c r="H14" s="92">
        <f t="shared" si="0"/>
        <v>0</v>
      </c>
      <c r="I14" s="10">
        <f t="shared" ref="I14:I84" si="3">SUM(F14+H14)</f>
        <v>0</v>
      </c>
      <c r="J14" s="52"/>
      <c r="K14" s="53"/>
      <c r="L14" s="54"/>
      <c r="M14" s="54"/>
      <c r="N14" s="55"/>
      <c r="O14" s="56">
        <v>0</v>
      </c>
      <c r="P14" s="1">
        <f t="shared" si="1"/>
        <v>0</v>
      </c>
      <c r="Q14" s="23" t="str">
        <f t="shared" si="2"/>
        <v/>
      </c>
    </row>
    <row r="15" spans="1:17" ht="16.5">
      <c r="A15" s="46"/>
      <c r="B15" s="47"/>
      <c r="C15" s="47"/>
      <c r="D15" s="48"/>
      <c r="E15" s="49"/>
      <c r="F15" s="50">
        <v>0</v>
      </c>
      <c r="G15" s="91">
        <v>0</v>
      </c>
      <c r="H15" s="92">
        <f t="shared" si="0"/>
        <v>0</v>
      </c>
      <c r="I15" s="10">
        <f t="shared" si="3"/>
        <v>0</v>
      </c>
      <c r="J15" s="52"/>
      <c r="K15" s="53"/>
      <c r="L15" s="54"/>
      <c r="M15" s="54"/>
      <c r="N15" s="55"/>
      <c r="O15" s="56">
        <v>0</v>
      </c>
      <c r="P15" s="1">
        <f t="shared" si="1"/>
        <v>0</v>
      </c>
      <c r="Q15" s="23" t="str">
        <f t="shared" si="2"/>
        <v/>
      </c>
    </row>
    <row r="16" spans="1:17" ht="16.5">
      <c r="A16" s="46"/>
      <c r="B16" s="47"/>
      <c r="C16" s="47"/>
      <c r="D16" s="48"/>
      <c r="E16" s="49"/>
      <c r="F16" s="50">
        <v>0</v>
      </c>
      <c r="G16" s="91">
        <v>0</v>
      </c>
      <c r="H16" s="92">
        <f t="shared" si="0"/>
        <v>0</v>
      </c>
      <c r="I16" s="10">
        <f t="shared" si="3"/>
        <v>0</v>
      </c>
      <c r="J16" s="52"/>
      <c r="K16" s="53"/>
      <c r="L16" s="54"/>
      <c r="M16" s="54"/>
      <c r="N16" s="55"/>
      <c r="O16" s="56">
        <v>0</v>
      </c>
      <c r="P16" s="1">
        <f t="shared" si="1"/>
        <v>0</v>
      </c>
      <c r="Q16" s="23" t="str">
        <f t="shared" si="2"/>
        <v/>
      </c>
    </row>
    <row r="17" spans="1:17" ht="16.5">
      <c r="A17" s="46"/>
      <c r="B17" s="47"/>
      <c r="C17" s="47"/>
      <c r="D17" s="48"/>
      <c r="E17" s="49"/>
      <c r="F17" s="50">
        <v>0</v>
      </c>
      <c r="G17" s="91">
        <v>0</v>
      </c>
      <c r="H17" s="92">
        <f t="shared" si="0"/>
        <v>0</v>
      </c>
      <c r="I17" s="10">
        <f t="shared" si="3"/>
        <v>0</v>
      </c>
      <c r="J17" s="52"/>
      <c r="K17" s="53"/>
      <c r="L17" s="54"/>
      <c r="M17" s="54"/>
      <c r="N17" s="55"/>
      <c r="O17" s="56">
        <v>0</v>
      </c>
      <c r="P17" s="1">
        <f t="shared" si="1"/>
        <v>0</v>
      </c>
      <c r="Q17" s="23" t="str">
        <f t="shared" si="2"/>
        <v/>
      </c>
    </row>
    <row r="18" spans="1:17" ht="16.5">
      <c r="A18" s="46"/>
      <c r="B18" s="47"/>
      <c r="C18" s="47"/>
      <c r="D18" s="48"/>
      <c r="E18" s="49"/>
      <c r="F18" s="50">
        <v>0</v>
      </c>
      <c r="G18" s="91">
        <v>0</v>
      </c>
      <c r="H18" s="92">
        <f t="shared" si="0"/>
        <v>0</v>
      </c>
      <c r="I18" s="10">
        <f t="shared" si="3"/>
        <v>0</v>
      </c>
      <c r="J18" s="52"/>
      <c r="K18" s="53"/>
      <c r="L18" s="54"/>
      <c r="M18" s="54"/>
      <c r="N18" s="55"/>
      <c r="O18" s="56">
        <v>0</v>
      </c>
      <c r="P18" s="1">
        <f t="shared" si="1"/>
        <v>0</v>
      </c>
      <c r="Q18" s="23" t="str">
        <f t="shared" si="2"/>
        <v/>
      </c>
    </row>
    <row r="19" spans="1:17" ht="16.5">
      <c r="A19" s="46"/>
      <c r="B19" s="47"/>
      <c r="C19" s="47"/>
      <c r="D19" s="48"/>
      <c r="E19" s="49"/>
      <c r="F19" s="50">
        <v>0</v>
      </c>
      <c r="G19" s="91">
        <v>0</v>
      </c>
      <c r="H19" s="92">
        <f t="shared" si="0"/>
        <v>0</v>
      </c>
      <c r="I19" s="10">
        <f t="shared" si="3"/>
        <v>0</v>
      </c>
      <c r="J19" s="52"/>
      <c r="K19" s="53"/>
      <c r="L19" s="54"/>
      <c r="M19" s="54"/>
      <c r="N19" s="55"/>
      <c r="O19" s="56">
        <v>0</v>
      </c>
      <c r="P19" s="1">
        <f t="shared" si="1"/>
        <v>0</v>
      </c>
      <c r="Q19" s="23" t="str">
        <f t="shared" si="2"/>
        <v/>
      </c>
    </row>
    <row r="20" spans="1:17" ht="16.5">
      <c r="A20" s="46"/>
      <c r="B20" s="47"/>
      <c r="C20" s="47"/>
      <c r="D20" s="48"/>
      <c r="E20" s="49"/>
      <c r="F20" s="50">
        <v>0</v>
      </c>
      <c r="G20" s="91">
        <v>0</v>
      </c>
      <c r="H20" s="92">
        <f t="shared" si="0"/>
        <v>0</v>
      </c>
      <c r="I20" s="10">
        <f t="shared" si="3"/>
        <v>0</v>
      </c>
      <c r="J20" s="52"/>
      <c r="K20" s="53"/>
      <c r="L20" s="54"/>
      <c r="M20" s="54"/>
      <c r="N20" s="55"/>
      <c r="O20" s="56">
        <v>0</v>
      </c>
      <c r="P20" s="1">
        <f t="shared" si="1"/>
        <v>0</v>
      </c>
      <c r="Q20" s="23" t="str">
        <f t="shared" si="2"/>
        <v/>
      </c>
    </row>
    <row r="21" spans="1:17" ht="16.5">
      <c r="A21" s="46"/>
      <c r="B21" s="47"/>
      <c r="C21" s="47"/>
      <c r="D21" s="48"/>
      <c r="E21" s="49"/>
      <c r="F21" s="50">
        <v>0</v>
      </c>
      <c r="G21" s="91">
        <v>0</v>
      </c>
      <c r="H21" s="92">
        <v>0</v>
      </c>
      <c r="I21" s="10">
        <f t="shared" ref="I21:I72" si="4">SUM(F21+H21)</f>
        <v>0</v>
      </c>
      <c r="J21" s="52"/>
      <c r="K21" s="53"/>
      <c r="L21" s="54"/>
      <c r="M21" s="54"/>
      <c r="N21" s="55"/>
      <c r="O21" s="56">
        <v>0</v>
      </c>
      <c r="P21" s="1">
        <f t="shared" si="1"/>
        <v>0</v>
      </c>
      <c r="Q21" s="23" t="str">
        <f t="shared" si="2"/>
        <v/>
      </c>
    </row>
    <row r="22" spans="1:17" ht="16.5">
      <c r="A22" s="46"/>
      <c r="B22" s="47"/>
      <c r="C22" s="47"/>
      <c r="D22" s="48"/>
      <c r="E22" s="49"/>
      <c r="F22" s="50">
        <v>0</v>
      </c>
      <c r="G22" s="91">
        <v>0</v>
      </c>
      <c r="H22" s="92">
        <v>0</v>
      </c>
      <c r="I22" s="10">
        <f t="shared" si="4"/>
        <v>0</v>
      </c>
      <c r="J22" s="52"/>
      <c r="K22" s="53"/>
      <c r="L22" s="54"/>
      <c r="M22" s="54"/>
      <c r="N22" s="55"/>
      <c r="O22" s="56">
        <v>0</v>
      </c>
      <c r="P22" s="1">
        <f t="shared" si="1"/>
        <v>0</v>
      </c>
      <c r="Q22" s="23" t="str">
        <f t="shared" si="2"/>
        <v/>
      </c>
    </row>
    <row r="23" spans="1:17" ht="16.5">
      <c r="A23" s="46"/>
      <c r="B23" s="47"/>
      <c r="C23" s="47"/>
      <c r="D23" s="48"/>
      <c r="E23" s="49"/>
      <c r="F23" s="50">
        <v>0</v>
      </c>
      <c r="G23" s="91">
        <v>0</v>
      </c>
      <c r="H23" s="92">
        <v>0</v>
      </c>
      <c r="I23" s="10">
        <f t="shared" si="4"/>
        <v>0</v>
      </c>
      <c r="J23" s="52"/>
      <c r="K23" s="53"/>
      <c r="L23" s="54"/>
      <c r="M23" s="54"/>
      <c r="N23" s="55"/>
      <c r="O23" s="56">
        <v>0</v>
      </c>
      <c r="P23" s="1">
        <f t="shared" si="1"/>
        <v>0</v>
      </c>
      <c r="Q23" s="23" t="str">
        <f t="shared" si="2"/>
        <v/>
      </c>
    </row>
    <row r="24" spans="1:17" ht="16.5">
      <c r="A24" s="46"/>
      <c r="B24" s="47"/>
      <c r="C24" s="47"/>
      <c r="D24" s="48"/>
      <c r="E24" s="49"/>
      <c r="F24" s="50">
        <v>0</v>
      </c>
      <c r="G24" s="91">
        <v>0</v>
      </c>
      <c r="H24" s="92">
        <v>0</v>
      </c>
      <c r="I24" s="10">
        <f t="shared" si="4"/>
        <v>0</v>
      </c>
      <c r="J24" s="52"/>
      <c r="K24" s="53"/>
      <c r="L24" s="54"/>
      <c r="M24" s="54"/>
      <c r="N24" s="55"/>
      <c r="O24" s="56">
        <v>0</v>
      </c>
      <c r="P24" s="1">
        <f t="shared" si="1"/>
        <v>0</v>
      </c>
      <c r="Q24" s="23" t="str">
        <f t="shared" si="2"/>
        <v/>
      </c>
    </row>
    <row r="25" spans="1:17" ht="16.5">
      <c r="A25" s="46"/>
      <c r="B25" s="47"/>
      <c r="C25" s="47"/>
      <c r="D25" s="48"/>
      <c r="E25" s="49"/>
      <c r="F25" s="50">
        <v>0</v>
      </c>
      <c r="G25" s="91">
        <v>0</v>
      </c>
      <c r="H25" s="92">
        <v>0</v>
      </c>
      <c r="I25" s="10">
        <f t="shared" si="4"/>
        <v>0</v>
      </c>
      <c r="J25" s="52"/>
      <c r="K25" s="53"/>
      <c r="L25" s="54"/>
      <c r="M25" s="54"/>
      <c r="N25" s="55"/>
      <c r="O25" s="56">
        <v>0</v>
      </c>
      <c r="P25" s="1">
        <f t="shared" si="1"/>
        <v>0</v>
      </c>
      <c r="Q25" s="23" t="str">
        <f t="shared" si="2"/>
        <v/>
      </c>
    </row>
    <row r="26" spans="1:17" ht="16.5">
      <c r="A26" s="46"/>
      <c r="B26" s="47"/>
      <c r="C26" s="47"/>
      <c r="D26" s="48"/>
      <c r="E26" s="49"/>
      <c r="F26" s="50">
        <v>0</v>
      </c>
      <c r="G26" s="91">
        <v>0</v>
      </c>
      <c r="H26" s="92">
        <v>0</v>
      </c>
      <c r="I26" s="10">
        <f t="shared" si="4"/>
        <v>0</v>
      </c>
      <c r="J26" s="52"/>
      <c r="K26" s="53"/>
      <c r="L26" s="54"/>
      <c r="M26" s="54"/>
      <c r="N26" s="55"/>
      <c r="O26" s="56">
        <v>0</v>
      </c>
      <c r="P26" s="1">
        <f t="shared" si="1"/>
        <v>0</v>
      </c>
      <c r="Q26" s="23" t="str">
        <f t="shared" si="2"/>
        <v/>
      </c>
    </row>
    <row r="27" spans="1:17" ht="16.5">
      <c r="A27" s="46"/>
      <c r="B27" s="47"/>
      <c r="C27" s="47"/>
      <c r="D27" s="48"/>
      <c r="E27" s="49"/>
      <c r="F27" s="50">
        <v>0</v>
      </c>
      <c r="G27" s="91">
        <v>0</v>
      </c>
      <c r="H27" s="92">
        <v>0</v>
      </c>
      <c r="I27" s="10">
        <f t="shared" si="4"/>
        <v>0</v>
      </c>
      <c r="J27" s="52"/>
      <c r="K27" s="53"/>
      <c r="L27" s="54"/>
      <c r="M27" s="54"/>
      <c r="N27" s="55"/>
      <c r="O27" s="56">
        <v>0</v>
      </c>
      <c r="P27" s="1">
        <f t="shared" si="1"/>
        <v>0</v>
      </c>
      <c r="Q27" s="23" t="str">
        <f t="shared" si="2"/>
        <v/>
      </c>
    </row>
    <row r="28" spans="1:17" ht="16.5">
      <c r="A28" s="46"/>
      <c r="B28" s="47"/>
      <c r="C28" s="47"/>
      <c r="D28" s="48"/>
      <c r="E28" s="49"/>
      <c r="F28" s="50">
        <v>0</v>
      </c>
      <c r="G28" s="91">
        <v>0</v>
      </c>
      <c r="H28" s="92">
        <v>0</v>
      </c>
      <c r="I28" s="10">
        <f t="shared" si="4"/>
        <v>0</v>
      </c>
      <c r="J28" s="52"/>
      <c r="K28" s="53"/>
      <c r="L28" s="54"/>
      <c r="M28" s="54"/>
      <c r="N28" s="55"/>
      <c r="O28" s="56">
        <v>0</v>
      </c>
      <c r="P28" s="1">
        <f t="shared" si="1"/>
        <v>0</v>
      </c>
      <c r="Q28" s="23" t="str">
        <f t="shared" si="2"/>
        <v/>
      </c>
    </row>
    <row r="29" spans="1:17" ht="16.5">
      <c r="A29" s="46"/>
      <c r="B29" s="47"/>
      <c r="C29" s="47"/>
      <c r="D29" s="48"/>
      <c r="E29" s="49"/>
      <c r="F29" s="50">
        <v>0</v>
      </c>
      <c r="G29" s="91">
        <v>0</v>
      </c>
      <c r="H29" s="92">
        <v>0</v>
      </c>
      <c r="I29" s="10">
        <f t="shared" si="4"/>
        <v>0</v>
      </c>
      <c r="J29" s="52"/>
      <c r="K29" s="53"/>
      <c r="L29" s="54"/>
      <c r="M29" s="54"/>
      <c r="N29" s="55"/>
      <c r="O29" s="56">
        <v>0</v>
      </c>
      <c r="P29" s="1">
        <f t="shared" si="1"/>
        <v>0</v>
      </c>
      <c r="Q29" s="23" t="str">
        <f t="shared" si="2"/>
        <v/>
      </c>
    </row>
    <row r="30" spans="1:17" ht="16.5">
      <c r="A30" s="46"/>
      <c r="B30" s="47"/>
      <c r="C30" s="47"/>
      <c r="D30" s="48"/>
      <c r="E30" s="49"/>
      <c r="F30" s="50">
        <v>0</v>
      </c>
      <c r="G30" s="91">
        <v>0</v>
      </c>
      <c r="H30" s="92">
        <v>0</v>
      </c>
      <c r="I30" s="10">
        <f t="shared" si="4"/>
        <v>0</v>
      </c>
      <c r="J30" s="52"/>
      <c r="K30" s="53"/>
      <c r="L30" s="54"/>
      <c r="M30" s="54"/>
      <c r="N30" s="55"/>
      <c r="O30" s="56">
        <v>0</v>
      </c>
      <c r="P30" s="1">
        <f t="shared" si="1"/>
        <v>0</v>
      </c>
      <c r="Q30" s="23" t="str">
        <f t="shared" si="2"/>
        <v/>
      </c>
    </row>
    <row r="31" spans="1:17" ht="16.5">
      <c r="A31" s="46"/>
      <c r="B31" s="47"/>
      <c r="C31" s="47"/>
      <c r="D31" s="48"/>
      <c r="E31" s="49"/>
      <c r="F31" s="50">
        <v>0</v>
      </c>
      <c r="G31" s="91">
        <v>0</v>
      </c>
      <c r="H31" s="92">
        <v>0</v>
      </c>
      <c r="I31" s="10">
        <f t="shared" si="4"/>
        <v>0</v>
      </c>
      <c r="J31" s="52"/>
      <c r="K31" s="53"/>
      <c r="L31" s="54"/>
      <c r="M31" s="54"/>
      <c r="N31" s="55"/>
      <c r="O31" s="56">
        <v>0</v>
      </c>
      <c r="P31" s="1">
        <f t="shared" si="1"/>
        <v>0</v>
      </c>
      <c r="Q31" s="23" t="str">
        <f t="shared" si="2"/>
        <v/>
      </c>
    </row>
    <row r="32" spans="1:17" ht="16.5">
      <c r="A32" s="46"/>
      <c r="B32" s="47"/>
      <c r="C32" s="47"/>
      <c r="D32" s="48"/>
      <c r="E32" s="49"/>
      <c r="F32" s="50">
        <v>0</v>
      </c>
      <c r="G32" s="91">
        <v>0</v>
      </c>
      <c r="H32" s="92">
        <v>0</v>
      </c>
      <c r="I32" s="10">
        <f t="shared" si="4"/>
        <v>0</v>
      </c>
      <c r="J32" s="52"/>
      <c r="K32" s="53"/>
      <c r="L32" s="54"/>
      <c r="M32" s="54"/>
      <c r="N32" s="55"/>
      <c r="O32" s="56">
        <v>0</v>
      </c>
      <c r="P32" s="1">
        <f t="shared" si="1"/>
        <v>0</v>
      </c>
      <c r="Q32" s="23" t="str">
        <f t="shared" si="2"/>
        <v/>
      </c>
    </row>
    <row r="33" spans="1:17" ht="16.5">
      <c r="A33" s="46"/>
      <c r="B33" s="47"/>
      <c r="C33" s="47"/>
      <c r="D33" s="48"/>
      <c r="E33" s="49"/>
      <c r="F33" s="50">
        <v>0</v>
      </c>
      <c r="G33" s="91">
        <v>0</v>
      </c>
      <c r="H33" s="92">
        <v>0</v>
      </c>
      <c r="I33" s="10">
        <f t="shared" si="4"/>
        <v>0</v>
      </c>
      <c r="J33" s="52"/>
      <c r="K33" s="53"/>
      <c r="L33" s="54"/>
      <c r="M33" s="54"/>
      <c r="N33" s="55"/>
      <c r="O33" s="56">
        <v>0</v>
      </c>
      <c r="P33" s="1">
        <f t="shared" si="1"/>
        <v>0</v>
      </c>
      <c r="Q33" s="23" t="str">
        <f t="shared" si="2"/>
        <v/>
      </c>
    </row>
    <row r="34" spans="1:17" ht="16.5">
      <c r="A34" s="46"/>
      <c r="B34" s="47"/>
      <c r="C34" s="47"/>
      <c r="D34" s="48"/>
      <c r="E34" s="49"/>
      <c r="F34" s="50">
        <v>0</v>
      </c>
      <c r="G34" s="91">
        <v>0</v>
      </c>
      <c r="H34" s="92">
        <v>0</v>
      </c>
      <c r="I34" s="10">
        <f t="shared" si="4"/>
        <v>0</v>
      </c>
      <c r="J34" s="52"/>
      <c r="K34" s="53"/>
      <c r="L34" s="54"/>
      <c r="M34" s="54"/>
      <c r="N34" s="55"/>
      <c r="O34" s="56">
        <v>0</v>
      </c>
      <c r="P34" s="1">
        <f t="shared" si="1"/>
        <v>0</v>
      </c>
      <c r="Q34" s="23" t="str">
        <f t="shared" si="2"/>
        <v/>
      </c>
    </row>
    <row r="35" spans="1:17" ht="16.5">
      <c r="A35" s="46"/>
      <c r="B35" s="47"/>
      <c r="C35" s="47"/>
      <c r="D35" s="48"/>
      <c r="E35" s="49"/>
      <c r="F35" s="50">
        <v>0</v>
      </c>
      <c r="G35" s="91">
        <v>0</v>
      </c>
      <c r="H35" s="92">
        <v>0</v>
      </c>
      <c r="I35" s="10">
        <f t="shared" si="4"/>
        <v>0</v>
      </c>
      <c r="J35" s="52"/>
      <c r="K35" s="53"/>
      <c r="L35" s="54"/>
      <c r="M35" s="54"/>
      <c r="N35" s="55"/>
      <c r="O35" s="56">
        <v>0</v>
      </c>
      <c r="P35" s="1">
        <f t="shared" si="1"/>
        <v>0</v>
      </c>
      <c r="Q35" s="23" t="str">
        <f t="shared" si="2"/>
        <v/>
      </c>
    </row>
    <row r="36" spans="1:17" ht="16.5">
      <c r="A36" s="46"/>
      <c r="B36" s="47"/>
      <c r="C36" s="47"/>
      <c r="D36" s="48"/>
      <c r="E36" s="49"/>
      <c r="F36" s="50">
        <v>0</v>
      </c>
      <c r="G36" s="91">
        <v>0</v>
      </c>
      <c r="H36" s="92">
        <v>0</v>
      </c>
      <c r="I36" s="10">
        <f t="shared" si="4"/>
        <v>0</v>
      </c>
      <c r="J36" s="52"/>
      <c r="K36" s="53"/>
      <c r="L36" s="54"/>
      <c r="M36" s="54"/>
      <c r="N36" s="55"/>
      <c r="O36" s="56">
        <v>0</v>
      </c>
      <c r="P36" s="1">
        <f t="shared" si="1"/>
        <v>0</v>
      </c>
      <c r="Q36" s="23" t="str">
        <f t="shared" si="2"/>
        <v/>
      </c>
    </row>
    <row r="37" spans="1:17" ht="16.5">
      <c r="A37" s="46"/>
      <c r="B37" s="47"/>
      <c r="C37" s="47"/>
      <c r="D37" s="48"/>
      <c r="E37" s="49"/>
      <c r="F37" s="50">
        <v>0</v>
      </c>
      <c r="G37" s="91">
        <v>0</v>
      </c>
      <c r="H37" s="92">
        <v>0</v>
      </c>
      <c r="I37" s="10">
        <f t="shared" si="4"/>
        <v>0</v>
      </c>
      <c r="J37" s="52"/>
      <c r="K37" s="53"/>
      <c r="L37" s="54"/>
      <c r="M37" s="54"/>
      <c r="N37" s="55"/>
      <c r="O37" s="56">
        <v>0</v>
      </c>
      <c r="P37" s="1">
        <f t="shared" si="1"/>
        <v>0</v>
      </c>
      <c r="Q37" s="23" t="str">
        <f t="shared" si="2"/>
        <v/>
      </c>
    </row>
    <row r="38" spans="1:17" ht="16.5">
      <c r="A38" s="46"/>
      <c r="B38" s="47"/>
      <c r="C38" s="47"/>
      <c r="D38" s="48"/>
      <c r="E38" s="49"/>
      <c r="F38" s="50">
        <v>0</v>
      </c>
      <c r="G38" s="91">
        <v>0</v>
      </c>
      <c r="H38" s="92">
        <v>0</v>
      </c>
      <c r="I38" s="10">
        <f t="shared" si="4"/>
        <v>0</v>
      </c>
      <c r="J38" s="52"/>
      <c r="K38" s="53"/>
      <c r="L38" s="54"/>
      <c r="M38" s="54"/>
      <c r="N38" s="55"/>
      <c r="O38" s="56">
        <v>0</v>
      </c>
      <c r="P38" s="1">
        <f t="shared" si="1"/>
        <v>0</v>
      </c>
      <c r="Q38" s="23" t="str">
        <f t="shared" si="2"/>
        <v/>
      </c>
    </row>
    <row r="39" spans="1:17" ht="16.5">
      <c r="A39" s="46"/>
      <c r="B39" s="47"/>
      <c r="C39" s="47"/>
      <c r="D39" s="48"/>
      <c r="E39" s="49"/>
      <c r="F39" s="50">
        <v>0</v>
      </c>
      <c r="G39" s="91">
        <v>0</v>
      </c>
      <c r="H39" s="92">
        <v>0</v>
      </c>
      <c r="I39" s="10">
        <f t="shared" si="4"/>
        <v>0</v>
      </c>
      <c r="J39" s="52"/>
      <c r="K39" s="53"/>
      <c r="L39" s="54"/>
      <c r="M39" s="54"/>
      <c r="N39" s="55"/>
      <c r="O39" s="56">
        <v>0</v>
      </c>
      <c r="P39" s="1">
        <f t="shared" si="1"/>
        <v>0</v>
      </c>
      <c r="Q39" s="23" t="str">
        <f t="shared" si="2"/>
        <v/>
      </c>
    </row>
    <row r="40" spans="1:17" ht="16.5">
      <c r="A40" s="46"/>
      <c r="B40" s="47"/>
      <c r="C40" s="47"/>
      <c r="D40" s="48"/>
      <c r="E40" s="49"/>
      <c r="F40" s="50">
        <v>0</v>
      </c>
      <c r="G40" s="91">
        <v>0</v>
      </c>
      <c r="H40" s="92">
        <v>0</v>
      </c>
      <c r="I40" s="10">
        <f t="shared" si="4"/>
        <v>0</v>
      </c>
      <c r="J40" s="52"/>
      <c r="K40" s="53"/>
      <c r="L40" s="54"/>
      <c r="M40" s="54"/>
      <c r="N40" s="55"/>
      <c r="O40" s="56">
        <v>0</v>
      </c>
      <c r="P40" s="1">
        <f t="shared" si="1"/>
        <v>0</v>
      </c>
      <c r="Q40" s="23" t="str">
        <f t="shared" si="2"/>
        <v/>
      </c>
    </row>
    <row r="41" spans="1:17" ht="16.5">
      <c r="A41" s="46"/>
      <c r="B41" s="47"/>
      <c r="C41" s="47"/>
      <c r="D41" s="48"/>
      <c r="E41" s="49"/>
      <c r="F41" s="50">
        <v>0</v>
      </c>
      <c r="G41" s="91">
        <v>0</v>
      </c>
      <c r="H41" s="92">
        <v>0</v>
      </c>
      <c r="I41" s="10">
        <f t="shared" si="4"/>
        <v>0</v>
      </c>
      <c r="J41" s="52"/>
      <c r="K41" s="53"/>
      <c r="L41" s="54"/>
      <c r="M41" s="54"/>
      <c r="N41" s="55"/>
      <c r="O41" s="56">
        <v>0</v>
      </c>
      <c r="P41" s="1">
        <f t="shared" si="1"/>
        <v>0</v>
      </c>
      <c r="Q41" s="23" t="str">
        <f t="shared" si="2"/>
        <v/>
      </c>
    </row>
    <row r="42" spans="1:17" ht="16.5">
      <c r="A42" s="46"/>
      <c r="B42" s="47"/>
      <c r="C42" s="47"/>
      <c r="D42" s="48"/>
      <c r="E42" s="49"/>
      <c r="F42" s="50">
        <v>0</v>
      </c>
      <c r="G42" s="91">
        <v>0</v>
      </c>
      <c r="H42" s="92">
        <v>0</v>
      </c>
      <c r="I42" s="10">
        <f t="shared" si="4"/>
        <v>0</v>
      </c>
      <c r="J42" s="52"/>
      <c r="K42" s="53"/>
      <c r="L42" s="54"/>
      <c r="M42" s="54"/>
      <c r="N42" s="55"/>
      <c r="O42" s="56">
        <v>0</v>
      </c>
      <c r="P42" s="1">
        <f t="shared" si="1"/>
        <v>0</v>
      </c>
      <c r="Q42" s="23" t="str">
        <f t="shared" si="2"/>
        <v/>
      </c>
    </row>
    <row r="43" spans="1:17" ht="16.5">
      <c r="A43" s="46"/>
      <c r="B43" s="47"/>
      <c r="C43" s="47"/>
      <c r="D43" s="48"/>
      <c r="E43" s="49"/>
      <c r="F43" s="50">
        <v>0</v>
      </c>
      <c r="G43" s="91">
        <v>0</v>
      </c>
      <c r="H43" s="92">
        <v>0</v>
      </c>
      <c r="I43" s="10">
        <f t="shared" si="4"/>
        <v>0</v>
      </c>
      <c r="J43" s="52"/>
      <c r="K43" s="53"/>
      <c r="L43" s="54"/>
      <c r="M43" s="54"/>
      <c r="N43" s="55"/>
      <c r="O43" s="56">
        <v>0</v>
      </c>
      <c r="P43" s="1">
        <f t="shared" si="1"/>
        <v>0</v>
      </c>
      <c r="Q43" s="23" t="str">
        <f t="shared" si="2"/>
        <v/>
      </c>
    </row>
    <row r="44" spans="1:17" ht="16.5">
      <c r="A44" s="46"/>
      <c r="B44" s="47"/>
      <c r="C44" s="47"/>
      <c r="D44" s="48"/>
      <c r="E44" s="49"/>
      <c r="F44" s="50">
        <v>0</v>
      </c>
      <c r="G44" s="91">
        <v>0</v>
      </c>
      <c r="H44" s="92">
        <v>0</v>
      </c>
      <c r="I44" s="10">
        <f t="shared" si="4"/>
        <v>0</v>
      </c>
      <c r="J44" s="52"/>
      <c r="K44" s="53"/>
      <c r="L44" s="54"/>
      <c r="M44" s="54"/>
      <c r="N44" s="55"/>
      <c r="O44" s="56">
        <v>0</v>
      </c>
      <c r="P44" s="1">
        <f t="shared" si="1"/>
        <v>0</v>
      </c>
      <c r="Q44" s="23" t="str">
        <f t="shared" si="2"/>
        <v/>
      </c>
    </row>
    <row r="45" spans="1:17" ht="16.5">
      <c r="A45" s="46"/>
      <c r="B45" s="47"/>
      <c r="C45" s="47"/>
      <c r="D45" s="48"/>
      <c r="E45" s="49"/>
      <c r="F45" s="50">
        <v>0</v>
      </c>
      <c r="G45" s="91">
        <v>0</v>
      </c>
      <c r="H45" s="92">
        <v>0</v>
      </c>
      <c r="I45" s="10">
        <f t="shared" si="4"/>
        <v>0</v>
      </c>
      <c r="J45" s="52"/>
      <c r="K45" s="53"/>
      <c r="L45" s="54"/>
      <c r="M45" s="54"/>
      <c r="N45" s="55"/>
      <c r="O45" s="56">
        <v>0</v>
      </c>
      <c r="P45" s="1">
        <f t="shared" ref="P45:P76" si="5">SUM(N45+O45)</f>
        <v>0</v>
      </c>
      <c r="Q45" s="23" t="str">
        <f t="shared" ref="Q45:Q76" si="6">IF(N45="","",P45-I45)</f>
        <v/>
      </c>
    </row>
    <row r="46" spans="1:17" ht="16.5">
      <c r="A46" s="46"/>
      <c r="B46" s="47"/>
      <c r="C46" s="47"/>
      <c r="D46" s="48"/>
      <c r="E46" s="49"/>
      <c r="F46" s="50">
        <v>0</v>
      </c>
      <c r="G46" s="91">
        <v>0</v>
      </c>
      <c r="H46" s="92">
        <v>0</v>
      </c>
      <c r="I46" s="10">
        <f t="shared" si="4"/>
        <v>0</v>
      </c>
      <c r="J46" s="52"/>
      <c r="K46" s="53"/>
      <c r="L46" s="54"/>
      <c r="M46" s="54"/>
      <c r="N46" s="55"/>
      <c r="O46" s="56">
        <v>0</v>
      </c>
      <c r="P46" s="1">
        <f t="shared" si="5"/>
        <v>0</v>
      </c>
      <c r="Q46" s="23" t="str">
        <f t="shared" si="6"/>
        <v/>
      </c>
    </row>
    <row r="47" spans="1:17" ht="16.5">
      <c r="A47" s="46"/>
      <c r="B47" s="47"/>
      <c r="C47" s="47"/>
      <c r="D47" s="48"/>
      <c r="E47" s="49"/>
      <c r="F47" s="50">
        <v>0</v>
      </c>
      <c r="G47" s="91">
        <v>0</v>
      </c>
      <c r="H47" s="92">
        <v>0</v>
      </c>
      <c r="I47" s="10">
        <f t="shared" si="4"/>
        <v>0</v>
      </c>
      <c r="J47" s="52"/>
      <c r="K47" s="53"/>
      <c r="L47" s="54"/>
      <c r="M47" s="54"/>
      <c r="N47" s="55"/>
      <c r="O47" s="56">
        <v>0</v>
      </c>
      <c r="P47" s="1">
        <f t="shared" si="5"/>
        <v>0</v>
      </c>
      <c r="Q47" s="23" t="str">
        <f t="shared" si="6"/>
        <v/>
      </c>
    </row>
    <row r="48" spans="1:17" ht="16.5">
      <c r="A48" s="46"/>
      <c r="B48" s="47"/>
      <c r="C48" s="47"/>
      <c r="D48" s="48"/>
      <c r="E48" s="49"/>
      <c r="F48" s="50">
        <v>0</v>
      </c>
      <c r="G48" s="91">
        <v>0</v>
      </c>
      <c r="H48" s="92">
        <v>0</v>
      </c>
      <c r="I48" s="10">
        <f t="shared" si="4"/>
        <v>0</v>
      </c>
      <c r="J48" s="52"/>
      <c r="K48" s="53"/>
      <c r="L48" s="54"/>
      <c r="M48" s="54"/>
      <c r="N48" s="55"/>
      <c r="O48" s="56">
        <v>0</v>
      </c>
      <c r="P48" s="1">
        <f t="shared" si="5"/>
        <v>0</v>
      </c>
      <c r="Q48" s="23" t="str">
        <f t="shared" si="6"/>
        <v/>
      </c>
    </row>
    <row r="49" spans="1:17" ht="16.5">
      <c r="A49" s="46"/>
      <c r="B49" s="47"/>
      <c r="C49" s="47"/>
      <c r="D49" s="48"/>
      <c r="E49" s="49"/>
      <c r="F49" s="50">
        <v>0</v>
      </c>
      <c r="G49" s="91">
        <v>0</v>
      </c>
      <c r="H49" s="92">
        <v>0</v>
      </c>
      <c r="I49" s="10">
        <f t="shared" si="4"/>
        <v>0</v>
      </c>
      <c r="J49" s="52"/>
      <c r="K49" s="53"/>
      <c r="L49" s="54"/>
      <c r="M49" s="54"/>
      <c r="N49" s="55"/>
      <c r="O49" s="56">
        <v>0</v>
      </c>
      <c r="P49" s="1">
        <f t="shared" si="5"/>
        <v>0</v>
      </c>
      <c r="Q49" s="23" t="str">
        <f t="shared" si="6"/>
        <v/>
      </c>
    </row>
    <row r="50" spans="1:17" ht="16.5">
      <c r="A50" s="46"/>
      <c r="B50" s="47"/>
      <c r="C50" s="47"/>
      <c r="D50" s="48"/>
      <c r="E50" s="49"/>
      <c r="F50" s="50">
        <v>0</v>
      </c>
      <c r="G50" s="91">
        <v>0</v>
      </c>
      <c r="H50" s="92">
        <v>0</v>
      </c>
      <c r="I50" s="10">
        <f t="shared" si="4"/>
        <v>0</v>
      </c>
      <c r="J50" s="52"/>
      <c r="K50" s="53"/>
      <c r="L50" s="54"/>
      <c r="M50" s="54"/>
      <c r="N50" s="55"/>
      <c r="O50" s="56">
        <v>0</v>
      </c>
      <c r="P50" s="1">
        <f t="shared" si="5"/>
        <v>0</v>
      </c>
      <c r="Q50" s="23" t="str">
        <f t="shared" si="6"/>
        <v/>
      </c>
    </row>
    <row r="51" spans="1:17" ht="16.5">
      <c r="A51" s="46"/>
      <c r="B51" s="47"/>
      <c r="C51" s="47"/>
      <c r="D51" s="48"/>
      <c r="E51" s="49"/>
      <c r="F51" s="50">
        <v>0</v>
      </c>
      <c r="G51" s="91">
        <v>0</v>
      </c>
      <c r="H51" s="92">
        <v>0</v>
      </c>
      <c r="I51" s="10">
        <f t="shared" si="4"/>
        <v>0</v>
      </c>
      <c r="J51" s="52"/>
      <c r="K51" s="53"/>
      <c r="L51" s="54"/>
      <c r="M51" s="54"/>
      <c r="N51" s="55"/>
      <c r="O51" s="56">
        <v>0</v>
      </c>
      <c r="P51" s="1">
        <f t="shared" si="5"/>
        <v>0</v>
      </c>
      <c r="Q51" s="23" t="str">
        <f t="shared" si="6"/>
        <v/>
      </c>
    </row>
    <row r="52" spans="1:17" ht="16.5">
      <c r="A52" s="46"/>
      <c r="B52" s="47"/>
      <c r="C52" s="47"/>
      <c r="D52" s="48"/>
      <c r="E52" s="49"/>
      <c r="F52" s="50">
        <v>0</v>
      </c>
      <c r="G52" s="91">
        <v>0</v>
      </c>
      <c r="H52" s="92">
        <v>0</v>
      </c>
      <c r="I52" s="10">
        <f t="shared" si="4"/>
        <v>0</v>
      </c>
      <c r="J52" s="52"/>
      <c r="K52" s="53"/>
      <c r="L52" s="54"/>
      <c r="M52" s="54"/>
      <c r="N52" s="55"/>
      <c r="O52" s="56">
        <v>0</v>
      </c>
      <c r="P52" s="1">
        <f t="shared" si="5"/>
        <v>0</v>
      </c>
      <c r="Q52" s="23" t="str">
        <f t="shared" si="6"/>
        <v/>
      </c>
    </row>
    <row r="53" spans="1:17" ht="16.5">
      <c r="A53" s="46"/>
      <c r="B53" s="47"/>
      <c r="C53" s="47"/>
      <c r="D53" s="48"/>
      <c r="E53" s="49"/>
      <c r="F53" s="50">
        <v>0</v>
      </c>
      <c r="G53" s="91">
        <v>0</v>
      </c>
      <c r="H53" s="92">
        <v>0</v>
      </c>
      <c r="I53" s="10">
        <f t="shared" si="4"/>
        <v>0</v>
      </c>
      <c r="J53" s="52"/>
      <c r="K53" s="53"/>
      <c r="L53" s="54"/>
      <c r="M53" s="54"/>
      <c r="N53" s="55"/>
      <c r="O53" s="56">
        <v>0</v>
      </c>
      <c r="P53" s="1">
        <f t="shared" si="5"/>
        <v>0</v>
      </c>
      <c r="Q53" s="23" t="str">
        <f t="shared" si="6"/>
        <v/>
      </c>
    </row>
    <row r="54" spans="1:17" ht="16.5">
      <c r="A54" s="46"/>
      <c r="B54" s="47"/>
      <c r="C54" s="47"/>
      <c r="D54" s="48"/>
      <c r="E54" s="49"/>
      <c r="F54" s="50">
        <v>0</v>
      </c>
      <c r="G54" s="91">
        <v>0</v>
      </c>
      <c r="H54" s="92">
        <v>0</v>
      </c>
      <c r="I54" s="10">
        <f t="shared" si="4"/>
        <v>0</v>
      </c>
      <c r="J54" s="52"/>
      <c r="K54" s="53"/>
      <c r="L54" s="54"/>
      <c r="M54" s="54"/>
      <c r="N54" s="55"/>
      <c r="O54" s="56">
        <v>0</v>
      </c>
      <c r="P54" s="1">
        <f t="shared" si="5"/>
        <v>0</v>
      </c>
      <c r="Q54" s="23" t="str">
        <f t="shared" si="6"/>
        <v/>
      </c>
    </row>
    <row r="55" spans="1:17" ht="16.5">
      <c r="A55" s="46"/>
      <c r="B55" s="47"/>
      <c r="C55" s="47"/>
      <c r="D55" s="48"/>
      <c r="E55" s="49"/>
      <c r="F55" s="50">
        <v>0</v>
      </c>
      <c r="G55" s="91">
        <v>0</v>
      </c>
      <c r="H55" s="92">
        <v>0</v>
      </c>
      <c r="I55" s="10">
        <f t="shared" si="4"/>
        <v>0</v>
      </c>
      <c r="J55" s="52"/>
      <c r="K55" s="53"/>
      <c r="L55" s="54"/>
      <c r="M55" s="54"/>
      <c r="N55" s="55"/>
      <c r="O55" s="56">
        <v>0</v>
      </c>
      <c r="P55" s="1">
        <f t="shared" si="5"/>
        <v>0</v>
      </c>
      <c r="Q55" s="23" t="str">
        <f t="shared" si="6"/>
        <v/>
      </c>
    </row>
    <row r="56" spans="1:17" ht="16.5">
      <c r="A56" s="46"/>
      <c r="B56" s="47"/>
      <c r="C56" s="47"/>
      <c r="D56" s="48"/>
      <c r="E56" s="49"/>
      <c r="F56" s="50">
        <v>0</v>
      </c>
      <c r="G56" s="91">
        <v>0</v>
      </c>
      <c r="H56" s="92">
        <v>0</v>
      </c>
      <c r="I56" s="10">
        <f t="shared" si="4"/>
        <v>0</v>
      </c>
      <c r="J56" s="52"/>
      <c r="K56" s="53"/>
      <c r="L56" s="54"/>
      <c r="M56" s="54"/>
      <c r="N56" s="55"/>
      <c r="O56" s="56">
        <v>0</v>
      </c>
      <c r="P56" s="1">
        <f t="shared" si="5"/>
        <v>0</v>
      </c>
      <c r="Q56" s="23" t="str">
        <f t="shared" si="6"/>
        <v/>
      </c>
    </row>
    <row r="57" spans="1:17" ht="16.5">
      <c r="A57" s="46"/>
      <c r="B57" s="47"/>
      <c r="C57" s="47"/>
      <c r="D57" s="48"/>
      <c r="E57" s="49"/>
      <c r="F57" s="50">
        <v>0</v>
      </c>
      <c r="G57" s="91">
        <v>0</v>
      </c>
      <c r="H57" s="92">
        <v>0</v>
      </c>
      <c r="I57" s="10">
        <f t="shared" si="4"/>
        <v>0</v>
      </c>
      <c r="J57" s="52"/>
      <c r="K57" s="53"/>
      <c r="L57" s="54"/>
      <c r="M57" s="54"/>
      <c r="N57" s="55"/>
      <c r="O57" s="56">
        <v>0</v>
      </c>
      <c r="P57" s="1">
        <f t="shared" si="5"/>
        <v>0</v>
      </c>
      <c r="Q57" s="23" t="str">
        <f t="shared" si="6"/>
        <v/>
      </c>
    </row>
    <row r="58" spans="1:17" ht="16.5">
      <c r="A58" s="46"/>
      <c r="B58" s="47"/>
      <c r="C58" s="47"/>
      <c r="D58" s="48"/>
      <c r="E58" s="49"/>
      <c r="F58" s="50">
        <v>0</v>
      </c>
      <c r="G58" s="91">
        <v>0</v>
      </c>
      <c r="H58" s="92">
        <v>0</v>
      </c>
      <c r="I58" s="10">
        <f t="shared" si="4"/>
        <v>0</v>
      </c>
      <c r="J58" s="52"/>
      <c r="K58" s="53"/>
      <c r="L58" s="54"/>
      <c r="M58" s="54"/>
      <c r="N58" s="55"/>
      <c r="O58" s="56">
        <v>0</v>
      </c>
      <c r="P58" s="1">
        <f t="shared" si="5"/>
        <v>0</v>
      </c>
      <c r="Q58" s="23" t="str">
        <f t="shared" si="6"/>
        <v/>
      </c>
    </row>
    <row r="59" spans="1:17" ht="16.5">
      <c r="A59" s="46"/>
      <c r="B59" s="47"/>
      <c r="C59" s="47"/>
      <c r="D59" s="48"/>
      <c r="E59" s="49"/>
      <c r="F59" s="50">
        <v>0</v>
      </c>
      <c r="G59" s="91">
        <v>0</v>
      </c>
      <c r="H59" s="92">
        <v>0</v>
      </c>
      <c r="I59" s="10">
        <f t="shared" si="4"/>
        <v>0</v>
      </c>
      <c r="J59" s="52"/>
      <c r="K59" s="53"/>
      <c r="L59" s="54"/>
      <c r="M59" s="54"/>
      <c r="N59" s="55"/>
      <c r="O59" s="56">
        <v>0</v>
      </c>
      <c r="P59" s="1">
        <f t="shared" si="5"/>
        <v>0</v>
      </c>
      <c r="Q59" s="23" t="str">
        <f t="shared" si="6"/>
        <v/>
      </c>
    </row>
    <row r="60" spans="1:17" ht="16.5">
      <c r="A60" s="46"/>
      <c r="B60" s="47"/>
      <c r="C60" s="47"/>
      <c r="D60" s="48"/>
      <c r="E60" s="49"/>
      <c r="F60" s="50">
        <v>0</v>
      </c>
      <c r="G60" s="91">
        <v>0</v>
      </c>
      <c r="H60" s="92">
        <v>0</v>
      </c>
      <c r="I60" s="10">
        <f t="shared" si="4"/>
        <v>0</v>
      </c>
      <c r="J60" s="52"/>
      <c r="K60" s="53"/>
      <c r="L60" s="54"/>
      <c r="M60" s="54"/>
      <c r="N60" s="55"/>
      <c r="O60" s="56">
        <v>0</v>
      </c>
      <c r="P60" s="1">
        <f t="shared" si="5"/>
        <v>0</v>
      </c>
      <c r="Q60" s="23" t="str">
        <f t="shared" si="6"/>
        <v/>
      </c>
    </row>
    <row r="61" spans="1:17" ht="16.5">
      <c r="A61" s="46"/>
      <c r="B61" s="47"/>
      <c r="C61" s="47"/>
      <c r="D61" s="48"/>
      <c r="E61" s="49"/>
      <c r="F61" s="50">
        <v>0</v>
      </c>
      <c r="G61" s="91">
        <v>0</v>
      </c>
      <c r="H61" s="92">
        <v>0</v>
      </c>
      <c r="I61" s="10">
        <f t="shared" si="4"/>
        <v>0</v>
      </c>
      <c r="J61" s="52"/>
      <c r="K61" s="53"/>
      <c r="L61" s="54"/>
      <c r="M61" s="54"/>
      <c r="N61" s="55"/>
      <c r="O61" s="56">
        <v>0</v>
      </c>
      <c r="P61" s="1">
        <f t="shared" si="5"/>
        <v>0</v>
      </c>
      <c r="Q61" s="23" t="str">
        <f t="shared" si="6"/>
        <v/>
      </c>
    </row>
    <row r="62" spans="1:17" ht="16.5">
      <c r="A62" s="46"/>
      <c r="B62" s="47"/>
      <c r="C62" s="47"/>
      <c r="D62" s="48"/>
      <c r="E62" s="49"/>
      <c r="F62" s="50">
        <v>0</v>
      </c>
      <c r="G62" s="91">
        <v>0</v>
      </c>
      <c r="H62" s="92">
        <v>0</v>
      </c>
      <c r="I62" s="10">
        <f t="shared" si="4"/>
        <v>0</v>
      </c>
      <c r="J62" s="52"/>
      <c r="K62" s="53"/>
      <c r="L62" s="54"/>
      <c r="M62" s="54"/>
      <c r="N62" s="55"/>
      <c r="O62" s="56">
        <v>0</v>
      </c>
      <c r="P62" s="1">
        <f t="shared" si="5"/>
        <v>0</v>
      </c>
      <c r="Q62" s="23" t="str">
        <f t="shared" si="6"/>
        <v/>
      </c>
    </row>
    <row r="63" spans="1:17" ht="16.5">
      <c r="A63" s="46"/>
      <c r="B63" s="47"/>
      <c r="C63" s="47"/>
      <c r="D63" s="48"/>
      <c r="E63" s="49"/>
      <c r="F63" s="50">
        <v>0</v>
      </c>
      <c r="G63" s="91">
        <v>0</v>
      </c>
      <c r="H63" s="92">
        <v>0</v>
      </c>
      <c r="I63" s="10">
        <f t="shared" si="4"/>
        <v>0</v>
      </c>
      <c r="J63" s="52"/>
      <c r="K63" s="53"/>
      <c r="L63" s="54"/>
      <c r="M63" s="54"/>
      <c r="N63" s="55"/>
      <c r="O63" s="56">
        <v>0</v>
      </c>
      <c r="P63" s="1">
        <f t="shared" si="5"/>
        <v>0</v>
      </c>
      <c r="Q63" s="23" t="str">
        <f t="shared" si="6"/>
        <v/>
      </c>
    </row>
    <row r="64" spans="1:17" ht="16.5">
      <c r="A64" s="46"/>
      <c r="B64" s="47"/>
      <c r="C64" s="47"/>
      <c r="D64" s="48"/>
      <c r="E64" s="49"/>
      <c r="F64" s="50">
        <v>0</v>
      </c>
      <c r="G64" s="91">
        <v>0</v>
      </c>
      <c r="H64" s="92">
        <v>0</v>
      </c>
      <c r="I64" s="10">
        <f t="shared" si="4"/>
        <v>0</v>
      </c>
      <c r="J64" s="52"/>
      <c r="K64" s="53"/>
      <c r="L64" s="54"/>
      <c r="M64" s="54"/>
      <c r="N64" s="55"/>
      <c r="O64" s="56">
        <v>0</v>
      </c>
      <c r="P64" s="1">
        <f t="shared" si="5"/>
        <v>0</v>
      </c>
      <c r="Q64" s="23" t="str">
        <f t="shared" si="6"/>
        <v/>
      </c>
    </row>
    <row r="65" spans="1:17" ht="16.5">
      <c r="A65" s="46"/>
      <c r="B65" s="47"/>
      <c r="C65" s="47"/>
      <c r="D65" s="48"/>
      <c r="E65" s="49"/>
      <c r="F65" s="50">
        <v>0</v>
      </c>
      <c r="G65" s="91">
        <v>0</v>
      </c>
      <c r="H65" s="92">
        <v>0</v>
      </c>
      <c r="I65" s="10">
        <f t="shared" si="4"/>
        <v>0</v>
      </c>
      <c r="J65" s="52"/>
      <c r="K65" s="53"/>
      <c r="L65" s="54"/>
      <c r="M65" s="54"/>
      <c r="N65" s="55"/>
      <c r="O65" s="56">
        <v>0</v>
      </c>
      <c r="P65" s="1">
        <f t="shared" si="5"/>
        <v>0</v>
      </c>
      <c r="Q65" s="23" t="str">
        <f t="shared" si="6"/>
        <v/>
      </c>
    </row>
    <row r="66" spans="1:17" ht="16.5">
      <c r="A66" s="46"/>
      <c r="B66" s="47"/>
      <c r="C66" s="47"/>
      <c r="D66" s="48"/>
      <c r="E66" s="49"/>
      <c r="F66" s="50">
        <v>0</v>
      </c>
      <c r="G66" s="91">
        <v>0</v>
      </c>
      <c r="H66" s="92">
        <v>0</v>
      </c>
      <c r="I66" s="10">
        <f t="shared" si="4"/>
        <v>0</v>
      </c>
      <c r="J66" s="52"/>
      <c r="K66" s="53"/>
      <c r="L66" s="54"/>
      <c r="M66" s="54"/>
      <c r="N66" s="55"/>
      <c r="O66" s="56">
        <v>0</v>
      </c>
      <c r="P66" s="1">
        <f t="shared" si="5"/>
        <v>0</v>
      </c>
      <c r="Q66" s="23" t="str">
        <f t="shared" si="6"/>
        <v/>
      </c>
    </row>
    <row r="67" spans="1:17" ht="16.5">
      <c r="A67" s="46"/>
      <c r="B67" s="47"/>
      <c r="C67" s="47"/>
      <c r="D67" s="48"/>
      <c r="E67" s="49"/>
      <c r="F67" s="50">
        <v>0</v>
      </c>
      <c r="G67" s="91">
        <v>0</v>
      </c>
      <c r="H67" s="92">
        <v>0</v>
      </c>
      <c r="I67" s="10">
        <f t="shared" si="4"/>
        <v>0</v>
      </c>
      <c r="J67" s="52"/>
      <c r="K67" s="53"/>
      <c r="L67" s="54"/>
      <c r="M67" s="54"/>
      <c r="N67" s="55"/>
      <c r="O67" s="56">
        <v>0</v>
      </c>
      <c r="P67" s="1">
        <f t="shared" si="5"/>
        <v>0</v>
      </c>
      <c r="Q67" s="23" t="str">
        <f t="shared" si="6"/>
        <v/>
      </c>
    </row>
    <row r="68" spans="1:17" ht="16.5">
      <c r="A68" s="46"/>
      <c r="B68" s="47"/>
      <c r="C68" s="47"/>
      <c r="D68" s="48"/>
      <c r="E68" s="49"/>
      <c r="F68" s="50">
        <v>0</v>
      </c>
      <c r="G68" s="91">
        <v>0</v>
      </c>
      <c r="H68" s="92">
        <v>0</v>
      </c>
      <c r="I68" s="10">
        <f t="shared" si="4"/>
        <v>0</v>
      </c>
      <c r="J68" s="52"/>
      <c r="K68" s="53"/>
      <c r="L68" s="54"/>
      <c r="M68" s="54"/>
      <c r="N68" s="55"/>
      <c r="O68" s="56">
        <v>0</v>
      </c>
      <c r="P68" s="1">
        <f t="shared" si="5"/>
        <v>0</v>
      </c>
      <c r="Q68" s="23" t="str">
        <f t="shared" si="6"/>
        <v/>
      </c>
    </row>
    <row r="69" spans="1:17" ht="16.5">
      <c r="A69" s="46"/>
      <c r="B69" s="47"/>
      <c r="C69" s="47"/>
      <c r="D69" s="48"/>
      <c r="E69" s="49"/>
      <c r="F69" s="50">
        <v>0</v>
      </c>
      <c r="G69" s="91">
        <v>0</v>
      </c>
      <c r="H69" s="92">
        <v>0</v>
      </c>
      <c r="I69" s="10">
        <f t="shared" si="4"/>
        <v>0</v>
      </c>
      <c r="J69" s="52"/>
      <c r="K69" s="53"/>
      <c r="L69" s="54"/>
      <c r="M69" s="54"/>
      <c r="N69" s="55"/>
      <c r="O69" s="56">
        <v>0</v>
      </c>
      <c r="P69" s="1">
        <f t="shared" si="5"/>
        <v>0</v>
      </c>
      <c r="Q69" s="23" t="str">
        <f t="shared" si="6"/>
        <v/>
      </c>
    </row>
    <row r="70" spans="1:17" ht="16.5">
      <c r="A70" s="46"/>
      <c r="B70" s="47"/>
      <c r="C70" s="47"/>
      <c r="D70" s="48"/>
      <c r="E70" s="49"/>
      <c r="F70" s="50">
        <v>0</v>
      </c>
      <c r="G70" s="91">
        <v>0</v>
      </c>
      <c r="H70" s="92">
        <v>0</v>
      </c>
      <c r="I70" s="10">
        <f t="shared" si="4"/>
        <v>0</v>
      </c>
      <c r="J70" s="52"/>
      <c r="K70" s="53"/>
      <c r="L70" s="54"/>
      <c r="M70" s="54"/>
      <c r="N70" s="55"/>
      <c r="O70" s="56">
        <v>0</v>
      </c>
      <c r="P70" s="1">
        <f t="shared" si="5"/>
        <v>0</v>
      </c>
      <c r="Q70" s="23" t="str">
        <f t="shared" si="6"/>
        <v/>
      </c>
    </row>
    <row r="71" spans="1:17" ht="16.5">
      <c r="A71" s="46"/>
      <c r="B71" s="47"/>
      <c r="C71" s="47"/>
      <c r="D71" s="48"/>
      <c r="E71" s="49"/>
      <c r="F71" s="50">
        <v>0</v>
      </c>
      <c r="G71" s="91">
        <v>0</v>
      </c>
      <c r="H71" s="92">
        <v>0</v>
      </c>
      <c r="I71" s="10">
        <f t="shared" si="4"/>
        <v>0</v>
      </c>
      <c r="J71" s="52"/>
      <c r="K71" s="53"/>
      <c r="L71" s="54"/>
      <c r="M71" s="54"/>
      <c r="N71" s="55"/>
      <c r="O71" s="56">
        <v>0</v>
      </c>
      <c r="P71" s="1">
        <f t="shared" si="5"/>
        <v>0</v>
      </c>
      <c r="Q71" s="23" t="str">
        <f t="shared" si="6"/>
        <v/>
      </c>
    </row>
    <row r="72" spans="1:17" ht="16.5">
      <c r="A72" s="46"/>
      <c r="B72" s="47"/>
      <c r="C72" s="47"/>
      <c r="D72" s="48"/>
      <c r="E72" s="49"/>
      <c r="F72" s="50">
        <v>0</v>
      </c>
      <c r="G72" s="91">
        <v>0</v>
      </c>
      <c r="H72" s="92">
        <v>0</v>
      </c>
      <c r="I72" s="10">
        <f t="shared" si="4"/>
        <v>0</v>
      </c>
      <c r="J72" s="52"/>
      <c r="K72" s="53"/>
      <c r="L72" s="54"/>
      <c r="M72" s="54"/>
      <c r="N72" s="55"/>
      <c r="O72" s="56">
        <v>0</v>
      </c>
      <c r="P72" s="1">
        <f t="shared" si="5"/>
        <v>0</v>
      </c>
      <c r="Q72" s="23" t="str">
        <f t="shared" si="6"/>
        <v/>
      </c>
    </row>
    <row r="73" spans="1:17" ht="16.5">
      <c r="A73" s="46"/>
      <c r="B73" s="47"/>
      <c r="C73" s="47"/>
      <c r="D73" s="48"/>
      <c r="E73" s="49"/>
      <c r="F73" s="50">
        <v>0</v>
      </c>
      <c r="G73" s="91">
        <v>0</v>
      </c>
      <c r="H73" s="92">
        <f>IF(G73="","",F73*G73)</f>
        <v>0</v>
      </c>
      <c r="I73" s="10">
        <f t="shared" si="3"/>
        <v>0</v>
      </c>
      <c r="J73" s="52"/>
      <c r="K73" s="53"/>
      <c r="L73" s="54"/>
      <c r="M73" s="54"/>
      <c r="N73" s="55"/>
      <c r="O73" s="56">
        <v>0</v>
      </c>
      <c r="P73" s="1">
        <f t="shared" si="5"/>
        <v>0</v>
      </c>
      <c r="Q73" s="23" t="str">
        <f t="shared" si="6"/>
        <v/>
      </c>
    </row>
    <row r="74" spans="1:17" ht="16.5">
      <c r="A74" s="46"/>
      <c r="B74" s="47"/>
      <c r="C74" s="47"/>
      <c r="D74" s="48"/>
      <c r="E74" s="49"/>
      <c r="F74" s="50">
        <v>0</v>
      </c>
      <c r="G74" s="91">
        <v>0</v>
      </c>
      <c r="H74" s="92">
        <f t="shared" si="0"/>
        <v>0</v>
      </c>
      <c r="I74" s="10">
        <f t="shared" si="3"/>
        <v>0</v>
      </c>
      <c r="J74" s="52"/>
      <c r="K74" s="53"/>
      <c r="L74" s="54"/>
      <c r="M74" s="54"/>
      <c r="N74" s="55"/>
      <c r="O74" s="56">
        <v>0</v>
      </c>
      <c r="P74" s="1">
        <f t="shared" si="5"/>
        <v>0</v>
      </c>
      <c r="Q74" s="23" t="str">
        <f t="shared" si="6"/>
        <v/>
      </c>
    </row>
    <row r="75" spans="1:17" ht="16.5">
      <c r="A75" s="46"/>
      <c r="B75" s="47"/>
      <c r="C75" s="47"/>
      <c r="D75" s="48"/>
      <c r="E75" s="49"/>
      <c r="F75" s="50">
        <v>0</v>
      </c>
      <c r="G75" s="91">
        <v>0</v>
      </c>
      <c r="H75" s="92">
        <f t="shared" si="0"/>
        <v>0</v>
      </c>
      <c r="I75" s="10">
        <f t="shared" si="3"/>
        <v>0</v>
      </c>
      <c r="J75" s="52"/>
      <c r="K75" s="53"/>
      <c r="L75" s="54"/>
      <c r="M75" s="54"/>
      <c r="N75" s="55"/>
      <c r="O75" s="56">
        <v>0</v>
      </c>
      <c r="P75" s="1">
        <f t="shared" si="5"/>
        <v>0</v>
      </c>
      <c r="Q75" s="23" t="str">
        <f t="shared" si="6"/>
        <v/>
      </c>
    </row>
    <row r="76" spans="1:17" ht="16.5">
      <c r="A76" s="57"/>
      <c r="B76" s="58"/>
      <c r="C76" s="58"/>
      <c r="D76" s="48"/>
      <c r="E76" s="49"/>
      <c r="F76" s="50">
        <v>0</v>
      </c>
      <c r="G76" s="91">
        <v>0</v>
      </c>
      <c r="H76" s="92">
        <f t="shared" si="0"/>
        <v>0</v>
      </c>
      <c r="I76" s="10">
        <f t="shared" si="3"/>
        <v>0</v>
      </c>
      <c r="J76" s="60"/>
      <c r="K76" s="54"/>
      <c r="L76" s="54"/>
      <c r="M76" s="54"/>
      <c r="N76" s="55"/>
      <c r="O76" s="56">
        <v>0</v>
      </c>
      <c r="P76" s="1">
        <f t="shared" si="5"/>
        <v>0</v>
      </c>
      <c r="Q76" s="23" t="str">
        <f t="shared" si="6"/>
        <v/>
      </c>
    </row>
    <row r="77" spans="1:17" ht="16.5">
      <c r="A77" s="57"/>
      <c r="B77" s="58"/>
      <c r="C77" s="58"/>
      <c r="D77" s="48"/>
      <c r="E77" s="61"/>
      <c r="F77" s="50">
        <v>0</v>
      </c>
      <c r="G77" s="91">
        <v>0</v>
      </c>
      <c r="H77" s="92">
        <f t="shared" si="0"/>
        <v>0</v>
      </c>
      <c r="I77" s="10">
        <f t="shared" si="3"/>
        <v>0</v>
      </c>
      <c r="J77" s="52"/>
      <c r="K77" s="53"/>
      <c r="L77" s="54"/>
      <c r="M77" s="54"/>
      <c r="N77" s="55"/>
      <c r="O77" s="56">
        <v>0</v>
      </c>
      <c r="P77" s="1">
        <f t="shared" ref="P77:P84" si="7">SUM(N77+O77)</f>
        <v>0</v>
      </c>
      <c r="Q77" s="23" t="str">
        <f t="shared" ref="Q77:Q84" si="8">IF(N77="","",P77-I77)</f>
        <v/>
      </c>
    </row>
    <row r="78" spans="1:17" ht="16.5">
      <c r="A78" s="57"/>
      <c r="B78" s="58"/>
      <c r="C78" s="58"/>
      <c r="D78" s="48"/>
      <c r="E78" s="61"/>
      <c r="F78" s="50">
        <v>0</v>
      </c>
      <c r="G78" s="91">
        <v>0</v>
      </c>
      <c r="H78" s="92">
        <f t="shared" si="0"/>
        <v>0</v>
      </c>
      <c r="I78" s="10">
        <f t="shared" si="3"/>
        <v>0</v>
      </c>
      <c r="J78" s="60"/>
      <c r="K78" s="54"/>
      <c r="L78" s="54"/>
      <c r="M78" s="54"/>
      <c r="N78" s="55"/>
      <c r="O78" s="56">
        <v>0</v>
      </c>
      <c r="P78" s="1">
        <f t="shared" si="7"/>
        <v>0</v>
      </c>
      <c r="Q78" s="23" t="str">
        <f t="shared" si="8"/>
        <v/>
      </c>
    </row>
    <row r="79" spans="1:17" ht="16.5">
      <c r="A79" s="57"/>
      <c r="B79" s="58"/>
      <c r="C79" s="58"/>
      <c r="D79" s="48"/>
      <c r="E79" s="49"/>
      <c r="F79" s="50">
        <v>0</v>
      </c>
      <c r="G79" s="91">
        <v>0</v>
      </c>
      <c r="H79" s="92">
        <f t="shared" si="0"/>
        <v>0</v>
      </c>
      <c r="I79" s="10">
        <f t="shared" si="3"/>
        <v>0</v>
      </c>
      <c r="J79" s="52"/>
      <c r="K79" s="53"/>
      <c r="L79" s="54"/>
      <c r="M79" s="54"/>
      <c r="N79" s="55"/>
      <c r="O79" s="56">
        <v>0</v>
      </c>
      <c r="P79" s="1">
        <f t="shared" si="7"/>
        <v>0</v>
      </c>
      <c r="Q79" s="23" t="str">
        <f t="shared" si="8"/>
        <v/>
      </c>
    </row>
    <row r="80" spans="1:17" ht="16.5">
      <c r="A80" s="57"/>
      <c r="B80" s="58"/>
      <c r="C80" s="58"/>
      <c r="D80" s="48"/>
      <c r="E80" s="49"/>
      <c r="F80" s="50">
        <v>0</v>
      </c>
      <c r="G80" s="91">
        <v>0</v>
      </c>
      <c r="H80" s="92">
        <f t="shared" si="0"/>
        <v>0</v>
      </c>
      <c r="I80" s="10">
        <f t="shared" si="3"/>
        <v>0</v>
      </c>
      <c r="J80" s="60"/>
      <c r="K80" s="54"/>
      <c r="L80" s="54"/>
      <c r="M80" s="54"/>
      <c r="N80" s="55"/>
      <c r="O80" s="56">
        <v>0</v>
      </c>
      <c r="P80" s="1">
        <f t="shared" si="7"/>
        <v>0</v>
      </c>
      <c r="Q80" s="23" t="str">
        <f t="shared" si="8"/>
        <v/>
      </c>
    </row>
    <row r="81" spans="1:17" ht="16.5">
      <c r="A81" s="46"/>
      <c r="B81" s="47"/>
      <c r="C81" s="47"/>
      <c r="D81" s="48"/>
      <c r="E81" s="49"/>
      <c r="F81" s="50">
        <v>0</v>
      </c>
      <c r="G81" s="91">
        <v>0</v>
      </c>
      <c r="H81" s="92">
        <f t="shared" si="0"/>
        <v>0</v>
      </c>
      <c r="I81" s="10">
        <f t="shared" si="3"/>
        <v>0</v>
      </c>
      <c r="J81" s="52"/>
      <c r="K81" s="53"/>
      <c r="L81" s="54"/>
      <c r="M81" s="54"/>
      <c r="N81" s="55"/>
      <c r="O81" s="56">
        <v>0</v>
      </c>
      <c r="P81" s="1">
        <f t="shared" si="7"/>
        <v>0</v>
      </c>
      <c r="Q81" s="23" t="str">
        <f t="shared" si="8"/>
        <v/>
      </c>
    </row>
    <row r="82" spans="1:17" ht="16.5">
      <c r="A82" s="57"/>
      <c r="B82" s="58"/>
      <c r="C82" s="58"/>
      <c r="D82" s="48"/>
      <c r="E82" s="49"/>
      <c r="F82" s="50">
        <v>0</v>
      </c>
      <c r="G82" s="91">
        <v>0</v>
      </c>
      <c r="H82" s="92">
        <f t="shared" si="0"/>
        <v>0</v>
      </c>
      <c r="I82" s="10">
        <f t="shared" si="3"/>
        <v>0</v>
      </c>
      <c r="J82" s="52"/>
      <c r="K82" s="53"/>
      <c r="L82" s="54"/>
      <c r="M82" s="54"/>
      <c r="N82" s="55"/>
      <c r="O82" s="56">
        <v>0</v>
      </c>
      <c r="P82" s="1">
        <f t="shared" si="7"/>
        <v>0</v>
      </c>
      <c r="Q82" s="23" t="str">
        <f t="shared" si="8"/>
        <v/>
      </c>
    </row>
    <row r="83" spans="1:17" ht="16.5">
      <c r="A83" s="57"/>
      <c r="B83" s="58"/>
      <c r="C83" s="58"/>
      <c r="D83" s="48"/>
      <c r="E83" s="49"/>
      <c r="F83" s="50">
        <v>0</v>
      </c>
      <c r="G83" s="91">
        <v>0</v>
      </c>
      <c r="H83" s="92">
        <f t="shared" si="0"/>
        <v>0</v>
      </c>
      <c r="I83" s="10">
        <f t="shared" si="3"/>
        <v>0</v>
      </c>
      <c r="J83" s="52"/>
      <c r="K83" s="53"/>
      <c r="L83" s="54"/>
      <c r="M83" s="54"/>
      <c r="N83" s="55"/>
      <c r="O83" s="56">
        <v>0</v>
      </c>
      <c r="P83" s="1">
        <f t="shared" si="7"/>
        <v>0</v>
      </c>
      <c r="Q83" s="23" t="str">
        <f t="shared" si="8"/>
        <v/>
      </c>
    </row>
    <row r="84" spans="1:17" ht="17.25" thickBot="1">
      <c r="A84" s="62"/>
      <c r="B84" s="59"/>
      <c r="C84" s="59"/>
      <c r="D84" s="63"/>
      <c r="E84" s="64"/>
      <c r="F84" s="50">
        <v>0</v>
      </c>
      <c r="G84" s="91">
        <v>0</v>
      </c>
      <c r="H84" s="93">
        <f t="shared" si="0"/>
        <v>0</v>
      </c>
      <c r="I84" s="10">
        <f t="shared" si="3"/>
        <v>0</v>
      </c>
      <c r="J84" s="65"/>
      <c r="K84" s="66"/>
      <c r="L84" s="67"/>
      <c r="M84" s="67"/>
      <c r="N84" s="55"/>
      <c r="O84" s="56">
        <v>0</v>
      </c>
      <c r="P84" s="1">
        <f t="shared" si="7"/>
        <v>0</v>
      </c>
      <c r="Q84" s="23" t="str">
        <f t="shared" si="8"/>
        <v/>
      </c>
    </row>
    <row r="85" spans="1:17" s="75" customFormat="1" ht="28.5" customHeight="1" thickBot="1">
      <c r="A85" s="70"/>
      <c r="B85" s="71"/>
      <c r="C85" s="71"/>
      <c r="D85" s="71"/>
      <c r="E85" s="71"/>
      <c r="F85" s="2">
        <f>SUM(F13:F84)</f>
        <v>0</v>
      </c>
      <c r="G85" s="72"/>
      <c r="H85" s="9">
        <f>SUM(H13:H84)</f>
        <v>0</v>
      </c>
      <c r="I85" s="11">
        <f>SUM(I13:I84)</f>
        <v>0</v>
      </c>
      <c r="J85" s="73"/>
      <c r="K85" s="74"/>
      <c r="L85" s="74"/>
      <c r="M85" s="74"/>
      <c r="N85" s="3">
        <f>SUM(N13:N84)</f>
        <v>0</v>
      </c>
      <c r="O85" s="4">
        <f>SUM(O13:O84)</f>
        <v>0</v>
      </c>
      <c r="P85" s="5">
        <f>SUBTOTAL(109,P13:P84)</f>
        <v>0</v>
      </c>
      <c r="Q85" s="14">
        <f>SUM(Q13:Q84)</f>
        <v>0</v>
      </c>
    </row>
  </sheetData>
  <sheetProtection formatCells="0" insertRows="0" selectLockedCells="1" sort="0" autoFilter="0"/>
  <protectedRanges>
    <protectedRange password="D456" sqref="O1:P11 P12 O13:P1048576 J1:N1048576" name="Plage1"/>
    <protectedRange password="D456" sqref="O12" name="Plage1_2"/>
  </protectedRanges>
  <mergeCells count="5">
    <mergeCell ref="J1:L8"/>
    <mergeCell ref="N1:N8"/>
    <mergeCell ref="O1:P8"/>
    <mergeCell ref="A9:I11"/>
    <mergeCell ref="J9:P11"/>
  </mergeCells>
  <conditionalFormatting sqref="H8">
    <cfRule type="containsText" dxfId="87" priority="12" operator="containsText" text="FAUX">
      <formula>NOT(ISERROR(SEARCH("FAUX",H8)))</formula>
    </cfRule>
    <cfRule type="cellIs" dxfId="86" priority="13" operator="equal">
      <formula>"JUSTE"</formula>
    </cfRule>
  </conditionalFormatting>
  <conditionalFormatting sqref="G13:G17">
    <cfRule type="cellIs" dxfId="85" priority="6" operator="notEqual">
      <formula>0</formula>
    </cfRule>
  </conditionalFormatting>
  <conditionalFormatting sqref="A13:P84">
    <cfRule type="expression" dxfId="84" priority="4">
      <formula>($J13="x")</formula>
    </cfRule>
  </conditionalFormatting>
  <conditionalFormatting sqref="G18:G84">
    <cfRule type="cellIs" dxfId="83" priority="3" operator="notEqual">
      <formula>0</formula>
    </cfRule>
  </conditionalFormatting>
  <conditionalFormatting sqref="A13:Q84">
    <cfRule type="expression" dxfId="82" priority="1">
      <formula>($L13="x")</formula>
    </cfRule>
  </conditionalFormatting>
  <conditionalFormatting sqref="A13:P84">
    <cfRule type="expression" dxfId="81" priority="29">
      <formula>$L13&gt;0</formula>
    </cfRule>
    <cfRule type="expression" dxfId="80" priority="30">
      <formula>#REF!&gt;0</formula>
    </cfRule>
  </conditionalFormatting>
  <pageMargins left="0.47244094488188981" right="0.23622047244094491" top="0.43307086614173229" bottom="0.39370078740157483" header="0.27559055118110237" footer="0.19685039370078741"/>
  <pageSetup paperSize="9" scale="46" orientation="landscape" r:id="rId1"/>
  <headerFooter alignWithMargins="0">
    <oddFooter xml:space="preserve">&amp;L&amp;D&amp;C&amp;F&amp;R
</oddFooter>
  </headerFooter>
  <drawing r:id="rId2"/>
  <legacyDrawing r:id="rId3"/>
  <tableParts count="1">
    <tablePart r:id="rId4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Source!$A$2:$A$37</xm:f>
          </x14:formula1>
          <xm:sqref>D12</xm:sqref>
        </x14:dataValidation>
        <x14:dataValidation type="list" allowBlank="1" showInputMessage="1" showErrorMessage="1" promptTitle="FOURNISSEUR" prompt="CHOISIR FOURNISSEUR">
          <x14:formula1>
            <xm:f>Source!$A$2:$A$37</xm:f>
          </x14:formula1>
          <xm:sqref>D13:D84</xm:sqref>
        </x14:dataValidation>
        <x14:dataValidation type="list" allowBlank="1" showInputMessage="1" showErrorMessage="1" promptTitle="CENTRE" prompt="CHOISIR CENTRE">
          <x14:formula1>
            <xm:f>Source!$G$2:$G$5</xm:f>
          </x14:formula1>
          <xm:sqref>C13:C84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>
    <tabColor rgb="FF9C2485"/>
    <pageSetUpPr fitToPage="1"/>
  </sheetPr>
  <dimension ref="A1:Q85"/>
  <sheetViews>
    <sheetView showGridLines="0" zoomScale="80" zoomScaleNormal="80" workbookViewId="0">
      <selection activeCell="K13" sqref="K13"/>
    </sheetView>
  </sheetViews>
  <sheetFormatPr baseColWidth="10" defaultColWidth="11.42578125" defaultRowHeight="14.25" outlineLevelCol="1"/>
  <cols>
    <col min="1" max="1" width="9.7109375" style="76" customWidth="1"/>
    <col min="2" max="2" width="14.140625" style="77" bestFit="1" customWidth="1"/>
    <col min="3" max="3" width="14.140625" style="77" customWidth="1"/>
    <col min="4" max="4" width="27.5703125" style="30" bestFit="1" customWidth="1"/>
    <col min="5" max="5" width="34.28515625" style="30" customWidth="1"/>
    <col min="6" max="6" width="13.85546875" style="78" customWidth="1"/>
    <col min="7" max="7" width="15.5703125" style="79" bestFit="1" customWidth="1"/>
    <col min="8" max="8" width="12.28515625" style="78" customWidth="1"/>
    <col min="9" max="9" width="27.42578125" style="78" bestFit="1" customWidth="1"/>
    <col min="10" max="10" width="13" style="80" customWidth="1"/>
    <col min="11" max="11" width="10.7109375" style="80" customWidth="1"/>
    <col min="12" max="13" width="14.7109375" style="77" customWidth="1"/>
    <col min="14" max="14" width="22.7109375" style="81" customWidth="1"/>
    <col min="15" max="15" width="16.5703125" style="81" bestFit="1" customWidth="1"/>
    <col min="16" max="16" width="19.5703125" style="82" customWidth="1"/>
    <col min="17" max="17" width="24.140625" style="29" customWidth="1" outlineLevel="1"/>
    <col min="18" max="235" width="9.42578125" style="30" customWidth="1"/>
    <col min="236" max="236" width="17" style="30" customWidth="1"/>
    <col min="237" max="237" width="20.140625" style="30" customWidth="1"/>
    <col min="238" max="238" width="9.85546875" style="30" customWidth="1"/>
    <col min="239" max="16384" width="11.42578125" style="30"/>
  </cols>
  <sheetData>
    <row r="1" spans="1:17" ht="21" customHeight="1">
      <c r="A1" s="203" t="s">
        <v>110</v>
      </c>
      <c r="B1" s="204"/>
      <c r="C1" s="204"/>
      <c r="D1" s="204"/>
      <c r="E1" s="204"/>
      <c r="F1" s="205" t="s">
        <v>0</v>
      </c>
      <c r="G1" s="206"/>
      <c r="H1" s="207"/>
      <c r="I1" s="208"/>
      <c r="J1" s="253"/>
      <c r="K1" s="254"/>
      <c r="L1" s="254"/>
      <c r="M1" s="131"/>
      <c r="N1" s="259"/>
      <c r="O1" s="262"/>
      <c r="P1" s="263"/>
    </row>
    <row r="2" spans="1:17" ht="20.25">
      <c r="A2" s="209"/>
      <c r="B2" s="210"/>
      <c r="C2" s="210"/>
      <c r="D2" s="210"/>
      <c r="E2" s="210"/>
      <c r="F2" s="211" t="s">
        <v>3</v>
      </c>
      <c r="G2" s="212"/>
      <c r="H2" s="213"/>
      <c r="I2" s="214"/>
      <c r="J2" s="255"/>
      <c r="K2" s="256"/>
      <c r="L2" s="256"/>
      <c r="M2" s="132"/>
      <c r="N2" s="260"/>
      <c r="O2" s="264"/>
      <c r="P2" s="265"/>
    </row>
    <row r="3" spans="1:17" ht="20.25">
      <c r="A3" s="209"/>
      <c r="B3" s="210"/>
      <c r="C3" s="210"/>
      <c r="D3" s="210"/>
      <c r="E3" s="210"/>
      <c r="F3" s="211" t="s">
        <v>12</v>
      </c>
      <c r="G3" s="212"/>
      <c r="H3" s="213"/>
      <c r="I3" s="214"/>
      <c r="J3" s="255"/>
      <c r="K3" s="256"/>
      <c r="L3" s="256"/>
      <c r="M3" s="132"/>
      <c r="N3" s="260"/>
      <c r="O3" s="264"/>
      <c r="P3" s="265"/>
    </row>
    <row r="4" spans="1:17" ht="20.25">
      <c r="A4" s="209"/>
      <c r="B4" s="210"/>
      <c r="C4" s="210"/>
      <c r="D4" s="210"/>
      <c r="E4" s="210"/>
      <c r="F4" s="211" t="s">
        <v>4</v>
      </c>
      <c r="G4" s="212"/>
      <c r="H4" s="213"/>
      <c r="I4" s="214"/>
      <c r="J4" s="255"/>
      <c r="K4" s="256"/>
      <c r="L4" s="256"/>
      <c r="M4" s="132"/>
      <c r="N4" s="260"/>
      <c r="O4" s="264"/>
      <c r="P4" s="265"/>
    </row>
    <row r="5" spans="1:17" ht="20.25">
      <c r="A5" s="209"/>
      <c r="B5" s="210"/>
      <c r="C5" s="210"/>
      <c r="D5" s="210"/>
      <c r="E5" s="210"/>
      <c r="F5" s="211" t="s">
        <v>5</v>
      </c>
      <c r="G5" s="212"/>
      <c r="H5" s="213"/>
      <c r="I5" s="214"/>
      <c r="J5" s="255"/>
      <c r="K5" s="256"/>
      <c r="L5" s="256"/>
      <c r="M5" s="132"/>
      <c r="N5" s="260"/>
      <c r="O5" s="264"/>
      <c r="P5" s="265"/>
    </row>
    <row r="6" spans="1:17" ht="20.25">
      <c r="A6" s="209"/>
      <c r="B6" s="210"/>
      <c r="C6" s="210"/>
      <c r="D6" s="210"/>
      <c r="E6" s="210"/>
      <c r="F6" s="211" t="s">
        <v>10</v>
      </c>
      <c r="G6" s="212"/>
      <c r="H6" s="213"/>
      <c r="I6" s="214"/>
      <c r="J6" s="255"/>
      <c r="K6" s="256"/>
      <c r="L6" s="256"/>
      <c r="M6" s="132"/>
      <c r="N6" s="260"/>
      <c r="O6" s="264"/>
      <c r="P6" s="265"/>
    </row>
    <row r="7" spans="1:17" ht="20.25">
      <c r="A7" s="209"/>
      <c r="B7" s="210"/>
      <c r="C7" s="210"/>
      <c r="D7" s="210"/>
      <c r="E7" s="210"/>
      <c r="F7" s="211" t="s">
        <v>11</v>
      </c>
      <c r="G7" s="212"/>
      <c r="H7" s="213"/>
      <c r="I7" s="214"/>
      <c r="J7" s="255"/>
      <c r="K7" s="256"/>
      <c r="L7" s="256"/>
      <c r="M7" s="132"/>
      <c r="N7" s="260"/>
      <c r="O7" s="264"/>
      <c r="P7" s="265"/>
    </row>
    <row r="8" spans="1:17" ht="21" thickBot="1">
      <c r="A8" s="215"/>
      <c r="B8" s="216"/>
      <c r="C8" s="216"/>
      <c r="D8" s="216"/>
      <c r="E8" s="216"/>
      <c r="F8" s="217" t="s">
        <v>2</v>
      </c>
      <c r="G8" s="218">
        <f>SUM(G2:G7)</f>
        <v>0</v>
      </c>
      <c r="H8" s="219" t="str">
        <f>IF(G8&lt;&gt;G1,"FAUX","JUSTE")</f>
        <v>JUSTE</v>
      </c>
      <c r="I8" s="214"/>
      <c r="J8" s="257"/>
      <c r="K8" s="258"/>
      <c r="L8" s="258"/>
      <c r="M8" s="133"/>
      <c r="N8" s="261"/>
      <c r="O8" s="266"/>
      <c r="P8" s="267"/>
    </row>
    <row r="9" spans="1:17" ht="23.25" customHeight="1">
      <c r="A9" s="238"/>
      <c r="B9" s="239"/>
      <c r="C9" s="239"/>
      <c r="D9" s="239"/>
      <c r="E9" s="239"/>
      <c r="F9" s="239"/>
      <c r="G9" s="239"/>
      <c r="H9" s="239"/>
      <c r="I9" s="240"/>
      <c r="J9" s="247"/>
      <c r="K9" s="248"/>
      <c r="L9" s="248"/>
      <c r="M9" s="248"/>
      <c r="N9" s="248"/>
      <c r="O9" s="248"/>
      <c r="P9" s="248"/>
    </row>
    <row r="10" spans="1:17" ht="27.75" customHeight="1">
      <c r="A10" s="241"/>
      <c r="B10" s="242"/>
      <c r="C10" s="242"/>
      <c r="D10" s="242"/>
      <c r="E10" s="242"/>
      <c r="F10" s="242"/>
      <c r="G10" s="242"/>
      <c r="H10" s="242"/>
      <c r="I10" s="243"/>
      <c r="J10" s="249"/>
      <c r="K10" s="250"/>
      <c r="L10" s="250"/>
      <c r="M10" s="250"/>
      <c r="N10" s="250"/>
      <c r="O10" s="250"/>
      <c r="P10" s="250"/>
    </row>
    <row r="11" spans="1:17" ht="27.75" customHeight="1" thickBot="1">
      <c r="A11" s="244"/>
      <c r="B11" s="245"/>
      <c r="C11" s="245"/>
      <c r="D11" s="245"/>
      <c r="E11" s="245"/>
      <c r="F11" s="245"/>
      <c r="G11" s="245"/>
      <c r="H11" s="245"/>
      <c r="I11" s="246"/>
      <c r="J11" s="251"/>
      <c r="K11" s="252"/>
      <c r="L11" s="252"/>
      <c r="M11" s="252"/>
      <c r="N11" s="252"/>
      <c r="O11" s="252"/>
      <c r="P11" s="252"/>
    </row>
    <row r="12" spans="1:17" s="45" customFormat="1" ht="57.75" customHeight="1">
      <c r="A12" s="31" t="s">
        <v>7</v>
      </c>
      <c r="B12" s="32" t="s">
        <v>6</v>
      </c>
      <c r="C12" s="32" t="s">
        <v>22</v>
      </c>
      <c r="D12" s="33" t="s">
        <v>1</v>
      </c>
      <c r="E12" s="33" t="s">
        <v>8</v>
      </c>
      <c r="F12" s="34" t="s">
        <v>9</v>
      </c>
      <c r="G12" s="35" t="s">
        <v>97</v>
      </c>
      <c r="H12" s="36" t="s">
        <v>98</v>
      </c>
      <c r="I12" s="37" t="s">
        <v>99</v>
      </c>
      <c r="J12" s="38" t="s">
        <v>100</v>
      </c>
      <c r="K12" s="39" t="s">
        <v>101</v>
      </c>
      <c r="L12" s="40" t="s">
        <v>102</v>
      </c>
      <c r="M12" s="40" t="s">
        <v>103</v>
      </c>
      <c r="N12" s="41" t="s">
        <v>104</v>
      </c>
      <c r="O12" s="42" t="s">
        <v>105</v>
      </c>
      <c r="P12" s="43" t="s">
        <v>106</v>
      </c>
      <c r="Q12" s="84"/>
    </row>
    <row r="13" spans="1:17" ht="16.5">
      <c r="A13" s="46"/>
      <c r="B13" s="47"/>
      <c r="C13" s="47"/>
      <c r="D13" s="48"/>
      <c r="E13" s="49"/>
      <c r="F13" s="50">
        <v>0</v>
      </c>
      <c r="G13" s="91">
        <v>0</v>
      </c>
      <c r="H13" s="92">
        <f t="shared" ref="H13:H84" si="0">IF(G13="","",F13*G13)</f>
        <v>0</v>
      </c>
      <c r="I13" s="10">
        <f>SUM(F13+H13)</f>
        <v>0</v>
      </c>
      <c r="J13" s="52"/>
      <c r="K13" s="53"/>
      <c r="L13" s="54"/>
      <c r="M13" s="54"/>
      <c r="N13" s="55"/>
      <c r="O13" s="56">
        <v>0</v>
      </c>
      <c r="P13" s="1">
        <f t="shared" ref="P13:P44" si="1">SUM(N13+O13)</f>
        <v>0</v>
      </c>
      <c r="Q13" s="23" t="str">
        <f t="shared" ref="Q13:Q44" si="2">IF(N13="","",P13-I13)</f>
        <v/>
      </c>
    </row>
    <row r="14" spans="1:17" ht="16.5">
      <c r="A14" s="46"/>
      <c r="B14" s="47"/>
      <c r="C14" s="47"/>
      <c r="D14" s="48"/>
      <c r="E14" s="49"/>
      <c r="F14" s="50">
        <v>0</v>
      </c>
      <c r="G14" s="91">
        <v>0</v>
      </c>
      <c r="H14" s="92">
        <f t="shared" si="0"/>
        <v>0</v>
      </c>
      <c r="I14" s="10">
        <f t="shared" ref="I14:I84" si="3">SUM(F14+H14)</f>
        <v>0</v>
      </c>
      <c r="J14" s="52"/>
      <c r="K14" s="53"/>
      <c r="L14" s="54"/>
      <c r="M14" s="54"/>
      <c r="N14" s="55"/>
      <c r="O14" s="56">
        <v>0</v>
      </c>
      <c r="P14" s="1">
        <f t="shared" si="1"/>
        <v>0</v>
      </c>
      <c r="Q14" s="23" t="str">
        <f t="shared" si="2"/>
        <v/>
      </c>
    </row>
    <row r="15" spans="1:17" ht="16.5">
      <c r="A15" s="46"/>
      <c r="B15" s="47"/>
      <c r="C15" s="47"/>
      <c r="D15" s="48"/>
      <c r="E15" s="49"/>
      <c r="F15" s="50">
        <v>0</v>
      </c>
      <c r="G15" s="91">
        <v>0</v>
      </c>
      <c r="H15" s="92">
        <f t="shared" si="0"/>
        <v>0</v>
      </c>
      <c r="I15" s="10">
        <f t="shared" si="3"/>
        <v>0</v>
      </c>
      <c r="J15" s="52"/>
      <c r="K15" s="53"/>
      <c r="L15" s="54"/>
      <c r="M15" s="54"/>
      <c r="N15" s="55"/>
      <c r="O15" s="56">
        <v>0</v>
      </c>
      <c r="P15" s="1">
        <f t="shared" si="1"/>
        <v>0</v>
      </c>
      <c r="Q15" s="23" t="str">
        <f t="shared" si="2"/>
        <v/>
      </c>
    </row>
    <row r="16" spans="1:17" ht="16.5">
      <c r="A16" s="46"/>
      <c r="B16" s="47"/>
      <c r="C16" s="47"/>
      <c r="D16" s="48"/>
      <c r="E16" s="49"/>
      <c r="F16" s="50">
        <v>0</v>
      </c>
      <c r="G16" s="91">
        <v>0</v>
      </c>
      <c r="H16" s="92">
        <f t="shared" si="0"/>
        <v>0</v>
      </c>
      <c r="I16" s="10">
        <f t="shared" si="3"/>
        <v>0</v>
      </c>
      <c r="J16" s="52"/>
      <c r="K16" s="53"/>
      <c r="L16" s="54"/>
      <c r="M16" s="54"/>
      <c r="N16" s="55"/>
      <c r="O16" s="56">
        <v>0</v>
      </c>
      <c r="P16" s="1">
        <f t="shared" si="1"/>
        <v>0</v>
      </c>
      <c r="Q16" s="23" t="str">
        <f t="shared" si="2"/>
        <v/>
      </c>
    </row>
    <row r="17" spans="1:17" ht="16.5">
      <c r="A17" s="46"/>
      <c r="B17" s="47"/>
      <c r="C17" s="47"/>
      <c r="D17" s="48"/>
      <c r="E17" s="49"/>
      <c r="F17" s="50">
        <v>0</v>
      </c>
      <c r="G17" s="91">
        <v>0</v>
      </c>
      <c r="H17" s="92">
        <f t="shared" si="0"/>
        <v>0</v>
      </c>
      <c r="I17" s="10">
        <f t="shared" si="3"/>
        <v>0</v>
      </c>
      <c r="J17" s="52"/>
      <c r="K17" s="53"/>
      <c r="L17" s="54"/>
      <c r="M17" s="54"/>
      <c r="N17" s="55"/>
      <c r="O17" s="56">
        <v>0</v>
      </c>
      <c r="P17" s="1">
        <f t="shared" si="1"/>
        <v>0</v>
      </c>
      <c r="Q17" s="23" t="str">
        <f t="shared" si="2"/>
        <v/>
      </c>
    </row>
    <row r="18" spans="1:17" ht="16.5">
      <c r="A18" s="46"/>
      <c r="B18" s="47"/>
      <c r="C18" s="47"/>
      <c r="D18" s="48"/>
      <c r="E18" s="49"/>
      <c r="F18" s="50">
        <v>0</v>
      </c>
      <c r="G18" s="91">
        <v>0</v>
      </c>
      <c r="H18" s="92">
        <f t="shared" si="0"/>
        <v>0</v>
      </c>
      <c r="I18" s="10">
        <f t="shared" si="3"/>
        <v>0</v>
      </c>
      <c r="J18" s="52"/>
      <c r="K18" s="53"/>
      <c r="L18" s="54"/>
      <c r="M18" s="54"/>
      <c r="N18" s="55"/>
      <c r="O18" s="56">
        <v>0</v>
      </c>
      <c r="P18" s="1">
        <f t="shared" si="1"/>
        <v>0</v>
      </c>
      <c r="Q18" s="23" t="str">
        <f t="shared" si="2"/>
        <v/>
      </c>
    </row>
    <row r="19" spans="1:17" ht="16.5">
      <c r="A19" s="46"/>
      <c r="B19" s="47"/>
      <c r="C19" s="47"/>
      <c r="D19" s="48"/>
      <c r="E19" s="49"/>
      <c r="F19" s="50">
        <v>0</v>
      </c>
      <c r="G19" s="91">
        <v>0</v>
      </c>
      <c r="H19" s="92">
        <f t="shared" si="0"/>
        <v>0</v>
      </c>
      <c r="I19" s="10">
        <f t="shared" si="3"/>
        <v>0</v>
      </c>
      <c r="J19" s="52"/>
      <c r="K19" s="53"/>
      <c r="L19" s="54"/>
      <c r="M19" s="54"/>
      <c r="N19" s="55"/>
      <c r="O19" s="56">
        <v>0</v>
      </c>
      <c r="P19" s="1">
        <f t="shared" si="1"/>
        <v>0</v>
      </c>
      <c r="Q19" s="23" t="str">
        <f t="shared" si="2"/>
        <v/>
      </c>
    </row>
    <row r="20" spans="1:17" ht="16.5">
      <c r="A20" s="46"/>
      <c r="B20" s="47"/>
      <c r="C20" s="47"/>
      <c r="D20" s="48"/>
      <c r="E20" s="49"/>
      <c r="F20" s="50">
        <v>0</v>
      </c>
      <c r="G20" s="91">
        <v>0</v>
      </c>
      <c r="H20" s="92">
        <f t="shared" si="0"/>
        <v>0</v>
      </c>
      <c r="I20" s="10">
        <f t="shared" si="3"/>
        <v>0</v>
      </c>
      <c r="J20" s="52"/>
      <c r="K20" s="53"/>
      <c r="L20" s="54"/>
      <c r="M20" s="54"/>
      <c r="N20" s="55"/>
      <c r="O20" s="56">
        <v>0</v>
      </c>
      <c r="P20" s="1">
        <f t="shared" si="1"/>
        <v>0</v>
      </c>
      <c r="Q20" s="23" t="str">
        <f t="shared" si="2"/>
        <v/>
      </c>
    </row>
    <row r="21" spans="1:17" ht="16.5">
      <c r="A21" s="46"/>
      <c r="B21" s="47"/>
      <c r="C21" s="47"/>
      <c r="D21" s="48"/>
      <c r="E21" s="49"/>
      <c r="F21" s="50">
        <v>0</v>
      </c>
      <c r="G21" s="91">
        <v>0</v>
      </c>
      <c r="H21" s="92">
        <v>0</v>
      </c>
      <c r="I21" s="10">
        <f t="shared" ref="I21:I72" si="4">SUM(F21+H21)</f>
        <v>0</v>
      </c>
      <c r="J21" s="52"/>
      <c r="K21" s="53"/>
      <c r="L21" s="54"/>
      <c r="M21" s="54"/>
      <c r="N21" s="55"/>
      <c r="O21" s="56">
        <v>0</v>
      </c>
      <c r="P21" s="1">
        <f t="shared" si="1"/>
        <v>0</v>
      </c>
      <c r="Q21" s="23" t="str">
        <f t="shared" si="2"/>
        <v/>
      </c>
    </row>
    <row r="22" spans="1:17" ht="16.5">
      <c r="A22" s="46"/>
      <c r="B22" s="47"/>
      <c r="C22" s="47"/>
      <c r="D22" s="48"/>
      <c r="E22" s="49"/>
      <c r="F22" s="50">
        <v>0</v>
      </c>
      <c r="G22" s="91">
        <v>0</v>
      </c>
      <c r="H22" s="92">
        <v>0</v>
      </c>
      <c r="I22" s="10">
        <f t="shared" si="4"/>
        <v>0</v>
      </c>
      <c r="J22" s="52"/>
      <c r="K22" s="53"/>
      <c r="L22" s="54"/>
      <c r="M22" s="54"/>
      <c r="N22" s="55"/>
      <c r="O22" s="56">
        <v>0</v>
      </c>
      <c r="P22" s="1">
        <f t="shared" si="1"/>
        <v>0</v>
      </c>
      <c r="Q22" s="23" t="str">
        <f t="shared" si="2"/>
        <v/>
      </c>
    </row>
    <row r="23" spans="1:17" ht="16.5">
      <c r="A23" s="46"/>
      <c r="B23" s="47"/>
      <c r="C23" s="47"/>
      <c r="D23" s="48"/>
      <c r="E23" s="49"/>
      <c r="F23" s="50">
        <v>0</v>
      </c>
      <c r="G23" s="91">
        <v>0</v>
      </c>
      <c r="H23" s="92">
        <v>0</v>
      </c>
      <c r="I23" s="10">
        <f t="shared" si="4"/>
        <v>0</v>
      </c>
      <c r="J23" s="52"/>
      <c r="K23" s="53"/>
      <c r="L23" s="54"/>
      <c r="M23" s="54"/>
      <c r="N23" s="55"/>
      <c r="O23" s="56">
        <v>0</v>
      </c>
      <c r="P23" s="1">
        <f t="shared" si="1"/>
        <v>0</v>
      </c>
      <c r="Q23" s="23" t="str">
        <f t="shared" si="2"/>
        <v/>
      </c>
    </row>
    <row r="24" spans="1:17" ht="16.5">
      <c r="A24" s="46"/>
      <c r="B24" s="47"/>
      <c r="C24" s="47"/>
      <c r="D24" s="48"/>
      <c r="E24" s="49"/>
      <c r="F24" s="50">
        <v>0</v>
      </c>
      <c r="G24" s="91">
        <v>0</v>
      </c>
      <c r="H24" s="92">
        <v>0</v>
      </c>
      <c r="I24" s="10">
        <f t="shared" si="4"/>
        <v>0</v>
      </c>
      <c r="J24" s="52"/>
      <c r="K24" s="53"/>
      <c r="L24" s="54"/>
      <c r="M24" s="54"/>
      <c r="N24" s="55"/>
      <c r="O24" s="56">
        <v>0</v>
      </c>
      <c r="P24" s="1">
        <f t="shared" si="1"/>
        <v>0</v>
      </c>
      <c r="Q24" s="23" t="str">
        <f t="shared" si="2"/>
        <v/>
      </c>
    </row>
    <row r="25" spans="1:17" ht="16.5">
      <c r="A25" s="46"/>
      <c r="B25" s="47"/>
      <c r="C25" s="47"/>
      <c r="D25" s="48"/>
      <c r="E25" s="49"/>
      <c r="F25" s="50">
        <v>0</v>
      </c>
      <c r="G25" s="91">
        <v>0</v>
      </c>
      <c r="H25" s="92">
        <v>0</v>
      </c>
      <c r="I25" s="10">
        <f t="shared" si="4"/>
        <v>0</v>
      </c>
      <c r="J25" s="52"/>
      <c r="K25" s="53"/>
      <c r="L25" s="54"/>
      <c r="M25" s="54"/>
      <c r="N25" s="55"/>
      <c r="O25" s="56">
        <v>0</v>
      </c>
      <c r="P25" s="1">
        <f t="shared" si="1"/>
        <v>0</v>
      </c>
      <c r="Q25" s="23" t="str">
        <f t="shared" si="2"/>
        <v/>
      </c>
    </row>
    <row r="26" spans="1:17" ht="16.5">
      <c r="A26" s="46"/>
      <c r="B26" s="47"/>
      <c r="C26" s="47"/>
      <c r="D26" s="48"/>
      <c r="E26" s="49"/>
      <c r="F26" s="50">
        <v>0</v>
      </c>
      <c r="G26" s="91">
        <v>0</v>
      </c>
      <c r="H26" s="92">
        <v>0</v>
      </c>
      <c r="I26" s="10">
        <f t="shared" si="4"/>
        <v>0</v>
      </c>
      <c r="J26" s="52"/>
      <c r="K26" s="53"/>
      <c r="L26" s="54"/>
      <c r="M26" s="54"/>
      <c r="N26" s="55"/>
      <c r="O26" s="56">
        <v>0</v>
      </c>
      <c r="P26" s="1">
        <f t="shared" si="1"/>
        <v>0</v>
      </c>
      <c r="Q26" s="23" t="str">
        <f t="shared" si="2"/>
        <v/>
      </c>
    </row>
    <row r="27" spans="1:17" ht="16.5">
      <c r="A27" s="46"/>
      <c r="B27" s="47"/>
      <c r="C27" s="47"/>
      <c r="D27" s="48"/>
      <c r="E27" s="49"/>
      <c r="F27" s="50">
        <v>0</v>
      </c>
      <c r="G27" s="91">
        <v>0</v>
      </c>
      <c r="H27" s="92">
        <v>0</v>
      </c>
      <c r="I27" s="10">
        <f t="shared" si="4"/>
        <v>0</v>
      </c>
      <c r="J27" s="52"/>
      <c r="K27" s="53"/>
      <c r="L27" s="54"/>
      <c r="M27" s="54"/>
      <c r="N27" s="55"/>
      <c r="O27" s="56">
        <v>0</v>
      </c>
      <c r="P27" s="1">
        <f t="shared" si="1"/>
        <v>0</v>
      </c>
      <c r="Q27" s="23" t="str">
        <f t="shared" si="2"/>
        <v/>
      </c>
    </row>
    <row r="28" spans="1:17" ht="16.5">
      <c r="A28" s="46"/>
      <c r="B28" s="47"/>
      <c r="C28" s="47"/>
      <c r="D28" s="48"/>
      <c r="E28" s="49"/>
      <c r="F28" s="50">
        <v>0</v>
      </c>
      <c r="G28" s="91">
        <v>0</v>
      </c>
      <c r="H28" s="92">
        <v>0</v>
      </c>
      <c r="I28" s="10">
        <f t="shared" si="4"/>
        <v>0</v>
      </c>
      <c r="J28" s="52"/>
      <c r="K28" s="53"/>
      <c r="L28" s="54"/>
      <c r="M28" s="54"/>
      <c r="N28" s="55"/>
      <c r="O28" s="56">
        <v>0</v>
      </c>
      <c r="P28" s="1">
        <f t="shared" si="1"/>
        <v>0</v>
      </c>
      <c r="Q28" s="23" t="str">
        <f t="shared" si="2"/>
        <v/>
      </c>
    </row>
    <row r="29" spans="1:17" ht="16.5">
      <c r="A29" s="46"/>
      <c r="B29" s="47"/>
      <c r="C29" s="47"/>
      <c r="D29" s="48"/>
      <c r="E29" s="49"/>
      <c r="F29" s="50">
        <v>0</v>
      </c>
      <c r="G29" s="91">
        <v>0</v>
      </c>
      <c r="H29" s="92">
        <v>0</v>
      </c>
      <c r="I29" s="10">
        <f t="shared" si="4"/>
        <v>0</v>
      </c>
      <c r="J29" s="52"/>
      <c r="K29" s="53"/>
      <c r="L29" s="54"/>
      <c r="M29" s="54"/>
      <c r="N29" s="55"/>
      <c r="O29" s="56">
        <v>0</v>
      </c>
      <c r="P29" s="1">
        <f t="shared" si="1"/>
        <v>0</v>
      </c>
      <c r="Q29" s="23" t="str">
        <f t="shared" si="2"/>
        <v/>
      </c>
    </row>
    <row r="30" spans="1:17" ht="16.5">
      <c r="A30" s="46"/>
      <c r="B30" s="47"/>
      <c r="C30" s="47"/>
      <c r="D30" s="48"/>
      <c r="E30" s="49"/>
      <c r="F30" s="50">
        <v>0</v>
      </c>
      <c r="G30" s="91">
        <v>0</v>
      </c>
      <c r="H30" s="92">
        <v>0</v>
      </c>
      <c r="I30" s="10">
        <f t="shared" si="4"/>
        <v>0</v>
      </c>
      <c r="J30" s="52"/>
      <c r="K30" s="53"/>
      <c r="L30" s="54"/>
      <c r="M30" s="54"/>
      <c r="N30" s="55"/>
      <c r="O30" s="56">
        <v>0</v>
      </c>
      <c r="P30" s="1">
        <f t="shared" si="1"/>
        <v>0</v>
      </c>
      <c r="Q30" s="23" t="str">
        <f t="shared" si="2"/>
        <v/>
      </c>
    </row>
    <row r="31" spans="1:17" ht="16.5">
      <c r="A31" s="46"/>
      <c r="B31" s="47"/>
      <c r="C31" s="47"/>
      <c r="D31" s="48"/>
      <c r="E31" s="49"/>
      <c r="F31" s="50">
        <v>0</v>
      </c>
      <c r="G31" s="91">
        <v>0</v>
      </c>
      <c r="H31" s="92">
        <v>0</v>
      </c>
      <c r="I31" s="10">
        <f t="shared" si="4"/>
        <v>0</v>
      </c>
      <c r="J31" s="52"/>
      <c r="K31" s="53"/>
      <c r="L31" s="54"/>
      <c r="M31" s="54"/>
      <c r="N31" s="55"/>
      <c r="O31" s="56">
        <v>0</v>
      </c>
      <c r="P31" s="1">
        <f t="shared" si="1"/>
        <v>0</v>
      </c>
      <c r="Q31" s="23" t="str">
        <f t="shared" si="2"/>
        <v/>
      </c>
    </row>
    <row r="32" spans="1:17" ht="16.5">
      <c r="A32" s="46"/>
      <c r="B32" s="47"/>
      <c r="C32" s="47"/>
      <c r="D32" s="48"/>
      <c r="E32" s="49"/>
      <c r="F32" s="50">
        <v>0</v>
      </c>
      <c r="G32" s="91">
        <v>0</v>
      </c>
      <c r="H32" s="92">
        <v>0</v>
      </c>
      <c r="I32" s="10">
        <f t="shared" si="4"/>
        <v>0</v>
      </c>
      <c r="J32" s="52"/>
      <c r="K32" s="53"/>
      <c r="L32" s="54"/>
      <c r="M32" s="54"/>
      <c r="N32" s="55"/>
      <c r="O32" s="56">
        <v>0</v>
      </c>
      <c r="P32" s="1">
        <f t="shared" si="1"/>
        <v>0</v>
      </c>
      <c r="Q32" s="23" t="str">
        <f t="shared" si="2"/>
        <v/>
      </c>
    </row>
    <row r="33" spans="1:17" ht="16.5">
      <c r="A33" s="46"/>
      <c r="B33" s="47"/>
      <c r="C33" s="47"/>
      <c r="D33" s="48"/>
      <c r="E33" s="49"/>
      <c r="F33" s="50">
        <v>0</v>
      </c>
      <c r="G33" s="91">
        <v>0</v>
      </c>
      <c r="H33" s="92">
        <v>0</v>
      </c>
      <c r="I33" s="10">
        <f t="shared" si="4"/>
        <v>0</v>
      </c>
      <c r="J33" s="52"/>
      <c r="K33" s="53"/>
      <c r="L33" s="54"/>
      <c r="M33" s="54"/>
      <c r="N33" s="55"/>
      <c r="O33" s="56">
        <v>0</v>
      </c>
      <c r="P33" s="1">
        <f t="shared" si="1"/>
        <v>0</v>
      </c>
      <c r="Q33" s="23" t="str">
        <f t="shared" si="2"/>
        <v/>
      </c>
    </row>
    <row r="34" spans="1:17" ht="16.5">
      <c r="A34" s="46"/>
      <c r="B34" s="47"/>
      <c r="C34" s="47"/>
      <c r="D34" s="48"/>
      <c r="E34" s="49"/>
      <c r="F34" s="50">
        <v>0</v>
      </c>
      <c r="G34" s="91">
        <v>0</v>
      </c>
      <c r="H34" s="92">
        <v>0</v>
      </c>
      <c r="I34" s="10">
        <f t="shared" si="4"/>
        <v>0</v>
      </c>
      <c r="J34" s="52"/>
      <c r="K34" s="53"/>
      <c r="L34" s="54"/>
      <c r="M34" s="54"/>
      <c r="N34" s="55"/>
      <c r="O34" s="56">
        <v>0</v>
      </c>
      <c r="P34" s="1">
        <f t="shared" si="1"/>
        <v>0</v>
      </c>
      <c r="Q34" s="23" t="str">
        <f t="shared" si="2"/>
        <v/>
      </c>
    </row>
    <row r="35" spans="1:17" ht="16.5">
      <c r="A35" s="46"/>
      <c r="B35" s="47"/>
      <c r="C35" s="47"/>
      <c r="D35" s="48"/>
      <c r="E35" s="49"/>
      <c r="F35" s="50">
        <v>0</v>
      </c>
      <c r="G35" s="91">
        <v>0</v>
      </c>
      <c r="H35" s="92">
        <v>0</v>
      </c>
      <c r="I35" s="10">
        <f t="shared" si="4"/>
        <v>0</v>
      </c>
      <c r="J35" s="52"/>
      <c r="K35" s="53"/>
      <c r="L35" s="54"/>
      <c r="M35" s="54"/>
      <c r="N35" s="55"/>
      <c r="O35" s="56">
        <v>0</v>
      </c>
      <c r="P35" s="1">
        <f t="shared" si="1"/>
        <v>0</v>
      </c>
      <c r="Q35" s="23" t="str">
        <f t="shared" si="2"/>
        <v/>
      </c>
    </row>
    <row r="36" spans="1:17" ht="16.5">
      <c r="A36" s="46"/>
      <c r="B36" s="47"/>
      <c r="C36" s="47"/>
      <c r="D36" s="48"/>
      <c r="E36" s="49"/>
      <c r="F36" s="50">
        <v>0</v>
      </c>
      <c r="G36" s="91">
        <v>0</v>
      </c>
      <c r="H36" s="92">
        <v>0</v>
      </c>
      <c r="I36" s="10">
        <f t="shared" si="4"/>
        <v>0</v>
      </c>
      <c r="J36" s="52"/>
      <c r="K36" s="53"/>
      <c r="L36" s="54"/>
      <c r="M36" s="54"/>
      <c r="N36" s="55"/>
      <c r="O36" s="56">
        <v>0</v>
      </c>
      <c r="P36" s="1">
        <f t="shared" si="1"/>
        <v>0</v>
      </c>
      <c r="Q36" s="23" t="str">
        <f t="shared" si="2"/>
        <v/>
      </c>
    </row>
    <row r="37" spans="1:17" ht="16.5">
      <c r="A37" s="46"/>
      <c r="B37" s="47"/>
      <c r="C37" s="47"/>
      <c r="D37" s="48"/>
      <c r="E37" s="49"/>
      <c r="F37" s="50">
        <v>0</v>
      </c>
      <c r="G37" s="91">
        <v>0</v>
      </c>
      <c r="H37" s="92">
        <v>0</v>
      </c>
      <c r="I37" s="10">
        <f t="shared" si="4"/>
        <v>0</v>
      </c>
      <c r="J37" s="52"/>
      <c r="K37" s="53"/>
      <c r="L37" s="54"/>
      <c r="M37" s="54"/>
      <c r="N37" s="55"/>
      <c r="O37" s="56">
        <v>0</v>
      </c>
      <c r="P37" s="1">
        <f t="shared" si="1"/>
        <v>0</v>
      </c>
      <c r="Q37" s="23" t="str">
        <f t="shared" si="2"/>
        <v/>
      </c>
    </row>
    <row r="38" spans="1:17" ht="16.5">
      <c r="A38" s="46"/>
      <c r="B38" s="47"/>
      <c r="C38" s="47"/>
      <c r="D38" s="48"/>
      <c r="E38" s="49"/>
      <c r="F38" s="50">
        <v>0</v>
      </c>
      <c r="G38" s="91">
        <v>0</v>
      </c>
      <c r="H38" s="92">
        <v>0</v>
      </c>
      <c r="I38" s="10">
        <f t="shared" si="4"/>
        <v>0</v>
      </c>
      <c r="J38" s="52"/>
      <c r="K38" s="53"/>
      <c r="L38" s="54"/>
      <c r="M38" s="54"/>
      <c r="N38" s="55"/>
      <c r="O38" s="56">
        <v>0</v>
      </c>
      <c r="P38" s="1">
        <f t="shared" si="1"/>
        <v>0</v>
      </c>
      <c r="Q38" s="23" t="str">
        <f t="shared" si="2"/>
        <v/>
      </c>
    </row>
    <row r="39" spans="1:17" ht="16.5">
      <c r="A39" s="46"/>
      <c r="B39" s="47"/>
      <c r="C39" s="47"/>
      <c r="D39" s="48"/>
      <c r="E39" s="49"/>
      <c r="F39" s="50">
        <v>0</v>
      </c>
      <c r="G39" s="91">
        <v>0</v>
      </c>
      <c r="H39" s="92">
        <v>0</v>
      </c>
      <c r="I39" s="10">
        <f t="shared" si="4"/>
        <v>0</v>
      </c>
      <c r="J39" s="52"/>
      <c r="K39" s="53"/>
      <c r="L39" s="54"/>
      <c r="M39" s="54"/>
      <c r="N39" s="55"/>
      <c r="O39" s="56">
        <v>0</v>
      </c>
      <c r="P39" s="1">
        <f t="shared" si="1"/>
        <v>0</v>
      </c>
      <c r="Q39" s="23" t="str">
        <f t="shared" si="2"/>
        <v/>
      </c>
    </row>
    <row r="40" spans="1:17" ht="16.5">
      <c r="A40" s="46"/>
      <c r="B40" s="47"/>
      <c r="C40" s="47"/>
      <c r="D40" s="48"/>
      <c r="E40" s="49"/>
      <c r="F40" s="50">
        <v>0</v>
      </c>
      <c r="G40" s="91">
        <v>0</v>
      </c>
      <c r="H40" s="92">
        <v>0</v>
      </c>
      <c r="I40" s="10">
        <f t="shared" si="4"/>
        <v>0</v>
      </c>
      <c r="J40" s="52"/>
      <c r="K40" s="53"/>
      <c r="L40" s="54"/>
      <c r="M40" s="54"/>
      <c r="N40" s="55"/>
      <c r="O40" s="56">
        <v>0</v>
      </c>
      <c r="P40" s="1">
        <f t="shared" si="1"/>
        <v>0</v>
      </c>
      <c r="Q40" s="23" t="str">
        <f t="shared" si="2"/>
        <v/>
      </c>
    </row>
    <row r="41" spans="1:17" ht="16.5">
      <c r="A41" s="46"/>
      <c r="B41" s="47"/>
      <c r="C41" s="47"/>
      <c r="D41" s="48"/>
      <c r="E41" s="49"/>
      <c r="F41" s="50">
        <v>0</v>
      </c>
      <c r="G41" s="91">
        <v>0</v>
      </c>
      <c r="H41" s="92">
        <v>0</v>
      </c>
      <c r="I41" s="10">
        <f t="shared" si="4"/>
        <v>0</v>
      </c>
      <c r="J41" s="52"/>
      <c r="K41" s="53"/>
      <c r="L41" s="54"/>
      <c r="M41" s="54"/>
      <c r="N41" s="55"/>
      <c r="O41" s="56">
        <v>0</v>
      </c>
      <c r="P41" s="1">
        <f t="shared" si="1"/>
        <v>0</v>
      </c>
      <c r="Q41" s="23" t="str">
        <f t="shared" si="2"/>
        <v/>
      </c>
    </row>
    <row r="42" spans="1:17" ht="16.5">
      <c r="A42" s="46"/>
      <c r="B42" s="47"/>
      <c r="C42" s="47"/>
      <c r="D42" s="48"/>
      <c r="E42" s="49"/>
      <c r="F42" s="50">
        <v>0</v>
      </c>
      <c r="G42" s="91">
        <v>0</v>
      </c>
      <c r="H42" s="92">
        <v>0</v>
      </c>
      <c r="I42" s="10">
        <f t="shared" si="4"/>
        <v>0</v>
      </c>
      <c r="J42" s="52"/>
      <c r="K42" s="53"/>
      <c r="L42" s="54"/>
      <c r="M42" s="54"/>
      <c r="N42" s="55"/>
      <c r="O42" s="56">
        <v>0</v>
      </c>
      <c r="P42" s="1">
        <f t="shared" si="1"/>
        <v>0</v>
      </c>
      <c r="Q42" s="23" t="str">
        <f t="shared" si="2"/>
        <v/>
      </c>
    </row>
    <row r="43" spans="1:17" ht="16.5">
      <c r="A43" s="46"/>
      <c r="B43" s="47"/>
      <c r="C43" s="47"/>
      <c r="D43" s="48"/>
      <c r="E43" s="49"/>
      <c r="F43" s="50">
        <v>0</v>
      </c>
      <c r="G43" s="91">
        <v>0</v>
      </c>
      <c r="H43" s="92">
        <v>0</v>
      </c>
      <c r="I43" s="10">
        <f t="shared" si="4"/>
        <v>0</v>
      </c>
      <c r="J43" s="52"/>
      <c r="K43" s="53"/>
      <c r="L43" s="54"/>
      <c r="M43" s="54"/>
      <c r="N43" s="55"/>
      <c r="O43" s="56">
        <v>0</v>
      </c>
      <c r="P43" s="1">
        <f t="shared" si="1"/>
        <v>0</v>
      </c>
      <c r="Q43" s="23" t="str">
        <f t="shared" si="2"/>
        <v/>
      </c>
    </row>
    <row r="44" spans="1:17" ht="16.5">
      <c r="A44" s="46"/>
      <c r="B44" s="47"/>
      <c r="C44" s="47"/>
      <c r="D44" s="48"/>
      <c r="E44" s="49"/>
      <c r="F44" s="50">
        <v>0</v>
      </c>
      <c r="G44" s="91">
        <v>0</v>
      </c>
      <c r="H44" s="92">
        <v>0</v>
      </c>
      <c r="I44" s="10">
        <f t="shared" si="4"/>
        <v>0</v>
      </c>
      <c r="J44" s="52"/>
      <c r="K44" s="53"/>
      <c r="L44" s="54"/>
      <c r="M44" s="54"/>
      <c r="N44" s="55"/>
      <c r="O44" s="56">
        <v>0</v>
      </c>
      <c r="P44" s="1">
        <f t="shared" si="1"/>
        <v>0</v>
      </c>
      <c r="Q44" s="23" t="str">
        <f t="shared" si="2"/>
        <v/>
      </c>
    </row>
    <row r="45" spans="1:17" ht="16.5">
      <c r="A45" s="46"/>
      <c r="B45" s="47"/>
      <c r="C45" s="47"/>
      <c r="D45" s="48"/>
      <c r="E45" s="49"/>
      <c r="F45" s="50">
        <v>0</v>
      </c>
      <c r="G45" s="91">
        <v>0</v>
      </c>
      <c r="H45" s="92">
        <v>0</v>
      </c>
      <c r="I45" s="10">
        <f t="shared" si="4"/>
        <v>0</v>
      </c>
      <c r="J45" s="52"/>
      <c r="K45" s="53"/>
      <c r="L45" s="54"/>
      <c r="M45" s="54"/>
      <c r="N45" s="55"/>
      <c r="O45" s="56">
        <v>0</v>
      </c>
      <c r="P45" s="1">
        <f t="shared" ref="P45:P76" si="5">SUM(N45+O45)</f>
        <v>0</v>
      </c>
      <c r="Q45" s="23" t="str">
        <f t="shared" ref="Q45:Q76" si="6">IF(N45="","",P45-I45)</f>
        <v/>
      </c>
    </row>
    <row r="46" spans="1:17" ht="16.5">
      <c r="A46" s="46"/>
      <c r="B46" s="47"/>
      <c r="C46" s="47"/>
      <c r="D46" s="48"/>
      <c r="E46" s="49"/>
      <c r="F46" s="50">
        <v>0</v>
      </c>
      <c r="G46" s="91">
        <v>0</v>
      </c>
      <c r="H46" s="92">
        <v>0</v>
      </c>
      <c r="I46" s="10">
        <f t="shared" si="4"/>
        <v>0</v>
      </c>
      <c r="J46" s="52"/>
      <c r="K46" s="53"/>
      <c r="L46" s="54"/>
      <c r="M46" s="54"/>
      <c r="N46" s="55"/>
      <c r="O46" s="56">
        <v>0</v>
      </c>
      <c r="P46" s="1">
        <f t="shared" si="5"/>
        <v>0</v>
      </c>
      <c r="Q46" s="23" t="str">
        <f t="shared" si="6"/>
        <v/>
      </c>
    </row>
    <row r="47" spans="1:17" ht="16.5">
      <c r="A47" s="46"/>
      <c r="B47" s="47"/>
      <c r="C47" s="47"/>
      <c r="D47" s="48"/>
      <c r="E47" s="49"/>
      <c r="F47" s="50">
        <v>0</v>
      </c>
      <c r="G47" s="91">
        <v>0</v>
      </c>
      <c r="H47" s="92">
        <v>0</v>
      </c>
      <c r="I47" s="10">
        <f t="shared" si="4"/>
        <v>0</v>
      </c>
      <c r="J47" s="52"/>
      <c r="K47" s="53"/>
      <c r="L47" s="54"/>
      <c r="M47" s="54"/>
      <c r="N47" s="55"/>
      <c r="O47" s="56">
        <v>0</v>
      </c>
      <c r="P47" s="1">
        <f t="shared" si="5"/>
        <v>0</v>
      </c>
      <c r="Q47" s="23" t="str">
        <f t="shared" si="6"/>
        <v/>
      </c>
    </row>
    <row r="48" spans="1:17" ht="16.5">
      <c r="A48" s="46"/>
      <c r="B48" s="47"/>
      <c r="C48" s="47"/>
      <c r="D48" s="48"/>
      <c r="E48" s="49"/>
      <c r="F48" s="50">
        <v>0</v>
      </c>
      <c r="G48" s="91">
        <v>0</v>
      </c>
      <c r="H48" s="92">
        <v>0</v>
      </c>
      <c r="I48" s="10">
        <f t="shared" si="4"/>
        <v>0</v>
      </c>
      <c r="J48" s="52"/>
      <c r="K48" s="53"/>
      <c r="L48" s="54"/>
      <c r="M48" s="54"/>
      <c r="N48" s="55"/>
      <c r="O48" s="56">
        <v>0</v>
      </c>
      <c r="P48" s="1">
        <f t="shared" si="5"/>
        <v>0</v>
      </c>
      <c r="Q48" s="23" t="str">
        <f t="shared" si="6"/>
        <v/>
      </c>
    </row>
    <row r="49" spans="1:17" ht="16.5">
      <c r="A49" s="46"/>
      <c r="B49" s="47"/>
      <c r="C49" s="47"/>
      <c r="D49" s="48"/>
      <c r="E49" s="49"/>
      <c r="F49" s="50">
        <v>0</v>
      </c>
      <c r="G49" s="91">
        <v>0</v>
      </c>
      <c r="H49" s="92">
        <v>0</v>
      </c>
      <c r="I49" s="10">
        <f t="shared" si="4"/>
        <v>0</v>
      </c>
      <c r="J49" s="52"/>
      <c r="K49" s="53"/>
      <c r="L49" s="54"/>
      <c r="M49" s="54"/>
      <c r="N49" s="55"/>
      <c r="O49" s="56">
        <v>0</v>
      </c>
      <c r="P49" s="1">
        <f t="shared" si="5"/>
        <v>0</v>
      </c>
      <c r="Q49" s="23" t="str">
        <f t="shared" si="6"/>
        <v/>
      </c>
    </row>
    <row r="50" spans="1:17" ht="16.5">
      <c r="A50" s="46"/>
      <c r="B50" s="47"/>
      <c r="C50" s="47"/>
      <c r="D50" s="48"/>
      <c r="E50" s="49"/>
      <c r="F50" s="50">
        <v>0</v>
      </c>
      <c r="G50" s="91">
        <v>0</v>
      </c>
      <c r="H50" s="92">
        <v>0</v>
      </c>
      <c r="I50" s="10">
        <f t="shared" si="4"/>
        <v>0</v>
      </c>
      <c r="J50" s="52"/>
      <c r="K50" s="53"/>
      <c r="L50" s="54"/>
      <c r="M50" s="54"/>
      <c r="N50" s="55"/>
      <c r="O50" s="56">
        <v>0</v>
      </c>
      <c r="P50" s="1">
        <f t="shared" si="5"/>
        <v>0</v>
      </c>
      <c r="Q50" s="23" t="str">
        <f t="shared" si="6"/>
        <v/>
      </c>
    </row>
    <row r="51" spans="1:17" ht="16.5">
      <c r="A51" s="46"/>
      <c r="B51" s="47"/>
      <c r="C51" s="47"/>
      <c r="D51" s="48"/>
      <c r="E51" s="49"/>
      <c r="F51" s="50">
        <v>0</v>
      </c>
      <c r="G51" s="91">
        <v>0</v>
      </c>
      <c r="H51" s="92">
        <v>0</v>
      </c>
      <c r="I51" s="10">
        <f t="shared" si="4"/>
        <v>0</v>
      </c>
      <c r="J51" s="52"/>
      <c r="K51" s="53"/>
      <c r="L51" s="54"/>
      <c r="M51" s="54"/>
      <c r="N51" s="55"/>
      <c r="O51" s="56">
        <v>0</v>
      </c>
      <c r="P51" s="1">
        <f t="shared" si="5"/>
        <v>0</v>
      </c>
      <c r="Q51" s="23" t="str">
        <f t="shared" si="6"/>
        <v/>
      </c>
    </row>
    <row r="52" spans="1:17" ht="16.5">
      <c r="A52" s="46"/>
      <c r="B52" s="47"/>
      <c r="C52" s="47"/>
      <c r="D52" s="48"/>
      <c r="E52" s="49"/>
      <c r="F52" s="50">
        <v>0</v>
      </c>
      <c r="G52" s="91">
        <v>0</v>
      </c>
      <c r="H52" s="92">
        <v>0</v>
      </c>
      <c r="I52" s="10">
        <f t="shared" si="4"/>
        <v>0</v>
      </c>
      <c r="J52" s="52"/>
      <c r="K52" s="53"/>
      <c r="L52" s="54"/>
      <c r="M52" s="54"/>
      <c r="N52" s="55"/>
      <c r="O52" s="56">
        <v>0</v>
      </c>
      <c r="P52" s="1">
        <f t="shared" si="5"/>
        <v>0</v>
      </c>
      <c r="Q52" s="23" t="str">
        <f t="shared" si="6"/>
        <v/>
      </c>
    </row>
    <row r="53" spans="1:17" ht="16.5">
      <c r="A53" s="46"/>
      <c r="B53" s="47"/>
      <c r="C53" s="47"/>
      <c r="D53" s="48"/>
      <c r="E53" s="49"/>
      <c r="F53" s="50">
        <v>0</v>
      </c>
      <c r="G53" s="91">
        <v>0</v>
      </c>
      <c r="H53" s="92">
        <v>0</v>
      </c>
      <c r="I53" s="10">
        <f t="shared" si="4"/>
        <v>0</v>
      </c>
      <c r="J53" s="52"/>
      <c r="K53" s="53"/>
      <c r="L53" s="54"/>
      <c r="M53" s="54"/>
      <c r="N53" s="55"/>
      <c r="O53" s="56">
        <v>0</v>
      </c>
      <c r="P53" s="1">
        <f t="shared" si="5"/>
        <v>0</v>
      </c>
      <c r="Q53" s="23" t="str">
        <f t="shared" si="6"/>
        <v/>
      </c>
    </row>
    <row r="54" spans="1:17" ht="16.5">
      <c r="A54" s="46"/>
      <c r="B54" s="47"/>
      <c r="C54" s="47"/>
      <c r="D54" s="48"/>
      <c r="E54" s="49"/>
      <c r="F54" s="50">
        <v>0</v>
      </c>
      <c r="G54" s="91">
        <v>0</v>
      </c>
      <c r="H54" s="92">
        <v>0</v>
      </c>
      <c r="I54" s="10">
        <f t="shared" si="4"/>
        <v>0</v>
      </c>
      <c r="J54" s="52"/>
      <c r="K54" s="53"/>
      <c r="L54" s="54"/>
      <c r="M54" s="54"/>
      <c r="N54" s="55"/>
      <c r="O54" s="56">
        <v>0</v>
      </c>
      <c r="P54" s="1">
        <f t="shared" si="5"/>
        <v>0</v>
      </c>
      <c r="Q54" s="23" t="str">
        <f t="shared" si="6"/>
        <v/>
      </c>
    </row>
    <row r="55" spans="1:17" ht="16.5">
      <c r="A55" s="46"/>
      <c r="B55" s="47"/>
      <c r="C55" s="47"/>
      <c r="D55" s="48"/>
      <c r="E55" s="49"/>
      <c r="F55" s="50">
        <v>0</v>
      </c>
      <c r="G55" s="91">
        <v>0</v>
      </c>
      <c r="H55" s="92">
        <v>0</v>
      </c>
      <c r="I55" s="10">
        <f t="shared" si="4"/>
        <v>0</v>
      </c>
      <c r="J55" s="52"/>
      <c r="K55" s="53"/>
      <c r="L55" s="54"/>
      <c r="M55" s="54"/>
      <c r="N55" s="55"/>
      <c r="O55" s="56">
        <v>0</v>
      </c>
      <c r="P55" s="1">
        <f t="shared" si="5"/>
        <v>0</v>
      </c>
      <c r="Q55" s="23" t="str">
        <f t="shared" si="6"/>
        <v/>
      </c>
    </row>
    <row r="56" spans="1:17" ht="16.5">
      <c r="A56" s="46"/>
      <c r="B56" s="47"/>
      <c r="C56" s="47"/>
      <c r="D56" s="48"/>
      <c r="E56" s="49"/>
      <c r="F56" s="50">
        <v>0</v>
      </c>
      <c r="G56" s="91">
        <v>0</v>
      </c>
      <c r="H56" s="92">
        <v>0</v>
      </c>
      <c r="I56" s="10">
        <f t="shared" si="4"/>
        <v>0</v>
      </c>
      <c r="J56" s="52"/>
      <c r="K56" s="53"/>
      <c r="L56" s="54"/>
      <c r="M56" s="54"/>
      <c r="N56" s="55"/>
      <c r="O56" s="56">
        <v>0</v>
      </c>
      <c r="P56" s="1">
        <f t="shared" si="5"/>
        <v>0</v>
      </c>
      <c r="Q56" s="23" t="str">
        <f t="shared" si="6"/>
        <v/>
      </c>
    </row>
    <row r="57" spans="1:17" ht="16.5">
      <c r="A57" s="46"/>
      <c r="B57" s="47"/>
      <c r="C57" s="47"/>
      <c r="D57" s="48"/>
      <c r="E57" s="49"/>
      <c r="F57" s="50">
        <v>0</v>
      </c>
      <c r="G57" s="91">
        <v>0</v>
      </c>
      <c r="H57" s="92">
        <v>0</v>
      </c>
      <c r="I57" s="10">
        <f t="shared" si="4"/>
        <v>0</v>
      </c>
      <c r="J57" s="52"/>
      <c r="K57" s="53"/>
      <c r="L57" s="54"/>
      <c r="M57" s="54"/>
      <c r="N57" s="55"/>
      <c r="O57" s="56">
        <v>0</v>
      </c>
      <c r="P57" s="1">
        <f t="shared" si="5"/>
        <v>0</v>
      </c>
      <c r="Q57" s="23" t="str">
        <f t="shared" si="6"/>
        <v/>
      </c>
    </row>
    <row r="58" spans="1:17" ht="16.5">
      <c r="A58" s="46"/>
      <c r="B58" s="47"/>
      <c r="C58" s="47"/>
      <c r="D58" s="48"/>
      <c r="E58" s="49"/>
      <c r="F58" s="50">
        <v>0</v>
      </c>
      <c r="G58" s="91">
        <v>0</v>
      </c>
      <c r="H58" s="92">
        <v>0</v>
      </c>
      <c r="I58" s="10">
        <f t="shared" si="4"/>
        <v>0</v>
      </c>
      <c r="J58" s="52"/>
      <c r="K58" s="53"/>
      <c r="L58" s="54"/>
      <c r="M58" s="54"/>
      <c r="N58" s="55"/>
      <c r="O58" s="56">
        <v>0</v>
      </c>
      <c r="P58" s="1">
        <f t="shared" si="5"/>
        <v>0</v>
      </c>
      <c r="Q58" s="23" t="str">
        <f t="shared" si="6"/>
        <v/>
      </c>
    </row>
    <row r="59" spans="1:17" ht="16.5">
      <c r="A59" s="46"/>
      <c r="B59" s="47"/>
      <c r="C59" s="47"/>
      <c r="D59" s="48"/>
      <c r="E59" s="49"/>
      <c r="F59" s="50">
        <v>0</v>
      </c>
      <c r="G59" s="91">
        <v>0</v>
      </c>
      <c r="H59" s="92">
        <v>0</v>
      </c>
      <c r="I59" s="10">
        <f t="shared" si="4"/>
        <v>0</v>
      </c>
      <c r="J59" s="52"/>
      <c r="K59" s="53"/>
      <c r="L59" s="54"/>
      <c r="M59" s="54"/>
      <c r="N59" s="55"/>
      <c r="O59" s="56">
        <v>0</v>
      </c>
      <c r="P59" s="1">
        <f t="shared" si="5"/>
        <v>0</v>
      </c>
      <c r="Q59" s="23" t="str">
        <f t="shared" si="6"/>
        <v/>
      </c>
    </row>
    <row r="60" spans="1:17" ht="16.5">
      <c r="A60" s="46"/>
      <c r="B60" s="47"/>
      <c r="C60" s="47"/>
      <c r="D60" s="48"/>
      <c r="E60" s="49"/>
      <c r="F60" s="50">
        <v>0</v>
      </c>
      <c r="G60" s="91">
        <v>0</v>
      </c>
      <c r="H60" s="92">
        <v>0</v>
      </c>
      <c r="I60" s="10">
        <f t="shared" si="4"/>
        <v>0</v>
      </c>
      <c r="J60" s="52"/>
      <c r="K60" s="53"/>
      <c r="L60" s="54"/>
      <c r="M60" s="54"/>
      <c r="N60" s="55"/>
      <c r="O60" s="56">
        <v>0</v>
      </c>
      <c r="P60" s="1">
        <f t="shared" si="5"/>
        <v>0</v>
      </c>
      <c r="Q60" s="23" t="str">
        <f t="shared" si="6"/>
        <v/>
      </c>
    </row>
    <row r="61" spans="1:17" ht="16.5">
      <c r="A61" s="46"/>
      <c r="B61" s="47"/>
      <c r="C61" s="47"/>
      <c r="D61" s="48"/>
      <c r="E61" s="49"/>
      <c r="F61" s="50">
        <v>0</v>
      </c>
      <c r="G61" s="91">
        <v>0</v>
      </c>
      <c r="H61" s="92">
        <v>0</v>
      </c>
      <c r="I61" s="10">
        <f t="shared" si="4"/>
        <v>0</v>
      </c>
      <c r="J61" s="52"/>
      <c r="K61" s="53"/>
      <c r="L61" s="54"/>
      <c r="M61" s="54"/>
      <c r="N61" s="55"/>
      <c r="O61" s="56">
        <v>0</v>
      </c>
      <c r="P61" s="1">
        <f t="shared" si="5"/>
        <v>0</v>
      </c>
      <c r="Q61" s="23" t="str">
        <f t="shared" si="6"/>
        <v/>
      </c>
    </row>
    <row r="62" spans="1:17" ht="16.5">
      <c r="A62" s="46"/>
      <c r="B62" s="47"/>
      <c r="C62" s="47"/>
      <c r="D62" s="48"/>
      <c r="E62" s="49"/>
      <c r="F62" s="50">
        <v>0</v>
      </c>
      <c r="G62" s="91">
        <v>0</v>
      </c>
      <c r="H62" s="92">
        <v>0</v>
      </c>
      <c r="I62" s="10">
        <f t="shared" si="4"/>
        <v>0</v>
      </c>
      <c r="J62" s="52"/>
      <c r="K62" s="53"/>
      <c r="L62" s="54"/>
      <c r="M62" s="54"/>
      <c r="N62" s="55"/>
      <c r="O62" s="56">
        <v>0</v>
      </c>
      <c r="P62" s="1">
        <f t="shared" si="5"/>
        <v>0</v>
      </c>
      <c r="Q62" s="23" t="str">
        <f t="shared" si="6"/>
        <v/>
      </c>
    </row>
    <row r="63" spans="1:17" ht="16.5">
      <c r="A63" s="46"/>
      <c r="B63" s="47"/>
      <c r="C63" s="47"/>
      <c r="D63" s="48"/>
      <c r="E63" s="49"/>
      <c r="F63" s="50">
        <v>0</v>
      </c>
      <c r="G63" s="91">
        <v>0</v>
      </c>
      <c r="H63" s="92">
        <v>0</v>
      </c>
      <c r="I63" s="10">
        <f t="shared" si="4"/>
        <v>0</v>
      </c>
      <c r="J63" s="52"/>
      <c r="K63" s="53"/>
      <c r="L63" s="54"/>
      <c r="M63" s="54"/>
      <c r="N63" s="55"/>
      <c r="O63" s="56">
        <v>0</v>
      </c>
      <c r="P63" s="1">
        <f t="shared" si="5"/>
        <v>0</v>
      </c>
      <c r="Q63" s="23" t="str">
        <f t="shared" si="6"/>
        <v/>
      </c>
    </row>
    <row r="64" spans="1:17" ht="16.5">
      <c r="A64" s="46"/>
      <c r="B64" s="47"/>
      <c r="C64" s="47"/>
      <c r="D64" s="48"/>
      <c r="E64" s="49"/>
      <c r="F64" s="50">
        <v>0</v>
      </c>
      <c r="G64" s="91">
        <v>0</v>
      </c>
      <c r="H64" s="92">
        <v>0</v>
      </c>
      <c r="I64" s="10">
        <f t="shared" si="4"/>
        <v>0</v>
      </c>
      <c r="J64" s="52"/>
      <c r="K64" s="53"/>
      <c r="L64" s="54"/>
      <c r="M64" s="54"/>
      <c r="N64" s="55"/>
      <c r="O64" s="56">
        <v>0</v>
      </c>
      <c r="P64" s="1">
        <f t="shared" si="5"/>
        <v>0</v>
      </c>
      <c r="Q64" s="23" t="str">
        <f t="shared" si="6"/>
        <v/>
      </c>
    </row>
    <row r="65" spans="1:17" ht="16.5">
      <c r="A65" s="46"/>
      <c r="B65" s="47"/>
      <c r="C65" s="47"/>
      <c r="D65" s="48"/>
      <c r="E65" s="49"/>
      <c r="F65" s="50">
        <v>0</v>
      </c>
      <c r="G65" s="91">
        <v>0</v>
      </c>
      <c r="H65" s="92">
        <v>0</v>
      </c>
      <c r="I65" s="10">
        <f t="shared" si="4"/>
        <v>0</v>
      </c>
      <c r="J65" s="52"/>
      <c r="K65" s="53"/>
      <c r="L65" s="54"/>
      <c r="M65" s="54"/>
      <c r="N65" s="55"/>
      <c r="O65" s="56">
        <v>0</v>
      </c>
      <c r="P65" s="1">
        <f t="shared" si="5"/>
        <v>0</v>
      </c>
      <c r="Q65" s="23" t="str">
        <f t="shared" si="6"/>
        <v/>
      </c>
    </row>
    <row r="66" spans="1:17" ht="16.5">
      <c r="A66" s="46"/>
      <c r="B66" s="47"/>
      <c r="C66" s="47"/>
      <c r="D66" s="48"/>
      <c r="E66" s="49"/>
      <c r="F66" s="50">
        <v>0</v>
      </c>
      <c r="G66" s="91">
        <v>0</v>
      </c>
      <c r="H66" s="92">
        <v>0</v>
      </c>
      <c r="I66" s="10">
        <f t="shared" si="4"/>
        <v>0</v>
      </c>
      <c r="J66" s="52"/>
      <c r="K66" s="53"/>
      <c r="L66" s="54"/>
      <c r="M66" s="54"/>
      <c r="N66" s="55"/>
      <c r="O66" s="56">
        <v>0</v>
      </c>
      <c r="P66" s="1">
        <f t="shared" si="5"/>
        <v>0</v>
      </c>
      <c r="Q66" s="23" t="str">
        <f t="shared" si="6"/>
        <v/>
      </c>
    </row>
    <row r="67" spans="1:17" ht="16.5">
      <c r="A67" s="46"/>
      <c r="B67" s="47"/>
      <c r="C67" s="47"/>
      <c r="D67" s="48"/>
      <c r="E67" s="49"/>
      <c r="F67" s="50">
        <v>0</v>
      </c>
      <c r="G67" s="91">
        <v>0</v>
      </c>
      <c r="H67" s="92">
        <v>0</v>
      </c>
      <c r="I67" s="10">
        <f t="shared" si="4"/>
        <v>0</v>
      </c>
      <c r="J67" s="52"/>
      <c r="K67" s="53"/>
      <c r="L67" s="54"/>
      <c r="M67" s="54"/>
      <c r="N67" s="55"/>
      <c r="O67" s="56">
        <v>0</v>
      </c>
      <c r="P67" s="1">
        <f t="shared" si="5"/>
        <v>0</v>
      </c>
      <c r="Q67" s="23" t="str">
        <f t="shared" si="6"/>
        <v/>
      </c>
    </row>
    <row r="68" spans="1:17" ht="16.5">
      <c r="A68" s="46"/>
      <c r="B68" s="47"/>
      <c r="C68" s="47"/>
      <c r="D68" s="48"/>
      <c r="E68" s="49"/>
      <c r="F68" s="50">
        <v>0</v>
      </c>
      <c r="G68" s="91">
        <v>0</v>
      </c>
      <c r="H68" s="92">
        <v>0</v>
      </c>
      <c r="I68" s="10">
        <f t="shared" si="4"/>
        <v>0</v>
      </c>
      <c r="J68" s="52"/>
      <c r="K68" s="53"/>
      <c r="L68" s="54"/>
      <c r="M68" s="54"/>
      <c r="N68" s="55"/>
      <c r="O68" s="56">
        <v>0</v>
      </c>
      <c r="P68" s="1">
        <f t="shared" si="5"/>
        <v>0</v>
      </c>
      <c r="Q68" s="23" t="str">
        <f t="shared" si="6"/>
        <v/>
      </c>
    </row>
    <row r="69" spans="1:17" ht="16.5">
      <c r="A69" s="46"/>
      <c r="B69" s="47"/>
      <c r="C69" s="47"/>
      <c r="D69" s="48"/>
      <c r="E69" s="49"/>
      <c r="F69" s="50">
        <v>0</v>
      </c>
      <c r="G69" s="91">
        <v>0</v>
      </c>
      <c r="H69" s="92">
        <v>0</v>
      </c>
      <c r="I69" s="10">
        <f t="shared" si="4"/>
        <v>0</v>
      </c>
      <c r="J69" s="52"/>
      <c r="K69" s="53"/>
      <c r="L69" s="54"/>
      <c r="M69" s="54"/>
      <c r="N69" s="55"/>
      <c r="O69" s="56">
        <v>0</v>
      </c>
      <c r="P69" s="1">
        <f t="shared" si="5"/>
        <v>0</v>
      </c>
      <c r="Q69" s="23" t="str">
        <f t="shared" si="6"/>
        <v/>
      </c>
    </row>
    <row r="70" spans="1:17" ht="16.5">
      <c r="A70" s="46"/>
      <c r="B70" s="47"/>
      <c r="C70" s="47"/>
      <c r="D70" s="48"/>
      <c r="E70" s="49"/>
      <c r="F70" s="50">
        <v>0</v>
      </c>
      <c r="G70" s="91">
        <v>0</v>
      </c>
      <c r="H70" s="92">
        <v>0</v>
      </c>
      <c r="I70" s="10">
        <f t="shared" si="4"/>
        <v>0</v>
      </c>
      <c r="J70" s="52"/>
      <c r="K70" s="53"/>
      <c r="L70" s="54"/>
      <c r="M70" s="54"/>
      <c r="N70" s="55"/>
      <c r="O70" s="56">
        <v>0</v>
      </c>
      <c r="P70" s="1">
        <f t="shared" si="5"/>
        <v>0</v>
      </c>
      <c r="Q70" s="23" t="str">
        <f t="shared" si="6"/>
        <v/>
      </c>
    </row>
    <row r="71" spans="1:17" ht="16.5">
      <c r="A71" s="46"/>
      <c r="B71" s="47"/>
      <c r="C71" s="47"/>
      <c r="D71" s="48"/>
      <c r="E71" s="49"/>
      <c r="F71" s="50">
        <v>0</v>
      </c>
      <c r="G71" s="91">
        <v>0</v>
      </c>
      <c r="H71" s="92">
        <v>0</v>
      </c>
      <c r="I71" s="10">
        <f t="shared" si="4"/>
        <v>0</v>
      </c>
      <c r="J71" s="52"/>
      <c r="K71" s="53"/>
      <c r="L71" s="54"/>
      <c r="M71" s="54"/>
      <c r="N71" s="55"/>
      <c r="O71" s="56">
        <v>0</v>
      </c>
      <c r="P71" s="1">
        <f t="shared" si="5"/>
        <v>0</v>
      </c>
      <c r="Q71" s="23" t="str">
        <f t="shared" si="6"/>
        <v/>
      </c>
    </row>
    <row r="72" spans="1:17" ht="16.5">
      <c r="A72" s="46"/>
      <c r="B72" s="47"/>
      <c r="C72" s="47"/>
      <c r="D72" s="48"/>
      <c r="E72" s="49"/>
      <c r="F72" s="50">
        <v>0</v>
      </c>
      <c r="G72" s="91">
        <v>0</v>
      </c>
      <c r="H72" s="92">
        <v>0</v>
      </c>
      <c r="I72" s="10">
        <f t="shared" si="4"/>
        <v>0</v>
      </c>
      <c r="J72" s="52"/>
      <c r="K72" s="53"/>
      <c r="L72" s="54"/>
      <c r="M72" s="54"/>
      <c r="N72" s="55"/>
      <c r="O72" s="56">
        <v>0</v>
      </c>
      <c r="P72" s="1">
        <f t="shared" si="5"/>
        <v>0</v>
      </c>
      <c r="Q72" s="23" t="str">
        <f t="shared" si="6"/>
        <v/>
      </c>
    </row>
    <row r="73" spans="1:17" ht="16.5">
      <c r="A73" s="46"/>
      <c r="B73" s="47"/>
      <c r="C73" s="47"/>
      <c r="D73" s="48"/>
      <c r="E73" s="49"/>
      <c r="F73" s="50">
        <v>0</v>
      </c>
      <c r="G73" s="91">
        <v>0</v>
      </c>
      <c r="H73" s="92">
        <f>IF(G73="","",F73*G73)</f>
        <v>0</v>
      </c>
      <c r="I73" s="10">
        <f t="shared" si="3"/>
        <v>0</v>
      </c>
      <c r="J73" s="52"/>
      <c r="K73" s="53"/>
      <c r="L73" s="54"/>
      <c r="M73" s="54"/>
      <c r="N73" s="55"/>
      <c r="O73" s="56">
        <v>0</v>
      </c>
      <c r="P73" s="1">
        <f t="shared" si="5"/>
        <v>0</v>
      </c>
      <c r="Q73" s="23" t="str">
        <f t="shared" si="6"/>
        <v/>
      </c>
    </row>
    <row r="74" spans="1:17" ht="16.5">
      <c r="A74" s="46"/>
      <c r="B74" s="47"/>
      <c r="C74" s="47"/>
      <c r="D74" s="48"/>
      <c r="E74" s="49"/>
      <c r="F74" s="50">
        <v>0</v>
      </c>
      <c r="G74" s="91">
        <v>0</v>
      </c>
      <c r="H74" s="92">
        <f t="shared" si="0"/>
        <v>0</v>
      </c>
      <c r="I74" s="10">
        <f t="shared" si="3"/>
        <v>0</v>
      </c>
      <c r="J74" s="52"/>
      <c r="K74" s="53"/>
      <c r="L74" s="54"/>
      <c r="M74" s="54"/>
      <c r="N74" s="55"/>
      <c r="O74" s="56">
        <v>0</v>
      </c>
      <c r="P74" s="1">
        <f t="shared" si="5"/>
        <v>0</v>
      </c>
      <c r="Q74" s="23" t="str">
        <f t="shared" si="6"/>
        <v/>
      </c>
    </row>
    <row r="75" spans="1:17" ht="16.5">
      <c r="A75" s="46"/>
      <c r="B75" s="47"/>
      <c r="C75" s="47"/>
      <c r="D75" s="48"/>
      <c r="E75" s="49"/>
      <c r="F75" s="50">
        <v>0</v>
      </c>
      <c r="G75" s="91">
        <v>0</v>
      </c>
      <c r="H75" s="92">
        <f t="shared" si="0"/>
        <v>0</v>
      </c>
      <c r="I75" s="10">
        <f t="shared" si="3"/>
        <v>0</v>
      </c>
      <c r="J75" s="52"/>
      <c r="K75" s="53"/>
      <c r="L75" s="54"/>
      <c r="M75" s="54"/>
      <c r="N75" s="55"/>
      <c r="O75" s="56">
        <v>0</v>
      </c>
      <c r="P75" s="1">
        <f t="shared" si="5"/>
        <v>0</v>
      </c>
      <c r="Q75" s="23" t="str">
        <f t="shared" si="6"/>
        <v/>
      </c>
    </row>
    <row r="76" spans="1:17" ht="16.5">
      <c r="A76" s="57"/>
      <c r="B76" s="58"/>
      <c r="C76" s="58"/>
      <c r="D76" s="48"/>
      <c r="E76" s="49"/>
      <c r="F76" s="50">
        <v>0</v>
      </c>
      <c r="G76" s="91">
        <v>0</v>
      </c>
      <c r="H76" s="92">
        <f t="shared" si="0"/>
        <v>0</v>
      </c>
      <c r="I76" s="10">
        <f t="shared" si="3"/>
        <v>0</v>
      </c>
      <c r="J76" s="60"/>
      <c r="K76" s="54"/>
      <c r="L76" s="54"/>
      <c r="M76" s="54"/>
      <c r="N76" s="55"/>
      <c r="O76" s="56">
        <v>0</v>
      </c>
      <c r="P76" s="1">
        <f t="shared" si="5"/>
        <v>0</v>
      </c>
      <c r="Q76" s="23" t="str">
        <f t="shared" si="6"/>
        <v/>
      </c>
    </row>
    <row r="77" spans="1:17" ht="16.5">
      <c r="A77" s="57"/>
      <c r="B77" s="58"/>
      <c r="C77" s="58"/>
      <c r="D77" s="48"/>
      <c r="E77" s="61"/>
      <c r="F77" s="50">
        <v>0</v>
      </c>
      <c r="G77" s="91">
        <v>0</v>
      </c>
      <c r="H77" s="92">
        <f t="shared" si="0"/>
        <v>0</v>
      </c>
      <c r="I77" s="10">
        <f t="shared" si="3"/>
        <v>0</v>
      </c>
      <c r="J77" s="52"/>
      <c r="K77" s="53"/>
      <c r="L77" s="54"/>
      <c r="M77" s="54"/>
      <c r="N77" s="55"/>
      <c r="O77" s="56">
        <v>0</v>
      </c>
      <c r="P77" s="1">
        <f t="shared" ref="P77:P84" si="7">SUM(N77+O77)</f>
        <v>0</v>
      </c>
      <c r="Q77" s="23" t="str">
        <f t="shared" ref="Q77:Q84" si="8">IF(N77="","",P77-I77)</f>
        <v/>
      </c>
    </row>
    <row r="78" spans="1:17" ht="16.5">
      <c r="A78" s="57"/>
      <c r="B78" s="58"/>
      <c r="C78" s="58"/>
      <c r="D78" s="48"/>
      <c r="E78" s="61"/>
      <c r="F78" s="50">
        <v>0</v>
      </c>
      <c r="G78" s="91">
        <v>0</v>
      </c>
      <c r="H78" s="92">
        <f t="shared" si="0"/>
        <v>0</v>
      </c>
      <c r="I78" s="10">
        <f t="shared" si="3"/>
        <v>0</v>
      </c>
      <c r="J78" s="60"/>
      <c r="K78" s="54"/>
      <c r="L78" s="54"/>
      <c r="M78" s="54"/>
      <c r="N78" s="55"/>
      <c r="O78" s="56">
        <v>0</v>
      </c>
      <c r="P78" s="1">
        <f t="shared" si="7"/>
        <v>0</v>
      </c>
      <c r="Q78" s="23" t="str">
        <f t="shared" si="8"/>
        <v/>
      </c>
    </row>
    <row r="79" spans="1:17" ht="16.5">
      <c r="A79" s="57"/>
      <c r="B79" s="58"/>
      <c r="C79" s="58"/>
      <c r="D79" s="48"/>
      <c r="E79" s="49"/>
      <c r="F79" s="50">
        <v>0</v>
      </c>
      <c r="G79" s="91">
        <v>0</v>
      </c>
      <c r="H79" s="92">
        <f t="shared" si="0"/>
        <v>0</v>
      </c>
      <c r="I79" s="10">
        <f t="shared" si="3"/>
        <v>0</v>
      </c>
      <c r="J79" s="52"/>
      <c r="K79" s="53"/>
      <c r="L79" s="54"/>
      <c r="M79" s="54"/>
      <c r="N79" s="55"/>
      <c r="O79" s="56">
        <v>0</v>
      </c>
      <c r="P79" s="1">
        <f t="shared" si="7"/>
        <v>0</v>
      </c>
      <c r="Q79" s="23" t="str">
        <f t="shared" si="8"/>
        <v/>
      </c>
    </row>
    <row r="80" spans="1:17" ht="16.5">
      <c r="A80" s="57"/>
      <c r="B80" s="58"/>
      <c r="C80" s="58"/>
      <c r="D80" s="48"/>
      <c r="E80" s="49"/>
      <c r="F80" s="50">
        <v>0</v>
      </c>
      <c r="G80" s="91">
        <v>0</v>
      </c>
      <c r="H80" s="92">
        <f t="shared" si="0"/>
        <v>0</v>
      </c>
      <c r="I80" s="10">
        <f t="shared" si="3"/>
        <v>0</v>
      </c>
      <c r="J80" s="60"/>
      <c r="K80" s="54"/>
      <c r="L80" s="54"/>
      <c r="M80" s="54"/>
      <c r="N80" s="55"/>
      <c r="O80" s="56">
        <v>0</v>
      </c>
      <c r="P80" s="1">
        <f t="shared" si="7"/>
        <v>0</v>
      </c>
      <c r="Q80" s="23" t="str">
        <f t="shared" si="8"/>
        <v/>
      </c>
    </row>
    <row r="81" spans="1:17" ht="16.5">
      <c r="A81" s="46"/>
      <c r="B81" s="47"/>
      <c r="C81" s="47"/>
      <c r="D81" s="48"/>
      <c r="E81" s="49"/>
      <c r="F81" s="50">
        <v>0</v>
      </c>
      <c r="G81" s="91">
        <v>0</v>
      </c>
      <c r="H81" s="92">
        <f t="shared" si="0"/>
        <v>0</v>
      </c>
      <c r="I81" s="10">
        <f t="shared" si="3"/>
        <v>0</v>
      </c>
      <c r="J81" s="52"/>
      <c r="K81" s="53"/>
      <c r="L81" s="54"/>
      <c r="M81" s="54"/>
      <c r="N81" s="55"/>
      <c r="O81" s="56">
        <v>0</v>
      </c>
      <c r="P81" s="1">
        <f t="shared" si="7"/>
        <v>0</v>
      </c>
      <c r="Q81" s="23" t="str">
        <f t="shared" si="8"/>
        <v/>
      </c>
    </row>
    <row r="82" spans="1:17" ht="16.5">
      <c r="A82" s="57"/>
      <c r="B82" s="58"/>
      <c r="C82" s="58"/>
      <c r="D82" s="48"/>
      <c r="E82" s="49"/>
      <c r="F82" s="50">
        <v>0</v>
      </c>
      <c r="G82" s="91">
        <v>0</v>
      </c>
      <c r="H82" s="92">
        <f t="shared" si="0"/>
        <v>0</v>
      </c>
      <c r="I82" s="10">
        <f t="shared" si="3"/>
        <v>0</v>
      </c>
      <c r="J82" s="52"/>
      <c r="K82" s="53"/>
      <c r="L82" s="54"/>
      <c r="M82" s="54"/>
      <c r="N82" s="55"/>
      <c r="O82" s="56">
        <v>0</v>
      </c>
      <c r="P82" s="1">
        <f t="shared" si="7"/>
        <v>0</v>
      </c>
      <c r="Q82" s="23" t="str">
        <f t="shared" si="8"/>
        <v/>
      </c>
    </row>
    <row r="83" spans="1:17" ht="16.5">
      <c r="A83" s="57"/>
      <c r="B83" s="58"/>
      <c r="C83" s="58"/>
      <c r="D83" s="48"/>
      <c r="E83" s="49"/>
      <c r="F83" s="50">
        <v>0</v>
      </c>
      <c r="G83" s="91">
        <v>0</v>
      </c>
      <c r="H83" s="92">
        <f t="shared" si="0"/>
        <v>0</v>
      </c>
      <c r="I83" s="10">
        <f t="shared" si="3"/>
        <v>0</v>
      </c>
      <c r="J83" s="52"/>
      <c r="K83" s="53"/>
      <c r="L83" s="54"/>
      <c r="M83" s="54"/>
      <c r="N83" s="55"/>
      <c r="O83" s="56">
        <v>0</v>
      </c>
      <c r="P83" s="1">
        <f t="shared" si="7"/>
        <v>0</v>
      </c>
      <c r="Q83" s="23" t="str">
        <f t="shared" si="8"/>
        <v/>
      </c>
    </row>
    <row r="84" spans="1:17" ht="17.25" thickBot="1">
      <c r="A84" s="62"/>
      <c r="B84" s="59"/>
      <c r="C84" s="59"/>
      <c r="D84" s="63"/>
      <c r="E84" s="64"/>
      <c r="F84" s="50">
        <v>0</v>
      </c>
      <c r="G84" s="91">
        <v>0</v>
      </c>
      <c r="H84" s="93">
        <f t="shared" si="0"/>
        <v>0</v>
      </c>
      <c r="I84" s="10">
        <f t="shared" si="3"/>
        <v>0</v>
      </c>
      <c r="J84" s="65"/>
      <c r="K84" s="66"/>
      <c r="L84" s="67"/>
      <c r="M84" s="67"/>
      <c r="N84" s="55"/>
      <c r="O84" s="56">
        <v>0</v>
      </c>
      <c r="P84" s="1">
        <f t="shared" si="7"/>
        <v>0</v>
      </c>
      <c r="Q84" s="23" t="str">
        <f t="shared" si="8"/>
        <v/>
      </c>
    </row>
    <row r="85" spans="1:17" s="75" customFormat="1" ht="28.5" customHeight="1" thickBot="1">
      <c r="A85" s="70"/>
      <c r="B85" s="71"/>
      <c r="C85" s="71"/>
      <c r="D85" s="71"/>
      <c r="E85" s="71"/>
      <c r="F85" s="2">
        <f>SUM(F13:F84)</f>
        <v>0</v>
      </c>
      <c r="G85" s="72"/>
      <c r="H85" s="9">
        <f>SUM(H13:H84)</f>
        <v>0</v>
      </c>
      <c r="I85" s="11">
        <f>SUM(I13:I84)</f>
        <v>0</v>
      </c>
      <c r="J85" s="73"/>
      <c r="K85" s="74"/>
      <c r="L85" s="74"/>
      <c r="M85" s="74"/>
      <c r="N85" s="3">
        <f>SUM(N13:N84)</f>
        <v>0</v>
      </c>
      <c r="O85" s="4">
        <f>SUM(O13:O84)</f>
        <v>0</v>
      </c>
      <c r="P85" s="5">
        <f>SUBTOTAL(109,P13:P84)</f>
        <v>0</v>
      </c>
      <c r="Q85" s="14">
        <f>SUM(Q13:Q84)</f>
        <v>0</v>
      </c>
    </row>
  </sheetData>
  <sheetProtection formatCells="0" insertRows="0" selectLockedCells="1" sort="0" autoFilter="0"/>
  <protectedRanges>
    <protectedRange password="D456" sqref="O1:P11 P12 O13:P1048576 J1:N1048576" name="Plage1"/>
    <protectedRange password="D456" sqref="O12" name="Plage1_2"/>
  </protectedRanges>
  <mergeCells count="5">
    <mergeCell ref="J1:L8"/>
    <mergeCell ref="N1:N8"/>
    <mergeCell ref="O1:P8"/>
    <mergeCell ref="A9:I11"/>
    <mergeCell ref="J9:P11"/>
  </mergeCells>
  <conditionalFormatting sqref="H8">
    <cfRule type="containsText" dxfId="61" priority="5" operator="containsText" text="FAUX">
      <formula>NOT(ISERROR(SEARCH("FAUX",H8)))</formula>
    </cfRule>
    <cfRule type="cellIs" dxfId="60" priority="6" operator="equal">
      <formula>"JUSTE"</formula>
    </cfRule>
  </conditionalFormatting>
  <conditionalFormatting sqref="G13:G17">
    <cfRule type="cellIs" dxfId="59" priority="4" operator="notEqual">
      <formula>0</formula>
    </cfRule>
  </conditionalFormatting>
  <conditionalFormatting sqref="A13:P84">
    <cfRule type="expression" dxfId="58" priority="3">
      <formula>($J13="x")</formula>
    </cfRule>
  </conditionalFormatting>
  <conditionalFormatting sqref="G18:G84">
    <cfRule type="cellIs" dxfId="57" priority="2" operator="notEqual">
      <formula>0</formula>
    </cfRule>
  </conditionalFormatting>
  <conditionalFormatting sqref="A13:Q84">
    <cfRule type="expression" dxfId="56" priority="1">
      <formula>($L13="x")</formula>
    </cfRule>
  </conditionalFormatting>
  <conditionalFormatting sqref="A13:P84">
    <cfRule type="expression" dxfId="55" priority="7">
      <formula>$L13&gt;0</formula>
    </cfRule>
    <cfRule type="expression" dxfId="54" priority="8">
      <formula>#REF!&gt;0</formula>
    </cfRule>
  </conditionalFormatting>
  <pageMargins left="0.47244094488188981" right="0.23622047244094491" top="0.43307086614173229" bottom="0.39370078740157483" header="0.27559055118110237" footer="0.19685039370078741"/>
  <pageSetup paperSize="9" scale="46" orientation="landscape" r:id="rId1"/>
  <headerFooter alignWithMargins="0">
    <oddFooter xml:space="preserve">&amp;L&amp;D&amp;C&amp;F&amp;R
</oddFooter>
  </headerFooter>
  <drawing r:id="rId2"/>
  <legacyDrawing r:id="rId3"/>
  <tableParts count="1">
    <tablePart r:id="rId4"/>
  </tableParts>
  <extLst>
    <ext xmlns:x14="http://schemas.microsoft.com/office/spreadsheetml/2009/9/main" uri="{CCE6A557-97BC-4b89-ADB6-D9C93CAAB3DF}">
      <x14:dataValidations xmlns:xm="http://schemas.microsoft.com/office/excel/2006/main" xWindow="219" yWindow="548" count="3">
        <x14:dataValidation type="list" allowBlank="1" showInputMessage="1" showErrorMessage="1" promptTitle="CENTRE" prompt="CHOISIR CENTRE">
          <x14:formula1>
            <xm:f>Source!$G$2:$G$5</xm:f>
          </x14:formula1>
          <xm:sqref>C13:C84</xm:sqref>
        </x14:dataValidation>
        <x14:dataValidation type="list" allowBlank="1" showInputMessage="1" showErrorMessage="1" promptTitle="FOURNISSEUR" prompt="CHOISIR FOURNISSEUR">
          <x14:formula1>
            <xm:f>Source!$A$2:$A$37</xm:f>
          </x14:formula1>
          <xm:sqref>D13:D84</xm:sqref>
        </x14:dataValidation>
        <x14:dataValidation type="list" allowBlank="1" showInputMessage="1" showErrorMessage="1">
          <x14:formula1>
            <xm:f>Source!$A$2:$A$37</xm:f>
          </x14:formula1>
          <xm:sqref>D12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>
    <tabColor rgb="FF9C2485"/>
    <pageSetUpPr fitToPage="1"/>
  </sheetPr>
  <dimension ref="A1:R85"/>
  <sheetViews>
    <sheetView showGridLines="0" zoomScale="80" zoomScaleNormal="80" workbookViewId="0">
      <selection activeCell="E19" sqref="E19"/>
    </sheetView>
  </sheetViews>
  <sheetFormatPr baseColWidth="10" defaultColWidth="11.42578125" defaultRowHeight="14.25" outlineLevelCol="1"/>
  <cols>
    <col min="1" max="1" width="9.7109375" style="76" customWidth="1"/>
    <col min="2" max="2" width="14.140625" style="77" bestFit="1" customWidth="1"/>
    <col min="3" max="3" width="14.140625" style="77" customWidth="1"/>
    <col min="4" max="4" width="27.5703125" style="30" bestFit="1" customWidth="1"/>
    <col min="5" max="5" width="34.28515625" style="30" customWidth="1"/>
    <col min="6" max="6" width="13.85546875" style="78" customWidth="1"/>
    <col min="7" max="7" width="15.5703125" style="79" bestFit="1" customWidth="1"/>
    <col min="8" max="8" width="12.28515625" style="78" customWidth="1"/>
    <col min="9" max="9" width="27.42578125" style="78" bestFit="1" customWidth="1"/>
    <col min="10" max="10" width="13" style="80" customWidth="1"/>
    <col min="11" max="11" width="10.7109375" style="80" customWidth="1"/>
    <col min="12" max="13" width="14.7109375" style="77" customWidth="1"/>
    <col min="14" max="14" width="22.7109375" style="81" customWidth="1"/>
    <col min="15" max="15" width="16.5703125" style="81" bestFit="1" customWidth="1"/>
    <col min="16" max="16" width="19.5703125" style="82" customWidth="1"/>
    <col min="17" max="17" width="24.140625" style="29" hidden="1" customWidth="1" outlineLevel="1"/>
    <col min="18" max="18" width="9.42578125" style="30" customWidth="1" collapsed="1"/>
    <col min="19" max="235" width="9.42578125" style="30" customWidth="1"/>
    <col min="236" max="236" width="17" style="30" customWidth="1"/>
    <col min="237" max="237" width="20.140625" style="30" customWidth="1"/>
    <col min="238" max="238" width="9.85546875" style="30" customWidth="1"/>
    <col min="239" max="16384" width="11.42578125" style="30"/>
  </cols>
  <sheetData>
    <row r="1" spans="1:17" ht="21" customHeight="1">
      <c r="A1" s="203" t="s">
        <v>90</v>
      </c>
      <c r="B1" s="204"/>
      <c r="C1" s="204"/>
      <c r="D1" s="204"/>
      <c r="E1" s="204"/>
      <c r="F1" s="205" t="s">
        <v>0</v>
      </c>
      <c r="G1" s="206">
        <f>SUM('[1]ventilation par secteur'!$H$26)</f>
        <v>0</v>
      </c>
      <c r="H1" s="207"/>
      <c r="I1" s="208"/>
      <c r="J1" s="253" t="s">
        <v>20</v>
      </c>
      <c r="K1" s="254"/>
      <c r="L1" s="254"/>
      <c r="M1" s="131"/>
      <c r="N1" s="259">
        <f>+I85+Q85</f>
        <v>0</v>
      </c>
      <c r="O1" s="262">
        <f>G1-N1</f>
        <v>0</v>
      </c>
      <c r="P1" s="263"/>
    </row>
    <row r="2" spans="1:17" ht="20.25">
      <c r="A2" s="209"/>
      <c r="B2" s="210"/>
      <c r="C2" s="210"/>
      <c r="D2" s="210"/>
      <c r="E2" s="210"/>
      <c r="F2" s="211" t="s">
        <v>3</v>
      </c>
      <c r="G2" s="212"/>
      <c r="H2" s="213"/>
      <c r="I2" s="214"/>
      <c r="J2" s="255"/>
      <c r="K2" s="256"/>
      <c r="L2" s="256"/>
      <c r="M2" s="132"/>
      <c r="N2" s="260"/>
      <c r="O2" s="264"/>
      <c r="P2" s="265"/>
    </row>
    <row r="3" spans="1:17" ht="20.25">
      <c r="A3" s="209"/>
      <c r="B3" s="210"/>
      <c r="C3" s="210"/>
      <c r="D3" s="210"/>
      <c r="E3" s="210"/>
      <c r="F3" s="211" t="s">
        <v>12</v>
      </c>
      <c r="G3" s="212"/>
      <c r="H3" s="213"/>
      <c r="I3" s="214"/>
      <c r="J3" s="255"/>
      <c r="K3" s="256"/>
      <c r="L3" s="256"/>
      <c r="M3" s="132"/>
      <c r="N3" s="260"/>
      <c r="O3" s="264"/>
      <c r="P3" s="265"/>
    </row>
    <row r="4" spans="1:17" ht="20.25">
      <c r="A4" s="209"/>
      <c r="B4" s="210"/>
      <c r="C4" s="210"/>
      <c r="D4" s="210"/>
      <c r="E4" s="210"/>
      <c r="F4" s="211" t="s">
        <v>4</v>
      </c>
      <c r="G4" s="212"/>
      <c r="H4" s="213"/>
      <c r="I4" s="214"/>
      <c r="J4" s="255"/>
      <c r="K4" s="256"/>
      <c r="L4" s="256"/>
      <c r="M4" s="132"/>
      <c r="N4" s="260"/>
      <c r="O4" s="264"/>
      <c r="P4" s="265"/>
    </row>
    <row r="5" spans="1:17" ht="20.25">
      <c r="A5" s="209"/>
      <c r="B5" s="210"/>
      <c r="C5" s="210"/>
      <c r="D5" s="210"/>
      <c r="E5" s="210"/>
      <c r="F5" s="211" t="s">
        <v>5</v>
      </c>
      <c r="G5" s="212"/>
      <c r="H5" s="213"/>
      <c r="I5" s="214"/>
      <c r="J5" s="255"/>
      <c r="K5" s="256"/>
      <c r="L5" s="256"/>
      <c r="M5" s="132"/>
      <c r="N5" s="260"/>
      <c r="O5" s="264"/>
      <c r="P5" s="265"/>
    </row>
    <row r="6" spans="1:17" ht="20.25">
      <c r="A6" s="209"/>
      <c r="B6" s="210"/>
      <c r="C6" s="210"/>
      <c r="D6" s="210"/>
      <c r="E6" s="210"/>
      <c r="F6" s="211" t="s">
        <v>10</v>
      </c>
      <c r="G6" s="212"/>
      <c r="H6" s="213"/>
      <c r="I6" s="214"/>
      <c r="J6" s="255"/>
      <c r="K6" s="256"/>
      <c r="L6" s="256"/>
      <c r="M6" s="132"/>
      <c r="N6" s="260"/>
      <c r="O6" s="264"/>
      <c r="P6" s="265"/>
    </row>
    <row r="7" spans="1:17" ht="20.25">
      <c r="A7" s="209"/>
      <c r="B7" s="210"/>
      <c r="C7" s="210"/>
      <c r="D7" s="210"/>
      <c r="E7" s="210"/>
      <c r="F7" s="211" t="s">
        <v>11</v>
      </c>
      <c r="G7" s="212"/>
      <c r="H7" s="213"/>
      <c r="I7" s="214"/>
      <c r="J7" s="255"/>
      <c r="K7" s="256"/>
      <c r="L7" s="256"/>
      <c r="M7" s="132"/>
      <c r="N7" s="260"/>
      <c r="O7" s="264"/>
      <c r="P7" s="265"/>
    </row>
    <row r="8" spans="1:17" ht="21" thickBot="1">
      <c r="A8" s="215"/>
      <c r="B8" s="216"/>
      <c r="C8" s="216"/>
      <c r="D8" s="216"/>
      <c r="E8" s="216"/>
      <c r="F8" s="217" t="s">
        <v>2</v>
      </c>
      <c r="G8" s="218">
        <f>SUM(G2:G7)</f>
        <v>0</v>
      </c>
      <c r="H8" s="219" t="str">
        <f>IF(G8&lt;&gt;G1,"FAUX","JUSTE")</f>
        <v>JUSTE</v>
      </c>
      <c r="I8" s="214"/>
      <c r="J8" s="257"/>
      <c r="K8" s="258"/>
      <c r="L8" s="258"/>
      <c r="M8" s="133"/>
      <c r="N8" s="261"/>
      <c r="O8" s="266"/>
      <c r="P8" s="267"/>
    </row>
    <row r="9" spans="1:17" ht="23.25" customHeight="1">
      <c r="A9" s="238" t="s">
        <v>21</v>
      </c>
      <c r="B9" s="239"/>
      <c r="C9" s="239"/>
      <c r="D9" s="239"/>
      <c r="E9" s="239"/>
      <c r="F9" s="239"/>
      <c r="G9" s="239"/>
      <c r="H9" s="239"/>
      <c r="I9" s="240"/>
      <c r="J9" s="247" t="s">
        <v>31</v>
      </c>
      <c r="K9" s="248"/>
      <c r="L9" s="248"/>
      <c r="M9" s="248"/>
      <c r="N9" s="248"/>
      <c r="O9" s="248"/>
      <c r="P9" s="248"/>
    </row>
    <row r="10" spans="1:17" ht="27.75" customHeight="1">
      <c r="A10" s="241"/>
      <c r="B10" s="242"/>
      <c r="C10" s="242"/>
      <c r="D10" s="242"/>
      <c r="E10" s="242"/>
      <c r="F10" s="242"/>
      <c r="G10" s="242"/>
      <c r="H10" s="242"/>
      <c r="I10" s="243"/>
      <c r="J10" s="249"/>
      <c r="K10" s="250"/>
      <c r="L10" s="250"/>
      <c r="M10" s="250"/>
      <c r="N10" s="250"/>
      <c r="O10" s="250"/>
      <c r="P10" s="250"/>
    </row>
    <row r="11" spans="1:17" ht="27.75" customHeight="1" thickBot="1">
      <c r="A11" s="244"/>
      <c r="B11" s="245"/>
      <c r="C11" s="245"/>
      <c r="D11" s="245"/>
      <c r="E11" s="245"/>
      <c r="F11" s="245"/>
      <c r="G11" s="245"/>
      <c r="H11" s="245"/>
      <c r="I11" s="246"/>
      <c r="J11" s="251"/>
      <c r="K11" s="252"/>
      <c r="L11" s="252"/>
      <c r="M11" s="252"/>
      <c r="N11" s="252"/>
      <c r="O11" s="252"/>
      <c r="P11" s="252"/>
    </row>
    <row r="12" spans="1:17" s="45" customFormat="1" ht="57.75" customHeight="1">
      <c r="A12" s="31" t="s">
        <v>7</v>
      </c>
      <c r="B12" s="32" t="s">
        <v>6</v>
      </c>
      <c r="C12" s="32" t="s">
        <v>22</v>
      </c>
      <c r="D12" s="33" t="s">
        <v>1</v>
      </c>
      <c r="E12" s="33" t="s">
        <v>8</v>
      </c>
      <c r="F12" s="34" t="s">
        <v>9</v>
      </c>
      <c r="G12" s="35" t="s">
        <v>19</v>
      </c>
      <c r="H12" s="36" t="s">
        <v>15</v>
      </c>
      <c r="I12" s="37" t="s">
        <v>17</v>
      </c>
      <c r="J12" s="38" t="s">
        <v>18</v>
      </c>
      <c r="K12" s="39" t="s">
        <v>16</v>
      </c>
      <c r="L12" s="40" t="s">
        <v>28</v>
      </c>
      <c r="M12" s="40" t="s">
        <v>29</v>
      </c>
      <c r="N12" s="41" t="s">
        <v>24</v>
      </c>
      <c r="O12" s="42" t="s">
        <v>26</v>
      </c>
      <c r="P12" s="43" t="s">
        <v>14</v>
      </c>
      <c r="Q12" s="84" t="s">
        <v>25</v>
      </c>
    </row>
    <row r="13" spans="1:17" ht="16.5">
      <c r="A13" s="46"/>
      <c r="B13" s="47"/>
      <c r="C13" s="47"/>
      <c r="D13" s="48"/>
      <c r="E13" s="49"/>
      <c r="F13" s="50">
        <v>0</v>
      </c>
      <c r="G13" s="91">
        <v>0</v>
      </c>
      <c r="H13" s="92">
        <f t="shared" ref="H13:H84" si="0">IF(G13="","",F13*G13)</f>
        <v>0</v>
      </c>
      <c r="I13" s="10">
        <f>SUM(F13+H13)</f>
        <v>0</v>
      </c>
      <c r="J13" s="52"/>
      <c r="K13" s="53"/>
      <c r="L13" s="54"/>
      <c r="M13" s="54"/>
      <c r="N13" s="55"/>
      <c r="O13" s="56">
        <v>0</v>
      </c>
      <c r="P13" s="1">
        <f t="shared" ref="P13:P44" si="1">SUM(N13+O13)</f>
        <v>0</v>
      </c>
      <c r="Q13" s="23" t="str">
        <f t="shared" ref="Q13:Q44" si="2">IF(N13="","",P13-I13)</f>
        <v/>
      </c>
    </row>
    <row r="14" spans="1:17" ht="16.5">
      <c r="A14" s="46"/>
      <c r="B14" s="47"/>
      <c r="C14" s="47"/>
      <c r="D14" s="48"/>
      <c r="E14" s="49"/>
      <c r="F14" s="50">
        <v>0</v>
      </c>
      <c r="G14" s="91">
        <v>0</v>
      </c>
      <c r="H14" s="92">
        <f t="shared" si="0"/>
        <v>0</v>
      </c>
      <c r="I14" s="10">
        <f t="shared" ref="I14:I84" si="3">SUM(F14+H14)</f>
        <v>0</v>
      </c>
      <c r="J14" s="52"/>
      <c r="K14" s="53"/>
      <c r="L14" s="54"/>
      <c r="M14" s="54"/>
      <c r="N14" s="55"/>
      <c r="O14" s="56">
        <v>0</v>
      </c>
      <c r="P14" s="1">
        <f t="shared" si="1"/>
        <v>0</v>
      </c>
      <c r="Q14" s="23" t="str">
        <f t="shared" si="2"/>
        <v/>
      </c>
    </row>
    <row r="15" spans="1:17" ht="16.5">
      <c r="A15" s="46"/>
      <c r="B15" s="47"/>
      <c r="C15" s="47"/>
      <c r="D15" s="48"/>
      <c r="E15" s="49"/>
      <c r="F15" s="50">
        <v>0</v>
      </c>
      <c r="G15" s="91">
        <v>0</v>
      </c>
      <c r="H15" s="92">
        <f t="shared" si="0"/>
        <v>0</v>
      </c>
      <c r="I15" s="10">
        <f t="shared" si="3"/>
        <v>0</v>
      </c>
      <c r="J15" s="52"/>
      <c r="K15" s="53"/>
      <c r="L15" s="54"/>
      <c r="M15" s="54"/>
      <c r="N15" s="55"/>
      <c r="O15" s="56">
        <v>0</v>
      </c>
      <c r="P15" s="1">
        <f t="shared" si="1"/>
        <v>0</v>
      </c>
      <c r="Q15" s="23" t="str">
        <f t="shared" si="2"/>
        <v/>
      </c>
    </row>
    <row r="16" spans="1:17" ht="16.5">
      <c r="A16" s="46"/>
      <c r="B16" s="47"/>
      <c r="C16" s="47"/>
      <c r="D16" s="48"/>
      <c r="E16" s="49"/>
      <c r="F16" s="50">
        <v>0</v>
      </c>
      <c r="G16" s="91">
        <v>0</v>
      </c>
      <c r="H16" s="92">
        <f t="shared" si="0"/>
        <v>0</v>
      </c>
      <c r="I16" s="10">
        <f t="shared" si="3"/>
        <v>0</v>
      </c>
      <c r="J16" s="52"/>
      <c r="K16" s="53"/>
      <c r="L16" s="54"/>
      <c r="M16" s="54"/>
      <c r="N16" s="55"/>
      <c r="O16" s="56">
        <v>0</v>
      </c>
      <c r="P16" s="1">
        <f t="shared" si="1"/>
        <v>0</v>
      </c>
      <c r="Q16" s="23" t="str">
        <f t="shared" si="2"/>
        <v/>
      </c>
    </row>
    <row r="17" spans="1:17" ht="16.5">
      <c r="A17" s="46"/>
      <c r="B17" s="47"/>
      <c r="C17" s="47"/>
      <c r="D17" s="48"/>
      <c r="E17" s="49"/>
      <c r="F17" s="50">
        <v>0</v>
      </c>
      <c r="G17" s="91">
        <v>0</v>
      </c>
      <c r="H17" s="92">
        <f t="shared" si="0"/>
        <v>0</v>
      </c>
      <c r="I17" s="10">
        <f t="shared" si="3"/>
        <v>0</v>
      </c>
      <c r="J17" s="52"/>
      <c r="K17" s="53"/>
      <c r="L17" s="54"/>
      <c r="M17" s="54"/>
      <c r="N17" s="55"/>
      <c r="O17" s="56">
        <v>0</v>
      </c>
      <c r="P17" s="1">
        <f t="shared" si="1"/>
        <v>0</v>
      </c>
      <c r="Q17" s="23" t="str">
        <f t="shared" si="2"/>
        <v/>
      </c>
    </row>
    <row r="18" spans="1:17" ht="16.5">
      <c r="A18" s="46"/>
      <c r="B18" s="47"/>
      <c r="C18" s="47"/>
      <c r="D18" s="48"/>
      <c r="E18" s="49"/>
      <c r="F18" s="50">
        <v>0</v>
      </c>
      <c r="G18" s="91">
        <v>0</v>
      </c>
      <c r="H18" s="92">
        <f t="shared" si="0"/>
        <v>0</v>
      </c>
      <c r="I18" s="10">
        <f t="shared" si="3"/>
        <v>0</v>
      </c>
      <c r="J18" s="52"/>
      <c r="K18" s="53"/>
      <c r="L18" s="54"/>
      <c r="M18" s="54"/>
      <c r="N18" s="55"/>
      <c r="O18" s="56">
        <v>0</v>
      </c>
      <c r="P18" s="1">
        <f t="shared" si="1"/>
        <v>0</v>
      </c>
      <c r="Q18" s="23" t="str">
        <f t="shared" si="2"/>
        <v/>
      </c>
    </row>
    <row r="19" spans="1:17" ht="16.5">
      <c r="A19" s="46"/>
      <c r="B19" s="47"/>
      <c r="C19" s="47"/>
      <c r="D19" s="48"/>
      <c r="E19" s="49"/>
      <c r="F19" s="50">
        <v>0</v>
      </c>
      <c r="G19" s="91">
        <v>0</v>
      </c>
      <c r="H19" s="92">
        <f t="shared" si="0"/>
        <v>0</v>
      </c>
      <c r="I19" s="10">
        <f t="shared" si="3"/>
        <v>0</v>
      </c>
      <c r="J19" s="52"/>
      <c r="K19" s="53"/>
      <c r="L19" s="54"/>
      <c r="M19" s="54"/>
      <c r="N19" s="55"/>
      <c r="O19" s="56">
        <v>0</v>
      </c>
      <c r="P19" s="1">
        <f t="shared" si="1"/>
        <v>0</v>
      </c>
      <c r="Q19" s="23" t="str">
        <f t="shared" si="2"/>
        <v/>
      </c>
    </row>
    <row r="20" spans="1:17" ht="16.5">
      <c r="A20" s="46"/>
      <c r="B20" s="47"/>
      <c r="C20" s="47"/>
      <c r="D20" s="48"/>
      <c r="E20" s="49"/>
      <c r="F20" s="50">
        <v>0</v>
      </c>
      <c r="G20" s="91">
        <v>0</v>
      </c>
      <c r="H20" s="92">
        <f t="shared" si="0"/>
        <v>0</v>
      </c>
      <c r="I20" s="10">
        <f t="shared" si="3"/>
        <v>0</v>
      </c>
      <c r="J20" s="52"/>
      <c r="K20" s="53"/>
      <c r="L20" s="54"/>
      <c r="M20" s="54"/>
      <c r="N20" s="55"/>
      <c r="O20" s="56">
        <v>0</v>
      </c>
      <c r="P20" s="1">
        <f t="shared" si="1"/>
        <v>0</v>
      </c>
      <c r="Q20" s="23" t="str">
        <f t="shared" si="2"/>
        <v/>
      </c>
    </row>
    <row r="21" spans="1:17" ht="16.5">
      <c r="A21" s="46"/>
      <c r="B21" s="47"/>
      <c r="C21" s="47"/>
      <c r="D21" s="48"/>
      <c r="E21" s="49"/>
      <c r="F21" s="50">
        <v>0</v>
      </c>
      <c r="G21" s="91">
        <v>0</v>
      </c>
      <c r="H21" s="92">
        <v>0</v>
      </c>
      <c r="I21" s="10">
        <f t="shared" ref="I21:I72" si="4">SUM(F21+H21)</f>
        <v>0</v>
      </c>
      <c r="J21" s="52"/>
      <c r="K21" s="53"/>
      <c r="L21" s="54"/>
      <c r="M21" s="54"/>
      <c r="N21" s="55"/>
      <c r="O21" s="56">
        <v>0</v>
      </c>
      <c r="P21" s="1">
        <f t="shared" si="1"/>
        <v>0</v>
      </c>
      <c r="Q21" s="23" t="str">
        <f t="shared" si="2"/>
        <v/>
      </c>
    </row>
    <row r="22" spans="1:17" ht="16.5">
      <c r="A22" s="46"/>
      <c r="B22" s="47"/>
      <c r="C22" s="47"/>
      <c r="D22" s="48"/>
      <c r="E22" s="49"/>
      <c r="F22" s="50">
        <v>0</v>
      </c>
      <c r="G22" s="91">
        <v>0</v>
      </c>
      <c r="H22" s="92">
        <v>0</v>
      </c>
      <c r="I22" s="10">
        <f t="shared" si="4"/>
        <v>0</v>
      </c>
      <c r="J22" s="52"/>
      <c r="K22" s="53"/>
      <c r="L22" s="54"/>
      <c r="M22" s="54"/>
      <c r="N22" s="55"/>
      <c r="O22" s="56">
        <v>0</v>
      </c>
      <c r="P22" s="1">
        <f t="shared" si="1"/>
        <v>0</v>
      </c>
      <c r="Q22" s="23" t="str">
        <f t="shared" si="2"/>
        <v/>
      </c>
    </row>
    <row r="23" spans="1:17" ht="16.5">
      <c r="A23" s="46"/>
      <c r="B23" s="47"/>
      <c r="C23" s="47"/>
      <c r="D23" s="48"/>
      <c r="E23" s="49"/>
      <c r="F23" s="50">
        <v>0</v>
      </c>
      <c r="G23" s="91">
        <v>0</v>
      </c>
      <c r="H23" s="92">
        <v>0</v>
      </c>
      <c r="I23" s="10">
        <f t="shared" si="4"/>
        <v>0</v>
      </c>
      <c r="J23" s="52"/>
      <c r="K23" s="53"/>
      <c r="L23" s="54"/>
      <c r="M23" s="54"/>
      <c r="N23" s="55"/>
      <c r="O23" s="56">
        <v>0</v>
      </c>
      <c r="P23" s="1">
        <f t="shared" si="1"/>
        <v>0</v>
      </c>
      <c r="Q23" s="23" t="str">
        <f t="shared" si="2"/>
        <v/>
      </c>
    </row>
    <row r="24" spans="1:17" ht="16.5">
      <c r="A24" s="46"/>
      <c r="B24" s="47"/>
      <c r="C24" s="47"/>
      <c r="D24" s="48"/>
      <c r="E24" s="49"/>
      <c r="F24" s="50">
        <v>0</v>
      </c>
      <c r="G24" s="91">
        <v>0</v>
      </c>
      <c r="H24" s="92">
        <v>0</v>
      </c>
      <c r="I24" s="10">
        <f t="shared" si="4"/>
        <v>0</v>
      </c>
      <c r="J24" s="52"/>
      <c r="K24" s="53"/>
      <c r="L24" s="54"/>
      <c r="M24" s="54"/>
      <c r="N24" s="55"/>
      <c r="O24" s="56">
        <v>0</v>
      </c>
      <c r="P24" s="1">
        <f t="shared" si="1"/>
        <v>0</v>
      </c>
      <c r="Q24" s="23" t="str">
        <f t="shared" si="2"/>
        <v/>
      </c>
    </row>
    <row r="25" spans="1:17" ht="16.5">
      <c r="A25" s="46"/>
      <c r="B25" s="47"/>
      <c r="C25" s="47"/>
      <c r="D25" s="48"/>
      <c r="E25" s="49"/>
      <c r="F25" s="50">
        <v>0</v>
      </c>
      <c r="G25" s="91">
        <v>0</v>
      </c>
      <c r="H25" s="92">
        <v>0</v>
      </c>
      <c r="I25" s="10">
        <f t="shared" si="4"/>
        <v>0</v>
      </c>
      <c r="J25" s="52"/>
      <c r="K25" s="53"/>
      <c r="L25" s="54"/>
      <c r="M25" s="54"/>
      <c r="N25" s="55"/>
      <c r="O25" s="56">
        <v>0</v>
      </c>
      <c r="P25" s="1">
        <f t="shared" si="1"/>
        <v>0</v>
      </c>
      <c r="Q25" s="23" t="str">
        <f t="shared" si="2"/>
        <v/>
      </c>
    </row>
    <row r="26" spans="1:17" ht="16.5">
      <c r="A26" s="46"/>
      <c r="B26" s="47"/>
      <c r="C26" s="47"/>
      <c r="D26" s="48"/>
      <c r="E26" s="49"/>
      <c r="F26" s="50">
        <v>0</v>
      </c>
      <c r="G26" s="91">
        <v>0</v>
      </c>
      <c r="H26" s="92">
        <v>0</v>
      </c>
      <c r="I26" s="10">
        <f t="shared" si="4"/>
        <v>0</v>
      </c>
      <c r="J26" s="52"/>
      <c r="K26" s="53"/>
      <c r="L26" s="54"/>
      <c r="M26" s="54"/>
      <c r="N26" s="55"/>
      <c r="O26" s="56">
        <v>0</v>
      </c>
      <c r="P26" s="1">
        <f t="shared" si="1"/>
        <v>0</v>
      </c>
      <c r="Q26" s="23" t="str">
        <f t="shared" si="2"/>
        <v/>
      </c>
    </row>
    <row r="27" spans="1:17" ht="16.5">
      <c r="A27" s="46"/>
      <c r="B27" s="47"/>
      <c r="C27" s="47"/>
      <c r="D27" s="48"/>
      <c r="E27" s="49"/>
      <c r="F27" s="50">
        <v>0</v>
      </c>
      <c r="G27" s="91">
        <v>0</v>
      </c>
      <c r="H27" s="92">
        <v>0</v>
      </c>
      <c r="I27" s="10">
        <f t="shared" si="4"/>
        <v>0</v>
      </c>
      <c r="J27" s="52"/>
      <c r="K27" s="53"/>
      <c r="L27" s="54"/>
      <c r="M27" s="54"/>
      <c r="N27" s="55"/>
      <c r="O27" s="56">
        <v>0</v>
      </c>
      <c r="P27" s="1">
        <f t="shared" si="1"/>
        <v>0</v>
      </c>
      <c r="Q27" s="23" t="str">
        <f t="shared" si="2"/>
        <v/>
      </c>
    </row>
    <row r="28" spans="1:17" ht="16.5">
      <c r="A28" s="46"/>
      <c r="B28" s="47"/>
      <c r="C28" s="47"/>
      <c r="D28" s="48"/>
      <c r="E28" s="49"/>
      <c r="F28" s="50">
        <v>0</v>
      </c>
      <c r="G28" s="91">
        <v>0</v>
      </c>
      <c r="H28" s="92">
        <v>0</v>
      </c>
      <c r="I28" s="10">
        <f t="shared" si="4"/>
        <v>0</v>
      </c>
      <c r="J28" s="52"/>
      <c r="K28" s="53"/>
      <c r="L28" s="54"/>
      <c r="M28" s="54"/>
      <c r="N28" s="55"/>
      <c r="O28" s="56">
        <v>0</v>
      </c>
      <c r="P28" s="1">
        <f t="shared" si="1"/>
        <v>0</v>
      </c>
      <c r="Q28" s="23" t="str">
        <f t="shared" si="2"/>
        <v/>
      </c>
    </row>
    <row r="29" spans="1:17" ht="16.5">
      <c r="A29" s="46"/>
      <c r="B29" s="47"/>
      <c r="C29" s="47"/>
      <c r="D29" s="48"/>
      <c r="E29" s="49"/>
      <c r="F29" s="50">
        <v>0</v>
      </c>
      <c r="G29" s="91">
        <v>0</v>
      </c>
      <c r="H29" s="92">
        <v>0</v>
      </c>
      <c r="I29" s="10">
        <f t="shared" si="4"/>
        <v>0</v>
      </c>
      <c r="J29" s="52"/>
      <c r="K29" s="53"/>
      <c r="L29" s="54"/>
      <c r="M29" s="54"/>
      <c r="N29" s="55"/>
      <c r="O29" s="56">
        <v>0</v>
      </c>
      <c r="P29" s="1">
        <f t="shared" si="1"/>
        <v>0</v>
      </c>
      <c r="Q29" s="23" t="str">
        <f t="shared" si="2"/>
        <v/>
      </c>
    </row>
    <row r="30" spans="1:17" ht="16.5">
      <c r="A30" s="46"/>
      <c r="B30" s="47"/>
      <c r="C30" s="47"/>
      <c r="D30" s="48"/>
      <c r="E30" s="49"/>
      <c r="F30" s="50">
        <v>0</v>
      </c>
      <c r="G30" s="91">
        <v>0</v>
      </c>
      <c r="H30" s="92">
        <v>0</v>
      </c>
      <c r="I30" s="10">
        <f t="shared" si="4"/>
        <v>0</v>
      </c>
      <c r="J30" s="52"/>
      <c r="K30" s="53"/>
      <c r="L30" s="54"/>
      <c r="M30" s="54"/>
      <c r="N30" s="55"/>
      <c r="O30" s="56">
        <v>0</v>
      </c>
      <c r="P30" s="1">
        <f t="shared" si="1"/>
        <v>0</v>
      </c>
      <c r="Q30" s="23" t="str">
        <f t="shared" si="2"/>
        <v/>
      </c>
    </row>
    <row r="31" spans="1:17" ht="16.5">
      <c r="A31" s="46"/>
      <c r="B31" s="47"/>
      <c r="C31" s="47"/>
      <c r="D31" s="48"/>
      <c r="E31" s="49"/>
      <c r="F31" s="50">
        <v>0</v>
      </c>
      <c r="G31" s="91">
        <v>0</v>
      </c>
      <c r="H31" s="92">
        <v>0</v>
      </c>
      <c r="I31" s="10">
        <f t="shared" si="4"/>
        <v>0</v>
      </c>
      <c r="J31" s="52"/>
      <c r="K31" s="53"/>
      <c r="L31" s="54"/>
      <c r="M31" s="54"/>
      <c r="N31" s="55"/>
      <c r="O31" s="56">
        <v>0</v>
      </c>
      <c r="P31" s="1">
        <f t="shared" si="1"/>
        <v>0</v>
      </c>
      <c r="Q31" s="23" t="str">
        <f t="shared" si="2"/>
        <v/>
      </c>
    </row>
    <row r="32" spans="1:17" ht="16.5">
      <c r="A32" s="46"/>
      <c r="B32" s="47"/>
      <c r="C32" s="47"/>
      <c r="D32" s="48"/>
      <c r="E32" s="49"/>
      <c r="F32" s="50">
        <v>0</v>
      </c>
      <c r="G32" s="91">
        <v>0</v>
      </c>
      <c r="H32" s="92">
        <v>0</v>
      </c>
      <c r="I32" s="10">
        <f t="shared" si="4"/>
        <v>0</v>
      </c>
      <c r="J32" s="52"/>
      <c r="K32" s="53"/>
      <c r="L32" s="54"/>
      <c r="M32" s="54"/>
      <c r="N32" s="55"/>
      <c r="O32" s="56">
        <v>0</v>
      </c>
      <c r="P32" s="1">
        <f t="shared" si="1"/>
        <v>0</v>
      </c>
      <c r="Q32" s="23" t="str">
        <f t="shared" si="2"/>
        <v/>
      </c>
    </row>
    <row r="33" spans="1:17" ht="16.5">
      <c r="A33" s="46"/>
      <c r="B33" s="47"/>
      <c r="C33" s="47"/>
      <c r="D33" s="48"/>
      <c r="E33" s="49"/>
      <c r="F33" s="50">
        <v>0</v>
      </c>
      <c r="G33" s="91">
        <v>0</v>
      </c>
      <c r="H33" s="92">
        <v>0</v>
      </c>
      <c r="I33" s="10">
        <f t="shared" si="4"/>
        <v>0</v>
      </c>
      <c r="J33" s="52"/>
      <c r="K33" s="53"/>
      <c r="L33" s="54"/>
      <c r="M33" s="54"/>
      <c r="N33" s="55"/>
      <c r="O33" s="56">
        <v>0</v>
      </c>
      <c r="P33" s="1">
        <f t="shared" si="1"/>
        <v>0</v>
      </c>
      <c r="Q33" s="23" t="str">
        <f t="shared" si="2"/>
        <v/>
      </c>
    </row>
    <row r="34" spans="1:17" ht="16.5">
      <c r="A34" s="46"/>
      <c r="B34" s="47"/>
      <c r="C34" s="47"/>
      <c r="D34" s="48"/>
      <c r="E34" s="49"/>
      <c r="F34" s="50">
        <v>0</v>
      </c>
      <c r="G34" s="91">
        <v>0</v>
      </c>
      <c r="H34" s="92">
        <v>0</v>
      </c>
      <c r="I34" s="10">
        <f t="shared" si="4"/>
        <v>0</v>
      </c>
      <c r="J34" s="52"/>
      <c r="K34" s="53"/>
      <c r="L34" s="54"/>
      <c r="M34" s="54"/>
      <c r="N34" s="55"/>
      <c r="O34" s="56">
        <v>0</v>
      </c>
      <c r="P34" s="1">
        <f t="shared" si="1"/>
        <v>0</v>
      </c>
      <c r="Q34" s="23" t="str">
        <f t="shared" si="2"/>
        <v/>
      </c>
    </row>
    <row r="35" spans="1:17" ht="16.5">
      <c r="A35" s="46"/>
      <c r="B35" s="47"/>
      <c r="C35" s="47"/>
      <c r="D35" s="48"/>
      <c r="E35" s="49"/>
      <c r="F35" s="50">
        <v>0</v>
      </c>
      <c r="G35" s="91">
        <v>0</v>
      </c>
      <c r="H35" s="92">
        <v>0</v>
      </c>
      <c r="I35" s="10">
        <f t="shared" si="4"/>
        <v>0</v>
      </c>
      <c r="J35" s="52"/>
      <c r="K35" s="53"/>
      <c r="L35" s="54"/>
      <c r="M35" s="54"/>
      <c r="N35" s="55"/>
      <c r="O35" s="56">
        <v>0</v>
      </c>
      <c r="P35" s="1">
        <f t="shared" si="1"/>
        <v>0</v>
      </c>
      <c r="Q35" s="23" t="str">
        <f t="shared" si="2"/>
        <v/>
      </c>
    </row>
    <row r="36" spans="1:17" ht="16.5">
      <c r="A36" s="46"/>
      <c r="B36" s="47"/>
      <c r="C36" s="47"/>
      <c r="D36" s="48"/>
      <c r="E36" s="49"/>
      <c r="F36" s="50">
        <v>0</v>
      </c>
      <c r="G36" s="91">
        <v>0</v>
      </c>
      <c r="H36" s="92">
        <v>0</v>
      </c>
      <c r="I36" s="10">
        <f t="shared" si="4"/>
        <v>0</v>
      </c>
      <c r="J36" s="52"/>
      <c r="K36" s="53"/>
      <c r="L36" s="54"/>
      <c r="M36" s="54"/>
      <c r="N36" s="55"/>
      <c r="O36" s="56">
        <v>0</v>
      </c>
      <c r="P36" s="1">
        <f t="shared" si="1"/>
        <v>0</v>
      </c>
      <c r="Q36" s="23" t="str">
        <f t="shared" si="2"/>
        <v/>
      </c>
    </row>
    <row r="37" spans="1:17" ht="16.5">
      <c r="A37" s="46"/>
      <c r="B37" s="47"/>
      <c r="C37" s="47"/>
      <c r="D37" s="48"/>
      <c r="E37" s="49"/>
      <c r="F37" s="50">
        <v>0</v>
      </c>
      <c r="G37" s="91">
        <v>0</v>
      </c>
      <c r="H37" s="92">
        <v>0</v>
      </c>
      <c r="I37" s="10">
        <f t="shared" si="4"/>
        <v>0</v>
      </c>
      <c r="J37" s="52"/>
      <c r="K37" s="53"/>
      <c r="L37" s="54"/>
      <c r="M37" s="54"/>
      <c r="N37" s="55"/>
      <c r="O37" s="56">
        <v>0</v>
      </c>
      <c r="P37" s="1">
        <f t="shared" si="1"/>
        <v>0</v>
      </c>
      <c r="Q37" s="23" t="str">
        <f t="shared" si="2"/>
        <v/>
      </c>
    </row>
    <row r="38" spans="1:17" ht="16.5">
      <c r="A38" s="46"/>
      <c r="B38" s="47"/>
      <c r="C38" s="47"/>
      <c r="D38" s="48"/>
      <c r="E38" s="49"/>
      <c r="F38" s="50">
        <v>0</v>
      </c>
      <c r="G38" s="91">
        <v>0</v>
      </c>
      <c r="H38" s="92">
        <v>0</v>
      </c>
      <c r="I38" s="10">
        <f t="shared" si="4"/>
        <v>0</v>
      </c>
      <c r="J38" s="52"/>
      <c r="K38" s="53"/>
      <c r="L38" s="54"/>
      <c r="M38" s="54"/>
      <c r="N38" s="55"/>
      <c r="O38" s="56">
        <v>0</v>
      </c>
      <c r="P38" s="1">
        <f t="shared" si="1"/>
        <v>0</v>
      </c>
      <c r="Q38" s="23" t="str">
        <f t="shared" si="2"/>
        <v/>
      </c>
    </row>
    <row r="39" spans="1:17" ht="16.5">
      <c r="A39" s="46"/>
      <c r="B39" s="47"/>
      <c r="C39" s="47"/>
      <c r="D39" s="48"/>
      <c r="E39" s="49"/>
      <c r="F39" s="50">
        <v>0</v>
      </c>
      <c r="G39" s="91">
        <v>0</v>
      </c>
      <c r="H39" s="92">
        <v>0</v>
      </c>
      <c r="I39" s="10">
        <f t="shared" si="4"/>
        <v>0</v>
      </c>
      <c r="J39" s="52"/>
      <c r="K39" s="53"/>
      <c r="L39" s="54"/>
      <c r="M39" s="54"/>
      <c r="N39" s="55"/>
      <c r="O39" s="56">
        <v>0</v>
      </c>
      <c r="P39" s="1">
        <f t="shared" si="1"/>
        <v>0</v>
      </c>
      <c r="Q39" s="23" t="str">
        <f t="shared" si="2"/>
        <v/>
      </c>
    </row>
    <row r="40" spans="1:17" ht="16.5">
      <c r="A40" s="46"/>
      <c r="B40" s="47"/>
      <c r="C40" s="47"/>
      <c r="D40" s="48"/>
      <c r="E40" s="49"/>
      <c r="F40" s="50">
        <v>0</v>
      </c>
      <c r="G40" s="91">
        <v>0</v>
      </c>
      <c r="H40" s="92">
        <v>0</v>
      </c>
      <c r="I40" s="10">
        <f t="shared" si="4"/>
        <v>0</v>
      </c>
      <c r="J40" s="52"/>
      <c r="K40" s="53"/>
      <c r="L40" s="54"/>
      <c r="M40" s="54"/>
      <c r="N40" s="55"/>
      <c r="O40" s="56">
        <v>0</v>
      </c>
      <c r="P40" s="1">
        <f t="shared" si="1"/>
        <v>0</v>
      </c>
      <c r="Q40" s="23" t="str">
        <f t="shared" si="2"/>
        <v/>
      </c>
    </row>
    <row r="41" spans="1:17" ht="16.5">
      <c r="A41" s="46"/>
      <c r="B41" s="47"/>
      <c r="C41" s="47"/>
      <c r="D41" s="48"/>
      <c r="E41" s="49"/>
      <c r="F41" s="50">
        <v>0</v>
      </c>
      <c r="G41" s="91">
        <v>0</v>
      </c>
      <c r="H41" s="92">
        <v>0</v>
      </c>
      <c r="I41" s="10">
        <f t="shared" si="4"/>
        <v>0</v>
      </c>
      <c r="J41" s="52"/>
      <c r="K41" s="53"/>
      <c r="L41" s="54"/>
      <c r="M41" s="54"/>
      <c r="N41" s="55"/>
      <c r="O41" s="56">
        <v>0</v>
      </c>
      <c r="P41" s="1">
        <f t="shared" si="1"/>
        <v>0</v>
      </c>
      <c r="Q41" s="23" t="str">
        <f t="shared" si="2"/>
        <v/>
      </c>
    </row>
    <row r="42" spans="1:17" ht="16.5">
      <c r="A42" s="46"/>
      <c r="B42" s="47"/>
      <c r="C42" s="47"/>
      <c r="D42" s="48"/>
      <c r="E42" s="49"/>
      <c r="F42" s="50">
        <v>0</v>
      </c>
      <c r="G42" s="91">
        <v>0</v>
      </c>
      <c r="H42" s="92">
        <v>0</v>
      </c>
      <c r="I42" s="10">
        <f t="shared" si="4"/>
        <v>0</v>
      </c>
      <c r="J42" s="52"/>
      <c r="K42" s="53"/>
      <c r="L42" s="54"/>
      <c r="M42" s="54"/>
      <c r="N42" s="55"/>
      <c r="O42" s="56">
        <v>0</v>
      </c>
      <c r="P42" s="1">
        <f t="shared" si="1"/>
        <v>0</v>
      </c>
      <c r="Q42" s="23" t="str">
        <f t="shared" si="2"/>
        <v/>
      </c>
    </row>
    <row r="43" spans="1:17" ht="16.5">
      <c r="A43" s="46"/>
      <c r="B43" s="47"/>
      <c r="C43" s="47"/>
      <c r="D43" s="48"/>
      <c r="E43" s="49"/>
      <c r="F43" s="50">
        <v>0</v>
      </c>
      <c r="G43" s="91">
        <v>0</v>
      </c>
      <c r="H43" s="92">
        <v>0</v>
      </c>
      <c r="I43" s="10">
        <f t="shared" si="4"/>
        <v>0</v>
      </c>
      <c r="J43" s="52"/>
      <c r="K43" s="53"/>
      <c r="L43" s="54"/>
      <c r="M43" s="54"/>
      <c r="N43" s="55"/>
      <c r="O43" s="56">
        <v>0</v>
      </c>
      <c r="P43" s="1">
        <f t="shared" si="1"/>
        <v>0</v>
      </c>
      <c r="Q43" s="23" t="str">
        <f t="shared" si="2"/>
        <v/>
      </c>
    </row>
    <row r="44" spans="1:17" ht="16.5">
      <c r="A44" s="46"/>
      <c r="B44" s="47"/>
      <c r="C44" s="47"/>
      <c r="D44" s="48"/>
      <c r="E44" s="49"/>
      <c r="F44" s="50">
        <v>0</v>
      </c>
      <c r="G44" s="91">
        <v>0</v>
      </c>
      <c r="H44" s="92">
        <v>0</v>
      </c>
      <c r="I44" s="10">
        <f t="shared" si="4"/>
        <v>0</v>
      </c>
      <c r="J44" s="52"/>
      <c r="K44" s="53"/>
      <c r="L44" s="54"/>
      <c r="M44" s="54"/>
      <c r="N44" s="55"/>
      <c r="O44" s="56">
        <v>0</v>
      </c>
      <c r="P44" s="1">
        <f t="shared" si="1"/>
        <v>0</v>
      </c>
      <c r="Q44" s="23" t="str">
        <f t="shared" si="2"/>
        <v/>
      </c>
    </row>
    <row r="45" spans="1:17" ht="16.5">
      <c r="A45" s="46"/>
      <c r="B45" s="47"/>
      <c r="C45" s="47"/>
      <c r="D45" s="48"/>
      <c r="E45" s="49"/>
      <c r="F45" s="50">
        <v>0</v>
      </c>
      <c r="G45" s="91">
        <v>0</v>
      </c>
      <c r="H45" s="92">
        <v>0</v>
      </c>
      <c r="I45" s="10">
        <f t="shared" si="4"/>
        <v>0</v>
      </c>
      <c r="J45" s="52"/>
      <c r="K45" s="53"/>
      <c r="L45" s="54"/>
      <c r="M45" s="54"/>
      <c r="N45" s="55"/>
      <c r="O45" s="56">
        <v>0</v>
      </c>
      <c r="P45" s="1">
        <f t="shared" ref="P45:P76" si="5">SUM(N45+O45)</f>
        <v>0</v>
      </c>
      <c r="Q45" s="23" t="str">
        <f t="shared" ref="Q45:Q76" si="6">IF(N45="","",P45-I45)</f>
        <v/>
      </c>
    </row>
    <row r="46" spans="1:17" ht="16.5">
      <c r="A46" s="46"/>
      <c r="B46" s="47"/>
      <c r="C46" s="47"/>
      <c r="D46" s="48"/>
      <c r="E46" s="49"/>
      <c r="F46" s="50">
        <v>0</v>
      </c>
      <c r="G46" s="91">
        <v>0</v>
      </c>
      <c r="H46" s="92">
        <v>0</v>
      </c>
      <c r="I46" s="10">
        <f t="shared" si="4"/>
        <v>0</v>
      </c>
      <c r="J46" s="52"/>
      <c r="K46" s="53"/>
      <c r="L46" s="54"/>
      <c r="M46" s="54"/>
      <c r="N46" s="55"/>
      <c r="O46" s="56">
        <v>0</v>
      </c>
      <c r="P46" s="1">
        <f t="shared" si="5"/>
        <v>0</v>
      </c>
      <c r="Q46" s="23" t="str">
        <f t="shared" si="6"/>
        <v/>
      </c>
    </row>
    <row r="47" spans="1:17" ht="16.5">
      <c r="A47" s="46"/>
      <c r="B47" s="47"/>
      <c r="C47" s="47"/>
      <c r="D47" s="48"/>
      <c r="E47" s="49"/>
      <c r="F47" s="50">
        <v>0</v>
      </c>
      <c r="G47" s="91">
        <v>0</v>
      </c>
      <c r="H47" s="92">
        <v>0</v>
      </c>
      <c r="I47" s="10">
        <f t="shared" si="4"/>
        <v>0</v>
      </c>
      <c r="J47" s="52"/>
      <c r="K47" s="53"/>
      <c r="L47" s="54"/>
      <c r="M47" s="54"/>
      <c r="N47" s="55"/>
      <c r="O47" s="56">
        <v>0</v>
      </c>
      <c r="P47" s="1">
        <f t="shared" si="5"/>
        <v>0</v>
      </c>
      <c r="Q47" s="23" t="str">
        <f t="shared" si="6"/>
        <v/>
      </c>
    </row>
    <row r="48" spans="1:17" ht="16.5">
      <c r="A48" s="46"/>
      <c r="B48" s="47"/>
      <c r="C48" s="47"/>
      <c r="D48" s="48"/>
      <c r="E48" s="49"/>
      <c r="F48" s="50">
        <v>0</v>
      </c>
      <c r="G48" s="91">
        <v>0</v>
      </c>
      <c r="H48" s="92">
        <v>0</v>
      </c>
      <c r="I48" s="10">
        <f t="shared" si="4"/>
        <v>0</v>
      </c>
      <c r="J48" s="52"/>
      <c r="K48" s="53"/>
      <c r="L48" s="54"/>
      <c r="M48" s="54"/>
      <c r="N48" s="55"/>
      <c r="O48" s="56">
        <v>0</v>
      </c>
      <c r="P48" s="1">
        <f t="shared" si="5"/>
        <v>0</v>
      </c>
      <c r="Q48" s="23" t="str">
        <f t="shared" si="6"/>
        <v/>
      </c>
    </row>
    <row r="49" spans="1:17" ht="16.5">
      <c r="A49" s="46"/>
      <c r="B49" s="47"/>
      <c r="C49" s="47"/>
      <c r="D49" s="48"/>
      <c r="E49" s="49"/>
      <c r="F49" s="50">
        <v>0</v>
      </c>
      <c r="G49" s="91">
        <v>0</v>
      </c>
      <c r="H49" s="92">
        <v>0</v>
      </c>
      <c r="I49" s="10">
        <f t="shared" si="4"/>
        <v>0</v>
      </c>
      <c r="J49" s="52"/>
      <c r="K49" s="53"/>
      <c r="L49" s="54"/>
      <c r="M49" s="54"/>
      <c r="N49" s="55"/>
      <c r="O49" s="56">
        <v>0</v>
      </c>
      <c r="P49" s="1">
        <f t="shared" si="5"/>
        <v>0</v>
      </c>
      <c r="Q49" s="23" t="str">
        <f t="shared" si="6"/>
        <v/>
      </c>
    </row>
    <row r="50" spans="1:17" ht="16.5">
      <c r="A50" s="46"/>
      <c r="B50" s="47"/>
      <c r="C50" s="47"/>
      <c r="D50" s="48"/>
      <c r="E50" s="49"/>
      <c r="F50" s="50">
        <v>0</v>
      </c>
      <c r="G50" s="91">
        <v>0</v>
      </c>
      <c r="H50" s="92">
        <v>0</v>
      </c>
      <c r="I50" s="10">
        <f t="shared" si="4"/>
        <v>0</v>
      </c>
      <c r="J50" s="52"/>
      <c r="K50" s="53"/>
      <c r="L50" s="54"/>
      <c r="M50" s="54"/>
      <c r="N50" s="55"/>
      <c r="O50" s="56">
        <v>0</v>
      </c>
      <c r="P50" s="1">
        <f t="shared" si="5"/>
        <v>0</v>
      </c>
      <c r="Q50" s="23" t="str">
        <f t="shared" si="6"/>
        <v/>
      </c>
    </row>
    <row r="51" spans="1:17" ht="16.5">
      <c r="A51" s="46"/>
      <c r="B51" s="47"/>
      <c r="C51" s="47"/>
      <c r="D51" s="48"/>
      <c r="E51" s="49"/>
      <c r="F51" s="50">
        <v>0</v>
      </c>
      <c r="G51" s="91">
        <v>0</v>
      </c>
      <c r="H51" s="92">
        <v>0</v>
      </c>
      <c r="I51" s="10">
        <f t="shared" si="4"/>
        <v>0</v>
      </c>
      <c r="J51" s="52"/>
      <c r="K51" s="53"/>
      <c r="L51" s="54"/>
      <c r="M51" s="54"/>
      <c r="N51" s="55"/>
      <c r="O51" s="56">
        <v>0</v>
      </c>
      <c r="P51" s="1">
        <f t="shared" si="5"/>
        <v>0</v>
      </c>
      <c r="Q51" s="23" t="str">
        <f t="shared" si="6"/>
        <v/>
      </c>
    </row>
    <row r="52" spans="1:17" ht="16.5">
      <c r="A52" s="46"/>
      <c r="B52" s="47"/>
      <c r="C52" s="47"/>
      <c r="D52" s="48"/>
      <c r="E52" s="49"/>
      <c r="F52" s="50">
        <v>0</v>
      </c>
      <c r="G52" s="91">
        <v>0</v>
      </c>
      <c r="H52" s="92">
        <v>0</v>
      </c>
      <c r="I52" s="10">
        <f t="shared" si="4"/>
        <v>0</v>
      </c>
      <c r="J52" s="52"/>
      <c r="K52" s="53"/>
      <c r="L52" s="54"/>
      <c r="M52" s="54"/>
      <c r="N52" s="55"/>
      <c r="O52" s="56">
        <v>0</v>
      </c>
      <c r="P52" s="1">
        <f t="shared" si="5"/>
        <v>0</v>
      </c>
      <c r="Q52" s="23" t="str">
        <f t="shared" si="6"/>
        <v/>
      </c>
    </row>
    <row r="53" spans="1:17" ht="16.5">
      <c r="A53" s="46"/>
      <c r="B53" s="47"/>
      <c r="C53" s="47"/>
      <c r="D53" s="48"/>
      <c r="E53" s="49"/>
      <c r="F53" s="50">
        <v>0</v>
      </c>
      <c r="G53" s="91">
        <v>0</v>
      </c>
      <c r="H53" s="92">
        <v>0</v>
      </c>
      <c r="I53" s="10">
        <f t="shared" si="4"/>
        <v>0</v>
      </c>
      <c r="J53" s="52"/>
      <c r="K53" s="53"/>
      <c r="L53" s="54"/>
      <c r="M53" s="54"/>
      <c r="N53" s="55"/>
      <c r="O53" s="56">
        <v>0</v>
      </c>
      <c r="P53" s="1">
        <f t="shared" si="5"/>
        <v>0</v>
      </c>
      <c r="Q53" s="23" t="str">
        <f t="shared" si="6"/>
        <v/>
      </c>
    </row>
    <row r="54" spans="1:17" ht="16.5">
      <c r="A54" s="46"/>
      <c r="B54" s="47"/>
      <c r="C54" s="47"/>
      <c r="D54" s="48"/>
      <c r="E54" s="49"/>
      <c r="F54" s="50">
        <v>0</v>
      </c>
      <c r="G54" s="91">
        <v>0</v>
      </c>
      <c r="H54" s="92">
        <v>0</v>
      </c>
      <c r="I54" s="10">
        <f t="shared" si="4"/>
        <v>0</v>
      </c>
      <c r="J54" s="52"/>
      <c r="K54" s="53"/>
      <c r="L54" s="54"/>
      <c r="M54" s="54"/>
      <c r="N54" s="55"/>
      <c r="O54" s="56">
        <v>0</v>
      </c>
      <c r="P54" s="1">
        <f t="shared" si="5"/>
        <v>0</v>
      </c>
      <c r="Q54" s="23" t="str">
        <f t="shared" si="6"/>
        <v/>
      </c>
    </row>
    <row r="55" spans="1:17" ht="16.5">
      <c r="A55" s="46"/>
      <c r="B55" s="47"/>
      <c r="C55" s="47"/>
      <c r="D55" s="48"/>
      <c r="E55" s="49"/>
      <c r="F55" s="50">
        <v>0</v>
      </c>
      <c r="G55" s="91">
        <v>0</v>
      </c>
      <c r="H55" s="92">
        <v>0</v>
      </c>
      <c r="I55" s="10">
        <f t="shared" si="4"/>
        <v>0</v>
      </c>
      <c r="J55" s="52"/>
      <c r="K55" s="53"/>
      <c r="L55" s="54"/>
      <c r="M55" s="54"/>
      <c r="N55" s="55"/>
      <c r="O55" s="56">
        <v>0</v>
      </c>
      <c r="P55" s="1">
        <f t="shared" si="5"/>
        <v>0</v>
      </c>
      <c r="Q55" s="23" t="str">
        <f t="shared" si="6"/>
        <v/>
      </c>
    </row>
    <row r="56" spans="1:17" ht="16.5">
      <c r="A56" s="46"/>
      <c r="B56" s="47"/>
      <c r="C56" s="47"/>
      <c r="D56" s="48"/>
      <c r="E56" s="49"/>
      <c r="F56" s="50">
        <v>0</v>
      </c>
      <c r="G56" s="91">
        <v>0</v>
      </c>
      <c r="H56" s="92">
        <v>0</v>
      </c>
      <c r="I56" s="10">
        <f t="shared" si="4"/>
        <v>0</v>
      </c>
      <c r="J56" s="52"/>
      <c r="K56" s="53"/>
      <c r="L56" s="54"/>
      <c r="M56" s="54"/>
      <c r="N56" s="55"/>
      <c r="O56" s="56">
        <v>0</v>
      </c>
      <c r="P56" s="1">
        <f t="shared" si="5"/>
        <v>0</v>
      </c>
      <c r="Q56" s="23" t="str">
        <f t="shared" si="6"/>
        <v/>
      </c>
    </row>
    <row r="57" spans="1:17" ht="16.5">
      <c r="A57" s="46"/>
      <c r="B57" s="47"/>
      <c r="C57" s="47"/>
      <c r="D57" s="48"/>
      <c r="E57" s="49"/>
      <c r="F57" s="50">
        <v>0</v>
      </c>
      <c r="G57" s="91">
        <v>0</v>
      </c>
      <c r="H57" s="92">
        <v>0</v>
      </c>
      <c r="I57" s="10">
        <f t="shared" si="4"/>
        <v>0</v>
      </c>
      <c r="J57" s="52"/>
      <c r="K57" s="53"/>
      <c r="L57" s="54"/>
      <c r="M57" s="54"/>
      <c r="N57" s="55"/>
      <c r="O57" s="56">
        <v>0</v>
      </c>
      <c r="P57" s="1">
        <f t="shared" si="5"/>
        <v>0</v>
      </c>
      <c r="Q57" s="23" t="str">
        <f t="shared" si="6"/>
        <v/>
      </c>
    </row>
    <row r="58" spans="1:17" ht="16.5">
      <c r="A58" s="46"/>
      <c r="B58" s="47"/>
      <c r="C58" s="47"/>
      <c r="D58" s="48"/>
      <c r="E58" s="49"/>
      <c r="F58" s="50">
        <v>0</v>
      </c>
      <c r="G58" s="91">
        <v>0</v>
      </c>
      <c r="H58" s="92">
        <v>0</v>
      </c>
      <c r="I58" s="10">
        <f t="shared" si="4"/>
        <v>0</v>
      </c>
      <c r="J58" s="52"/>
      <c r="K58" s="53"/>
      <c r="L58" s="54"/>
      <c r="M58" s="54"/>
      <c r="N58" s="55"/>
      <c r="O58" s="56">
        <v>0</v>
      </c>
      <c r="P58" s="1">
        <f t="shared" si="5"/>
        <v>0</v>
      </c>
      <c r="Q58" s="23" t="str">
        <f t="shared" si="6"/>
        <v/>
      </c>
    </row>
    <row r="59" spans="1:17" ht="16.5">
      <c r="A59" s="46"/>
      <c r="B59" s="47"/>
      <c r="C59" s="47"/>
      <c r="D59" s="48"/>
      <c r="E59" s="49"/>
      <c r="F59" s="50">
        <v>0</v>
      </c>
      <c r="G59" s="91">
        <v>0</v>
      </c>
      <c r="H59" s="92">
        <v>0</v>
      </c>
      <c r="I59" s="10">
        <f t="shared" si="4"/>
        <v>0</v>
      </c>
      <c r="J59" s="52"/>
      <c r="K59" s="53"/>
      <c r="L59" s="54"/>
      <c r="M59" s="54"/>
      <c r="N59" s="55"/>
      <c r="O59" s="56">
        <v>0</v>
      </c>
      <c r="P59" s="1">
        <f t="shared" si="5"/>
        <v>0</v>
      </c>
      <c r="Q59" s="23" t="str">
        <f t="shared" si="6"/>
        <v/>
      </c>
    </row>
    <row r="60" spans="1:17" ht="16.5">
      <c r="A60" s="46"/>
      <c r="B60" s="47"/>
      <c r="C60" s="47"/>
      <c r="D60" s="48"/>
      <c r="E60" s="49"/>
      <c r="F60" s="50">
        <v>0</v>
      </c>
      <c r="G60" s="91">
        <v>0</v>
      </c>
      <c r="H60" s="92">
        <v>0</v>
      </c>
      <c r="I60" s="10">
        <f t="shared" si="4"/>
        <v>0</v>
      </c>
      <c r="J60" s="52"/>
      <c r="K60" s="53"/>
      <c r="L60" s="54"/>
      <c r="M60" s="54"/>
      <c r="N60" s="55"/>
      <c r="O60" s="56">
        <v>0</v>
      </c>
      <c r="P60" s="1">
        <f t="shared" si="5"/>
        <v>0</v>
      </c>
      <c r="Q60" s="23" t="str">
        <f t="shared" si="6"/>
        <v/>
      </c>
    </row>
    <row r="61" spans="1:17" ht="16.5">
      <c r="A61" s="46"/>
      <c r="B61" s="47"/>
      <c r="C61" s="47"/>
      <c r="D61" s="48"/>
      <c r="E61" s="49"/>
      <c r="F61" s="50">
        <v>0</v>
      </c>
      <c r="G61" s="91">
        <v>0</v>
      </c>
      <c r="H61" s="92">
        <v>0</v>
      </c>
      <c r="I61" s="10">
        <f t="shared" si="4"/>
        <v>0</v>
      </c>
      <c r="J61" s="52"/>
      <c r="K61" s="53"/>
      <c r="L61" s="54"/>
      <c r="M61" s="54"/>
      <c r="N61" s="55"/>
      <c r="O61" s="56">
        <v>0</v>
      </c>
      <c r="P61" s="1">
        <f t="shared" si="5"/>
        <v>0</v>
      </c>
      <c r="Q61" s="23" t="str">
        <f t="shared" si="6"/>
        <v/>
      </c>
    </row>
    <row r="62" spans="1:17" ht="16.5">
      <c r="A62" s="46"/>
      <c r="B62" s="47"/>
      <c r="C62" s="47"/>
      <c r="D62" s="48"/>
      <c r="E62" s="49"/>
      <c r="F62" s="50">
        <v>0</v>
      </c>
      <c r="G62" s="91">
        <v>0</v>
      </c>
      <c r="H62" s="92">
        <v>0</v>
      </c>
      <c r="I62" s="10">
        <f t="shared" si="4"/>
        <v>0</v>
      </c>
      <c r="J62" s="52"/>
      <c r="K62" s="53"/>
      <c r="L62" s="54"/>
      <c r="M62" s="54"/>
      <c r="N62" s="55"/>
      <c r="O62" s="56">
        <v>0</v>
      </c>
      <c r="P62" s="1">
        <f t="shared" si="5"/>
        <v>0</v>
      </c>
      <c r="Q62" s="23" t="str">
        <f t="shared" si="6"/>
        <v/>
      </c>
    </row>
    <row r="63" spans="1:17" ht="16.5">
      <c r="A63" s="46"/>
      <c r="B63" s="47"/>
      <c r="C63" s="47"/>
      <c r="D63" s="48"/>
      <c r="E63" s="49"/>
      <c r="F63" s="50">
        <v>0</v>
      </c>
      <c r="G63" s="91">
        <v>0</v>
      </c>
      <c r="H63" s="92">
        <v>0</v>
      </c>
      <c r="I63" s="10">
        <f t="shared" si="4"/>
        <v>0</v>
      </c>
      <c r="J63" s="52"/>
      <c r="K63" s="53"/>
      <c r="L63" s="54"/>
      <c r="M63" s="54"/>
      <c r="N63" s="55"/>
      <c r="O63" s="56">
        <v>0</v>
      </c>
      <c r="P63" s="1">
        <f t="shared" si="5"/>
        <v>0</v>
      </c>
      <c r="Q63" s="23" t="str">
        <f t="shared" si="6"/>
        <v/>
      </c>
    </row>
    <row r="64" spans="1:17" ht="16.5">
      <c r="A64" s="46"/>
      <c r="B64" s="47"/>
      <c r="C64" s="47"/>
      <c r="D64" s="48"/>
      <c r="E64" s="49"/>
      <c r="F64" s="50">
        <v>0</v>
      </c>
      <c r="G64" s="91">
        <v>0</v>
      </c>
      <c r="H64" s="92">
        <v>0</v>
      </c>
      <c r="I64" s="10">
        <f t="shared" si="4"/>
        <v>0</v>
      </c>
      <c r="J64" s="52"/>
      <c r="K64" s="53"/>
      <c r="L64" s="54"/>
      <c r="M64" s="54"/>
      <c r="N64" s="55"/>
      <c r="O64" s="56">
        <v>0</v>
      </c>
      <c r="P64" s="1">
        <f t="shared" si="5"/>
        <v>0</v>
      </c>
      <c r="Q64" s="23" t="str">
        <f t="shared" si="6"/>
        <v/>
      </c>
    </row>
    <row r="65" spans="1:17" ht="16.5">
      <c r="A65" s="46"/>
      <c r="B65" s="47"/>
      <c r="C65" s="47"/>
      <c r="D65" s="48"/>
      <c r="E65" s="49"/>
      <c r="F65" s="50">
        <v>0</v>
      </c>
      <c r="G65" s="91">
        <v>0</v>
      </c>
      <c r="H65" s="92">
        <v>0</v>
      </c>
      <c r="I65" s="10">
        <f t="shared" si="4"/>
        <v>0</v>
      </c>
      <c r="J65" s="52"/>
      <c r="K65" s="53"/>
      <c r="L65" s="54"/>
      <c r="M65" s="54"/>
      <c r="N65" s="55"/>
      <c r="O65" s="56">
        <v>0</v>
      </c>
      <c r="P65" s="1">
        <f t="shared" si="5"/>
        <v>0</v>
      </c>
      <c r="Q65" s="23" t="str">
        <f t="shared" si="6"/>
        <v/>
      </c>
    </row>
    <row r="66" spans="1:17" ht="16.5">
      <c r="A66" s="46"/>
      <c r="B66" s="47"/>
      <c r="C66" s="47"/>
      <c r="D66" s="48"/>
      <c r="E66" s="49"/>
      <c r="F66" s="50">
        <v>0</v>
      </c>
      <c r="G66" s="91">
        <v>0</v>
      </c>
      <c r="H66" s="92">
        <v>0</v>
      </c>
      <c r="I66" s="10">
        <f t="shared" si="4"/>
        <v>0</v>
      </c>
      <c r="J66" s="52"/>
      <c r="K66" s="53"/>
      <c r="L66" s="54"/>
      <c r="M66" s="54"/>
      <c r="N66" s="55"/>
      <c r="O66" s="56">
        <v>0</v>
      </c>
      <c r="P66" s="1">
        <f t="shared" si="5"/>
        <v>0</v>
      </c>
      <c r="Q66" s="23" t="str">
        <f t="shared" si="6"/>
        <v/>
      </c>
    </row>
    <row r="67" spans="1:17" ht="16.5">
      <c r="A67" s="46"/>
      <c r="B67" s="47"/>
      <c r="C67" s="47"/>
      <c r="D67" s="48"/>
      <c r="E67" s="49"/>
      <c r="F67" s="50">
        <v>0</v>
      </c>
      <c r="G67" s="91">
        <v>0</v>
      </c>
      <c r="H67" s="92">
        <v>0</v>
      </c>
      <c r="I67" s="10">
        <f t="shared" si="4"/>
        <v>0</v>
      </c>
      <c r="J67" s="52"/>
      <c r="K67" s="53"/>
      <c r="L67" s="54"/>
      <c r="M67" s="54"/>
      <c r="N67" s="55"/>
      <c r="O67" s="56">
        <v>0</v>
      </c>
      <c r="P67" s="1">
        <f t="shared" si="5"/>
        <v>0</v>
      </c>
      <c r="Q67" s="23" t="str">
        <f t="shared" si="6"/>
        <v/>
      </c>
    </row>
    <row r="68" spans="1:17" ht="16.5">
      <c r="A68" s="46"/>
      <c r="B68" s="47"/>
      <c r="C68" s="47"/>
      <c r="D68" s="48"/>
      <c r="E68" s="49"/>
      <c r="F68" s="50">
        <v>0</v>
      </c>
      <c r="G68" s="91">
        <v>0</v>
      </c>
      <c r="H68" s="92">
        <v>0</v>
      </c>
      <c r="I68" s="10">
        <f t="shared" si="4"/>
        <v>0</v>
      </c>
      <c r="J68" s="52"/>
      <c r="K68" s="53"/>
      <c r="L68" s="54"/>
      <c r="M68" s="54"/>
      <c r="N68" s="55"/>
      <c r="O68" s="56">
        <v>0</v>
      </c>
      <c r="P68" s="1">
        <f t="shared" si="5"/>
        <v>0</v>
      </c>
      <c r="Q68" s="23" t="str">
        <f t="shared" si="6"/>
        <v/>
      </c>
    </row>
    <row r="69" spans="1:17" ht="16.5">
      <c r="A69" s="46"/>
      <c r="B69" s="47"/>
      <c r="C69" s="47"/>
      <c r="D69" s="48"/>
      <c r="E69" s="49"/>
      <c r="F69" s="50">
        <v>0</v>
      </c>
      <c r="G69" s="91">
        <v>0</v>
      </c>
      <c r="H69" s="92">
        <v>0</v>
      </c>
      <c r="I69" s="10">
        <f t="shared" si="4"/>
        <v>0</v>
      </c>
      <c r="J69" s="52"/>
      <c r="K69" s="53"/>
      <c r="L69" s="54"/>
      <c r="M69" s="54"/>
      <c r="N69" s="55"/>
      <c r="O69" s="56">
        <v>0</v>
      </c>
      <c r="P69" s="1">
        <f t="shared" si="5"/>
        <v>0</v>
      </c>
      <c r="Q69" s="23" t="str">
        <f t="shared" si="6"/>
        <v/>
      </c>
    </row>
    <row r="70" spans="1:17" ht="16.5">
      <c r="A70" s="46"/>
      <c r="B70" s="47"/>
      <c r="C70" s="47"/>
      <c r="D70" s="48"/>
      <c r="E70" s="49"/>
      <c r="F70" s="50">
        <v>0</v>
      </c>
      <c r="G70" s="91">
        <v>0</v>
      </c>
      <c r="H70" s="92">
        <v>0</v>
      </c>
      <c r="I70" s="10">
        <f t="shared" si="4"/>
        <v>0</v>
      </c>
      <c r="J70" s="52"/>
      <c r="K70" s="53"/>
      <c r="L70" s="54"/>
      <c r="M70" s="54"/>
      <c r="N70" s="55"/>
      <c r="O70" s="56">
        <v>0</v>
      </c>
      <c r="P70" s="1">
        <f t="shared" si="5"/>
        <v>0</v>
      </c>
      <c r="Q70" s="23" t="str">
        <f t="shared" si="6"/>
        <v/>
      </c>
    </row>
    <row r="71" spans="1:17" ht="16.5">
      <c r="A71" s="46"/>
      <c r="B71" s="47"/>
      <c r="C71" s="47"/>
      <c r="D71" s="48"/>
      <c r="E71" s="49"/>
      <c r="F71" s="50">
        <v>0</v>
      </c>
      <c r="G71" s="91">
        <v>0</v>
      </c>
      <c r="H71" s="92">
        <v>0</v>
      </c>
      <c r="I71" s="10">
        <f t="shared" si="4"/>
        <v>0</v>
      </c>
      <c r="J71" s="52"/>
      <c r="K71" s="53"/>
      <c r="L71" s="54"/>
      <c r="M71" s="54"/>
      <c r="N71" s="55"/>
      <c r="O71" s="56">
        <v>0</v>
      </c>
      <c r="P71" s="1">
        <f t="shared" si="5"/>
        <v>0</v>
      </c>
      <c r="Q71" s="23" t="str">
        <f t="shared" si="6"/>
        <v/>
      </c>
    </row>
    <row r="72" spans="1:17" ht="16.5">
      <c r="A72" s="46"/>
      <c r="B72" s="47"/>
      <c r="C72" s="47"/>
      <c r="D72" s="48"/>
      <c r="E72" s="49"/>
      <c r="F72" s="50">
        <v>0</v>
      </c>
      <c r="G72" s="91">
        <v>0</v>
      </c>
      <c r="H72" s="92">
        <v>0</v>
      </c>
      <c r="I72" s="10">
        <f t="shared" si="4"/>
        <v>0</v>
      </c>
      <c r="J72" s="52"/>
      <c r="K72" s="53"/>
      <c r="L72" s="54"/>
      <c r="M72" s="54"/>
      <c r="N72" s="55"/>
      <c r="O72" s="56">
        <v>0</v>
      </c>
      <c r="P72" s="1">
        <f t="shared" si="5"/>
        <v>0</v>
      </c>
      <c r="Q72" s="23" t="str">
        <f t="shared" si="6"/>
        <v/>
      </c>
    </row>
    <row r="73" spans="1:17" ht="16.5">
      <c r="A73" s="46"/>
      <c r="B73" s="47"/>
      <c r="C73" s="47"/>
      <c r="D73" s="48"/>
      <c r="E73" s="49"/>
      <c r="F73" s="50">
        <v>0</v>
      </c>
      <c r="G73" s="91">
        <v>0</v>
      </c>
      <c r="H73" s="92">
        <f>IF(G73="","",F73*G73)</f>
        <v>0</v>
      </c>
      <c r="I73" s="10">
        <f t="shared" si="3"/>
        <v>0</v>
      </c>
      <c r="J73" s="52"/>
      <c r="K73" s="53"/>
      <c r="L73" s="54"/>
      <c r="M73" s="54"/>
      <c r="N73" s="55"/>
      <c r="O73" s="56">
        <v>0</v>
      </c>
      <c r="P73" s="1">
        <f t="shared" si="5"/>
        <v>0</v>
      </c>
      <c r="Q73" s="23" t="str">
        <f t="shared" si="6"/>
        <v/>
      </c>
    </row>
    <row r="74" spans="1:17" ht="16.5">
      <c r="A74" s="46"/>
      <c r="B74" s="47"/>
      <c r="C74" s="47"/>
      <c r="D74" s="48"/>
      <c r="E74" s="49"/>
      <c r="F74" s="50">
        <v>0</v>
      </c>
      <c r="G74" s="91">
        <v>0</v>
      </c>
      <c r="H74" s="92">
        <f t="shared" si="0"/>
        <v>0</v>
      </c>
      <c r="I74" s="10">
        <f t="shared" si="3"/>
        <v>0</v>
      </c>
      <c r="J74" s="52"/>
      <c r="K74" s="53"/>
      <c r="L74" s="54"/>
      <c r="M74" s="54"/>
      <c r="N74" s="55"/>
      <c r="O74" s="56">
        <v>0</v>
      </c>
      <c r="P74" s="1">
        <f t="shared" si="5"/>
        <v>0</v>
      </c>
      <c r="Q74" s="23" t="str">
        <f t="shared" si="6"/>
        <v/>
      </c>
    </row>
    <row r="75" spans="1:17" ht="16.5">
      <c r="A75" s="46"/>
      <c r="B75" s="47"/>
      <c r="C75" s="47"/>
      <c r="D75" s="48"/>
      <c r="E75" s="49"/>
      <c r="F75" s="50">
        <v>0</v>
      </c>
      <c r="G75" s="91">
        <v>0</v>
      </c>
      <c r="H75" s="92">
        <f t="shared" si="0"/>
        <v>0</v>
      </c>
      <c r="I75" s="10">
        <f t="shared" si="3"/>
        <v>0</v>
      </c>
      <c r="J75" s="52"/>
      <c r="K75" s="53"/>
      <c r="L75" s="54"/>
      <c r="M75" s="54"/>
      <c r="N75" s="55"/>
      <c r="O75" s="56">
        <v>0</v>
      </c>
      <c r="P75" s="1">
        <f t="shared" si="5"/>
        <v>0</v>
      </c>
      <c r="Q75" s="23" t="str">
        <f t="shared" si="6"/>
        <v/>
      </c>
    </row>
    <row r="76" spans="1:17" ht="16.5">
      <c r="A76" s="57"/>
      <c r="B76" s="58"/>
      <c r="C76" s="58"/>
      <c r="D76" s="48"/>
      <c r="E76" s="49"/>
      <c r="F76" s="50">
        <v>0</v>
      </c>
      <c r="G76" s="91">
        <v>0</v>
      </c>
      <c r="H76" s="92">
        <f t="shared" si="0"/>
        <v>0</v>
      </c>
      <c r="I76" s="10">
        <f t="shared" si="3"/>
        <v>0</v>
      </c>
      <c r="J76" s="60"/>
      <c r="K76" s="54"/>
      <c r="L76" s="54"/>
      <c r="M76" s="54"/>
      <c r="N76" s="55"/>
      <c r="O76" s="56">
        <v>0</v>
      </c>
      <c r="P76" s="1">
        <f t="shared" si="5"/>
        <v>0</v>
      </c>
      <c r="Q76" s="23" t="str">
        <f t="shared" si="6"/>
        <v/>
      </c>
    </row>
    <row r="77" spans="1:17" ht="16.5">
      <c r="A77" s="57"/>
      <c r="B77" s="58"/>
      <c r="C77" s="58"/>
      <c r="D77" s="48"/>
      <c r="E77" s="61"/>
      <c r="F77" s="50">
        <v>0</v>
      </c>
      <c r="G77" s="91">
        <v>0</v>
      </c>
      <c r="H77" s="92">
        <f t="shared" si="0"/>
        <v>0</v>
      </c>
      <c r="I77" s="10">
        <f t="shared" si="3"/>
        <v>0</v>
      </c>
      <c r="J77" s="52"/>
      <c r="K77" s="53"/>
      <c r="L77" s="54"/>
      <c r="M77" s="54"/>
      <c r="N77" s="55"/>
      <c r="O77" s="56">
        <v>0</v>
      </c>
      <c r="P77" s="1">
        <f t="shared" ref="P77:P84" si="7">SUM(N77+O77)</f>
        <v>0</v>
      </c>
      <c r="Q77" s="23" t="str">
        <f t="shared" ref="Q77:Q84" si="8">IF(N77="","",P77-I77)</f>
        <v/>
      </c>
    </row>
    <row r="78" spans="1:17" ht="16.5">
      <c r="A78" s="57"/>
      <c r="B78" s="58"/>
      <c r="C78" s="58"/>
      <c r="D78" s="48"/>
      <c r="E78" s="61"/>
      <c r="F78" s="50">
        <v>0</v>
      </c>
      <c r="G78" s="91">
        <v>0</v>
      </c>
      <c r="H78" s="92">
        <f t="shared" si="0"/>
        <v>0</v>
      </c>
      <c r="I78" s="10">
        <f t="shared" si="3"/>
        <v>0</v>
      </c>
      <c r="J78" s="60"/>
      <c r="K78" s="54"/>
      <c r="L78" s="54"/>
      <c r="M78" s="54"/>
      <c r="N78" s="55"/>
      <c r="O78" s="56">
        <v>0</v>
      </c>
      <c r="P78" s="1">
        <f t="shared" si="7"/>
        <v>0</v>
      </c>
      <c r="Q78" s="23" t="str">
        <f t="shared" si="8"/>
        <v/>
      </c>
    </row>
    <row r="79" spans="1:17" ht="16.5">
      <c r="A79" s="57"/>
      <c r="B79" s="58"/>
      <c r="C79" s="58"/>
      <c r="D79" s="48"/>
      <c r="E79" s="49"/>
      <c r="F79" s="50">
        <v>0</v>
      </c>
      <c r="G79" s="91">
        <v>0</v>
      </c>
      <c r="H79" s="92">
        <f t="shared" si="0"/>
        <v>0</v>
      </c>
      <c r="I79" s="10">
        <f t="shared" si="3"/>
        <v>0</v>
      </c>
      <c r="J79" s="52"/>
      <c r="K79" s="53"/>
      <c r="L79" s="54"/>
      <c r="M79" s="54"/>
      <c r="N79" s="55"/>
      <c r="O79" s="56">
        <v>0</v>
      </c>
      <c r="P79" s="1">
        <f t="shared" si="7"/>
        <v>0</v>
      </c>
      <c r="Q79" s="23" t="str">
        <f t="shared" si="8"/>
        <v/>
      </c>
    </row>
    <row r="80" spans="1:17" ht="16.5">
      <c r="A80" s="57"/>
      <c r="B80" s="58"/>
      <c r="C80" s="58"/>
      <c r="D80" s="48"/>
      <c r="E80" s="49"/>
      <c r="F80" s="50">
        <v>0</v>
      </c>
      <c r="G80" s="91">
        <v>0</v>
      </c>
      <c r="H80" s="92">
        <f t="shared" si="0"/>
        <v>0</v>
      </c>
      <c r="I80" s="10">
        <f t="shared" si="3"/>
        <v>0</v>
      </c>
      <c r="J80" s="60"/>
      <c r="K80" s="54"/>
      <c r="L80" s="54"/>
      <c r="M80" s="54"/>
      <c r="N80" s="55"/>
      <c r="O80" s="56">
        <v>0</v>
      </c>
      <c r="P80" s="1">
        <f t="shared" si="7"/>
        <v>0</v>
      </c>
      <c r="Q80" s="23" t="str">
        <f t="shared" si="8"/>
        <v/>
      </c>
    </row>
    <row r="81" spans="1:17" ht="16.5">
      <c r="A81" s="46"/>
      <c r="B81" s="47"/>
      <c r="C81" s="47"/>
      <c r="D81" s="48"/>
      <c r="E81" s="49"/>
      <c r="F81" s="50">
        <v>0</v>
      </c>
      <c r="G81" s="91">
        <v>0</v>
      </c>
      <c r="H81" s="92">
        <f t="shared" si="0"/>
        <v>0</v>
      </c>
      <c r="I81" s="10">
        <f t="shared" si="3"/>
        <v>0</v>
      </c>
      <c r="J81" s="52"/>
      <c r="K81" s="53"/>
      <c r="L81" s="54"/>
      <c r="M81" s="54"/>
      <c r="N81" s="55"/>
      <c r="O81" s="56">
        <v>0</v>
      </c>
      <c r="P81" s="1">
        <f t="shared" si="7"/>
        <v>0</v>
      </c>
      <c r="Q81" s="23" t="str">
        <f t="shared" si="8"/>
        <v/>
      </c>
    </row>
    <row r="82" spans="1:17" ht="16.5">
      <c r="A82" s="57"/>
      <c r="B82" s="58"/>
      <c r="C82" s="58"/>
      <c r="D82" s="48"/>
      <c r="E82" s="49"/>
      <c r="F82" s="50">
        <v>0</v>
      </c>
      <c r="G82" s="91">
        <v>0</v>
      </c>
      <c r="H82" s="92">
        <f t="shared" si="0"/>
        <v>0</v>
      </c>
      <c r="I82" s="10">
        <f t="shared" si="3"/>
        <v>0</v>
      </c>
      <c r="J82" s="52"/>
      <c r="K82" s="53"/>
      <c r="L82" s="54"/>
      <c r="M82" s="54"/>
      <c r="N82" s="55"/>
      <c r="O82" s="56">
        <v>0</v>
      </c>
      <c r="P82" s="1">
        <f t="shared" si="7"/>
        <v>0</v>
      </c>
      <c r="Q82" s="23" t="str">
        <f t="shared" si="8"/>
        <v/>
      </c>
    </row>
    <row r="83" spans="1:17" ht="16.5">
      <c r="A83" s="57"/>
      <c r="B83" s="58"/>
      <c r="C83" s="58"/>
      <c r="D83" s="48"/>
      <c r="E83" s="49"/>
      <c r="F83" s="50">
        <v>0</v>
      </c>
      <c r="G83" s="91">
        <v>0</v>
      </c>
      <c r="H83" s="92">
        <f t="shared" si="0"/>
        <v>0</v>
      </c>
      <c r="I83" s="10">
        <f t="shared" si="3"/>
        <v>0</v>
      </c>
      <c r="J83" s="52"/>
      <c r="K83" s="53"/>
      <c r="L83" s="54"/>
      <c r="M83" s="54"/>
      <c r="N83" s="55"/>
      <c r="O83" s="56">
        <v>0</v>
      </c>
      <c r="P83" s="1">
        <f t="shared" si="7"/>
        <v>0</v>
      </c>
      <c r="Q83" s="23" t="str">
        <f t="shared" si="8"/>
        <v/>
      </c>
    </row>
    <row r="84" spans="1:17" ht="17.25" thickBot="1">
      <c r="A84" s="62"/>
      <c r="B84" s="59"/>
      <c r="C84" s="59"/>
      <c r="D84" s="63"/>
      <c r="E84" s="64"/>
      <c r="F84" s="50">
        <v>0</v>
      </c>
      <c r="G84" s="91">
        <v>0</v>
      </c>
      <c r="H84" s="93">
        <f t="shared" si="0"/>
        <v>0</v>
      </c>
      <c r="I84" s="10">
        <f t="shared" si="3"/>
        <v>0</v>
      </c>
      <c r="J84" s="65"/>
      <c r="K84" s="66"/>
      <c r="L84" s="67"/>
      <c r="M84" s="67"/>
      <c r="N84" s="55"/>
      <c r="O84" s="56">
        <v>0</v>
      </c>
      <c r="P84" s="1">
        <f t="shared" si="7"/>
        <v>0</v>
      </c>
      <c r="Q84" s="23" t="str">
        <f t="shared" si="8"/>
        <v/>
      </c>
    </row>
    <row r="85" spans="1:17" s="75" customFormat="1" ht="28.5" customHeight="1" thickBot="1">
      <c r="A85" s="70"/>
      <c r="B85" s="71"/>
      <c r="C85" s="71"/>
      <c r="D85" s="71"/>
      <c r="E85" s="71"/>
      <c r="F85" s="2">
        <f>SUM(F13:F84)</f>
        <v>0</v>
      </c>
      <c r="G85" s="72"/>
      <c r="H85" s="9">
        <f>SUM(H13:H84)</f>
        <v>0</v>
      </c>
      <c r="I85" s="11">
        <f>SUM(I13:I84)</f>
        <v>0</v>
      </c>
      <c r="J85" s="73"/>
      <c r="K85" s="74"/>
      <c r="L85" s="74"/>
      <c r="M85" s="74"/>
      <c r="N85" s="3">
        <f>SUM(N13:N84)</f>
        <v>0</v>
      </c>
      <c r="O85" s="4">
        <f>SUM(O13:O84)</f>
        <v>0</v>
      </c>
      <c r="P85" s="5">
        <f>SUBTOTAL(109,P13:P84)</f>
        <v>0</v>
      </c>
      <c r="Q85" s="14">
        <f>SUM(Q13:Q84)</f>
        <v>0</v>
      </c>
    </row>
  </sheetData>
  <sheetProtection formatCells="0" insertRows="0" selectLockedCells="1" sort="0" autoFilter="0"/>
  <protectedRanges>
    <protectedRange password="D456" sqref="O1:P11 P12 O13:P1048576 J1:N1048576" name="Plage1"/>
    <protectedRange password="D456" sqref="O12" name="Plage1_2"/>
  </protectedRanges>
  <mergeCells count="5">
    <mergeCell ref="J1:L8"/>
    <mergeCell ref="N1:N8"/>
    <mergeCell ref="O1:P8"/>
    <mergeCell ref="A9:I11"/>
    <mergeCell ref="J9:P11"/>
  </mergeCells>
  <conditionalFormatting sqref="H8">
    <cfRule type="containsText" dxfId="35" priority="5" operator="containsText" text="FAUX">
      <formula>NOT(ISERROR(SEARCH("FAUX",H8)))</formula>
    </cfRule>
    <cfRule type="cellIs" dxfId="34" priority="6" operator="equal">
      <formula>"JUSTE"</formula>
    </cfRule>
  </conditionalFormatting>
  <conditionalFormatting sqref="G13:G17">
    <cfRule type="cellIs" dxfId="33" priority="4" operator="notEqual">
      <formula>0</formula>
    </cfRule>
  </conditionalFormatting>
  <conditionalFormatting sqref="A13:P84">
    <cfRule type="expression" dxfId="32" priority="3">
      <formula>($J13="x")</formula>
    </cfRule>
  </conditionalFormatting>
  <conditionalFormatting sqref="G18:G84">
    <cfRule type="cellIs" dxfId="31" priority="2" operator="notEqual">
      <formula>0</formula>
    </cfRule>
  </conditionalFormatting>
  <conditionalFormatting sqref="A13:Q84">
    <cfRule type="expression" dxfId="30" priority="1">
      <formula>($L13="x")</formula>
    </cfRule>
  </conditionalFormatting>
  <conditionalFormatting sqref="A13:P84">
    <cfRule type="expression" dxfId="29" priority="7">
      <formula>$L13&gt;0</formula>
    </cfRule>
    <cfRule type="expression" dxfId="28" priority="8">
      <formula>#REF!&gt;0</formula>
    </cfRule>
  </conditionalFormatting>
  <pageMargins left="0.47244094488188981" right="0.23622047244094491" top="0.43307086614173229" bottom="0.39370078740157483" header="0.27559055118110237" footer="0.19685039370078741"/>
  <pageSetup paperSize="9" scale="46" orientation="landscape" r:id="rId1"/>
  <headerFooter alignWithMargins="0">
    <oddFooter xml:space="preserve">&amp;L&amp;D&amp;C&amp;F&amp;R
</oddFooter>
  </headerFooter>
  <drawing r:id="rId2"/>
  <legacyDrawing r:id="rId3"/>
  <tableParts count="1">
    <tablePart r:id="rId4"/>
  </tableParts>
  <extLst>
    <ext xmlns:x14="http://schemas.microsoft.com/office/spreadsheetml/2009/9/main" uri="{CCE6A557-97BC-4b89-ADB6-D9C93CAAB3DF}">
      <x14:dataValidations xmlns:xm="http://schemas.microsoft.com/office/excel/2006/main" xWindow="249" yWindow="570" count="3">
        <x14:dataValidation type="list" allowBlank="1" showInputMessage="1" showErrorMessage="1">
          <x14:formula1>
            <xm:f>Source!$A$2:$A$37</xm:f>
          </x14:formula1>
          <xm:sqref>D12</xm:sqref>
        </x14:dataValidation>
        <x14:dataValidation type="list" allowBlank="1" showInputMessage="1" showErrorMessage="1" promptTitle="FOURNISSEUR" prompt="CHOISIR FOURNISSEUR">
          <x14:formula1>
            <xm:f>Source!$A$2:$A$37</xm:f>
          </x14:formula1>
          <xm:sqref>D13:D84</xm:sqref>
        </x14:dataValidation>
        <x14:dataValidation type="list" allowBlank="1" showInputMessage="1" showErrorMessage="1" promptTitle="CENTRE" prompt="CHOISIR CENTRE">
          <x14:formula1>
            <xm:f>Source!$G$2:$G$5</xm:f>
          </x14:formula1>
          <xm:sqref>C13:C84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9" tint="0.39997558519241921"/>
  </sheetPr>
  <dimension ref="A1:I32"/>
  <sheetViews>
    <sheetView showGridLines="0" topLeftCell="A13" zoomScaleNormal="100" zoomScaleSheetLayoutView="100" workbookViewId="0">
      <selection activeCell="K16" sqref="K16"/>
    </sheetView>
  </sheetViews>
  <sheetFormatPr baseColWidth="10" defaultRowHeight="12.75"/>
  <cols>
    <col min="1" max="1" width="20.5703125" bestFit="1" customWidth="1"/>
    <col min="2" max="2" width="20.140625" bestFit="1" customWidth="1"/>
    <col min="3" max="3" width="20.42578125" bestFit="1" customWidth="1"/>
    <col min="4" max="4" width="19.140625" bestFit="1" customWidth="1"/>
    <col min="5" max="5" width="3.7109375" customWidth="1"/>
    <col min="6" max="6" width="20.5703125" bestFit="1" customWidth="1"/>
    <col min="7" max="7" width="20.140625" bestFit="1" customWidth="1"/>
    <col min="8" max="8" width="20.42578125" bestFit="1" customWidth="1"/>
    <col min="9" max="9" width="19.140625" bestFit="1" customWidth="1"/>
  </cols>
  <sheetData>
    <row r="1" spans="1:9" ht="56.25" customHeight="1"/>
    <row r="3" spans="1:9" ht="19.5" customHeight="1" thickBot="1"/>
    <row r="4" spans="1:9" ht="28.5" thickBot="1">
      <c r="A4" s="271"/>
      <c r="B4" s="272"/>
      <c r="C4" s="272"/>
      <c r="D4" s="272"/>
      <c r="E4" s="272"/>
      <c r="F4" s="272"/>
      <c r="G4" s="272"/>
      <c r="H4" s="272"/>
      <c r="I4" s="273"/>
    </row>
    <row r="5" spans="1:9" ht="18">
      <c r="A5" s="268" t="s">
        <v>36</v>
      </c>
      <c r="B5" s="269"/>
      <c r="C5" s="269"/>
      <c r="D5" s="270"/>
      <c r="F5" s="268" t="s">
        <v>38</v>
      </c>
      <c r="G5" s="269"/>
      <c r="H5" s="269"/>
      <c r="I5" s="270"/>
    </row>
    <row r="6" spans="1:9" ht="18">
      <c r="A6" s="111" t="s">
        <v>22</v>
      </c>
      <c r="B6" s="112" t="s">
        <v>33</v>
      </c>
      <c r="C6" s="112"/>
      <c r="D6" s="113"/>
      <c r="E6" s="114"/>
      <c r="F6" s="111" t="s">
        <v>23</v>
      </c>
      <c r="G6" s="112" t="s">
        <v>33</v>
      </c>
      <c r="H6" s="112"/>
      <c r="I6" s="113"/>
    </row>
    <row r="7" spans="1:9" ht="18">
      <c r="A7" s="119">
        <v>1</v>
      </c>
      <c r="B7" s="120">
        <f>COUNTIFS(OP1T05E01!C13:C86,'DEPENSE PAR CE'!A7)</f>
        <v>0</v>
      </c>
      <c r="C7" s="121">
        <f>SUMIFS(OP1T05E01!J13:J86,OP1T05E01!C13:C86,'DEPENSE PAR CE'!A7)</f>
        <v>0</v>
      </c>
      <c r="D7" s="122">
        <f>SUMIFS(OP1T05E01!Q13:Q86,OP1T05E01!C13:C86,'DEPENSE PAR CE'!A7)</f>
        <v>0</v>
      </c>
      <c r="E7" s="114"/>
      <c r="F7" s="119">
        <v>1</v>
      </c>
      <c r="G7" s="120">
        <f>COUNTIFS(OP2T05E01!C13:C90,'DEPENSE PAR CE'!F7)</f>
        <v>0</v>
      </c>
      <c r="H7" s="121">
        <f>SUMIFS(OP2T05E01!J13:J90,OP2T05E01!C13:C90,'DEPENSE PAR CE'!F7)</f>
        <v>0</v>
      </c>
      <c r="I7" s="122"/>
    </row>
    <row r="8" spans="1:9" ht="18">
      <c r="A8" s="123">
        <v>2</v>
      </c>
      <c r="B8" s="124">
        <f>COUNTIFS(OP1T05E01!C13:C86,'DEPENSE PAR CE'!A8)</f>
        <v>0</v>
      </c>
      <c r="C8" s="125">
        <f>SUMIFS(OP1T05E01!J13:J86,OP1T05E01!C13:C86,'DEPENSE PAR CE'!A8)</f>
        <v>0</v>
      </c>
      <c r="D8" s="126">
        <f>SUMIFS(OP1T05E01!Q13:Q86,OP1T05E01!C13:C86,'DEPENSE PAR CE'!A8)</f>
        <v>0</v>
      </c>
      <c r="E8" s="114"/>
      <c r="F8" s="123">
        <v>2</v>
      </c>
      <c r="G8" s="124">
        <f>COUNTIFS(OP2T05E01!C13:C90,'DEPENSE PAR CE'!F8)</f>
        <v>0</v>
      </c>
      <c r="H8" s="125">
        <f>SUMIFS(OP2T05E01!J13:J90,OP2T05E01!C13:C90,'DEPENSE PAR CE'!F8)</f>
        <v>0</v>
      </c>
      <c r="I8" s="126">
        <f>SUMIFS(OP2T05E01!Q13:Q90,OP2T05E01!C13:C90,'DEPENSE PAR CE'!F8)</f>
        <v>0</v>
      </c>
    </row>
    <row r="9" spans="1:9" ht="18.75" thickBot="1">
      <c r="A9" s="137">
        <v>3</v>
      </c>
      <c r="B9" s="138">
        <f>COUNTIFS(OP1T05E01!C13:C86,'DEPENSE PAR CE'!A9)</f>
        <v>0</v>
      </c>
      <c r="C9" s="139">
        <f>SUMIFS(OP1T05E01!J13:J86,OP1T05E01!C13:C86,'DEPENSE PAR CE'!A9)</f>
        <v>0</v>
      </c>
      <c r="D9" s="140">
        <f>SUMIFS(OP1T05E01!Q13:Q86,OP1T05E01!C13:C86,'DEPENSE PAR CE'!A9)</f>
        <v>0</v>
      </c>
      <c r="E9" s="114"/>
      <c r="F9" s="137">
        <v>3</v>
      </c>
      <c r="G9" s="138">
        <f>COUNTIFS(OP2T05E01!C13:C90,'DEPENSE PAR CE'!F9)</f>
        <v>0</v>
      </c>
      <c r="H9" s="139">
        <f>SUMIFS(OP2T05E01!J13:J90,OP2T05E01!C13:C90,'DEPENSE PAR CE'!F9)</f>
        <v>0</v>
      </c>
      <c r="I9" s="140">
        <f>SUMIFS(OP2T05E01!Q13:Q90,OP2T05E01!C13:C90,'DEPENSE PAR CE'!F9)</f>
        <v>0</v>
      </c>
    </row>
    <row r="10" spans="1:9" ht="18.75" thickBot="1">
      <c r="A10" s="161" t="s">
        <v>34</v>
      </c>
      <c r="B10" s="162">
        <f>SUM(B7:B9)</f>
        <v>0</v>
      </c>
      <c r="C10" s="163">
        <f>SUM(C7:C9)</f>
        <v>0</v>
      </c>
      <c r="D10" s="164">
        <f>SUM(D7:D9)</f>
        <v>0</v>
      </c>
      <c r="E10" s="114"/>
      <c r="F10" s="161" t="s">
        <v>34</v>
      </c>
      <c r="G10" s="162">
        <f>SUM(G7:G9)</f>
        <v>0</v>
      </c>
      <c r="H10" s="163">
        <f>SUM(H7:H9)</f>
        <v>0</v>
      </c>
      <c r="I10" s="164">
        <f>SUM(I7:I9)</f>
        <v>0</v>
      </c>
    </row>
    <row r="11" spans="1:9" ht="13.5" thickBot="1"/>
    <row r="12" spans="1:9" ht="18">
      <c r="A12" s="268" t="s">
        <v>91</v>
      </c>
      <c r="B12" s="269"/>
      <c r="C12" s="269"/>
      <c r="D12" s="270"/>
      <c r="F12" s="268" t="s">
        <v>92</v>
      </c>
      <c r="G12" s="269"/>
      <c r="H12" s="269"/>
      <c r="I12" s="270"/>
    </row>
    <row r="13" spans="1:9" ht="18">
      <c r="A13" s="111" t="s">
        <v>22</v>
      </c>
      <c r="B13" s="112" t="s">
        <v>33</v>
      </c>
      <c r="C13" s="112"/>
      <c r="D13" s="113"/>
      <c r="E13" s="114"/>
      <c r="F13" s="111" t="s">
        <v>23</v>
      </c>
      <c r="G13" s="112" t="s">
        <v>33</v>
      </c>
      <c r="H13" s="112"/>
      <c r="I13" s="113"/>
    </row>
    <row r="14" spans="1:9" ht="18">
      <c r="A14" s="119">
        <v>1</v>
      </c>
      <c r="B14" s="120">
        <f>COUNTIFS('OP1T11E01 '!C13:C84,'DEPENSE PAR CE'!A14)</f>
        <v>0</v>
      </c>
      <c r="C14" s="121">
        <f>SUMIFS('OP1T11E01 '!J13:J84,'OP1T11E01 '!C13:C84,'DEPENSE PAR CE'!A14)</f>
        <v>0</v>
      </c>
      <c r="D14" s="122">
        <f>SUMIFS('OP1T11E01 '!Q13:Q84,'OP1T11E01 '!C13:C84,'DEPENSE PAR CE'!A14)</f>
        <v>0</v>
      </c>
      <c r="E14" s="114"/>
      <c r="F14" s="119">
        <v>1</v>
      </c>
      <c r="G14" s="120">
        <f>COUNTIFS('OP2T11E01 '!C13:C84,'DEPENSE PAR CE'!F14)</f>
        <v>0</v>
      </c>
      <c r="H14" s="121">
        <f>SUMIFS('OP2T11E01 '!J13:J84,'OP2T11E01 '!C13:C84,'DEPENSE PAR CE'!F14)</f>
        <v>0</v>
      </c>
      <c r="I14" s="122">
        <f>SUMIFS('OP2T11E01 '!Q13:Q84,'OP2T11E01 '!C13:C84,'DEPENSE PAR CE'!F14)</f>
        <v>0</v>
      </c>
    </row>
    <row r="15" spans="1:9" ht="18">
      <c r="A15" s="123">
        <v>2</v>
      </c>
      <c r="B15" s="124">
        <f>COUNTIFS('OP1T11E01 '!C13:C84,'DEPENSE PAR CE'!A15)</f>
        <v>0</v>
      </c>
      <c r="C15" s="125">
        <f>SUMIFS('OP1T11E01 '!J13:J84,'OP1T11E01 '!C13:C84,'DEPENSE PAR CE'!A15)</f>
        <v>0</v>
      </c>
      <c r="D15" s="126">
        <f>SUMIFS('OP1T11E01 '!Q13:Q84,'OP1T11E01 '!C13:C84,'DEPENSE PAR CE'!A15)</f>
        <v>0</v>
      </c>
      <c r="E15" s="114"/>
      <c r="F15" s="123">
        <v>2</v>
      </c>
      <c r="G15" s="124">
        <f>COUNTIFS('OP2T11E01 '!C13:C84,'DEPENSE PAR CE'!F15)</f>
        <v>0</v>
      </c>
      <c r="H15" s="125">
        <f>SUMIFS('OP2T11E01 '!J13:J84,'OP2T11E01 '!C13:C84,'DEPENSE PAR CE'!F15)</f>
        <v>0</v>
      </c>
      <c r="I15" s="126">
        <f>SUMIFS('OP2T11E01 '!Q13:Q84,'OP2T11E01 '!C13:C84,'DEPENSE PAR CE'!F15)</f>
        <v>0</v>
      </c>
    </row>
    <row r="16" spans="1:9" ht="18.75" thickBot="1">
      <c r="A16" s="137">
        <v>3</v>
      </c>
      <c r="B16" s="138">
        <f>COUNTIFS('OP1T11E01 '!C13:C84,'DEPENSE PAR CE'!A16)</f>
        <v>0</v>
      </c>
      <c r="C16" s="139">
        <f>SUMIFS('OP1T11E01 '!J13:J84,'OP1T11E01 '!C13:C84,'DEPENSE PAR CE'!A16)</f>
        <v>0</v>
      </c>
      <c r="D16" s="140">
        <f>SUMIFS('OP1T11E01 '!Q13:Q84,'OP1T11E01 '!C13:C84,'DEPENSE PAR CE'!A16)</f>
        <v>0</v>
      </c>
      <c r="E16" s="114"/>
      <c r="F16" s="137">
        <v>3</v>
      </c>
      <c r="G16" s="138">
        <f>COUNTIFS('OP2T11E01 '!C13:C84,'DEPENSE PAR CE'!F16)</f>
        <v>0</v>
      </c>
      <c r="H16" s="139">
        <f>SUMIFS('OP2T11E01 '!J13:J84,'OP2T11E01 '!C13:C84,'DEPENSE PAR CE'!F16)</f>
        <v>0</v>
      </c>
      <c r="I16" s="140">
        <f>SUMIFS('OP2T11E01 '!Q13:Q84,'OP2T11E01 '!C13:C84,'DEPENSE PAR CE'!F16)</f>
        <v>0</v>
      </c>
    </row>
    <row r="17" spans="1:9" ht="18.75" thickBot="1">
      <c r="A17" s="161" t="s">
        <v>34</v>
      </c>
      <c r="B17" s="162">
        <f>SUM(B14:B16)</f>
        <v>0</v>
      </c>
      <c r="C17" s="163">
        <f>SUM(C14:C16)</f>
        <v>0</v>
      </c>
      <c r="D17" s="164">
        <f>SUM(D14:D16)</f>
        <v>0</v>
      </c>
      <c r="E17" s="114"/>
      <c r="F17" s="161" t="s">
        <v>34</v>
      </c>
      <c r="G17" s="162">
        <f>SUM(G14:G16)</f>
        <v>0</v>
      </c>
      <c r="H17" s="163">
        <f>SUM(H14:H16)</f>
        <v>0</v>
      </c>
      <c r="I17" s="164">
        <f>SUM(I14:I16)</f>
        <v>0</v>
      </c>
    </row>
    <row r="18" spans="1:9" ht="13.5" thickBot="1"/>
    <row r="19" spans="1:9" ht="28.5" thickBot="1">
      <c r="A19" s="274"/>
      <c r="B19" s="275"/>
      <c r="C19" s="275"/>
      <c r="D19" s="275"/>
      <c r="E19" s="275"/>
      <c r="F19" s="275"/>
      <c r="G19" s="275"/>
      <c r="H19" s="275"/>
      <c r="I19" s="276"/>
    </row>
    <row r="20" spans="1:9" ht="18">
      <c r="A20" s="268" t="s">
        <v>37</v>
      </c>
      <c r="B20" s="269"/>
      <c r="C20" s="269"/>
      <c r="D20" s="270"/>
      <c r="F20" s="268" t="s">
        <v>39</v>
      </c>
      <c r="G20" s="269"/>
      <c r="H20" s="269"/>
      <c r="I20" s="270"/>
    </row>
    <row r="21" spans="1:9" ht="18">
      <c r="A21" s="111" t="s">
        <v>22</v>
      </c>
      <c r="B21" s="112" t="s">
        <v>33</v>
      </c>
      <c r="C21" s="112"/>
      <c r="D21" s="113"/>
      <c r="E21" s="114"/>
      <c r="F21" s="111" t="s">
        <v>23</v>
      </c>
      <c r="G21" s="112" t="s">
        <v>33</v>
      </c>
      <c r="H21" s="112"/>
      <c r="I21" s="113"/>
    </row>
    <row r="22" spans="1:9" ht="18">
      <c r="A22" s="119">
        <v>1</v>
      </c>
      <c r="B22" s="120">
        <f>COUNTIFS(OP1T06E09!C13:C84,'DEPENSE PAR CE'!A22)</f>
        <v>0</v>
      </c>
      <c r="C22" s="121">
        <f>SUMIFS(OP1T06E09!I13:I84,OP1T06E09!C13:C84,'DEPENSE PAR CE'!A22)</f>
        <v>0</v>
      </c>
      <c r="D22" s="122">
        <f>SUMIFS(OP1T06E09!P13:P84,OP1T06E09!C13:C84,'DEPENSE PAR CE'!A22)</f>
        <v>0</v>
      </c>
      <c r="E22" s="114"/>
      <c r="F22" s="119">
        <v>1</v>
      </c>
      <c r="G22" s="120">
        <f>COUNTIFS(OP2T06E06!C13:C84,'DEPENSE PAR CE'!F22)</f>
        <v>0</v>
      </c>
      <c r="H22" s="121">
        <f>SUMIFS(OP2T06E06!I13:I84,OP2T06E06!C13:C84,'DEPENSE PAR CE'!F22)</f>
        <v>0</v>
      </c>
      <c r="I22" s="122">
        <f>SUMIFS(OP2T06E06!P13:P84,OP2T06E06!C13:C84,'DEPENSE PAR CE'!F22)</f>
        <v>0</v>
      </c>
    </row>
    <row r="23" spans="1:9" ht="18">
      <c r="A23" s="123">
        <v>2</v>
      </c>
      <c r="B23" s="124">
        <f>COUNTIFS(OP1T06E09!C13:C84,'DEPENSE PAR CE'!A23)</f>
        <v>0</v>
      </c>
      <c r="C23" s="125">
        <f>SUMIFS(OP1T06E09!I13:I84,OP1T06E09!C13:C84,'DEPENSE PAR CE'!A23)</f>
        <v>0</v>
      </c>
      <c r="D23" s="126">
        <f>SUMIFS(OP1T06E09!P13:P84,OP1T06E09!C13:C84,'DEPENSE PAR CE'!A23)</f>
        <v>0</v>
      </c>
      <c r="E23" s="114"/>
      <c r="F23" s="123">
        <v>2</v>
      </c>
      <c r="G23" s="124">
        <f>COUNTIFS(OP2T06E06!C13:C84,'DEPENSE PAR CE'!F23)</f>
        <v>0</v>
      </c>
      <c r="H23" s="125">
        <f>SUMIFS(OP2T06E06!I13:I84,OP2T06E06!C13:C84,'DEPENSE PAR CE'!F23)</f>
        <v>0</v>
      </c>
      <c r="I23" s="126">
        <f>SUMIFS(OP2T06E06!P13:P84,OP2T06E06!C13:C84,'DEPENSE PAR CE'!F23)</f>
        <v>0</v>
      </c>
    </row>
    <row r="24" spans="1:9" ht="18.75" thickBot="1">
      <c r="A24" s="137">
        <v>3</v>
      </c>
      <c r="B24" s="138">
        <f>COUNTIFS(OP1T06E09!C13:C84,'DEPENSE PAR CE'!A24)</f>
        <v>0</v>
      </c>
      <c r="C24" s="139">
        <f>SUMIFS(OP1T06E09!I13:I84,OP1T06E09!C13:C84,'DEPENSE PAR CE'!A24)</f>
        <v>0</v>
      </c>
      <c r="D24" s="140">
        <f>SUMIFS(OP1T06E09!P13:P84,OP1T06E09!C13:C84,'DEPENSE PAR CE'!A24)</f>
        <v>0</v>
      </c>
      <c r="E24" s="114"/>
      <c r="F24" s="137">
        <v>3</v>
      </c>
      <c r="G24" s="138">
        <f>COUNTIFS(OP2T06E06!C13:C84,'DEPENSE PAR CE'!F24)</f>
        <v>0</v>
      </c>
      <c r="H24" s="139">
        <f>SUMIFS(OP2T06E06!I13:I84,OP2T06E06!C13:C84,'DEPENSE PAR CE'!F24)</f>
        <v>0</v>
      </c>
      <c r="I24" s="140">
        <f>SUMIFS(OP2T06E06!P13:P84,OP2T06E06!C13:C84,'DEPENSE PAR CE'!F24)</f>
        <v>0</v>
      </c>
    </row>
    <row r="25" spans="1:9" ht="18.75" thickBot="1">
      <c r="A25" s="161" t="s">
        <v>34</v>
      </c>
      <c r="B25" s="162">
        <f>SUM(B22:B24)</f>
        <v>0</v>
      </c>
      <c r="C25" s="163">
        <f>SUM(C22:C24)</f>
        <v>0</v>
      </c>
      <c r="D25" s="164">
        <f>SUM(D22:D24)</f>
        <v>0</v>
      </c>
      <c r="E25" s="114"/>
      <c r="F25" s="161" t="s">
        <v>34</v>
      </c>
      <c r="G25" s="162">
        <f>SUM(G22:G24)</f>
        <v>0</v>
      </c>
      <c r="H25" s="163">
        <f>SUM(H22:H24)</f>
        <v>0</v>
      </c>
      <c r="I25" s="164">
        <f>SUM(I22:I24)</f>
        <v>0</v>
      </c>
    </row>
    <row r="26" spans="1:9" ht="13.5" thickBot="1"/>
    <row r="27" spans="1:9" ht="18">
      <c r="A27" s="268" t="s">
        <v>94</v>
      </c>
      <c r="B27" s="269"/>
      <c r="C27" s="269"/>
      <c r="D27" s="270"/>
      <c r="F27" s="268" t="s">
        <v>93</v>
      </c>
      <c r="G27" s="269"/>
      <c r="H27" s="269"/>
      <c r="I27" s="270"/>
    </row>
    <row r="28" spans="1:9" ht="18">
      <c r="A28" s="111" t="s">
        <v>22</v>
      </c>
      <c r="B28" s="112"/>
      <c r="C28" s="112"/>
      <c r="D28" s="113"/>
      <c r="E28" s="114"/>
      <c r="F28" s="111" t="s">
        <v>23</v>
      </c>
      <c r="G28" s="112" t="s">
        <v>33</v>
      </c>
      <c r="H28" s="112"/>
      <c r="I28" s="113"/>
    </row>
    <row r="29" spans="1:9" ht="18">
      <c r="A29" s="119">
        <v>1</v>
      </c>
      <c r="B29" s="120">
        <f>COUNTIFS('OP1T12E09 '!C13:C84,'DEPENSE PAR CE'!A29)</f>
        <v>0</v>
      </c>
      <c r="C29" s="121">
        <f>SUMIFS('OP1T12E09 '!I13:I84,'OP1T12E09 '!C13:C84,'DEPENSE PAR CE'!A29)</f>
        <v>0</v>
      </c>
      <c r="D29" s="122">
        <f>SUMIFS('OP1T12E09 '!P13:P84,'OP1T12E09 '!C13:C84,'DEPENSE PAR CE'!A29)</f>
        <v>0</v>
      </c>
      <c r="E29" s="114"/>
      <c r="F29" s="119">
        <v>1</v>
      </c>
      <c r="G29" s="120">
        <f>COUNTIFS('OP2T12E06 '!C13:C84,'DEPENSE PAR CE'!F29)</f>
        <v>0</v>
      </c>
      <c r="H29" s="121">
        <f>SUMIFS('OP2T12E06 '!I13:I84,'OP2T12E06 '!C13:C84,'DEPENSE PAR CE'!F29)</f>
        <v>0</v>
      </c>
      <c r="I29" s="122">
        <f>SUMIFS('OP2T12E06 '!P13:P84,'OP2T12E06 '!C13:C84,'DEPENSE PAR CE'!F29)</f>
        <v>0</v>
      </c>
    </row>
    <row r="30" spans="1:9" ht="18">
      <c r="A30" s="123">
        <v>2</v>
      </c>
      <c r="B30" s="124">
        <f>COUNTIFS('OP1T12E09 '!C13:C84,'DEPENSE PAR CE'!A30)</f>
        <v>0</v>
      </c>
      <c r="C30" s="125">
        <f>SUMIFS('OP1T12E09 '!I13:I84,'OP1T12E09 '!C13:C84,'DEPENSE PAR CE'!A30)</f>
        <v>0</v>
      </c>
      <c r="D30" s="126">
        <f>SUMIFS('OP1T12E09 '!P13:P84,'OP1T12E09 '!C13:C84,'DEPENSE PAR CE'!A30)</f>
        <v>0</v>
      </c>
      <c r="E30" s="114"/>
      <c r="F30" s="123">
        <v>2</v>
      </c>
      <c r="G30" s="124">
        <f>COUNTIFS('OP2T12E06 '!C13:C84,'DEPENSE PAR CE'!F30)</f>
        <v>0</v>
      </c>
      <c r="H30" s="125">
        <f>SUMIFS('OP2T12E06 '!I13:I84,'OP2T12E06 '!C13:C84,'DEPENSE PAR CE'!F30)</f>
        <v>0</v>
      </c>
      <c r="I30" s="126">
        <f>SUMIFS('OP2T12E06 '!P13:P84,'OP2T12E06 '!C13:C84,'DEPENSE PAR CE'!F30)</f>
        <v>0</v>
      </c>
    </row>
    <row r="31" spans="1:9" ht="18.75" thickBot="1">
      <c r="A31" s="137">
        <v>3</v>
      </c>
      <c r="B31" s="138">
        <f>COUNTIFS('OP1T12E09 '!C13:C84,'DEPENSE PAR CE'!A31)</f>
        <v>0</v>
      </c>
      <c r="C31" s="139">
        <f>SUMIFS('OP1T12E09 '!I13:I84,'OP1T12E09 '!C13:C84,'DEPENSE PAR CE'!A31)</f>
        <v>0</v>
      </c>
      <c r="D31" s="140">
        <f>SUMIFS('OP1T12E09 '!P13:P84,'OP1T12E09 '!C13:C84,'DEPENSE PAR CE'!A31)</f>
        <v>0</v>
      </c>
      <c r="E31" s="114"/>
      <c r="F31" s="137">
        <v>3</v>
      </c>
      <c r="G31" s="138">
        <f>COUNTIFS('OP2T12E06 '!C13:C84,'DEPENSE PAR CE'!F31)</f>
        <v>0</v>
      </c>
      <c r="H31" s="139">
        <f>SUMIFS('OP2T12E06 '!I13:I84,'OP2T12E06 '!C13:C84,'DEPENSE PAR CE'!F31)</f>
        <v>0</v>
      </c>
      <c r="I31" s="140">
        <f>SUMIFS('OP2T12E06 '!P13:P84,'OP2T12E06 '!C13:C84,'DEPENSE PAR CE'!F31)</f>
        <v>0</v>
      </c>
    </row>
    <row r="32" spans="1:9" ht="18.75" thickBot="1">
      <c r="A32" s="161" t="s">
        <v>34</v>
      </c>
      <c r="B32" s="162">
        <f>SUM(B29:B31)</f>
        <v>0</v>
      </c>
      <c r="C32" s="163">
        <f>SUM(C29:C31)</f>
        <v>0</v>
      </c>
      <c r="D32" s="164">
        <f>SUM(D29:D31)</f>
        <v>0</v>
      </c>
      <c r="E32" s="114"/>
      <c r="F32" s="161" t="s">
        <v>34</v>
      </c>
      <c r="G32" s="162">
        <f>SUM(G29:G31)</f>
        <v>0</v>
      </c>
      <c r="H32" s="163">
        <f>SUM(H29:H31)</f>
        <v>0</v>
      </c>
      <c r="I32" s="164">
        <f>SUM(I29:I31)</f>
        <v>0</v>
      </c>
    </row>
  </sheetData>
  <mergeCells count="10">
    <mergeCell ref="A19:I19"/>
    <mergeCell ref="A20:D20"/>
    <mergeCell ref="F20:I20"/>
    <mergeCell ref="A27:D27"/>
    <mergeCell ref="F27:I27"/>
    <mergeCell ref="A5:D5"/>
    <mergeCell ref="F5:I5"/>
    <mergeCell ref="A4:I4"/>
    <mergeCell ref="A12:D12"/>
    <mergeCell ref="F12:I12"/>
  </mergeCells>
  <pageMargins left="0.7" right="0.7" top="0.75" bottom="0.75" header="0.3" footer="0.3"/>
  <pageSetup paperSize="9" scale="46" orientation="portrait" verticalDpi="0" r:id="rId1"/>
  <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E7199D"/>
  </sheetPr>
  <dimension ref="A9:I24"/>
  <sheetViews>
    <sheetView showGridLines="0" topLeftCell="A13" zoomScaleNormal="100" zoomScaleSheetLayoutView="100" workbookViewId="0">
      <selection activeCell="J12" sqref="J12"/>
    </sheetView>
  </sheetViews>
  <sheetFormatPr baseColWidth="10" defaultRowHeight="12.75"/>
  <cols>
    <col min="1" max="1" width="33" bestFit="1" customWidth="1"/>
    <col min="2" max="2" width="20.140625" bestFit="1" customWidth="1"/>
    <col min="3" max="3" width="26.7109375" bestFit="1" customWidth="1"/>
    <col min="4" max="4" width="19.140625" bestFit="1" customWidth="1"/>
    <col min="5" max="5" width="1.7109375" customWidth="1"/>
    <col min="6" max="6" width="33" bestFit="1" customWidth="1"/>
    <col min="7" max="7" width="20.140625" bestFit="1" customWidth="1"/>
    <col min="8" max="8" width="26.7109375" bestFit="1" customWidth="1"/>
    <col min="9" max="9" width="19.140625" bestFit="1" customWidth="1"/>
  </cols>
  <sheetData>
    <row r="9" spans="1:9" ht="13.5" thickBot="1"/>
    <row r="10" spans="1:9" ht="28.5" thickBot="1">
      <c r="A10" s="271"/>
      <c r="B10" s="272"/>
      <c r="C10" s="272"/>
      <c r="D10" s="272"/>
      <c r="E10" s="272"/>
      <c r="F10" s="272"/>
      <c r="G10" s="272"/>
      <c r="H10" s="272"/>
      <c r="I10" s="273"/>
    </row>
    <row r="11" spans="1:9" ht="18">
      <c r="A11" s="268" t="s">
        <v>36</v>
      </c>
      <c r="B11" s="269"/>
      <c r="C11" s="269"/>
      <c r="D11" s="270"/>
      <c r="F11" s="268" t="s">
        <v>38</v>
      </c>
      <c r="G11" s="269"/>
      <c r="H11" s="269"/>
      <c r="I11" s="270"/>
    </row>
    <row r="12" spans="1:9" ht="36">
      <c r="A12" s="136" t="s">
        <v>43</v>
      </c>
      <c r="B12" s="112" t="s">
        <v>44</v>
      </c>
      <c r="C12" s="112"/>
      <c r="D12" s="113" t="s">
        <v>45</v>
      </c>
      <c r="E12" s="114"/>
      <c r="F12" s="136" t="s">
        <v>43</v>
      </c>
      <c r="G12" s="112" t="s">
        <v>44</v>
      </c>
      <c r="H12" s="112"/>
      <c r="I12" s="113" t="s">
        <v>45</v>
      </c>
    </row>
    <row r="13" spans="1:9" ht="18">
      <c r="A13" s="145"/>
      <c r="B13" s="120"/>
      <c r="C13" s="121">
        <f>SUMIFS(OP1T05E01!S13:S86,OP1T05E01!F13:F86,'DEPENSE PAR NATURE '!A13)</f>
        <v>0</v>
      </c>
      <c r="D13" s="122">
        <f>SUM(B13-C13)</f>
        <v>0</v>
      </c>
      <c r="E13" s="114"/>
      <c r="F13" s="119"/>
      <c r="G13" s="120"/>
      <c r="H13" s="121">
        <f>SUMIFS(OP2T05E01!S13:S90,OP2T05E01!F13:F90,'DEPENSE PAR NATURE '!F13)</f>
        <v>0</v>
      </c>
      <c r="I13" s="122">
        <f>SUM(G13-H13)</f>
        <v>0</v>
      </c>
    </row>
    <row r="14" spans="1:9" ht="18">
      <c r="A14" s="146"/>
      <c r="B14" s="124"/>
      <c r="C14" s="125">
        <f>SUMIFS(OP1T05E01!S13:S86,OP1T05E01!F13:F86,'DEPENSE PAR NATURE '!A14)</f>
        <v>0</v>
      </c>
      <c r="D14" s="126">
        <f t="shared" ref="D14:D16" si="0">SUM(B14-C14)</f>
        <v>0</v>
      </c>
      <c r="E14" s="114"/>
      <c r="F14" s="123"/>
      <c r="G14" s="124"/>
      <c r="H14" s="125">
        <f>SUMIFS(OP2T05E01!S13:S90,OP2T05E01!F13:F90,'DEPENSE PAR NATURE '!F14)</f>
        <v>0</v>
      </c>
      <c r="I14" s="126">
        <f t="shared" ref="I14:I16" si="1">SUM(G14-H14)</f>
        <v>0</v>
      </c>
    </row>
    <row r="15" spans="1:9" ht="18">
      <c r="A15" s="147"/>
      <c r="B15" s="128"/>
      <c r="C15" s="129">
        <f>SUMIFS(OP1T05E01!S13:S86,OP1T05E01!F13:F86,'DEPENSE PAR NATURE '!A15)</f>
        <v>0</v>
      </c>
      <c r="D15" s="130">
        <f t="shared" si="0"/>
        <v>0</v>
      </c>
      <c r="E15" s="114"/>
      <c r="F15" s="127"/>
      <c r="G15" s="128"/>
      <c r="H15" s="129"/>
      <c r="I15" s="130">
        <f t="shared" si="1"/>
        <v>0</v>
      </c>
    </row>
    <row r="16" spans="1:9" ht="18">
      <c r="A16" s="148"/>
      <c r="B16" s="142"/>
      <c r="C16" s="143">
        <f>SUMIFS(OP1T05E01!S13:S86,OP1T05E01!F13:F86,'DEPENSE PAR NATURE '!A16)</f>
        <v>0</v>
      </c>
      <c r="D16" s="144">
        <f t="shared" si="0"/>
        <v>0</v>
      </c>
      <c r="E16" s="114"/>
      <c r="F16" s="141"/>
      <c r="G16" s="142"/>
      <c r="H16" s="143"/>
      <c r="I16" s="144">
        <f t="shared" si="1"/>
        <v>0</v>
      </c>
    </row>
    <row r="17" spans="1:9" ht="18.75" thickBot="1">
      <c r="A17" s="115" t="s">
        <v>34</v>
      </c>
      <c r="B17" s="116">
        <f>SUM(B13:B15)</f>
        <v>0</v>
      </c>
      <c r="C17" s="117">
        <f>SUM(C13:C15)</f>
        <v>0</v>
      </c>
      <c r="D17" s="118">
        <f>SUM(D13:D15)</f>
        <v>0</v>
      </c>
      <c r="E17" s="114"/>
      <c r="F17" s="115" t="s">
        <v>34</v>
      </c>
      <c r="G17" s="116">
        <f>SUM(G13:G15)</f>
        <v>0</v>
      </c>
      <c r="H17" s="117">
        <f>SUM(H13:H15)</f>
        <v>0</v>
      </c>
      <c r="I17" s="118">
        <f>SUM(I13:I15)</f>
        <v>0</v>
      </c>
    </row>
    <row r="18" spans="1:9" ht="18" customHeight="1">
      <c r="A18" s="268" t="s">
        <v>91</v>
      </c>
      <c r="B18" s="269"/>
      <c r="C18" s="269"/>
      <c r="D18" s="270"/>
      <c r="F18" s="268" t="s">
        <v>92</v>
      </c>
      <c r="G18" s="269"/>
      <c r="H18" s="269"/>
      <c r="I18" s="270"/>
    </row>
    <row r="19" spans="1:9" ht="36">
      <c r="A19" s="136" t="s">
        <v>43</v>
      </c>
      <c r="B19" s="112" t="s">
        <v>44</v>
      </c>
      <c r="C19" s="112"/>
      <c r="D19" s="113" t="s">
        <v>45</v>
      </c>
      <c r="E19" s="114"/>
      <c r="F19" s="136" t="s">
        <v>43</v>
      </c>
      <c r="G19" s="112" t="s">
        <v>44</v>
      </c>
      <c r="H19" s="112"/>
      <c r="I19" s="113" t="s">
        <v>45</v>
      </c>
    </row>
    <row r="20" spans="1:9" ht="18">
      <c r="A20" s="119"/>
      <c r="B20" s="120"/>
      <c r="C20" s="121">
        <f>SUMIFS('OP1T11E01 '!S13:S84,'OP1T11E01 '!F13:F84,'DEPENSE PAR NATURE '!A20)</f>
        <v>0</v>
      </c>
      <c r="D20" s="122"/>
      <c r="E20" s="114"/>
      <c r="F20" s="119"/>
      <c r="G20" s="120"/>
      <c r="H20" s="121"/>
      <c r="I20" s="122"/>
    </row>
    <row r="21" spans="1:9" ht="18">
      <c r="A21" s="123"/>
      <c r="B21" s="124"/>
      <c r="C21" s="125">
        <f>SUMIFS('OP1T11E01 '!S13:S84,'OP1T11E01 '!F13:F84,'DEPENSE PAR NATURE '!A21)</f>
        <v>0</v>
      </c>
      <c r="D21" s="126"/>
      <c r="E21" s="114"/>
      <c r="F21" s="123"/>
      <c r="G21" s="124"/>
      <c r="H21" s="125"/>
      <c r="I21" s="126"/>
    </row>
    <row r="22" spans="1:9" ht="18">
      <c r="A22" s="127"/>
      <c r="B22" s="128"/>
      <c r="C22" s="129"/>
      <c r="D22" s="130"/>
      <c r="E22" s="114"/>
      <c r="F22" s="127"/>
      <c r="G22" s="128"/>
      <c r="H22" s="129"/>
      <c r="I22" s="130"/>
    </row>
    <row r="23" spans="1:9" ht="18">
      <c r="A23" s="141"/>
      <c r="B23" s="142"/>
      <c r="C23" s="143"/>
      <c r="D23" s="144"/>
      <c r="E23" s="114"/>
      <c r="F23" s="141"/>
      <c r="G23" s="142"/>
      <c r="H23" s="143"/>
      <c r="I23" s="144"/>
    </row>
    <row r="24" spans="1:9" ht="18.75" thickBot="1">
      <c r="A24" s="115" t="s">
        <v>34</v>
      </c>
      <c r="B24" s="116">
        <f>SUM(B20:B22)</f>
        <v>0</v>
      </c>
      <c r="C24" s="117">
        <f>SUM(C20:C22)</f>
        <v>0</v>
      </c>
      <c r="D24" s="118">
        <f>SUM(D20:D22)</f>
        <v>0</v>
      </c>
      <c r="E24" s="114"/>
      <c r="F24" s="115" t="s">
        <v>34</v>
      </c>
      <c r="G24" s="116">
        <f>SUM(G20:G22)</f>
        <v>0</v>
      </c>
      <c r="H24" s="117">
        <f>SUM(H20:H22)</f>
        <v>0</v>
      </c>
      <c r="I24" s="118">
        <f>SUM(I20:I22)</f>
        <v>0</v>
      </c>
    </row>
  </sheetData>
  <mergeCells count="5">
    <mergeCell ref="A10:I10"/>
    <mergeCell ref="A11:D11"/>
    <mergeCell ref="F11:I11"/>
    <mergeCell ref="A18:D18"/>
    <mergeCell ref="F18:I18"/>
  </mergeCells>
  <pageMargins left="0.7" right="0.7" top="0.75" bottom="0.75" header="0.3" footer="0.3"/>
  <pageSetup paperSize="9" scale="46" orientation="portrait" verticalDpi="0" r:id="rId1"/>
  <drawing r:id="rId2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O113"/>
  <sheetViews>
    <sheetView workbookViewId="0">
      <selection activeCell="F14" sqref="F14"/>
    </sheetView>
  </sheetViews>
  <sheetFormatPr baseColWidth="10" defaultRowHeight="20.25"/>
  <cols>
    <col min="1" max="1" width="48.28515625" customWidth="1"/>
    <col min="2" max="2" width="11" style="194" customWidth="1"/>
    <col min="3" max="3" width="14" style="178" bestFit="1" customWidth="1"/>
    <col min="4" max="4" width="5" style="176" bestFit="1" customWidth="1"/>
    <col min="5" max="5" width="11.140625" style="179" bestFit="1" customWidth="1"/>
    <col min="6" max="6" width="15.42578125" bestFit="1" customWidth="1"/>
    <col min="7" max="7" width="18.7109375" bestFit="1" customWidth="1"/>
    <col min="8" max="8" width="22.85546875" bestFit="1" customWidth="1"/>
    <col min="9" max="9" width="22.7109375" bestFit="1" customWidth="1"/>
    <col min="10" max="10" width="22.85546875" bestFit="1" customWidth="1"/>
    <col min="11" max="11" width="22.7109375" bestFit="1" customWidth="1"/>
    <col min="12" max="12" width="23.85546875" bestFit="1" customWidth="1"/>
    <col min="13" max="13" width="18.42578125" bestFit="1" customWidth="1"/>
    <col min="14" max="14" width="23.85546875" bestFit="1" customWidth="1"/>
    <col min="15" max="15" width="18" bestFit="1" customWidth="1"/>
  </cols>
  <sheetData>
    <row r="1" spans="1:15" ht="21">
      <c r="A1" s="191" t="s">
        <v>13</v>
      </c>
      <c r="B1" s="188"/>
      <c r="C1" s="195" t="s">
        <v>53</v>
      </c>
      <c r="D1" s="196" t="s">
        <v>54</v>
      </c>
      <c r="E1" s="197" t="s">
        <v>52</v>
      </c>
      <c r="F1" s="198" t="s">
        <v>55</v>
      </c>
      <c r="G1" s="135" t="s">
        <v>23</v>
      </c>
      <c r="H1" s="153"/>
      <c r="I1" s="154"/>
      <c r="J1" s="154"/>
      <c r="K1" s="154"/>
      <c r="L1" s="157"/>
      <c r="M1" s="157"/>
      <c r="N1" s="157"/>
      <c r="O1" s="157"/>
    </row>
    <row r="2" spans="1:15" ht="21">
      <c r="A2" s="192" t="s">
        <v>78</v>
      </c>
      <c r="B2" s="189"/>
      <c r="C2" s="199"/>
      <c r="D2" s="200"/>
      <c r="E2" s="199"/>
      <c r="F2" s="199" t="str">
        <f>CONCATENATE(C2,Source!D2,E2)</f>
        <v/>
      </c>
      <c r="G2" s="135">
        <v>1</v>
      </c>
      <c r="H2" s="155"/>
      <c r="I2" s="155"/>
      <c r="J2" s="156"/>
      <c r="K2" s="156"/>
      <c r="L2" s="158"/>
      <c r="M2" s="158"/>
      <c r="N2" s="159"/>
      <c r="O2" s="159"/>
    </row>
    <row r="3" spans="1:15" ht="21">
      <c r="A3" s="192" t="s">
        <v>79</v>
      </c>
      <c r="B3" s="189"/>
      <c r="C3" s="201" t="s">
        <v>67</v>
      </c>
      <c r="D3" s="200"/>
      <c r="E3" s="201" t="s">
        <v>67</v>
      </c>
      <c r="F3" s="199" t="str">
        <f>CONCATENATE(C3,Source!D3,E3)</f>
        <v/>
      </c>
      <c r="G3" s="135">
        <v>2</v>
      </c>
      <c r="H3" s="153"/>
      <c r="I3" s="153"/>
      <c r="J3" s="153"/>
      <c r="K3" s="153"/>
      <c r="L3" s="160"/>
      <c r="M3" s="160"/>
      <c r="N3" s="160"/>
      <c r="O3" s="160"/>
    </row>
    <row r="4" spans="1:15" ht="21">
      <c r="A4" s="192" t="s">
        <v>80</v>
      </c>
      <c r="B4" s="189"/>
      <c r="C4" s="201"/>
      <c r="D4" s="200"/>
      <c r="E4" s="201"/>
      <c r="F4" s="199" t="str">
        <f>CONCATENATE(C4,Source!D4,E4)</f>
        <v/>
      </c>
      <c r="G4" s="135">
        <v>3</v>
      </c>
      <c r="H4" s="153"/>
      <c r="I4" s="153"/>
      <c r="J4" s="153"/>
      <c r="K4" s="153"/>
      <c r="L4" s="157"/>
      <c r="M4" s="157"/>
      <c r="N4" s="157"/>
      <c r="O4" s="157"/>
    </row>
    <row r="5" spans="1:15" ht="21">
      <c r="A5" s="192" t="s">
        <v>81</v>
      </c>
      <c r="B5" s="189"/>
      <c r="C5" s="201"/>
      <c r="D5" s="200"/>
      <c r="E5" s="201"/>
      <c r="F5" s="199" t="str">
        <f>CONCATENATE(C5,Source!D5,E5)</f>
        <v/>
      </c>
      <c r="G5" s="6"/>
      <c r="H5" s="153"/>
      <c r="I5" s="154"/>
      <c r="J5" s="153"/>
      <c r="K5" s="154"/>
      <c r="L5" s="157"/>
      <c r="M5" s="157"/>
      <c r="N5" s="157"/>
      <c r="O5" s="157"/>
    </row>
    <row r="6" spans="1:15" ht="21">
      <c r="A6" s="192" t="s">
        <v>82</v>
      </c>
      <c r="B6" s="189"/>
      <c r="C6" s="199"/>
      <c r="D6" s="200"/>
      <c r="E6" s="199"/>
      <c r="F6" s="199" t="str">
        <f>CONCATENATE(C6,Source!D6,E6)</f>
        <v/>
      </c>
      <c r="H6" s="153"/>
      <c r="I6" s="154"/>
      <c r="J6" s="153"/>
      <c r="K6" s="154"/>
      <c r="L6" s="157"/>
      <c r="M6" s="157"/>
      <c r="N6" s="157"/>
      <c r="O6" s="157"/>
    </row>
    <row r="7" spans="1:15" ht="21">
      <c r="A7" s="192" t="s">
        <v>83</v>
      </c>
      <c r="B7" s="189"/>
      <c r="C7" s="199"/>
      <c r="D7" s="200"/>
      <c r="E7" s="199"/>
      <c r="F7" s="199" t="str">
        <f>CONCATENATE(C7,Source!D7,E7)</f>
        <v/>
      </c>
      <c r="G7" s="135" t="s">
        <v>75</v>
      </c>
    </row>
    <row r="8" spans="1:15" ht="21">
      <c r="A8" s="192" t="s">
        <v>84</v>
      </c>
      <c r="B8" s="189"/>
      <c r="C8" s="199"/>
      <c r="D8" s="200"/>
      <c r="E8" s="199"/>
      <c r="F8" s="199" t="str">
        <f>CONCATENATE(C8,Source!D8,E8)</f>
        <v/>
      </c>
      <c r="G8" s="155" t="s">
        <v>36</v>
      </c>
    </row>
    <row r="9" spans="1:15" ht="21">
      <c r="A9" s="192" t="s">
        <v>85</v>
      </c>
      <c r="B9" s="189"/>
      <c r="C9" s="199"/>
      <c r="D9" s="200"/>
      <c r="E9" s="199"/>
      <c r="F9" s="199" t="str">
        <f>CONCATENATE(C9,Source!D9,E9)</f>
        <v/>
      </c>
      <c r="G9" s="155" t="s">
        <v>38</v>
      </c>
      <c r="O9" s="114"/>
    </row>
    <row r="10" spans="1:15" ht="21">
      <c r="A10" s="192" t="s">
        <v>86</v>
      </c>
      <c r="B10" s="189"/>
      <c r="C10" s="199"/>
      <c r="D10" s="200"/>
      <c r="E10" s="199"/>
      <c r="F10" s="199" t="str">
        <f>CONCATENATE(C10,Source!D10,E10)</f>
        <v/>
      </c>
      <c r="G10" s="156" t="s">
        <v>95</v>
      </c>
      <c r="O10" s="114"/>
    </row>
    <row r="11" spans="1:15" ht="21">
      <c r="A11" s="192" t="s">
        <v>87</v>
      </c>
      <c r="B11" s="189"/>
      <c r="C11" s="199"/>
      <c r="D11" s="200"/>
      <c r="E11" s="199"/>
      <c r="F11" s="199" t="str">
        <f>CONCATENATE(C11,Source!D11,E11)</f>
        <v/>
      </c>
      <c r="G11" s="156" t="s">
        <v>92</v>
      </c>
      <c r="O11" s="114"/>
    </row>
    <row r="12" spans="1:15" ht="21">
      <c r="A12" s="192" t="s">
        <v>88</v>
      </c>
      <c r="B12" s="189"/>
      <c r="C12" s="199"/>
      <c r="D12" s="200"/>
      <c r="E12" s="199"/>
      <c r="F12" s="199" t="str">
        <f>CONCATENATE(C12,Source!D12,E12)</f>
        <v/>
      </c>
      <c r="G12" s="6" t="s">
        <v>35</v>
      </c>
      <c r="O12" s="114"/>
    </row>
    <row r="13" spans="1:15" ht="21">
      <c r="A13" s="192" t="s">
        <v>89</v>
      </c>
      <c r="B13" s="189"/>
      <c r="C13" s="199"/>
      <c r="D13" s="200"/>
      <c r="E13" s="199"/>
      <c r="F13" s="199" t="str">
        <f>CONCATENATE(C13,Source!D13,E13)</f>
        <v/>
      </c>
      <c r="G13" s="158" t="s">
        <v>37</v>
      </c>
      <c r="H13" s="169" t="s">
        <v>6</v>
      </c>
      <c r="I13" s="170"/>
      <c r="J13" s="184" t="s">
        <v>57</v>
      </c>
      <c r="O13" s="114"/>
    </row>
    <row r="14" spans="1:15" ht="21">
      <c r="A14" s="192"/>
      <c r="B14" s="189"/>
      <c r="C14" s="199"/>
      <c r="D14" s="200"/>
      <c r="E14" s="199"/>
      <c r="F14" s="199" t="str">
        <f>CONCATENATE(C14,Source!D14,E14)</f>
        <v/>
      </c>
      <c r="G14" s="158" t="s">
        <v>39</v>
      </c>
      <c r="H14" s="169" t="s">
        <v>48</v>
      </c>
      <c r="I14" s="169" t="s">
        <v>49</v>
      </c>
      <c r="J14" s="185" t="s">
        <v>58</v>
      </c>
      <c r="O14" s="114"/>
    </row>
    <row r="15" spans="1:15" ht="21">
      <c r="A15" s="192"/>
      <c r="B15" s="189"/>
      <c r="C15" s="199"/>
      <c r="D15" s="200"/>
      <c r="E15" s="199"/>
      <c r="F15" s="199" t="str">
        <f>CONCATENATE(C15,Source!D15,E15)</f>
        <v/>
      </c>
      <c r="G15" s="159" t="s">
        <v>94</v>
      </c>
      <c r="H15" s="169"/>
      <c r="I15" s="169" t="s">
        <v>50</v>
      </c>
      <c r="J15" s="185" t="s">
        <v>59</v>
      </c>
      <c r="O15" s="114"/>
    </row>
    <row r="16" spans="1:15" ht="21">
      <c r="A16" s="192"/>
      <c r="B16" s="189"/>
      <c r="C16" s="199"/>
      <c r="D16" s="200"/>
      <c r="E16" s="199"/>
      <c r="F16" s="199" t="str">
        <f>CONCATENATE(C16,Source!D16,E16)</f>
        <v/>
      </c>
      <c r="G16" s="159" t="s">
        <v>96</v>
      </c>
      <c r="H16" s="169" t="s">
        <v>69</v>
      </c>
      <c r="I16" s="169" t="s">
        <v>51</v>
      </c>
      <c r="J16" s="185" t="s">
        <v>60</v>
      </c>
    </row>
    <row r="17" spans="1:10" ht="21">
      <c r="A17" s="192"/>
      <c r="B17" s="189"/>
      <c r="C17" s="199"/>
      <c r="D17" s="200"/>
      <c r="E17" s="199"/>
      <c r="F17" s="199" t="str">
        <f>CONCATENATE(C17,Source!D17,E17)</f>
        <v/>
      </c>
      <c r="H17" s="169" t="s">
        <v>70</v>
      </c>
      <c r="I17" s="170"/>
      <c r="J17" s="185" t="s">
        <v>61</v>
      </c>
    </row>
    <row r="18" spans="1:10" ht="21">
      <c r="A18" s="192"/>
      <c r="B18" s="189"/>
      <c r="C18" s="199"/>
      <c r="D18" s="200"/>
      <c r="E18" s="199"/>
      <c r="F18" s="199" t="str">
        <f>CONCATENATE(C18,Source!D18,E18)</f>
        <v/>
      </c>
      <c r="H18" s="169" t="s">
        <v>71</v>
      </c>
      <c r="I18" s="170"/>
      <c r="J18" s="185" t="s">
        <v>62</v>
      </c>
    </row>
    <row r="19" spans="1:10" ht="21">
      <c r="A19" s="192"/>
      <c r="B19" s="189"/>
      <c r="C19" s="199"/>
      <c r="D19" s="200"/>
      <c r="E19" s="199"/>
      <c r="F19" s="199" t="str">
        <f>CONCATENATE(C19,Source!D19,E19)</f>
        <v/>
      </c>
      <c r="H19" s="169" t="s">
        <v>72</v>
      </c>
      <c r="I19" s="170"/>
      <c r="J19" s="185" t="s">
        <v>63</v>
      </c>
    </row>
    <row r="20" spans="1:10" ht="21">
      <c r="A20" s="192"/>
      <c r="B20" s="189"/>
      <c r="C20" s="199"/>
      <c r="D20" s="200"/>
      <c r="E20" s="199"/>
      <c r="F20" s="199" t="str">
        <f>CONCATENATE(C20,Source!D20,E20)</f>
        <v/>
      </c>
      <c r="H20" s="169" t="s">
        <v>73</v>
      </c>
      <c r="I20" s="170"/>
      <c r="J20" s="185" t="s">
        <v>64</v>
      </c>
    </row>
    <row r="21" spans="1:10" ht="21">
      <c r="A21" s="192"/>
      <c r="B21" s="189"/>
      <c r="C21" s="199"/>
      <c r="D21" s="200"/>
      <c r="E21" s="199"/>
      <c r="F21" s="199" t="str">
        <f>CONCATENATE(C21,Source!D21,E21)</f>
        <v/>
      </c>
      <c r="H21" s="169" t="s">
        <v>74</v>
      </c>
      <c r="J21" s="185" t="s">
        <v>65</v>
      </c>
    </row>
    <row r="22" spans="1:10" ht="21">
      <c r="A22" s="192"/>
      <c r="B22" s="189"/>
      <c r="C22" s="199"/>
      <c r="D22" s="200"/>
      <c r="E22" s="199"/>
      <c r="F22" s="199" t="str">
        <f>CONCATENATE(C22,Source!D22,E22)</f>
        <v/>
      </c>
      <c r="J22" s="185" t="s">
        <v>66</v>
      </c>
    </row>
    <row r="23" spans="1:10" ht="21">
      <c r="A23" s="192"/>
      <c r="B23" s="189"/>
      <c r="C23" s="199"/>
      <c r="D23" s="200"/>
      <c r="E23" s="199"/>
      <c r="F23" s="199" t="str">
        <f>CONCATENATE(C23,Source!D23,E23)</f>
        <v/>
      </c>
      <c r="J23" s="186">
        <v>10</v>
      </c>
    </row>
    <row r="24" spans="1:10" ht="21">
      <c r="A24" s="192"/>
      <c r="B24" s="189"/>
      <c r="C24" s="199"/>
      <c r="D24" s="200"/>
      <c r="E24" s="199"/>
      <c r="F24" s="199" t="str">
        <f>CONCATENATE(C24,Source!D24,E24)</f>
        <v/>
      </c>
      <c r="J24" s="184">
        <v>11</v>
      </c>
    </row>
    <row r="25" spans="1:10" ht="21">
      <c r="A25" s="192"/>
      <c r="B25" s="189"/>
      <c r="C25" s="199"/>
      <c r="D25" s="200"/>
      <c r="E25" s="199"/>
      <c r="F25" s="199" t="str">
        <f>CONCATENATE(C25,Source!D25,E25)</f>
        <v/>
      </c>
      <c r="J25" s="186">
        <v>12</v>
      </c>
    </row>
    <row r="26" spans="1:10" ht="21">
      <c r="A26" s="192"/>
      <c r="B26" s="189"/>
      <c r="C26" s="199"/>
      <c r="D26" s="200"/>
      <c r="E26" s="199"/>
      <c r="F26" s="199" t="str">
        <f>CONCATENATE(C26,Source!D26,E26)</f>
        <v/>
      </c>
      <c r="J26" s="186">
        <v>13</v>
      </c>
    </row>
    <row r="27" spans="1:10" ht="21">
      <c r="A27" s="192"/>
      <c r="B27" s="189"/>
      <c r="C27" s="199"/>
      <c r="D27" s="200"/>
      <c r="E27" s="199"/>
      <c r="F27" s="199" t="str">
        <f>CONCATENATE(C27,Source!D27,E27)</f>
        <v/>
      </c>
      <c r="J27" s="184">
        <v>14</v>
      </c>
    </row>
    <row r="28" spans="1:10" ht="21">
      <c r="A28" s="192"/>
      <c r="B28" s="189"/>
      <c r="C28" s="199"/>
      <c r="D28" s="200"/>
      <c r="E28" s="199"/>
      <c r="F28" s="199" t="str">
        <f>CONCATENATE(C28,Source!D28,E28)</f>
        <v/>
      </c>
      <c r="J28" s="186">
        <v>15</v>
      </c>
    </row>
    <row r="29" spans="1:10" ht="21">
      <c r="A29" s="192"/>
      <c r="B29" s="189"/>
      <c r="C29" s="199"/>
      <c r="D29" s="200"/>
      <c r="E29" s="199"/>
      <c r="F29" s="199" t="str">
        <f>CONCATENATE(C29,Source!D29,E29)</f>
        <v/>
      </c>
      <c r="J29" s="186">
        <v>16</v>
      </c>
    </row>
    <row r="30" spans="1:10" ht="21">
      <c r="A30" s="192"/>
      <c r="B30" s="189"/>
      <c r="C30" s="199"/>
      <c r="D30" s="200"/>
      <c r="E30" s="199"/>
      <c r="F30" s="199" t="str">
        <f>CONCATENATE(C30,Source!D30,E30)</f>
        <v/>
      </c>
      <c r="J30" s="184">
        <v>17</v>
      </c>
    </row>
    <row r="31" spans="1:10" ht="21">
      <c r="A31" s="192"/>
      <c r="B31" s="189"/>
      <c r="C31" s="199"/>
      <c r="D31" s="200"/>
      <c r="E31" s="199"/>
      <c r="F31" s="199" t="str">
        <f>CONCATENATE(C31,Source!D31,E31)</f>
        <v/>
      </c>
      <c r="J31" s="186">
        <v>18</v>
      </c>
    </row>
    <row r="32" spans="1:10" ht="21">
      <c r="A32" s="192"/>
      <c r="B32" s="189"/>
      <c r="C32" s="199"/>
      <c r="D32" s="200"/>
      <c r="E32" s="199"/>
      <c r="F32" s="199" t="str">
        <f>CONCATENATE(C32,Source!D32,E32)</f>
        <v/>
      </c>
      <c r="J32" s="186">
        <v>19</v>
      </c>
    </row>
    <row r="33" spans="1:10" ht="21">
      <c r="A33" s="192"/>
      <c r="B33" s="189"/>
      <c r="C33" s="199"/>
      <c r="D33" s="200"/>
      <c r="E33" s="199"/>
      <c r="F33" s="199" t="str">
        <f>CONCATENATE(C33,Source!D33,E33)</f>
        <v/>
      </c>
      <c r="J33" s="184">
        <v>20</v>
      </c>
    </row>
    <row r="34" spans="1:10" ht="21">
      <c r="A34" s="192"/>
      <c r="B34" s="189"/>
      <c r="C34" s="199"/>
      <c r="D34" s="200"/>
      <c r="E34" s="199"/>
      <c r="F34" s="199" t="str">
        <f>CONCATENATE(C34,Source!D34,E34)</f>
        <v/>
      </c>
      <c r="J34" s="186">
        <v>21</v>
      </c>
    </row>
    <row r="35" spans="1:10" ht="21">
      <c r="A35" s="192"/>
      <c r="B35" s="189"/>
      <c r="C35" s="199"/>
      <c r="D35" s="200"/>
      <c r="E35" s="199"/>
      <c r="F35" s="199" t="str">
        <f>CONCATENATE(C35,Source!D35,E35)</f>
        <v/>
      </c>
      <c r="J35" s="186">
        <v>22</v>
      </c>
    </row>
    <row r="36" spans="1:10" ht="19.5" customHeight="1">
      <c r="A36" s="193"/>
      <c r="B36" s="190"/>
      <c r="C36" s="199"/>
      <c r="D36" s="200"/>
      <c r="E36" s="199"/>
      <c r="F36" s="199" t="str">
        <f>CONCATENATE(C36,Source!D36,E36)</f>
        <v/>
      </c>
      <c r="J36" s="184">
        <v>23</v>
      </c>
    </row>
    <row r="37" spans="1:10" ht="21">
      <c r="A37" s="192"/>
      <c r="B37" s="189"/>
      <c r="C37" s="199"/>
      <c r="D37" s="200"/>
      <c r="E37" s="199"/>
      <c r="F37" s="199" t="str">
        <f>CONCATENATE(C37,Source!D37,E37)</f>
        <v/>
      </c>
      <c r="J37" s="186">
        <v>24</v>
      </c>
    </row>
    <row r="38" spans="1:10" ht="21">
      <c r="C38" s="199"/>
      <c r="D38" s="200"/>
      <c r="E38" s="199"/>
      <c r="F38" s="199" t="str">
        <f>CONCATENATE(C38,Source!D38,E38)</f>
        <v/>
      </c>
      <c r="J38" s="186">
        <v>25</v>
      </c>
    </row>
    <row r="39" spans="1:10" ht="21">
      <c r="C39" s="199"/>
      <c r="D39" s="200"/>
      <c r="E39" s="199"/>
      <c r="F39" s="199" t="str">
        <f>CONCATENATE(C39,Source!D39,E39)</f>
        <v/>
      </c>
      <c r="J39" s="184">
        <v>26</v>
      </c>
    </row>
    <row r="40" spans="1:10" ht="21">
      <c r="C40" s="199"/>
      <c r="D40" s="200"/>
      <c r="E40" s="199"/>
      <c r="F40" s="199" t="str">
        <f>CONCATENATE(C40,Source!D40,E40)</f>
        <v/>
      </c>
      <c r="J40" s="186">
        <v>27</v>
      </c>
    </row>
    <row r="41" spans="1:10" ht="21">
      <c r="C41" s="199"/>
      <c r="D41" s="200"/>
      <c r="E41" s="199"/>
      <c r="F41" s="199" t="str">
        <f>CONCATENATE(C41,Source!D41,E41)</f>
        <v/>
      </c>
      <c r="J41" s="186">
        <v>28</v>
      </c>
    </row>
    <row r="42" spans="1:10" ht="21">
      <c r="C42" s="199"/>
      <c r="D42" s="200"/>
      <c r="E42" s="199"/>
      <c r="F42" s="199" t="str">
        <f>CONCATENATE(C42,Source!D42,E42)</f>
        <v/>
      </c>
      <c r="J42" s="184">
        <v>29</v>
      </c>
    </row>
    <row r="43" spans="1:10" ht="21">
      <c r="C43" s="199"/>
      <c r="D43" s="200"/>
      <c r="E43" s="199"/>
      <c r="F43" s="199" t="str">
        <f>CONCATENATE(C43,Source!D43,E43)</f>
        <v/>
      </c>
      <c r="J43" s="186">
        <v>30</v>
      </c>
    </row>
    <row r="44" spans="1:10" ht="21">
      <c r="C44" s="199"/>
      <c r="D44" s="200"/>
      <c r="E44" s="199"/>
      <c r="F44" s="199" t="str">
        <f>CONCATENATE(C44,Source!D44,E44)</f>
        <v/>
      </c>
      <c r="J44" s="186">
        <v>31</v>
      </c>
    </row>
    <row r="45" spans="1:10" ht="21">
      <c r="C45" s="199"/>
      <c r="D45" s="200"/>
      <c r="E45" s="199"/>
      <c r="F45" s="199" t="str">
        <f>CONCATENATE(C45,Source!D45,E45)</f>
        <v/>
      </c>
      <c r="J45" s="184">
        <v>32</v>
      </c>
    </row>
    <row r="46" spans="1:10" ht="21">
      <c r="C46" s="199"/>
      <c r="D46" s="200"/>
      <c r="E46" s="199"/>
      <c r="F46" s="199" t="str">
        <f>CONCATENATE(C46,Source!D46,E46)</f>
        <v/>
      </c>
      <c r="J46" s="186">
        <v>33</v>
      </c>
    </row>
    <row r="47" spans="1:10" ht="21">
      <c r="C47" s="199"/>
      <c r="D47" s="200"/>
      <c r="E47" s="199"/>
      <c r="F47" s="199" t="str">
        <f>CONCATENATE(C47,Source!D47,E47)</f>
        <v/>
      </c>
      <c r="J47" s="186">
        <v>34</v>
      </c>
    </row>
    <row r="48" spans="1:10" ht="21">
      <c r="C48" s="199"/>
      <c r="D48" s="200"/>
      <c r="E48" s="199"/>
      <c r="F48" s="199" t="str">
        <f>CONCATENATE(C48,Source!D48,E48)</f>
        <v/>
      </c>
      <c r="J48" s="184">
        <v>35</v>
      </c>
    </row>
    <row r="49" spans="3:10" ht="21">
      <c r="C49" s="199"/>
      <c r="D49" s="200"/>
      <c r="E49" s="199"/>
      <c r="F49" s="199" t="str">
        <f>CONCATENATE(C49,Source!D49,E49)</f>
        <v/>
      </c>
      <c r="J49" s="186">
        <v>36</v>
      </c>
    </row>
    <row r="50" spans="3:10" ht="21">
      <c r="C50" s="199"/>
      <c r="D50" s="200"/>
      <c r="E50" s="199"/>
      <c r="F50" s="199" t="str">
        <f>CONCATENATE(C50,Source!D50,E50)</f>
        <v/>
      </c>
      <c r="J50" s="186">
        <v>37</v>
      </c>
    </row>
    <row r="51" spans="3:10" ht="21">
      <c r="C51" s="199"/>
      <c r="D51" s="200"/>
      <c r="E51" s="199"/>
      <c r="F51" s="199" t="str">
        <f>CONCATENATE(C51,Source!D51,E51)</f>
        <v/>
      </c>
      <c r="J51" s="184">
        <v>38</v>
      </c>
    </row>
    <row r="52" spans="3:10" ht="21">
      <c r="C52" s="199"/>
      <c r="D52" s="200"/>
      <c r="E52" s="199"/>
      <c r="F52" s="199" t="str">
        <f>CONCATENATE(C52,Source!D52,E52)</f>
        <v/>
      </c>
      <c r="J52" s="186">
        <v>39</v>
      </c>
    </row>
    <row r="53" spans="3:10" ht="21">
      <c r="C53" s="199"/>
      <c r="D53" s="200"/>
      <c r="E53" s="199"/>
      <c r="F53" s="199" t="str">
        <f>CONCATENATE(C53,Source!D53,E53)</f>
        <v/>
      </c>
      <c r="J53" s="186">
        <v>40</v>
      </c>
    </row>
    <row r="54" spans="3:10" ht="21">
      <c r="C54" s="199"/>
      <c r="D54" s="200"/>
      <c r="E54" s="199"/>
      <c r="F54" s="199" t="str">
        <f>CONCATENATE(C54,Source!D54,E54)</f>
        <v/>
      </c>
      <c r="J54" s="184">
        <v>41</v>
      </c>
    </row>
    <row r="55" spans="3:10" ht="21">
      <c r="C55" s="199"/>
      <c r="D55" s="200"/>
      <c r="E55" s="199"/>
      <c r="F55" s="199" t="str">
        <f>CONCATENATE(C55,Source!D55,E55)</f>
        <v/>
      </c>
      <c r="J55" s="186">
        <v>42</v>
      </c>
    </row>
    <row r="56" spans="3:10" ht="21">
      <c r="C56" s="199"/>
      <c r="D56" s="200"/>
      <c r="E56" s="199"/>
      <c r="F56" s="199" t="str">
        <f>CONCATENATE(C56,Source!D56,E56)</f>
        <v/>
      </c>
      <c r="J56" s="186">
        <v>43</v>
      </c>
    </row>
    <row r="57" spans="3:10" ht="21">
      <c r="C57" s="199"/>
      <c r="D57" s="200"/>
      <c r="E57" s="199"/>
      <c r="F57" s="199" t="str">
        <f>CONCATENATE(C57,Source!D57,E57)</f>
        <v/>
      </c>
      <c r="J57" s="184">
        <v>44</v>
      </c>
    </row>
    <row r="58" spans="3:10" ht="21">
      <c r="C58" s="199"/>
      <c r="D58" s="200"/>
      <c r="E58" s="199"/>
      <c r="F58" s="199" t="str">
        <f>CONCATENATE(C58,Source!D58,E58)</f>
        <v/>
      </c>
      <c r="J58" s="186">
        <v>45</v>
      </c>
    </row>
    <row r="59" spans="3:10" ht="21">
      <c r="C59" s="199"/>
      <c r="D59" s="200"/>
      <c r="E59" s="199"/>
      <c r="F59" s="199" t="str">
        <f>CONCATENATE(C59,Source!D59,E59)</f>
        <v/>
      </c>
      <c r="J59" s="186">
        <v>46</v>
      </c>
    </row>
    <row r="60" spans="3:10" ht="21">
      <c r="C60" s="199"/>
      <c r="D60" s="200"/>
      <c r="E60" s="199"/>
      <c r="F60" s="199" t="str">
        <f>CONCATENATE(C60,Source!D60,E60)</f>
        <v/>
      </c>
      <c r="J60" s="184">
        <v>47</v>
      </c>
    </row>
    <row r="61" spans="3:10" ht="21">
      <c r="C61" s="199"/>
      <c r="D61" s="200"/>
      <c r="E61" s="199"/>
      <c r="F61" s="199" t="str">
        <f>CONCATENATE(C61,Source!D61,E61)</f>
        <v/>
      </c>
      <c r="J61" s="186">
        <v>48</v>
      </c>
    </row>
    <row r="62" spans="3:10" ht="21">
      <c r="C62" s="199"/>
      <c r="D62" s="200"/>
      <c r="E62" s="199"/>
      <c r="F62" s="199" t="str">
        <f>CONCATENATE(C62,Source!D62,E62)</f>
        <v/>
      </c>
      <c r="J62" s="186">
        <v>49</v>
      </c>
    </row>
    <row r="63" spans="3:10" ht="21">
      <c r="C63" s="199"/>
      <c r="D63" s="200"/>
      <c r="E63" s="199"/>
      <c r="F63" s="199" t="str">
        <f>CONCATENATE(C63,Source!D63,E63)</f>
        <v/>
      </c>
      <c r="J63" s="184">
        <v>50</v>
      </c>
    </row>
    <row r="64" spans="3:10" ht="21">
      <c r="C64" s="199"/>
      <c r="D64" s="200"/>
      <c r="E64" s="199"/>
      <c r="F64" s="199" t="str">
        <f>CONCATENATE(C64,Source!D64,E64)</f>
        <v/>
      </c>
      <c r="J64" s="186">
        <v>51</v>
      </c>
    </row>
    <row r="65" spans="3:10" ht="21">
      <c r="C65" s="199"/>
      <c r="D65" s="200"/>
      <c r="E65" s="199"/>
      <c r="F65" s="199" t="str">
        <f>CONCATENATE(C65,Source!D65,E65)</f>
        <v/>
      </c>
      <c r="J65" s="186">
        <v>52</v>
      </c>
    </row>
    <row r="66" spans="3:10" ht="21">
      <c r="C66" s="199"/>
      <c r="D66" s="200"/>
      <c r="E66" s="199"/>
      <c r="F66" s="199" t="str">
        <f>CONCATENATE(C66,Source!D66,E66)</f>
        <v/>
      </c>
      <c r="J66" s="184">
        <v>53</v>
      </c>
    </row>
    <row r="67" spans="3:10" ht="21">
      <c r="C67" s="199"/>
      <c r="D67" s="200"/>
      <c r="E67" s="199"/>
      <c r="F67" s="199" t="str">
        <f>CONCATENATE(C67,Source!D67,E67)</f>
        <v/>
      </c>
      <c r="J67" s="186">
        <v>54</v>
      </c>
    </row>
    <row r="68" spans="3:10" ht="21">
      <c r="C68" s="199"/>
      <c r="D68" s="200"/>
      <c r="E68" s="199"/>
      <c r="F68" s="199" t="str">
        <f>CONCATENATE(C68,Source!D68,E68)</f>
        <v/>
      </c>
      <c r="J68" s="186">
        <v>55</v>
      </c>
    </row>
    <row r="69" spans="3:10" ht="21">
      <c r="C69" s="199"/>
      <c r="D69" s="200"/>
      <c r="E69" s="199"/>
      <c r="F69" s="199" t="str">
        <f>CONCATENATE(C69,Source!D69,E69)</f>
        <v/>
      </c>
      <c r="J69" s="184">
        <v>56</v>
      </c>
    </row>
    <row r="70" spans="3:10" ht="21">
      <c r="C70" s="199"/>
      <c r="D70" s="200"/>
      <c r="E70" s="199"/>
      <c r="F70" s="199" t="str">
        <f>CONCATENATE(C70,Source!D70,E70)</f>
        <v/>
      </c>
      <c r="J70" s="186">
        <v>57</v>
      </c>
    </row>
    <row r="71" spans="3:10" ht="21">
      <c r="C71" s="199"/>
      <c r="D71" s="200"/>
      <c r="E71" s="199"/>
      <c r="F71" s="199" t="str">
        <f>CONCATENATE(C71,Source!D71,E71)</f>
        <v/>
      </c>
      <c r="J71" s="186">
        <v>58</v>
      </c>
    </row>
    <row r="72" spans="3:10" ht="21">
      <c r="C72" s="199"/>
      <c r="D72" s="200"/>
      <c r="E72" s="199"/>
      <c r="F72" s="199" t="str">
        <f>CONCATENATE(C72,Source!D72,E72)</f>
        <v/>
      </c>
      <c r="J72" s="184">
        <v>59</v>
      </c>
    </row>
    <row r="73" spans="3:10" ht="21">
      <c r="C73" s="199"/>
      <c r="D73" s="200"/>
      <c r="E73" s="199"/>
      <c r="F73" s="199" t="str">
        <f>CONCATENATE(C73,Source!D73,E73)</f>
        <v/>
      </c>
      <c r="J73" s="186">
        <v>60</v>
      </c>
    </row>
    <row r="74" spans="3:10" ht="21">
      <c r="C74" s="199"/>
      <c r="D74" s="200"/>
      <c r="E74" s="199"/>
      <c r="F74" s="199" t="str">
        <f>CONCATENATE(C74,Source!D74,E74)</f>
        <v/>
      </c>
      <c r="J74" s="186">
        <v>61</v>
      </c>
    </row>
    <row r="75" spans="3:10" ht="21">
      <c r="C75" s="199"/>
      <c r="D75" s="200"/>
      <c r="E75" s="199"/>
      <c r="F75" s="199" t="str">
        <f>CONCATENATE(C75,Source!D75,E75)</f>
        <v/>
      </c>
      <c r="J75" s="184">
        <v>62</v>
      </c>
    </row>
    <row r="76" spans="3:10" ht="21">
      <c r="C76" s="199"/>
      <c r="D76" s="200"/>
      <c r="E76" s="199"/>
      <c r="F76" s="199" t="str">
        <f>CONCATENATE(C76,Source!D76,E76)</f>
        <v/>
      </c>
      <c r="J76" s="186">
        <v>63</v>
      </c>
    </row>
    <row r="77" spans="3:10" ht="21">
      <c r="C77" s="199"/>
      <c r="D77" s="200"/>
      <c r="E77" s="199"/>
      <c r="F77" s="199" t="str">
        <f>CONCATENATE(C77,Source!D77,E77)</f>
        <v/>
      </c>
      <c r="J77" s="186">
        <v>64</v>
      </c>
    </row>
    <row r="78" spans="3:10" ht="21">
      <c r="C78" s="199"/>
      <c r="D78" s="200"/>
      <c r="E78" s="199"/>
      <c r="F78" s="199" t="str">
        <f>CONCATENATE(C78,Source!D78,E78)</f>
        <v/>
      </c>
      <c r="J78" s="184">
        <v>65</v>
      </c>
    </row>
    <row r="79" spans="3:10" ht="21">
      <c r="C79" s="199"/>
      <c r="D79" s="200"/>
      <c r="E79" s="199"/>
      <c r="F79" s="199" t="str">
        <f>CONCATENATE(C79,Source!D79,E79)</f>
        <v/>
      </c>
      <c r="J79" s="186">
        <v>66</v>
      </c>
    </row>
    <row r="80" spans="3:10" ht="21">
      <c r="C80" s="199"/>
      <c r="D80" s="200"/>
      <c r="E80" s="199"/>
      <c r="F80" s="199" t="str">
        <f>CONCATENATE(C80,Source!D80,E80)</f>
        <v/>
      </c>
      <c r="J80" s="186">
        <v>67</v>
      </c>
    </row>
    <row r="81" spans="3:10" ht="21">
      <c r="C81" s="199"/>
      <c r="D81" s="200"/>
      <c r="E81" s="199"/>
      <c r="F81" s="199" t="str">
        <f>CONCATENATE(C81,Source!D81,E81)</f>
        <v/>
      </c>
      <c r="J81" s="184">
        <v>68</v>
      </c>
    </row>
    <row r="82" spans="3:10" ht="21">
      <c r="C82" s="199"/>
      <c r="D82" s="200"/>
      <c r="E82" s="199"/>
      <c r="F82" s="199" t="str">
        <f>CONCATENATE(C82,Source!D82,E82)</f>
        <v/>
      </c>
      <c r="J82" s="186">
        <v>69</v>
      </c>
    </row>
    <row r="83" spans="3:10" ht="21">
      <c r="C83" s="199"/>
      <c r="D83" s="200"/>
      <c r="E83" s="199"/>
      <c r="F83" s="199" t="str">
        <f>CONCATENATE(C83,Source!D83,E83)</f>
        <v/>
      </c>
      <c r="J83" s="186">
        <v>70</v>
      </c>
    </row>
    <row r="84" spans="3:10" ht="21">
      <c r="C84" s="199"/>
      <c r="D84" s="200"/>
      <c r="E84" s="199"/>
      <c r="F84" s="199" t="str">
        <f>CONCATENATE(C84,Source!D84,E84)</f>
        <v/>
      </c>
      <c r="J84" s="184">
        <v>71</v>
      </c>
    </row>
    <row r="85" spans="3:10" ht="21">
      <c r="C85" s="199"/>
      <c r="D85" s="200"/>
      <c r="E85" s="199"/>
      <c r="F85" s="199" t="str">
        <f>CONCATENATE(C85,Source!D85,E85)</f>
        <v/>
      </c>
      <c r="J85" s="186">
        <v>72</v>
      </c>
    </row>
    <row r="86" spans="3:10" ht="21">
      <c r="C86" s="199"/>
      <c r="D86" s="200"/>
      <c r="E86" s="199"/>
      <c r="F86" s="199" t="str">
        <f>CONCATENATE(C86,Source!D86,E86)</f>
        <v/>
      </c>
      <c r="J86" s="186">
        <v>73</v>
      </c>
    </row>
    <row r="87" spans="3:10" ht="21">
      <c r="C87" s="199"/>
      <c r="D87" s="200"/>
      <c r="E87" s="199"/>
      <c r="F87" s="199" t="str">
        <f>CONCATENATE(C87,Source!D87,E87)</f>
        <v/>
      </c>
      <c r="J87" s="184">
        <v>74</v>
      </c>
    </row>
    <row r="88" spans="3:10" ht="21">
      <c r="C88" s="199"/>
      <c r="D88" s="200"/>
      <c r="E88" s="199"/>
      <c r="F88" s="199" t="str">
        <f>CONCATENATE(C88,Source!D88,E88)</f>
        <v/>
      </c>
      <c r="J88" s="186">
        <v>75</v>
      </c>
    </row>
    <row r="89" spans="3:10" ht="21">
      <c r="C89" s="199"/>
      <c r="D89" s="200"/>
      <c r="E89" s="199"/>
      <c r="F89" s="199" t="str">
        <f>CONCATENATE(C89,Source!D89,E89)</f>
        <v/>
      </c>
      <c r="J89" s="186">
        <v>76</v>
      </c>
    </row>
    <row r="90" spans="3:10" ht="21">
      <c r="C90" s="199"/>
      <c r="D90" s="200"/>
      <c r="E90" s="199"/>
      <c r="F90" s="199" t="str">
        <f>CONCATENATE(C90,Source!D90,E90)</f>
        <v/>
      </c>
      <c r="J90" s="184">
        <v>77</v>
      </c>
    </row>
    <row r="91" spans="3:10" ht="21">
      <c r="C91" s="199"/>
      <c r="D91" s="200"/>
      <c r="E91" s="199"/>
      <c r="F91" s="199" t="str">
        <f>CONCATENATE(C91,Source!D91,E91)</f>
        <v/>
      </c>
      <c r="J91" s="186">
        <v>78</v>
      </c>
    </row>
    <row r="92" spans="3:10" ht="21">
      <c r="C92" s="199"/>
      <c r="D92" s="200"/>
      <c r="E92" s="199"/>
      <c r="F92" s="199" t="str">
        <f>CONCATENATE(C92,Source!D92,E92)</f>
        <v/>
      </c>
      <c r="J92" s="186">
        <v>79</v>
      </c>
    </row>
    <row r="93" spans="3:10" ht="21">
      <c r="C93" s="199"/>
      <c r="D93" s="200"/>
      <c r="E93" s="199"/>
      <c r="F93" s="199" t="str">
        <f>CONCATENATE(C93,Source!D93,E93)</f>
        <v/>
      </c>
      <c r="J93" s="184">
        <v>80</v>
      </c>
    </row>
    <row r="94" spans="3:10" ht="21">
      <c r="C94" s="199"/>
      <c r="D94" s="200"/>
      <c r="E94" s="199"/>
      <c r="F94" s="199" t="str">
        <f>CONCATENATE(C94,Source!D94,E94)</f>
        <v/>
      </c>
      <c r="J94" s="186">
        <v>81</v>
      </c>
    </row>
    <row r="95" spans="3:10" ht="21">
      <c r="C95" s="199"/>
      <c r="D95" s="200"/>
      <c r="E95" s="199"/>
      <c r="F95" s="199" t="str">
        <f>CONCATENATE(C95,Source!D95,E95)</f>
        <v/>
      </c>
      <c r="J95" s="186">
        <v>82</v>
      </c>
    </row>
    <row r="96" spans="3:10" ht="21">
      <c r="C96" s="199"/>
      <c r="D96" s="200"/>
      <c r="E96" s="199"/>
      <c r="F96" s="199" t="str">
        <f>CONCATENATE(C96,Source!D96,E96)</f>
        <v/>
      </c>
      <c r="J96" s="184">
        <v>83</v>
      </c>
    </row>
    <row r="97" spans="3:10" ht="21">
      <c r="C97" s="199"/>
      <c r="D97" s="200"/>
      <c r="E97" s="199"/>
      <c r="F97" s="199" t="str">
        <f>CONCATENATE(C97,Source!D97,E97)</f>
        <v/>
      </c>
      <c r="J97" s="186">
        <v>84</v>
      </c>
    </row>
    <row r="98" spans="3:10" ht="21">
      <c r="C98" s="199"/>
      <c r="D98" s="200"/>
      <c r="E98" s="199"/>
      <c r="F98" s="199" t="str">
        <f>CONCATENATE(C98,Source!D98,E98)</f>
        <v/>
      </c>
      <c r="J98" s="186">
        <v>85</v>
      </c>
    </row>
    <row r="99" spans="3:10" ht="21">
      <c r="C99" s="199"/>
      <c r="D99" s="200"/>
      <c r="E99" s="199"/>
      <c r="F99" s="199" t="str">
        <f>CONCATENATE(C99,Source!D99,E99)</f>
        <v/>
      </c>
      <c r="J99" s="184">
        <v>86</v>
      </c>
    </row>
    <row r="100" spans="3:10" ht="21">
      <c r="C100" s="199"/>
      <c r="D100" s="200"/>
      <c r="E100" s="199"/>
      <c r="F100" s="199" t="str">
        <f>CONCATENATE(C100,Source!D100,E100)</f>
        <v/>
      </c>
      <c r="J100" s="186">
        <v>87</v>
      </c>
    </row>
    <row r="101" spans="3:10" ht="21">
      <c r="C101" s="199"/>
      <c r="D101" s="200"/>
      <c r="E101" s="199"/>
      <c r="F101" s="199" t="str">
        <f>CONCATENATE(C101,Source!D101,E101)</f>
        <v/>
      </c>
      <c r="J101" s="186">
        <v>88</v>
      </c>
    </row>
    <row r="102" spans="3:10" ht="21">
      <c r="C102" s="199"/>
      <c r="D102" s="200"/>
      <c r="E102" s="199"/>
      <c r="F102" s="199" t="str">
        <f>CONCATENATE(C102,Source!D102,E102)</f>
        <v/>
      </c>
      <c r="J102" s="184">
        <v>89</v>
      </c>
    </row>
    <row r="103" spans="3:10">
      <c r="J103" s="186">
        <v>90</v>
      </c>
    </row>
    <row r="104" spans="3:10">
      <c r="J104" s="186">
        <v>91</v>
      </c>
    </row>
    <row r="105" spans="3:10">
      <c r="J105" s="184">
        <v>92</v>
      </c>
    </row>
    <row r="106" spans="3:10">
      <c r="J106" s="186">
        <v>93</v>
      </c>
    </row>
    <row r="107" spans="3:10">
      <c r="J107" s="186">
        <v>94</v>
      </c>
    </row>
    <row r="108" spans="3:10">
      <c r="J108" s="184">
        <v>95</v>
      </c>
    </row>
    <row r="109" spans="3:10">
      <c r="J109" s="186">
        <v>96</v>
      </c>
    </row>
    <row r="110" spans="3:10">
      <c r="J110" s="186">
        <v>97</v>
      </c>
    </row>
    <row r="111" spans="3:10">
      <c r="J111" s="184">
        <v>98</v>
      </c>
    </row>
    <row r="112" spans="3:10">
      <c r="J112" s="186">
        <v>99</v>
      </c>
    </row>
    <row r="113" spans="10:10">
      <c r="J113" s="186">
        <v>100</v>
      </c>
    </row>
  </sheetData>
  <dataConsolidate/>
  <conditionalFormatting sqref="D1">
    <cfRule type="duplicateValues" dxfId="9" priority="1"/>
    <cfRule type="expression" dxfId="8" priority="2">
      <formula>"EQUIV(1;(A1&gt;=$A$1:$A$4)"</formula>
    </cfRule>
  </conditionalFormatting>
  <conditionalFormatting sqref="D2:D102">
    <cfRule type="duplicateValues" dxfId="7" priority="3"/>
    <cfRule type="expression" dxfId="6" priority="4">
      <formula>"EQUIV(1;(A1&gt;=$A$1:$A$4)"</formula>
    </cfRule>
  </conditionalFormatting>
  <dataValidations count="1">
    <dataValidation type="list" allowBlank="1" showInputMessage="1" showErrorMessage="1" sqref="G1 G3">
      <formula1>$G$3:$G$4</formula1>
    </dataValidation>
  </dataValidations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21</vt:i4>
      </vt:variant>
    </vt:vector>
  </HeadingPairs>
  <TitlesOfParts>
    <vt:vector size="34" baseType="lpstr">
      <vt:lpstr>BEINVENUE</vt:lpstr>
      <vt:lpstr>SUIVI BDC</vt:lpstr>
      <vt:lpstr>OP1T05E01</vt:lpstr>
      <vt:lpstr>OP2T05E01</vt:lpstr>
      <vt:lpstr>OP1T11E01 </vt:lpstr>
      <vt:lpstr>OP2T11E01 </vt:lpstr>
      <vt:lpstr>OP1T06E09</vt:lpstr>
      <vt:lpstr>OP2T06E06</vt:lpstr>
      <vt:lpstr>OP1T12E09 </vt:lpstr>
      <vt:lpstr>OP2T12E06 </vt:lpstr>
      <vt:lpstr>DEPENSE PAR CE</vt:lpstr>
      <vt:lpstr>DEPENSE PAR NATURE </vt:lpstr>
      <vt:lpstr>Source</vt:lpstr>
      <vt:lpstr>centre</vt:lpstr>
      <vt:lpstr>FORME1</vt:lpstr>
      <vt:lpstr>fournisseurs</vt:lpstr>
      <vt:lpstr>GESTIONNAIRE</vt:lpstr>
      <vt:lpstr>INITIALES1</vt:lpstr>
      <vt:lpstr>NUMERO</vt:lpstr>
      <vt:lpstr>numero_BDC</vt:lpstr>
      <vt:lpstr>souce_Initiales</vt:lpstr>
      <vt:lpstr>souce_Numero</vt:lpstr>
      <vt:lpstr>source_Forme</vt:lpstr>
      <vt:lpstr>SUIVIBDC</vt:lpstr>
      <vt:lpstr>TABLEAUBDC</vt:lpstr>
      <vt:lpstr>tranche</vt:lpstr>
      <vt:lpstr>OP1T05E01!Zone_d_impression</vt:lpstr>
      <vt:lpstr>OP1T06E09!Zone_d_impression</vt:lpstr>
      <vt:lpstr>'OP1T11E01 '!Zone_d_impression</vt:lpstr>
      <vt:lpstr>'OP1T12E09 '!Zone_d_impression</vt:lpstr>
      <vt:lpstr>OP2T05E01!Zone_d_impression</vt:lpstr>
      <vt:lpstr>OP2T06E06!Zone_d_impression</vt:lpstr>
      <vt:lpstr>'OP2T11E01 '!Zone_d_impression</vt:lpstr>
      <vt:lpstr>'OP2T12E06 '!Zone_d_impression</vt:lpstr>
    </vt:vector>
  </TitlesOfParts>
  <Company>CG46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CCROUZAT</dc:creator>
  <cp:lastModifiedBy>Pierrick Pasquier</cp:lastModifiedBy>
  <cp:lastPrinted>2021-12-14T09:17:35Z</cp:lastPrinted>
  <dcterms:created xsi:type="dcterms:W3CDTF">2009-01-05T14:35:21Z</dcterms:created>
  <dcterms:modified xsi:type="dcterms:W3CDTF">2022-01-30T16:30:17Z</dcterms:modified>
</cp:coreProperties>
</file>