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33673\Desktop\"/>
    </mc:Choice>
  </mc:AlternateContent>
  <xr:revisionPtr revIDLastSave="0" documentId="13_ncr:1_{FBA84F0C-25D7-4C20-A1C7-33CC27E07025}" xr6:coauthVersionLast="47" xr6:coauthVersionMax="47" xr10:uidLastSave="{00000000-0000-0000-0000-000000000000}"/>
  <bookViews>
    <workbookView xWindow="690" yWindow="1185" windowWidth="37710" windowHeight="2041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9" i="1" l="1"/>
  <c r="M38" i="1"/>
  <c r="N38" i="1" s="1"/>
  <c r="M37" i="1"/>
  <c r="L38" i="1"/>
  <c r="L39" i="1"/>
  <c r="L40" i="1"/>
  <c r="N40" i="1" s="1"/>
  <c r="L41" i="1"/>
  <c r="N41" i="1" s="1"/>
  <c r="L42" i="1"/>
  <c r="N42" i="1" s="1"/>
  <c r="L43" i="1"/>
  <c r="N43" i="1" s="1"/>
  <c r="L44" i="1"/>
  <c r="N44" i="1" s="1"/>
  <c r="L45" i="1"/>
  <c r="N45" i="1" s="1"/>
  <c r="L46" i="1"/>
  <c r="N46" i="1" s="1"/>
  <c r="L47" i="1"/>
  <c r="N47" i="1" s="1"/>
  <c r="L48" i="1"/>
  <c r="N48" i="1" s="1"/>
  <c r="L37" i="1"/>
  <c r="N37" i="1" s="1"/>
  <c r="L25" i="1"/>
  <c r="N23" i="1"/>
  <c r="N24" i="1"/>
  <c r="N25" i="1"/>
  <c r="L26" i="1"/>
  <c r="N26" i="1" s="1"/>
  <c r="L27" i="1"/>
  <c r="N27" i="1" s="1"/>
  <c r="L28" i="1"/>
  <c r="N28" i="1" s="1"/>
  <c r="L29" i="1"/>
  <c r="N29" i="1" s="1"/>
  <c r="L30" i="1"/>
  <c r="N30" i="1" s="1"/>
  <c r="L31" i="1"/>
  <c r="N31" i="1" s="1"/>
  <c r="L32" i="1"/>
  <c r="N32" i="1" s="1"/>
  <c r="L33" i="1"/>
  <c r="N33" i="1" s="1"/>
  <c r="L34" i="1"/>
  <c r="N34" i="1" s="1"/>
  <c r="L35" i="1"/>
  <c r="N35" i="1" s="1"/>
  <c r="L36" i="1"/>
  <c r="N36" i="1" s="1"/>
  <c r="K14" i="1"/>
  <c r="N14" i="1" s="1"/>
  <c r="K13" i="1"/>
  <c r="N13" i="1" s="1"/>
  <c r="K22" i="1"/>
  <c r="N22" i="1" s="1"/>
  <c r="K21" i="1"/>
  <c r="N21" i="1" s="1"/>
  <c r="K20" i="1"/>
  <c r="N20" i="1" s="1"/>
  <c r="K19" i="1"/>
  <c r="N19" i="1" s="1"/>
  <c r="K18" i="1"/>
  <c r="N18" i="1" s="1"/>
  <c r="K17" i="1"/>
  <c r="N17" i="1" s="1"/>
  <c r="K16" i="1"/>
  <c r="N16" i="1" s="1"/>
  <c r="K15" i="1"/>
  <c r="N15" i="1" s="1"/>
  <c r="O37" i="1" l="1"/>
  <c r="C13" i="1" s="1"/>
  <c r="O13" i="1"/>
  <c r="C11" i="1" s="1"/>
  <c r="O25" i="1"/>
  <c r="C12" i="1" s="1"/>
</calcChain>
</file>

<file path=xl/sharedStrings.xml><?xml version="1.0" encoding="utf-8"?>
<sst xmlns="http://schemas.openxmlformats.org/spreadsheetml/2006/main" count="73" uniqueCount="62">
  <si>
    <t>Versement mensuel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</si>
  <si>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</si>
  <si>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</si>
  <si>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</si>
  <si>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</si>
  <si>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</si>
  <si>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</si>
  <si>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</si>
  <si>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</si>
  <si>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</si>
  <si>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</si>
  <si>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Intérêts générés</t>
  </si>
  <si>
    <t>Aide pour mieux comprendre la demande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</si>
  <si>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</si>
  <si>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</si>
  <si>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</si>
  <si>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</si>
  <si>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</si>
  <si>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</si>
  <si>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</si>
  <si>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</si>
  <si>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</si>
  <si>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</si>
  <si>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</si>
  <si>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</si>
  <si>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Mois 13</t>
  </si>
  <si>
    <t>Mois 14</t>
  </si>
  <si>
    <t>Année en cours</t>
  </si>
  <si>
    <t>Mois 15</t>
  </si>
  <si>
    <t>Mois 16</t>
  </si>
  <si>
    <t>Mois 17</t>
  </si>
  <si>
    <t>Mois 18</t>
  </si>
  <si>
    <t>Mois 19</t>
  </si>
  <si>
    <t>Mois 20</t>
  </si>
  <si>
    <t>Mois 21</t>
  </si>
  <si>
    <t>Mois 22</t>
  </si>
  <si>
    <t>Mois 23</t>
  </si>
  <si>
    <t>Mois 24</t>
  </si>
  <si>
    <t>Total des intérêts</t>
  </si>
  <si>
    <t>Année -1</t>
  </si>
  <si>
    <t>Avec les résultats attendus</t>
  </si>
  <si>
    <t>Mois 25</t>
  </si>
  <si>
    <t>Mois 26</t>
  </si>
  <si>
    <t>Mois 27</t>
  </si>
  <si>
    <t>Mois 28</t>
  </si>
  <si>
    <t>Mois 29</t>
  </si>
  <si>
    <t>Mois 30</t>
  </si>
  <si>
    <t>Mois 31</t>
  </si>
  <si>
    <t>Mois 32</t>
  </si>
  <si>
    <t>Mois 33</t>
  </si>
  <si>
    <t>Mois 34</t>
  </si>
  <si>
    <t>Mois 35</t>
  </si>
  <si>
    <t>Mois 36</t>
  </si>
  <si>
    <t>Réinvestissement du capital versé au 1er mois</t>
  </si>
  <si>
    <t>Au bout des 26 mois, les versements mensuels initiaux sont réinvestis sur la même période avec le même délai de jouissance et ainsi de suite</t>
  </si>
  <si>
    <t>?</t>
  </si>
  <si>
    <t>Délai d'entrée en jouissance en mois</t>
  </si>
  <si>
    <t>Durée totale de l'investissement en mois</t>
  </si>
  <si>
    <t>Taux d'intérêts</t>
  </si>
  <si>
    <t>Intérêts non réinvestis</t>
  </si>
  <si>
    <t>Réinvestissement du capital versé au 2ème mois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</si>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</sst>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10" fontId="0" fillId="0" borderId="0" xfId="2" applyNumberFormat="1" applyFont="1"/>
    <xf numFmtId="44" fontId="0" fillId="0" borderId="0" xfId="1" applyFont="1"/>
    <xf numFmtId="164" fontId="0" fillId="0" borderId="0" xfId="1" applyNumberFormat="1" applyFont="1"/>
    <xf numFmtId="44" fontId="0" fillId="0" borderId="0" xfId="0" applyNumberFormat="1"/>
    <xf numFmtId="0" fontId="2" fillId="0" borderId="0" xfId="0" applyFont="1"/>
    <xf numFmtId="0" fontId="0" fillId="2" borderId="0" xfId="0" applyFill="1"/>
    <xf numFmtId="44" fontId="0" fillId="2" borderId="0" xfId="0" applyNumberFormat="1" applyFill="1"/>
    <xf numFmtId="0" fontId="2" fillId="0" borderId="1" xfId="0" applyFont="1" applyBorder="1"/>
    <xf numFmtId="0" fontId="0" fillId="0" borderId="1" xfId="0" applyBorder="1" applyAlignment="1">
      <alignment horizontal="center"/>
    </xf>
    <xf numFmtId="44" fontId="0" fillId="0" borderId="1" xfId="0" applyNumberFormat="1" applyBorder="1" applyAlignment="1">
      <alignment horizontal="right"/>
    </xf>
    <xf numFmtId="4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P48"/>
  <sheetViews>
    <sheetView tabSelected="1" workbookViewId="0">
      <selection activeCell="E44" sqref="E44"/>
    </sheetView>
  </sheetViews>
  <sheetFormatPr baseColWidth="10" defaultColWidth="9.140625" defaultRowHeight="15" x14ac:dyDescent="0.25"/>
  <cols>
    <col min="3" max="3" width="15.5703125" bestFit="1" customWidth="1"/>
    <col min="6" max="6" width="9.42578125" bestFit="1" customWidth="1"/>
    <col min="11" max="11" width="14.7109375" bestFit="1" customWidth="1"/>
    <col min="15" max="15" width="9.42578125" bestFit="1" customWidth="1"/>
  </cols>
  <sheetData>
    <row r="2" spans="2:16" x14ac:dyDescent="0.25">
      <c r="B2" t="s">
        <v>0</v>
      </c>
      <c r="F2" s="3">
        <v>300</v>
      </c>
    </row>
    <row r="3" spans="2:16" x14ac:dyDescent="0.25">
      <c r="B3" t="s">
        <v>58</v>
      </c>
      <c r="F3" s="1">
        <v>0.05</v>
      </c>
    </row>
    <row r="4" spans="2:16" x14ac:dyDescent="0.25">
      <c r="B4" t="s">
        <v>56</v>
      </c>
      <c r="F4">
        <v>2</v>
      </c>
    </row>
    <row r="5" spans="2:16" x14ac:dyDescent="0.25">
      <c r="B5" t="s">
        <v>57</v>
      </c>
      <c r="F5">
        <v>26</v>
      </c>
    </row>
    <row r="6" spans="2:16" x14ac:dyDescent="0.25">
      <c r="B6" t="s">
        <v>59</v>
      </c>
    </row>
    <row r="7" spans="2:16" x14ac:dyDescent="0.25">
      <c r="B7" t="s">
        <v>54</v>
      </c>
    </row>
    <row r="9" spans="2:16" x14ac:dyDescent="0.25">
      <c r="J9" t="s">
        <v>12</v>
      </c>
    </row>
    <row r="10" spans="2:16" x14ac:dyDescent="0.25">
      <c r="C10" s="8" t="s">
        <v>11</v>
      </c>
      <c r="J10" t="s">
        <v>40</v>
      </c>
    </row>
    <row r="11" spans="2:16" x14ac:dyDescent="0.25">
      <c r="B11" s="8" t="s">
        <v>1</v>
      </c>
      <c r="C11" s="10">
        <f>O13</f>
        <v>68.75</v>
      </c>
    </row>
    <row r="12" spans="2:16" x14ac:dyDescent="0.25">
      <c r="B12" s="8" t="s">
        <v>2</v>
      </c>
      <c r="C12" s="10">
        <f>O25</f>
        <v>248.75</v>
      </c>
      <c r="K12" t="s">
        <v>27</v>
      </c>
      <c r="L12" t="s">
        <v>39</v>
      </c>
      <c r="N12" s="5" t="s">
        <v>38</v>
      </c>
    </row>
    <row r="13" spans="2:16" x14ac:dyDescent="0.25">
      <c r="B13" s="8" t="s">
        <v>3</v>
      </c>
      <c r="C13" s="10">
        <f>O37</f>
        <v>323.75</v>
      </c>
      <c r="J13" t="s">
        <v>13</v>
      </c>
      <c r="K13" s="4">
        <f>F2*F3*10/12</f>
        <v>12.5</v>
      </c>
      <c r="N13" s="4">
        <f>K13+L13+M13</f>
        <v>12.5</v>
      </c>
      <c r="O13" s="11">
        <f>SUM(N13:N24)</f>
        <v>68.75</v>
      </c>
      <c r="P13" s="12" t="s">
        <v>1</v>
      </c>
    </row>
    <row r="14" spans="2:16" x14ac:dyDescent="0.25">
      <c r="B14" s="8" t="s">
        <v>4</v>
      </c>
      <c r="C14" s="9" t="s">
        <v>55</v>
      </c>
      <c r="J14" t="s">
        <v>14</v>
      </c>
      <c r="K14" s="4">
        <f>F2*F3*9/12</f>
        <v>11.25</v>
      </c>
      <c r="N14" s="4">
        <f t="shared" ref="N14:N36" si="0">K14+L14+M14</f>
        <v>11.25</v>
      </c>
      <c r="O14" s="12"/>
      <c r="P14" s="12"/>
    </row>
    <row r="15" spans="2:16" x14ac:dyDescent="0.25">
      <c r="B15" s="8" t="s">
        <v>5</v>
      </c>
      <c r="C15" s="9" t="s">
        <v>55</v>
      </c>
      <c r="J15" t="s">
        <v>15</v>
      </c>
      <c r="K15" s="4">
        <f>F2*F3*8/12</f>
        <v>10</v>
      </c>
      <c r="N15" s="4">
        <f t="shared" si="0"/>
        <v>10</v>
      </c>
      <c r="O15" s="12"/>
      <c r="P15" s="12"/>
    </row>
    <row r="16" spans="2:16" x14ac:dyDescent="0.25">
      <c r="B16" s="8" t="s">
        <v>6</v>
      </c>
      <c r="C16" s="9" t="s">
        <v>55</v>
      </c>
      <c r="J16" t="s">
        <v>16</v>
      </c>
      <c r="K16" s="4">
        <f>F2*F3*7/12</f>
        <v>8.75</v>
      </c>
      <c r="N16" s="4">
        <f t="shared" si="0"/>
        <v>8.75</v>
      </c>
      <c r="O16" s="12"/>
      <c r="P16" s="12"/>
    </row>
    <row r="17" spans="2:16" x14ac:dyDescent="0.25">
      <c r="B17" s="8" t="s">
        <v>7</v>
      </c>
      <c r="C17" s="9" t="s">
        <v>55</v>
      </c>
      <c r="J17" t="s">
        <v>17</v>
      </c>
      <c r="K17" s="4">
        <f>F2*F3*6/12</f>
        <v>7.5</v>
      </c>
      <c r="N17" s="4">
        <f t="shared" si="0"/>
        <v>7.5</v>
      </c>
      <c r="O17" s="12"/>
      <c r="P17" s="12"/>
    </row>
    <row r="18" spans="2:16" x14ac:dyDescent="0.25">
      <c r="B18" s="8" t="s">
        <v>8</v>
      </c>
      <c r="C18" s="9" t="s">
        <v>55</v>
      </c>
      <c r="J18" t="s">
        <v>18</v>
      </c>
      <c r="K18" s="4">
        <f>F2*F3*5/12</f>
        <v>6.25</v>
      </c>
      <c r="N18" s="4">
        <f t="shared" si="0"/>
        <v>6.25</v>
      </c>
      <c r="O18" s="12"/>
      <c r="P18" s="12"/>
    </row>
    <row r="19" spans="2:16" x14ac:dyDescent="0.25">
      <c r="B19" s="8" t="s">
        <v>9</v>
      </c>
      <c r="C19" s="9" t="s">
        <v>55</v>
      </c>
      <c r="J19" t="s">
        <v>19</v>
      </c>
      <c r="K19" s="4">
        <f>F2*F3*4/12</f>
        <v>5</v>
      </c>
      <c r="N19" s="4">
        <f t="shared" si="0"/>
        <v>5</v>
      </c>
      <c r="O19" s="12"/>
      <c r="P19" s="12"/>
    </row>
    <row r="20" spans="2:16" x14ac:dyDescent="0.25">
      <c r="B20" s="8" t="s">
        <v>10</v>
      </c>
      <c r="C20" s="9" t="s">
        <v>55</v>
      </c>
      <c r="J20" t="s">
        <v>20</v>
      </c>
      <c r="K20" s="4">
        <f>F2*F3*3/12</f>
        <v>3.75</v>
      </c>
      <c r="N20" s="4">
        <f t="shared" si="0"/>
        <v>3.75</v>
      </c>
      <c r="O20" s="12"/>
      <c r="P20" s="12"/>
    </row>
    <row r="21" spans="2:16" x14ac:dyDescent="0.25">
      <c r="J21" t="s">
        <v>21</v>
      </c>
      <c r="K21" s="4">
        <f>F2*F3*2/12</f>
        <v>2.5</v>
      </c>
      <c r="N21" s="4">
        <f t="shared" si="0"/>
        <v>2.5</v>
      </c>
      <c r="O21" s="12"/>
      <c r="P21" s="12"/>
    </row>
    <row r="22" spans="2:16" x14ac:dyDescent="0.25">
      <c r="J22" t="s">
        <v>22</v>
      </c>
      <c r="K22" s="4">
        <f>F2*F3*1/12</f>
        <v>1.25</v>
      </c>
      <c r="N22" s="4">
        <f t="shared" si="0"/>
        <v>1.25</v>
      </c>
      <c r="O22" s="12"/>
      <c r="P22" s="12"/>
    </row>
    <row r="23" spans="2:16" x14ac:dyDescent="0.25">
      <c r="J23" t="s">
        <v>23</v>
      </c>
      <c r="K23" s="4">
        <v>0</v>
      </c>
      <c r="N23" s="4">
        <f t="shared" si="0"/>
        <v>0</v>
      </c>
      <c r="O23" s="12"/>
      <c r="P23" s="12"/>
    </row>
    <row r="24" spans="2:16" x14ac:dyDescent="0.25">
      <c r="J24" t="s">
        <v>24</v>
      </c>
      <c r="K24" s="4">
        <v>0</v>
      </c>
      <c r="N24" s="4">
        <f t="shared" si="0"/>
        <v>0</v>
      </c>
      <c r="O24" s="12"/>
      <c r="P24" s="12"/>
    </row>
    <row r="25" spans="2:16" x14ac:dyDescent="0.25">
      <c r="J25" s="6" t="s">
        <v>25</v>
      </c>
      <c r="K25" s="7">
        <v>12.5</v>
      </c>
      <c r="L25" s="7">
        <f>$F$2*$F$3</f>
        <v>15</v>
      </c>
      <c r="M25" s="6"/>
      <c r="N25" s="7">
        <f t="shared" si="0"/>
        <v>27.5</v>
      </c>
      <c r="O25" s="13">
        <f>SUM(N25:N36)</f>
        <v>248.75</v>
      </c>
      <c r="P25" s="14" t="s">
        <v>2</v>
      </c>
    </row>
    <row r="26" spans="2:16" x14ac:dyDescent="0.25">
      <c r="J26" s="6" t="s">
        <v>26</v>
      </c>
      <c r="K26" s="7">
        <v>11.25</v>
      </c>
      <c r="L26" s="7">
        <f t="shared" ref="L26:L36" si="1">$F$2*$F$3</f>
        <v>15</v>
      </c>
      <c r="M26" s="6"/>
      <c r="N26" s="7">
        <f t="shared" si="0"/>
        <v>26.25</v>
      </c>
      <c r="O26" s="14"/>
      <c r="P26" s="14"/>
    </row>
    <row r="27" spans="2:16" x14ac:dyDescent="0.25">
      <c r="J27" s="6" t="s">
        <v>28</v>
      </c>
      <c r="K27" s="7">
        <v>10</v>
      </c>
      <c r="L27" s="7">
        <f t="shared" si="1"/>
        <v>15</v>
      </c>
      <c r="M27" s="6"/>
      <c r="N27" s="7">
        <f t="shared" si="0"/>
        <v>25</v>
      </c>
      <c r="O27" s="14"/>
      <c r="P27" s="14"/>
    </row>
    <row r="28" spans="2:16" x14ac:dyDescent="0.25">
      <c r="J28" s="6" t="s">
        <v>29</v>
      </c>
      <c r="K28" s="7">
        <v>8.75</v>
      </c>
      <c r="L28" s="7">
        <f t="shared" si="1"/>
        <v>15</v>
      </c>
      <c r="M28" s="6"/>
      <c r="N28" s="7">
        <f t="shared" si="0"/>
        <v>23.75</v>
      </c>
      <c r="O28" s="14"/>
      <c r="P28" s="14"/>
    </row>
    <row r="29" spans="2:16" x14ac:dyDescent="0.25">
      <c r="J29" s="6" t="s">
        <v>30</v>
      </c>
      <c r="K29" s="7">
        <v>7.5</v>
      </c>
      <c r="L29" s="7">
        <f t="shared" si="1"/>
        <v>15</v>
      </c>
      <c r="M29" s="6"/>
      <c r="N29" s="7">
        <f t="shared" si="0"/>
        <v>22.5</v>
      </c>
      <c r="O29" s="14"/>
      <c r="P29" s="14"/>
    </row>
    <row r="30" spans="2:16" x14ac:dyDescent="0.25">
      <c r="J30" s="6" t="s">
        <v>31</v>
      </c>
      <c r="K30" s="7">
        <v>6.25</v>
      </c>
      <c r="L30" s="7">
        <f t="shared" si="1"/>
        <v>15</v>
      </c>
      <c r="M30" s="6"/>
      <c r="N30" s="7">
        <f t="shared" si="0"/>
        <v>21.25</v>
      </c>
      <c r="O30" s="14"/>
      <c r="P30" s="14"/>
    </row>
    <row r="31" spans="2:16" x14ac:dyDescent="0.25">
      <c r="J31" s="6" t="s">
        <v>32</v>
      </c>
      <c r="K31" s="7">
        <v>5</v>
      </c>
      <c r="L31" s="7">
        <f t="shared" si="1"/>
        <v>15</v>
      </c>
      <c r="M31" s="6"/>
      <c r="N31" s="7">
        <f t="shared" si="0"/>
        <v>20</v>
      </c>
      <c r="O31" s="14"/>
      <c r="P31" s="14"/>
    </row>
    <row r="32" spans="2:16" x14ac:dyDescent="0.25">
      <c r="J32" s="6" t="s">
        <v>33</v>
      </c>
      <c r="K32" s="7">
        <v>3.75</v>
      </c>
      <c r="L32" s="7">
        <f t="shared" si="1"/>
        <v>15</v>
      </c>
      <c r="M32" s="6"/>
      <c r="N32" s="7">
        <f t="shared" si="0"/>
        <v>18.75</v>
      </c>
      <c r="O32" s="14"/>
      <c r="P32" s="14"/>
    </row>
    <row r="33" spans="5:16" x14ac:dyDescent="0.25">
      <c r="J33" s="6" t="s">
        <v>34</v>
      </c>
      <c r="K33" s="7">
        <v>2.5</v>
      </c>
      <c r="L33" s="7">
        <f t="shared" si="1"/>
        <v>15</v>
      </c>
      <c r="M33" s="6"/>
      <c r="N33" s="7">
        <f t="shared" si="0"/>
        <v>17.5</v>
      </c>
      <c r="O33" s="14"/>
      <c r="P33" s="14"/>
    </row>
    <row r="34" spans="5:16" x14ac:dyDescent="0.25">
      <c r="J34" s="6" t="s">
        <v>35</v>
      </c>
      <c r="K34" s="7">
        <v>1.25</v>
      </c>
      <c r="L34" s="7">
        <f t="shared" si="1"/>
        <v>15</v>
      </c>
      <c r="M34" s="6"/>
      <c r="N34" s="7">
        <f t="shared" si="0"/>
        <v>16.25</v>
      </c>
      <c r="O34" s="14"/>
      <c r="P34" s="14"/>
    </row>
    <row r="35" spans="5:16" x14ac:dyDescent="0.25">
      <c r="J35" s="6" t="s">
        <v>36</v>
      </c>
      <c r="K35" s="7">
        <v>0</v>
      </c>
      <c r="L35" s="7">
        <f t="shared" si="1"/>
        <v>15</v>
      </c>
      <c r="M35" s="6"/>
      <c r="N35" s="7">
        <f t="shared" si="0"/>
        <v>15</v>
      </c>
      <c r="O35" s="14"/>
      <c r="P35" s="14"/>
    </row>
    <row r="36" spans="5:16" x14ac:dyDescent="0.25">
      <c r="J36" s="6" t="s">
        <v>37</v>
      </c>
      <c r="K36" s="7">
        <v>0</v>
      </c>
      <c r="L36" s="7">
        <f t="shared" si="1"/>
        <v>15</v>
      </c>
      <c r="M36" s="6"/>
      <c r="N36" s="7">
        <f t="shared" si="0"/>
        <v>15</v>
      </c>
      <c r="O36" s="14"/>
      <c r="P36" s="14"/>
    </row>
    <row r="37" spans="5:16" x14ac:dyDescent="0.25">
      <c r="J37" t="s">
        <v>41</v>
      </c>
      <c r="K37" s="4">
        <v>12.5</v>
      </c>
      <c r="L37" s="2">
        <f>$F$2*$F$3</f>
        <v>15</v>
      </c>
      <c r="M37" s="2">
        <f>$F$2*$F$3</f>
        <v>15</v>
      </c>
      <c r="N37" s="2">
        <f>K37+L37+M37</f>
        <v>42.5</v>
      </c>
      <c r="O37" s="11">
        <f>SUM(N37:N48)</f>
        <v>323.75</v>
      </c>
      <c r="P37" s="12" t="s">
        <v>3</v>
      </c>
    </row>
    <row r="38" spans="5:16" x14ac:dyDescent="0.25">
      <c r="J38" t="s">
        <v>42</v>
      </c>
      <c r="K38" s="4">
        <v>11.25</v>
      </c>
      <c r="L38" s="2">
        <f t="shared" ref="L38:L48" si="2">$F$2*$F$3</f>
        <v>15</v>
      </c>
      <c r="M38" s="2">
        <f>$F$2*$F$3</f>
        <v>15</v>
      </c>
      <c r="N38" s="2">
        <f t="shared" ref="N38:N48" si="3">K38+L38+M38</f>
        <v>41.25</v>
      </c>
      <c r="O38" s="12"/>
      <c r="P38" s="12"/>
    </row>
    <row r="39" spans="5:16" x14ac:dyDescent="0.25">
      <c r="E39" t="s">
        <v>53</v>
      </c>
      <c r="J39" t="s">
        <v>43</v>
      </c>
      <c r="K39" s="4">
        <v>10</v>
      </c>
      <c r="L39" s="2">
        <f t="shared" si="2"/>
        <v>15</v>
      </c>
      <c r="M39" s="2">
        <v>10</v>
      </c>
      <c r="N39" s="2">
        <f t="shared" si="3"/>
        <v>35</v>
      </c>
      <c r="O39" s="12"/>
      <c r="P39" s="12"/>
    </row>
    <row r="40" spans="5:16" x14ac:dyDescent="0.25">
      <c r="E40" t="s">
        <v>60</v>
      </c>
      <c r="J40" t="s">
        <v>44</v>
      </c>
      <c r="K40" s="4">
        <v>8.75</v>
      </c>
      <c r="L40" s="2">
        <f t="shared" si="2"/>
        <v>15</v>
      </c>
      <c r="M40" s="2">
        <v>8.75</v>
      </c>
      <c r="N40" s="2">
        <f t="shared" si="3"/>
        <v>32.5</v>
      </c>
      <c r="O40" s="12"/>
      <c r="P40" s="12"/>
    </row>
    <row r="41" spans="5:16" x14ac:dyDescent="0.25">
      <c r="E41" t="s">
        <v>61</v>
      </c>
      <c r="J41" t="s">
        <v>45</v>
      </c>
      <c r="K41" s="4">
        <v>7.5</v>
      </c>
      <c r="L41" s="2">
        <f t="shared" si="2"/>
        <v>15</v>
      </c>
      <c r="M41" s="2">
        <v>7.5</v>
      </c>
      <c r="N41" s="2">
        <f t="shared" si="3"/>
        <v>30</v>
      </c>
      <c r="O41" s="12"/>
      <c r="P41" s="12"/>
    </row>
    <row r="42" spans="5:16" x14ac:dyDescent="0.25">
      <c r="E42" t="s">
        <v>61</v>
      </c>
      <c r="J42" t="s">
        <v>46</v>
      </c>
      <c r="K42" s="4">
        <v>6.25</v>
      </c>
      <c r="L42" s="2">
        <f t="shared" si="2"/>
        <v>15</v>
      </c>
      <c r="M42" s="2">
        <v>6.25</v>
      </c>
      <c r="N42" s="2">
        <f t="shared" si="3"/>
        <v>27.5</v>
      </c>
      <c r="O42" s="12"/>
      <c r="P42" s="12"/>
    </row>
    <row r="43" spans="5:16" x14ac:dyDescent="0.25">
      <c r="E43" t="s">
        <v>61</v>
      </c>
      <c r="J43" t="s">
        <v>47</v>
      </c>
      <c r="K43" s="4">
        <v>5</v>
      </c>
      <c r="L43" s="2">
        <f t="shared" si="2"/>
        <v>15</v>
      </c>
      <c r="M43" s="2">
        <v>5</v>
      </c>
      <c r="N43" s="2">
        <f t="shared" si="3"/>
        <v>25</v>
      </c>
      <c r="O43" s="12"/>
      <c r="P43" s="12"/>
    </row>
    <row r="44" spans="5:16" x14ac:dyDescent="0.25">
      <c r="J44" t="s">
        <v>48</v>
      </c>
      <c r="K44" s="4">
        <v>3.75</v>
      </c>
      <c r="L44" s="2">
        <f t="shared" si="2"/>
        <v>15</v>
      </c>
      <c r="M44" s="2">
        <v>3.75</v>
      </c>
      <c r="N44" s="2">
        <f t="shared" si="3"/>
        <v>22.5</v>
      </c>
      <c r="O44" s="12"/>
      <c r="P44" s="12"/>
    </row>
    <row r="45" spans="5:16" x14ac:dyDescent="0.25">
      <c r="J45" t="s">
        <v>49</v>
      </c>
      <c r="K45" s="4">
        <v>2.5</v>
      </c>
      <c r="L45" s="2">
        <f t="shared" si="2"/>
        <v>15</v>
      </c>
      <c r="M45" s="2">
        <v>2.5</v>
      </c>
      <c r="N45" s="2">
        <f t="shared" si="3"/>
        <v>20</v>
      </c>
      <c r="O45" s="12"/>
      <c r="P45" s="12"/>
    </row>
    <row r="46" spans="5:16" x14ac:dyDescent="0.25">
      <c r="J46" t="s">
        <v>50</v>
      </c>
      <c r="K46" s="2">
        <v>1.25</v>
      </c>
      <c r="L46" s="2">
        <f t="shared" si="2"/>
        <v>15</v>
      </c>
      <c r="M46" s="2">
        <v>1.25</v>
      </c>
      <c r="N46" s="2">
        <f t="shared" si="3"/>
        <v>17.5</v>
      </c>
      <c r="O46" s="12"/>
      <c r="P46" s="12"/>
    </row>
    <row r="47" spans="5:16" x14ac:dyDescent="0.25">
      <c r="J47" t="s">
        <v>51</v>
      </c>
      <c r="K47">
        <v>0</v>
      </c>
      <c r="L47" s="2">
        <f t="shared" si="2"/>
        <v>15</v>
      </c>
      <c r="M47" s="2">
        <v>0</v>
      </c>
      <c r="N47" s="2">
        <f t="shared" si="3"/>
        <v>15</v>
      </c>
      <c r="O47" s="12"/>
      <c r="P47" s="12"/>
    </row>
    <row r="48" spans="5:16" x14ac:dyDescent="0.25">
      <c r="J48" t="s">
        <v>52</v>
      </c>
      <c r="K48">
        <v>0</v>
      </c>
      <c r="L48" s="2">
        <f t="shared" si="2"/>
        <v>15</v>
      </c>
      <c r="M48" s="2">
        <v>0</v>
      </c>
      <c r="N48" s="2">
        <f t="shared" si="3"/>
        <v>15</v>
      </c>
      <c r="O48" s="12"/>
      <c r="P48" s="12"/>
    </row>
  </sheetData>
  <mergeCells count="6">
    <mergeCell ref="O13:O24"/>
    <mergeCell ref="P13:P24"/>
    <mergeCell ref="O25:O36"/>
    <mergeCell ref="P25:P36"/>
    <mergeCell ref="O37:O48"/>
    <mergeCell ref="P37:P48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Jérémie Desrosiers</cp:lastModifiedBy>
  <dcterms:created xsi:type="dcterms:W3CDTF">2015-06-05T18:19:34Z</dcterms:created>
  <dcterms:modified xsi:type="dcterms:W3CDTF">2022-01-27T10:24:11Z</dcterms:modified>
</cp:coreProperties>
</file>