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icarlier\Documents\isabelle\DU\DU st fromond 2021 test\"/>
    </mc:Choice>
  </mc:AlternateContent>
  <bookViews>
    <workbookView xWindow="0" yWindow="0" windowWidth="19200" windowHeight="10890" activeTab="1"/>
  </bookViews>
  <sheets>
    <sheet name="Fab.mélanges cuve" sheetId="3" r:id="rId1"/>
    <sheet name="cartographie" sheetId="4" r:id="rId2"/>
    <sheet name="UNITE FABRICATION" sheetId="1" r:id="rId3"/>
    <sheet name="Carto" sheetId="2" r:id="rId4"/>
  </sheets>
  <externalReferences>
    <externalReference r:id="rId5"/>
  </externalReferences>
  <definedNames>
    <definedName name="_xlnm._FilterDatabase" localSheetId="3" hidden="1">Carto!$A$6:$F$6</definedName>
    <definedName name="_xlnm._FilterDatabase" localSheetId="2" hidden="1">'UNITE FABRICATION'!$A$30:$C$30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7" i="2" l="1"/>
  <c r="Q11" i="2" l="1"/>
  <c r="P11" i="2"/>
  <c r="Q8" i="2" l="1"/>
  <c r="Q9" i="2"/>
  <c r="Q10" i="2"/>
  <c r="Q7" i="2"/>
  <c r="P8" i="2"/>
  <c r="P9" i="2"/>
  <c r="S9" i="2" s="1"/>
  <c r="P10" i="2"/>
  <c r="E7" i="2"/>
  <c r="P12" i="2" l="1"/>
  <c r="Q12" i="2"/>
  <c r="S8" i="2"/>
  <c r="S7" i="2"/>
  <c r="F10" i="2"/>
  <c r="F9" i="2"/>
  <c r="E10" i="2" a="1"/>
  <c r="E10" i="2" s="1"/>
  <c r="I39" i="2" l="1"/>
  <c r="I38" i="2"/>
  <c r="I37" i="2"/>
  <c r="F8" i="2" a="1"/>
  <c r="F8" i="2" s="1"/>
  <c r="E8" i="2"/>
  <c r="E9" i="2" a="1"/>
  <c r="E9" i="2" s="1"/>
  <c r="F7" i="2" a="1"/>
  <c r="F7" i="2" s="1"/>
  <c r="H8" i="2" l="1"/>
  <c r="H9" i="2"/>
  <c r="F12" i="2"/>
  <c r="E12" i="2"/>
  <c r="H7" i="2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<sst xmlns="http://schemas.openxmlformats.org/spreadsheetml/2006/main" count="141" uniqueCount="45">
  <si>
    <t>CLASSES DE RISQUES</t>
  </si>
  <si>
    <t>Phases de travail</t>
  </si>
  <si>
    <t xml:space="preserve">Prise d'échantillon </t>
  </si>
  <si>
    <t xml:space="preserve">chargement </t>
  </si>
  <si>
    <t>Conditionnement</t>
  </si>
  <si>
    <t>Vérification machine</t>
  </si>
  <si>
    <t>Contrôle</t>
  </si>
  <si>
    <t>Gestes et postures</t>
  </si>
  <si>
    <t>X</t>
  </si>
  <si>
    <t xml:space="preserve">Tâches </t>
  </si>
  <si>
    <t>Démarrage machines</t>
  </si>
  <si>
    <t>Unité de fabrication</t>
  </si>
  <si>
    <t>conditionnement</t>
  </si>
  <si>
    <t>Brûlure</t>
  </si>
  <si>
    <t>Total par risques</t>
  </si>
  <si>
    <t>total par phases de travail</t>
  </si>
  <si>
    <t>FG</t>
  </si>
  <si>
    <t>FHGF</t>
  </si>
  <si>
    <t>hh</t>
  </si>
  <si>
    <t>x</t>
  </si>
  <si>
    <t>ll</t>
  </si>
  <si>
    <t>Liste Risques</t>
  </si>
  <si>
    <t>Colonne1</t>
  </si>
  <si>
    <t>oo</t>
  </si>
  <si>
    <t>a</t>
  </si>
  <si>
    <t xml:space="preserve">Phase de travail </t>
  </si>
  <si>
    <t xml:space="preserve">Tâche </t>
  </si>
  <si>
    <t>Phénomène dangereux</t>
  </si>
  <si>
    <t>RISQUE</t>
  </si>
  <si>
    <t>Suivi des scrubber</t>
  </si>
  <si>
    <t>Contrôle pH</t>
  </si>
  <si>
    <t>Eclaboussure</t>
  </si>
  <si>
    <t>BRULURE CHIMIQUE</t>
  </si>
  <si>
    <t>Réajustement pH</t>
  </si>
  <si>
    <t>Projection de produit</t>
  </si>
  <si>
    <t>Nettoyage scrubber</t>
  </si>
  <si>
    <t>Vidange scrubber et rétention</t>
  </si>
  <si>
    <t>Mauvaise manipulation ou fuite du flexible</t>
  </si>
  <si>
    <t>EPANDAGE</t>
  </si>
  <si>
    <t>Fab. mélanges cuve</t>
  </si>
  <si>
    <t xml:space="preserve">Chargement / déchargement matière première à partir d'un GRV - Salle des réacteurs  </t>
  </si>
  <si>
    <t>Manipulation des vannes (avec ou sans recopie)</t>
  </si>
  <si>
    <t xml:space="preserve">Chargement HF </t>
  </si>
  <si>
    <t>Travail en horaires décalés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</si>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</sst>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sz val="10"/>
      <color theme="1"/>
      <name val="Arial"/>
      <family val="2"/>
    </font>
    <font>
      <b/>
      <sz val="11"/>
      <color theme="0"/>
      <name val="Calibri"/>
      <family val="2"/>
      <scheme val="minor"/>
    </font>
    <font>
      <b/>
      <sz val="10"/>
      <name val="Arial"/>
      <family val="2"/>
    </font>
    <font>
      <b/>
      <sz val="9"/>
      <name val="Arial"/>
      <family val="2"/>
    </font>
    <font>
      <b/>
      <sz val="14"/>
      <color theme="0"/>
      <name val="Calibri"/>
      <family val="2"/>
      <scheme val="minor"/>
    </font>
    <font>
      <sz val="14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141B4D"/>
        <bgColor indexed="64"/>
      </patternFill>
    </fill>
    <fill>
      <patternFill patternType="solid">
        <fgColor theme="5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/>
      <top style="thin">
        <color theme="4" tint="0.39997558519241921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1">
    <xf numFmtId="0" fontId="0" fillId="0" borderId="0" xfId="0"/>
    <xf numFmtId="0" fontId="1" fillId="0" borderId="0" xfId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1" fillId="3" borderId="2" xfId="1" applyFill="1" applyBorder="1" applyAlignment="1">
      <alignment horizontal="center" vertical="center" wrapText="1"/>
    </xf>
    <xf numFmtId="0" fontId="1" fillId="3" borderId="1" xfId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left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left" vertical="center" wrapText="1"/>
    </xf>
    <xf numFmtId="0" fontId="0" fillId="0" borderId="1" xfId="0" applyBorder="1"/>
    <xf numFmtId="0" fontId="1" fillId="2" borderId="0" xfId="0" applyFont="1" applyFill="1" applyAlignment="1">
      <alignment horizontal="center" wrapText="1"/>
    </xf>
    <xf numFmtId="0" fontId="0" fillId="2" borderId="0" xfId="0" applyFill="1" applyAlignment="1">
      <alignment horizontal="center" wrapText="1"/>
    </xf>
    <xf numFmtId="0" fontId="3" fillId="4" borderId="3" xfId="0" applyFont="1" applyFill="1" applyBorder="1" applyAlignment="1">
      <alignment horizontal="center" vertical="center" wrapText="1"/>
    </xf>
    <xf numFmtId="0" fontId="0" fillId="4" borderId="3" xfId="0" applyFill="1" applyBorder="1" applyAlignment="1">
      <alignment horizontal="left" vertical="center" wrapText="1"/>
    </xf>
    <xf numFmtId="0" fontId="1" fillId="3" borderId="3" xfId="1" applyFill="1" applyBorder="1" applyAlignment="1">
      <alignment horizontal="center" vertical="center" wrapText="1"/>
    </xf>
    <xf numFmtId="0" fontId="1" fillId="3" borderId="4" xfId="1" applyFill="1" applyBorder="1" applyAlignment="1">
      <alignment horizontal="center" vertical="center" wrapText="1"/>
    </xf>
    <xf numFmtId="0" fontId="0" fillId="4" borderId="0" xfId="0" applyFill="1" applyBorder="1" applyAlignment="1">
      <alignment horizontal="left" vertical="center" wrapText="1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/>
    <xf numFmtId="0" fontId="2" fillId="0" borderId="0" xfId="0" applyFont="1" applyAlignment="1">
      <alignment wrapText="1"/>
    </xf>
    <xf numFmtId="0" fontId="0" fillId="6" borderId="0" xfId="0" applyFill="1" applyAlignment="1">
      <alignment horizontal="center" vertical="center" wrapText="1"/>
    </xf>
    <xf numFmtId="0" fontId="1" fillId="3" borderId="5" xfId="1" applyFill="1" applyBorder="1" applyAlignment="1">
      <alignment horizontal="center" vertical="center" wrapText="1"/>
    </xf>
    <xf numFmtId="0" fontId="1" fillId="6" borderId="0" xfId="1" applyFill="1" applyBorder="1" applyAlignment="1">
      <alignment horizontal="center" vertical="center" wrapText="1"/>
    </xf>
    <xf numFmtId="0" fontId="0" fillId="7" borderId="0" xfId="0" applyFill="1"/>
    <xf numFmtId="0" fontId="3" fillId="4" borderId="6" xfId="0" applyFont="1" applyFill="1" applyBorder="1" applyAlignment="1">
      <alignment horizontal="center" vertical="center" wrapText="1"/>
    </xf>
    <xf numFmtId="0" fontId="0" fillId="4" borderId="7" xfId="0" applyFont="1" applyFill="1" applyBorder="1" applyAlignment="1">
      <alignment horizontal="left" vertical="center" wrapText="1"/>
    </xf>
    <xf numFmtId="0" fontId="5" fillId="2" borderId="9" xfId="0" applyFont="1" applyFill="1" applyBorder="1" applyAlignment="1">
      <alignment horizontal="center" wrapText="1"/>
    </xf>
    <xf numFmtId="0" fontId="4" fillId="2" borderId="7" xfId="0" applyFont="1" applyFill="1" applyBorder="1" applyAlignment="1">
      <alignment horizontal="center" wrapText="1"/>
    </xf>
    <xf numFmtId="0" fontId="6" fillId="8" borderId="7" xfId="0" applyFont="1" applyFill="1" applyBorder="1" applyAlignment="1">
      <alignment wrapText="1"/>
    </xf>
    <xf numFmtId="0" fontId="0" fillId="5" borderId="1" xfId="0" applyFont="1" applyFill="1" applyBorder="1" applyAlignment="1">
      <alignment horizontal="left" vertical="center" wrapText="1"/>
    </xf>
    <xf numFmtId="0" fontId="0" fillId="4" borderId="1" xfId="0" applyFont="1" applyFill="1" applyBorder="1" applyAlignment="1">
      <alignment horizontal="left" vertical="center" wrapText="1"/>
    </xf>
    <xf numFmtId="0" fontId="0" fillId="4" borderId="6" xfId="0" applyFont="1" applyFill="1" applyBorder="1" applyAlignment="1">
      <alignment horizontal="left" vertical="center" wrapText="1"/>
    </xf>
    <xf numFmtId="0" fontId="3" fillId="4" borderId="0" xfId="0" applyFont="1" applyFill="1" applyBorder="1" applyAlignment="1">
      <alignment horizontal="center" vertical="center" wrapText="1"/>
    </xf>
    <xf numFmtId="0" fontId="1" fillId="3" borderId="11" xfId="1" applyNumberFormat="1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3" fillId="4" borderId="10" xfId="0" applyFont="1" applyFill="1" applyBorder="1" applyAlignment="1">
      <alignment horizontal="center" vertical="center" wrapText="1"/>
    </xf>
    <xf numFmtId="0" fontId="1" fillId="3" borderId="1" xfId="1" applyNumberFormat="1" applyFont="1" applyFill="1" applyBorder="1" applyAlignment="1">
      <alignment horizontal="center" vertical="center" wrapText="1"/>
    </xf>
    <xf numFmtId="0" fontId="8" fillId="0" borderId="1" xfId="1" applyFont="1" applyBorder="1" applyAlignment="1" applyProtection="1">
      <alignment horizontal="center" vertical="center" wrapText="1"/>
      <protection locked="0"/>
    </xf>
    <xf numFmtId="0" fontId="8" fillId="0" borderId="2" xfId="1" applyFont="1" applyBorder="1" applyAlignment="1" applyProtection="1">
      <alignment horizontal="center" vertical="center" wrapText="1"/>
      <protection locked="0"/>
    </xf>
    <xf numFmtId="0" fontId="1" fillId="0" borderId="0" xfId="1"/>
    <xf numFmtId="0" fontId="1" fillId="0" borderId="0" xfId="1" applyAlignment="1">
      <alignment wrapText="1"/>
    </xf>
    <xf numFmtId="0" fontId="0" fillId="0" borderId="1" xfId="0" applyBorder="1" applyAlignment="1">
      <alignment textRotation="45"/>
    </xf>
    <xf numFmtId="0" fontId="3" fillId="10" borderId="19" xfId="0" applyFont="1" applyFill="1" applyBorder="1" applyAlignment="1">
      <alignment horizontal="center" vertical="center" wrapText="1"/>
    </xf>
    <xf numFmtId="0" fontId="1" fillId="0" borderId="2" xfId="1" applyBorder="1" applyAlignment="1">
      <alignment horizontal="center" vertical="center"/>
    </xf>
    <xf numFmtId="0" fontId="1" fillId="0" borderId="1" xfId="1" applyBorder="1" applyAlignment="1">
      <alignment horizontal="center" vertical="center"/>
    </xf>
    <xf numFmtId="0" fontId="7" fillId="9" borderId="12" xfId="1" applyFont="1" applyFill="1" applyBorder="1" applyAlignment="1" applyProtection="1">
      <alignment horizontal="center" vertical="center" wrapText="1"/>
      <protection locked="0"/>
    </xf>
    <xf numFmtId="0" fontId="7" fillId="9" borderId="14" xfId="1" applyFont="1" applyFill="1" applyBorder="1" applyAlignment="1" applyProtection="1">
      <alignment horizontal="center" vertical="center" wrapText="1"/>
      <protection locked="0"/>
    </xf>
    <xf numFmtId="0" fontId="7" fillId="9" borderId="17" xfId="1" applyFont="1" applyFill="1" applyBorder="1" applyAlignment="1" applyProtection="1">
      <alignment horizontal="center" vertical="center" wrapText="1"/>
      <protection locked="0"/>
    </xf>
    <xf numFmtId="0" fontId="7" fillId="9" borderId="18" xfId="1" applyFont="1" applyFill="1" applyBorder="1" applyAlignment="1" applyProtection="1">
      <alignment horizontal="center" vertical="center" wrapText="1"/>
      <protection locked="0"/>
    </xf>
    <xf numFmtId="0" fontId="7" fillId="9" borderId="13" xfId="1" applyFont="1" applyFill="1" applyBorder="1" applyAlignment="1" applyProtection="1">
      <alignment horizontal="center" vertical="center" wrapText="1"/>
      <protection locked="0"/>
    </xf>
    <xf numFmtId="0" fontId="7" fillId="9" borderId="2" xfId="1" applyFont="1" applyFill="1" applyBorder="1" applyAlignment="1" applyProtection="1">
      <alignment horizontal="center" vertical="center" wrapText="1"/>
      <protection locked="0"/>
    </xf>
    <xf numFmtId="0" fontId="8" fillId="0" borderId="15" xfId="1" applyFont="1" applyBorder="1" applyAlignment="1" applyProtection="1">
      <alignment horizontal="center" vertical="center" wrapText="1"/>
      <protection locked="0"/>
    </xf>
    <xf numFmtId="0" fontId="8" fillId="0" borderId="16" xfId="1" applyFont="1" applyBorder="1" applyAlignment="1" applyProtection="1">
      <alignment horizontal="center" vertical="center" wrapText="1"/>
      <protection locked="0"/>
    </xf>
    <xf numFmtId="0" fontId="8" fillId="0" borderId="3" xfId="1" applyFont="1" applyBorder="1" applyAlignment="1" applyProtection="1">
      <alignment horizontal="center" vertical="center" wrapText="1"/>
      <protection locked="0"/>
    </xf>
    <xf numFmtId="0" fontId="8" fillId="0" borderId="2" xfId="1" applyFont="1" applyBorder="1" applyAlignment="1" applyProtection="1">
      <alignment horizontal="center" vertical="center" wrapText="1"/>
      <protection locked="0"/>
    </xf>
    <xf numFmtId="0" fontId="1" fillId="3" borderId="4" xfId="1" applyFill="1" applyBorder="1" applyAlignment="1">
      <alignment horizontal="center" vertical="center" wrapText="1"/>
    </xf>
    <xf numFmtId="0" fontId="1" fillId="3" borderId="2" xfId="1" applyFill="1" applyBorder="1" applyAlignment="1">
      <alignment horizontal="center" vertical="center" wrapText="1"/>
    </xf>
    <xf numFmtId="0" fontId="2" fillId="0" borderId="0" xfId="0" applyFont="1" applyAlignment="1">
      <alignment horizontal="center" wrapText="1"/>
    </xf>
    <xf numFmtId="0" fontId="0" fillId="0" borderId="1" xfId="0" applyBorder="1" applyAlignment="1">
      <alignment horizontal="center" vertical="center"/>
    </xf>
  </cellXfs>
  <cellStyles count="2">
    <cellStyle name="Normal" xfId="0" builtinId="0"/>
    <cellStyle name="Normal 10 2" xfId="1"/>
  </cellStyles>
  <dxfs count="6"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Carto!$C$7</c:f>
              <c:strCache>
                <c:ptCount val="1"/>
                <c:pt idx="0">
                  <c:v>Démarrage machines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Carto!$D$6:$F$6</c:f>
              <c:strCache>
                <c:ptCount val="3"/>
                <c:pt idx="1">
                  <c:v>Brûlure</c:v>
                </c:pt>
                <c:pt idx="2">
                  <c:v>Gestes et postures</c:v>
                </c:pt>
              </c:strCache>
            </c:strRef>
          </c:cat>
          <c:val>
            <c:numRef>
              <c:f>Carto!$D$7:$F$7</c:f>
              <c:numCache>
                <c:formatCode>General</c:formatCode>
                <c:ptCount val="3"/>
                <c:pt idx="1">
                  <c:v>1</c:v>
                </c:pt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137-4389-9E41-974A8B67D21F}"/>
            </c:ext>
          </c:extLst>
        </c:ser>
        <c:ser>
          <c:idx val="1"/>
          <c:order val="1"/>
          <c:tx>
            <c:strRef>
              <c:f>Carto!$C$9</c:f>
              <c:strCache>
                <c:ptCount val="1"/>
                <c:pt idx="0">
                  <c:v>conditionnement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Carto!$D$6:$F$6</c:f>
              <c:strCache>
                <c:ptCount val="3"/>
                <c:pt idx="1">
                  <c:v>Brûlure</c:v>
                </c:pt>
                <c:pt idx="2">
                  <c:v>Gestes et postures</c:v>
                </c:pt>
              </c:strCache>
            </c:strRef>
          </c:cat>
          <c:val>
            <c:numRef>
              <c:f>Carto!$D$9:$F$9</c:f>
              <c:numCache>
                <c:formatCode>General</c:formatCode>
                <c:ptCount val="3"/>
                <c:pt idx="1">
                  <c:v>2</c:v>
                </c:pt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137-4389-9E41-974A8B67D21F}"/>
            </c:ext>
          </c:extLst>
        </c:ser>
        <c:ser>
          <c:idx val="2"/>
          <c:order val="2"/>
          <c:tx>
            <c:strRef>
              <c:f>Carto!$C$8:$F$8</c:f>
              <c:strCache>
                <c:ptCount val="4"/>
                <c:pt idx="0">
                  <c:v>FG</c:v>
                </c:pt>
                <c:pt idx="2">
                  <c:v>1</c:v>
                </c:pt>
                <c:pt idx="3">
                  <c:v>1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val>
            <c:numLit>
              <c:formatCode>General</c:formatCode>
              <c:ptCount val="1"/>
              <c:pt idx="0">
                <c:v>1</c:v>
              </c:pt>
            </c:numLit>
          </c:val>
          <c:extLst>
            <c:ext xmlns:c16="http://schemas.microsoft.com/office/drawing/2014/chart" uri="{C3380CC4-5D6E-409C-BE32-E72D297353CC}">
              <c16:uniqueId val="{00000000-4F80-402B-BD9D-6C0EDB6CF4A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85775311"/>
        <c:axId val="202160607"/>
      </c:barChart>
      <c:catAx>
        <c:axId val="28577531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2160607"/>
        <c:crosses val="autoZero"/>
        <c:auto val="1"/>
        <c:lblAlgn val="ctr"/>
        <c:lblOffset val="100"/>
        <c:noMultiLvlLbl val="0"/>
      </c:catAx>
      <c:valAx>
        <c:axId val="20216060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577531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Carto!$P$6</c:f>
              <c:strCache>
                <c:ptCount val="1"/>
                <c:pt idx="0">
                  <c:v>Brûlure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Carto!$O$7:$O$10</c:f>
              <c:strCache>
                <c:ptCount val="4"/>
                <c:pt idx="0">
                  <c:v>Démarrage machines</c:v>
                </c:pt>
                <c:pt idx="1">
                  <c:v>FG</c:v>
                </c:pt>
                <c:pt idx="2">
                  <c:v>conditionnement</c:v>
                </c:pt>
                <c:pt idx="3">
                  <c:v>ll</c:v>
                </c:pt>
              </c:strCache>
            </c:strRef>
          </c:cat>
          <c:val>
            <c:numRef>
              <c:f>Carto!$P$7:$P$10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2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FAF-4EB6-BDB8-EBF9F7E542D1}"/>
            </c:ext>
          </c:extLst>
        </c:ser>
        <c:ser>
          <c:idx val="1"/>
          <c:order val="1"/>
          <c:tx>
            <c:strRef>
              <c:f>Carto!$Q$6</c:f>
              <c:strCache>
                <c:ptCount val="1"/>
                <c:pt idx="0">
                  <c:v>Gestes et postures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Carto!$O$7:$O$10</c:f>
              <c:strCache>
                <c:ptCount val="4"/>
                <c:pt idx="0">
                  <c:v>Démarrage machines</c:v>
                </c:pt>
                <c:pt idx="1">
                  <c:v>FG</c:v>
                </c:pt>
                <c:pt idx="2">
                  <c:v>conditionnement</c:v>
                </c:pt>
                <c:pt idx="3">
                  <c:v>ll</c:v>
                </c:pt>
              </c:strCache>
            </c:strRef>
          </c:cat>
          <c:val>
            <c:numRef>
              <c:f>Carto!$Q$7:$Q$10</c:f>
              <c:numCache>
                <c:formatCode>General</c:formatCode>
                <c:ptCount val="4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FAF-4EB6-BDB8-EBF9F7E542D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93910719"/>
        <c:axId val="272749616"/>
      </c:barChart>
      <c:catAx>
        <c:axId val="29391071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2749616"/>
        <c:crosses val="autoZero"/>
        <c:auto val="1"/>
        <c:lblAlgn val="ctr"/>
        <c:lblOffset val="100"/>
        <c:noMultiLvlLbl val="0"/>
      </c:catAx>
      <c:valAx>
        <c:axId val="2727496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391071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390525</xdr:colOff>
      <xdr:row>0</xdr:row>
      <xdr:rowOff>285750</xdr:rowOff>
    </xdr:from>
    <xdr:to>
      <xdr:col>3</xdr:col>
      <xdr:colOff>47653</xdr:colOff>
      <xdr:row>0</xdr:row>
      <xdr:rowOff>295275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00000000-0008-0000-2800-000003000000}"/>
            </a:ext>
          </a:extLst>
        </xdr:cNvPr>
        <xdr:cNvCxnSpPr/>
      </xdr:nvCxnSpPr>
      <xdr:spPr>
        <a:xfrm>
          <a:off x="2800350" y="1609725"/>
          <a:ext cx="381028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371475</xdr:colOff>
      <xdr:row>0</xdr:row>
      <xdr:rowOff>895350</xdr:rowOff>
    </xdr:from>
    <xdr:to>
      <xdr:col>1</xdr:col>
      <xdr:colOff>374333</xdr:colOff>
      <xdr:row>0</xdr:row>
      <xdr:rowOff>1095375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2800-000004000000}"/>
            </a:ext>
          </a:extLst>
        </xdr:cNvPr>
        <xdr:cNvCxnSpPr/>
      </xdr:nvCxnSpPr>
      <xdr:spPr>
        <a:xfrm flipH="1">
          <a:off x="1362075" y="2219325"/>
          <a:ext cx="2858" cy="2000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171450</xdr:colOff>
      <xdr:row>0</xdr:row>
      <xdr:rowOff>78105</xdr:rowOff>
    </xdr:from>
    <xdr:to>
      <xdr:col>2</xdr:col>
      <xdr:colOff>266700</xdr:colOff>
      <xdr:row>0</xdr:row>
      <xdr:rowOff>457200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2800-000005000000}"/>
            </a:ext>
          </a:extLst>
        </xdr:cNvPr>
        <xdr:cNvSpPr txBox="1"/>
      </xdr:nvSpPr>
      <xdr:spPr>
        <a:xfrm>
          <a:off x="1162050" y="1402080"/>
          <a:ext cx="1514475" cy="379095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200" b="1"/>
            <a:t>Types de risque</a:t>
          </a:r>
        </a:p>
      </xdr:txBody>
    </xdr:sp>
    <xdr:clientData/>
  </xdr:twoCellAnchor>
  <xdr:twoCellAnchor>
    <xdr:from>
      <xdr:col>0</xdr:col>
      <xdr:colOff>771525</xdr:colOff>
      <xdr:row>0</xdr:row>
      <xdr:rowOff>523875</xdr:rowOff>
    </xdr:from>
    <xdr:to>
      <xdr:col>2</xdr:col>
      <xdr:colOff>133350</xdr:colOff>
      <xdr:row>0</xdr:row>
      <xdr:rowOff>914400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2800-000006000000}"/>
            </a:ext>
          </a:extLst>
        </xdr:cNvPr>
        <xdr:cNvSpPr txBox="1"/>
      </xdr:nvSpPr>
      <xdr:spPr>
        <a:xfrm>
          <a:off x="771525" y="1847850"/>
          <a:ext cx="1771650" cy="390525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200" b="1"/>
            <a:t>Phases de travail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714375</xdr:colOff>
      <xdr:row>10</xdr:row>
      <xdr:rowOff>95250</xdr:rowOff>
    </xdr:from>
    <xdr:to>
      <xdr:col>3</xdr:col>
      <xdr:colOff>409575</xdr:colOff>
      <xdr:row>14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8BDABAC-5767-4DE0-998C-92CA8007966C}"/>
            </a:ext>
          </a:extLst>
        </xdr:cNvPr>
        <xdr:cNvSpPr txBox="1"/>
      </xdr:nvSpPr>
      <xdr:spPr>
        <a:xfrm>
          <a:off x="714375" y="2066925"/>
          <a:ext cx="4495800" cy="733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u="sng"/>
            <a:t>Je</a:t>
          </a:r>
          <a:r>
            <a:rPr lang="fr-FR" sz="1100" u="sng" baseline="0"/>
            <a:t> souhaite savoir:</a:t>
          </a:r>
        </a:p>
        <a:p>
          <a:r>
            <a:rPr lang="fr-FR" sz="1100"/>
            <a:t>- Si</a:t>
          </a:r>
          <a:r>
            <a:rPr lang="fr-FR" sz="1100" baseline="0"/>
            <a:t> je veux rajouter une ligne après "prise d'échantillon", comment prendre en compte automatiquement les nouvelles données dans "carto"?</a:t>
          </a:r>
        </a:p>
        <a:p>
          <a:endParaRPr lang="fr-FR" sz="1100" baseline="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190499</xdr:colOff>
      <xdr:row>14</xdr:row>
      <xdr:rowOff>123825</xdr:rowOff>
    </xdr:from>
    <xdr:to>
      <xdr:col>8</xdr:col>
      <xdr:colOff>219075</xdr:colOff>
      <xdr:row>23</xdr:row>
      <xdr:rowOff>104775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D9F4B54-EC7F-428D-8508-153F68A9E6F5}"/>
            </a:ext>
          </a:extLst>
        </xdr:cNvPr>
        <xdr:cNvSpPr txBox="1"/>
      </xdr:nvSpPr>
      <xdr:spPr>
        <a:xfrm>
          <a:off x="190499" y="5838825"/>
          <a:ext cx="6124576" cy="1695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u="sng"/>
            <a:t>Je</a:t>
          </a:r>
          <a:r>
            <a:rPr lang="fr-FR" sz="1100" u="sng" baseline="0"/>
            <a:t> souhaite savoir:</a:t>
          </a:r>
        </a:p>
        <a:p>
          <a:r>
            <a:rPr lang="fr-FR" sz="1100"/>
            <a:t>- Combien de Risque Brûlure dans la</a:t>
          </a:r>
          <a:r>
            <a:rPr lang="fr-FR" sz="1100" baseline="0"/>
            <a:t> phase Démarrage machine</a:t>
          </a:r>
          <a:r>
            <a:rPr lang="fr-FR" sz="1100"/>
            <a:t> de "unite fabrication"?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 utilisé la formule NB.SI mais ça ne prend pas en compte les nouvelles données sauf si j'insère une ligne au-dessus de "prise d'échantillon" dans "Carto"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souhaite y intégrer directement un graphique représentant ce tableau, dois-je faire la formule NB.SI.ENS(INDIRECT  ?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  <xdr:twoCellAnchor>
    <xdr:from>
      <xdr:col>2</xdr:col>
      <xdr:colOff>533400</xdr:colOff>
      <xdr:row>17</xdr:row>
      <xdr:rowOff>95250</xdr:rowOff>
    </xdr:from>
    <xdr:to>
      <xdr:col>8</xdr:col>
      <xdr:colOff>533400</xdr:colOff>
      <xdr:row>31</xdr:row>
      <xdr:rowOff>171450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F7853B98-5AF9-4FF5-80F1-13FBCE5D0F9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0</xdr:colOff>
      <xdr:row>2</xdr:row>
      <xdr:rowOff>133350</xdr:rowOff>
    </xdr:from>
    <xdr:to>
      <xdr:col>17</xdr:col>
      <xdr:colOff>161925</xdr:colOff>
      <xdr:row>5</xdr:row>
      <xdr:rowOff>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7A0F29DF-5027-49CB-8E26-EE2DF0BE6A9B}"/>
            </a:ext>
          </a:extLst>
        </xdr:cNvPr>
        <xdr:cNvSpPr txBox="1"/>
      </xdr:nvSpPr>
      <xdr:spPr>
        <a:xfrm>
          <a:off x="12201525" y="514350"/>
          <a:ext cx="1685925" cy="438150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avec les nouvelles formules</a:t>
          </a:r>
        </a:p>
      </xdr:txBody>
    </xdr:sp>
    <xdr:clientData/>
  </xdr:twoCellAnchor>
  <xdr:twoCellAnchor>
    <xdr:from>
      <xdr:col>12</xdr:col>
      <xdr:colOff>171450</xdr:colOff>
      <xdr:row>14</xdr:row>
      <xdr:rowOff>76200</xdr:rowOff>
    </xdr:from>
    <xdr:to>
      <xdr:col>17</xdr:col>
      <xdr:colOff>161925</xdr:colOff>
      <xdr:row>28</xdr:row>
      <xdr:rowOff>152400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87E1E80A-9B7A-423C-AAC0-E027CE36B95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U%20TEST%205%20Saint%20Fromond_version%20oct%2021%20avec%20derni&#232;res%20formules%20aut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avigation dans l'outil"/>
      <sheetName val="Présentation"/>
      <sheetName val="Historique "/>
      <sheetName val="Réglementation"/>
      <sheetName val="Système management QSE"/>
      <sheetName val="Objectif évaluation risques"/>
      <sheetName val="Principe de méthodologie"/>
      <sheetName val="Méthodologie"/>
      <sheetName val="Liste_des_risques"/>
      <sheetName val="Liste des postes de travail"/>
      <sheetName val="Liste_des_phases_de_travail"/>
      <sheetName val="Fab. mélanges cuve"/>
      <sheetName val="Cartographie_Risques"/>
      <sheetName val="Fab. mélanges poste mobile"/>
      <sheetName val="HCl 37%"/>
      <sheetName val="HNO3 69,5 et 85%"/>
      <sheetName val="HNO3 99%"/>
      <sheetName val="NH4OH"/>
      <sheetName val="CH3COOH"/>
      <sheetName val="HF"/>
      <sheetName val="Dépotage MP zone HNO3 69,5-85%"/>
      <sheetName val="Dépotage MP zone 1 ppb"/>
      <sheetName val="Dépotage MP Zone HNO3 99"/>
      <sheetName val="Cdn salle"/>
      <sheetName val="Cdn NH4OH "/>
      <sheetName val="Cdn 1 ppb "/>
      <sheetName val="Cdn SB 10ppb"/>
      <sheetName val="Conditionnement Nanostrip"/>
      <sheetName val="Cdn Poste mobile "/>
      <sheetName val="Conditionnement HNO3 99 "/>
      <sheetName val="Laboratoire "/>
      <sheetName val="Traitement des déchets"/>
      <sheetName val="Maintenance fûts "/>
      <sheetName val="Opérations de maintenance"/>
      <sheetName val="Logistique "/>
      <sheetName val="Home Office"/>
      <sheetName val="Tâches générales "/>
      <sheetName val="Pandemie"/>
      <sheetName val="Entreprises_Extérieures"/>
      <sheetName val="Tâches_inhabituelles_et_simples"/>
      <sheetName val="Capture des eaux "/>
      <sheetName val="annalyse risque par postes"/>
      <sheetName val="analyse risque par phases"/>
      <sheetName val="analyse risque par postes et ph"/>
      <sheetName val="Cartographie du risque"/>
      <sheetName val="Carto"/>
      <sheetName val="Hiérarchie"/>
      <sheetName val="Cartographie_Cotations"/>
      <sheetName val="Plan d'ac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</sheetDataSet>
  </externalBook>
</externalLink>
</file>

<file path=xl/tables/table1.xml><?xml version="1.0" encoding="utf-8"?>
<table xmlns="http://schemas.openxmlformats.org/spreadsheetml/2006/main" id="1" name="Tableau1" displayName="Tableau1" ref="A2:D9" totalsRowShown="0" tableBorderDxfId="5">
  <autoFilter ref="A2:D9"/>
  <tableColumns count="4">
    <tableColumn id="1" name="Phases de travail"/>
    <tableColumn id="2" name="Tâches "/>
    <tableColumn id="3" name="Brûlure" dataDxfId="4" dataCellStyle="Normal 10 2"/>
    <tableColumn id="4" name="Gestes et postures" dataDxfId="3" dataCellStyle="Normal 10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9:D27" totalsRowShown="0" tableBorderDxfId="2">
  <autoFilter ref="A19:D27"/>
  <tableColumns count="4">
    <tableColumn id="1" name="Phases de travail"/>
    <tableColumn id="2" name="Tâches "/>
    <tableColumn id="3" name="CLASSES DE RISQUES" dataDxfId="1" dataCellStyle="Normal 10 2"/>
    <tableColumn id="4" name="Colonne1" dataDxfId="0" dataCellStyle="Normal 10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D7"/>
  <sheetViews>
    <sheetView workbookViewId="0">
      <selection activeCell="D18" sqref="D18"/>
    </sheetView>
  </sheetViews>
  <sheetFormatPr baseColWidth="10" defaultRowHeight="15" x14ac:dyDescent="0.25"/>
  <sheetData>
    <row r="1" spans="1:4" ht="15" customHeight="1" x14ac:dyDescent="0.25">
      <c r="A1" s="47" t="s">
        <v>25</v>
      </c>
      <c r="B1" s="49" t="s">
        <v>26</v>
      </c>
      <c r="C1" s="47" t="s">
        <v>27</v>
      </c>
      <c r="D1" s="51" t="s">
        <v>28</v>
      </c>
    </row>
    <row r="2" spans="1:4" ht="15" customHeight="1" x14ac:dyDescent="0.25">
      <c r="A2" s="48"/>
      <c r="B2" s="50"/>
      <c r="C2" s="48"/>
      <c r="D2" s="52"/>
    </row>
    <row r="3" spans="1:4" ht="56.25" x14ac:dyDescent="0.25">
      <c r="A3" s="53" t="s">
        <v>29</v>
      </c>
      <c r="B3" s="39" t="s">
        <v>30</v>
      </c>
      <c r="C3" s="39" t="s">
        <v>31</v>
      </c>
      <c r="D3" s="39" t="s">
        <v>32</v>
      </c>
    </row>
    <row r="4" spans="1:4" ht="56.25" x14ac:dyDescent="0.25">
      <c r="A4" s="54"/>
      <c r="B4" s="40" t="s">
        <v>33</v>
      </c>
      <c r="C4" s="39" t="s">
        <v>34</v>
      </c>
      <c r="D4" s="39" t="s">
        <v>32</v>
      </c>
    </row>
    <row r="5" spans="1:4" ht="56.25" x14ac:dyDescent="0.25">
      <c r="A5" s="54"/>
      <c r="B5" s="40" t="s">
        <v>35</v>
      </c>
      <c r="C5" s="39" t="s">
        <v>34</v>
      </c>
      <c r="D5" s="39" t="s">
        <v>32</v>
      </c>
    </row>
    <row r="6" spans="1:4" ht="56.25" customHeight="1" x14ac:dyDescent="0.25">
      <c r="A6" s="54"/>
      <c r="B6" s="55" t="s">
        <v>36</v>
      </c>
      <c r="C6" s="55" t="s">
        <v>37</v>
      </c>
      <c r="D6" s="39" t="s">
        <v>32</v>
      </c>
    </row>
    <row r="7" spans="1:4" ht="37.5" x14ac:dyDescent="0.25">
      <c r="A7" s="54"/>
      <c r="B7" s="56"/>
      <c r="C7" s="56"/>
      <c r="D7" s="39" t="s">
        <v>38</v>
      </c>
    </row>
  </sheetData>
  <mergeCells count="7">
    <mergeCell ref="A1:A2"/>
    <mergeCell ref="B1:B2"/>
    <mergeCell ref="C1:C2"/>
    <mergeCell ref="D1:D2"/>
    <mergeCell ref="A3:A7"/>
    <mergeCell ref="B6:B7"/>
    <mergeCell ref="C6:C7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'[DU TEST 5 Saint Fromond_version oct 21 avec dernières formules auto.xlsm]Liste_des_risques'!#REF!</xm:f>
          </x14:formula1>
          <xm:sqref>D1:D7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D7"/>
  <sheetViews>
    <sheetView tabSelected="1" workbookViewId="0">
      <selection activeCell="G7" sqref="G7"/>
    </sheetView>
  </sheetViews>
  <sheetFormatPr baseColWidth="10" defaultRowHeight="15" x14ac:dyDescent="0.25"/>
  <sheetData>
    <row r="1" spans="1:4" ht="78.75" x14ac:dyDescent="0.25">
      <c r="A1" s="41"/>
      <c r="B1" s="42"/>
      <c r="C1" s="43" t="s">
        <v>32</v>
      </c>
      <c r="D1" s="43" t="s">
        <v>38</v>
      </c>
    </row>
    <row r="2" spans="1:4" ht="25.5" x14ac:dyDescent="0.25">
      <c r="A2" s="57" t="s">
        <v>39</v>
      </c>
      <c r="B2" s="44" t="s">
        <v>29</v>
      </c>
      <c r="C2" s="45" t="s">
        <v>44</v>
      </c>
      <c r="D2" s="45"/>
    </row>
    <row r="3" spans="1:4" ht="89.25" x14ac:dyDescent="0.25">
      <c r="A3" s="57"/>
      <c r="B3" s="44" t="s">
        <v>40</v>
      </c>
      <c r="C3" s="45"/>
      <c r="D3" s="45"/>
    </row>
    <row r="4" spans="1:4" ht="25.5" x14ac:dyDescent="0.25">
      <c r="A4" s="57"/>
      <c r="B4" s="44" t="s">
        <v>2</v>
      </c>
      <c r="C4" s="46"/>
      <c r="D4" s="46"/>
    </row>
    <row r="5" spans="1:4" ht="51" x14ac:dyDescent="0.25">
      <c r="A5" s="57"/>
      <c r="B5" s="44" t="s">
        <v>41</v>
      </c>
      <c r="C5" s="46"/>
      <c r="D5" s="46"/>
    </row>
    <row r="6" spans="1:4" ht="25.5" x14ac:dyDescent="0.25">
      <c r="A6" s="57"/>
      <c r="B6" s="44" t="s">
        <v>42</v>
      </c>
      <c r="C6" s="46"/>
      <c r="D6" s="46"/>
    </row>
    <row r="7" spans="1:4" ht="38.25" x14ac:dyDescent="0.25">
      <c r="A7" s="58"/>
      <c r="B7" s="44" t="s">
        <v>43</v>
      </c>
      <c r="C7" s="46"/>
      <c r="D7" s="46"/>
    </row>
  </sheetData>
  <mergeCells count="1">
    <mergeCell ref="A2:A7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Normal="100" workbookViewId="0">
      <selection activeCell="G29" sqref="G29"/>
    </sheetView>
  </sheetViews>
  <sheetFormatPr baseColWidth="10" defaultRowHeight="15" x14ac:dyDescent="0.25"/>
  <cols>
    <col min="1" max="1" width="26.625" customWidth="1"/>
    <col min="2" max="2" width="34" customWidth="1"/>
    <col min="4" max="4" width="19.75" customWidth="1"/>
  </cols>
  <sheetData>
    <row r="1" spans="1:10" ht="21" customHeight="1" x14ac:dyDescent="0.25">
      <c r="A1" s="1"/>
      <c r="B1" s="1"/>
      <c r="C1" s="59" t="s">
        <v>0</v>
      </c>
      <c r="D1" s="59"/>
      <c r="E1" s="59"/>
    </row>
    <row r="2" spans="1:10" ht="36" customHeight="1" x14ac:dyDescent="0.25">
      <c r="A2" s="11" t="s">
        <v>1</v>
      </c>
      <c r="B2" s="12" t="s">
        <v>9</v>
      </c>
      <c r="C2" s="5" t="s">
        <v>13</v>
      </c>
      <c r="D2" s="5" t="s">
        <v>7</v>
      </c>
    </row>
    <row r="3" spans="1:10" ht="18" customHeight="1" x14ac:dyDescent="0.25">
      <c r="A3" s="8" t="s">
        <v>10</v>
      </c>
      <c r="B3" s="9" t="s">
        <v>3</v>
      </c>
      <c r="C3" s="3"/>
      <c r="D3" s="3" t="s">
        <v>8</v>
      </c>
    </row>
    <row r="4" spans="1:10" ht="18" customHeight="1" x14ac:dyDescent="0.25">
      <c r="A4" s="8" t="s">
        <v>16</v>
      </c>
      <c r="B4" s="9" t="s">
        <v>17</v>
      </c>
      <c r="C4" s="4" t="s">
        <v>8</v>
      </c>
      <c r="D4" s="3" t="s">
        <v>19</v>
      </c>
    </row>
    <row r="5" spans="1:10" ht="18" customHeight="1" x14ac:dyDescent="0.25">
      <c r="A5" s="8" t="s">
        <v>10</v>
      </c>
      <c r="B5" s="9" t="s">
        <v>2</v>
      </c>
      <c r="C5" s="3" t="s">
        <v>8</v>
      </c>
      <c r="D5" s="3"/>
    </row>
    <row r="6" spans="1:10" ht="18" customHeight="1" x14ac:dyDescent="0.25">
      <c r="A6" s="6" t="s">
        <v>4</v>
      </c>
      <c r="B6" s="7" t="s">
        <v>5</v>
      </c>
      <c r="C6" s="4"/>
      <c r="D6" s="3" t="s">
        <v>8</v>
      </c>
    </row>
    <row r="7" spans="1:10" ht="18" customHeight="1" x14ac:dyDescent="0.25">
      <c r="A7" s="13" t="s">
        <v>4</v>
      </c>
      <c r="B7" s="14" t="s">
        <v>6</v>
      </c>
      <c r="C7" s="15" t="s">
        <v>8</v>
      </c>
      <c r="D7" s="16"/>
    </row>
    <row r="8" spans="1:10" ht="18" customHeight="1" x14ac:dyDescent="0.25">
      <c r="A8" s="13" t="s">
        <v>4</v>
      </c>
      <c r="B8" s="17" t="s">
        <v>18</v>
      </c>
      <c r="C8" s="4" t="s">
        <v>8</v>
      </c>
      <c r="D8" s="3"/>
    </row>
    <row r="9" spans="1:10" x14ac:dyDescent="0.25">
      <c r="A9" s="18" t="s">
        <v>20</v>
      </c>
      <c r="B9" s="18"/>
      <c r="C9" s="15"/>
      <c r="D9" s="16" t="s">
        <v>19</v>
      </c>
    </row>
    <row r="14" spans="1:10" x14ac:dyDescent="0.25">
      <c r="B14" s="2"/>
    </row>
    <row r="16" spans="1:10" x14ac:dyDescent="0.25">
      <c r="A16" s="25"/>
      <c r="B16" s="25"/>
      <c r="C16" s="25"/>
      <c r="D16" s="25"/>
      <c r="E16" s="25"/>
      <c r="F16" s="25"/>
      <c r="G16" s="25"/>
      <c r="H16" s="25"/>
      <c r="I16" s="25"/>
      <c r="J16" s="25"/>
    </row>
    <row r="18" spans="1:7" ht="15" customHeight="1" x14ac:dyDescent="0.25">
      <c r="A18" s="1"/>
      <c r="B18" s="1"/>
      <c r="D18" s="21"/>
      <c r="E18" s="21"/>
      <c r="G18" t="s">
        <v>21</v>
      </c>
    </row>
    <row r="19" spans="1:7" ht="24.75" x14ac:dyDescent="0.25">
      <c r="A19" s="11" t="s">
        <v>1</v>
      </c>
      <c r="B19" s="12" t="s">
        <v>9</v>
      </c>
      <c r="C19" s="21" t="s">
        <v>0</v>
      </c>
      <c r="D19" s="22" t="s">
        <v>22</v>
      </c>
    </row>
    <row r="20" spans="1:7" ht="25.5" x14ac:dyDescent="0.25">
      <c r="A20" s="8" t="s">
        <v>10</v>
      </c>
      <c r="B20" s="9" t="s">
        <v>3</v>
      </c>
      <c r="C20" s="23" t="s">
        <v>7</v>
      </c>
      <c r="D20" s="24"/>
      <c r="G20" t="s">
        <v>13</v>
      </c>
    </row>
    <row r="21" spans="1:7" x14ac:dyDescent="0.25">
      <c r="A21" s="8" t="s">
        <v>16</v>
      </c>
      <c r="B21" s="9" t="s">
        <v>17</v>
      </c>
      <c r="C21" s="23" t="s">
        <v>13</v>
      </c>
      <c r="D21" s="24"/>
      <c r="G21" t="s">
        <v>7</v>
      </c>
    </row>
    <row r="22" spans="1:7" x14ac:dyDescent="0.25">
      <c r="A22" s="8" t="s">
        <v>10</v>
      </c>
      <c r="B22" s="9" t="s">
        <v>2</v>
      </c>
      <c r="C22" s="23" t="s">
        <v>13</v>
      </c>
      <c r="D22" s="24"/>
    </row>
    <row r="23" spans="1:7" ht="25.5" x14ac:dyDescent="0.25">
      <c r="A23" s="6" t="s">
        <v>4</v>
      </c>
      <c r="B23" s="7" t="s">
        <v>5</v>
      </c>
      <c r="C23" s="23" t="s">
        <v>7</v>
      </c>
      <c r="D23" s="24"/>
    </row>
    <row r="24" spans="1:7" x14ac:dyDescent="0.25">
      <c r="A24" s="13" t="s">
        <v>4</v>
      </c>
      <c r="B24" s="14" t="s">
        <v>6</v>
      </c>
      <c r="C24" s="23" t="s">
        <v>13</v>
      </c>
      <c r="D24" s="24"/>
    </row>
    <row r="25" spans="1:7" x14ac:dyDescent="0.25">
      <c r="A25" s="13" t="s">
        <v>4</v>
      </c>
      <c r="B25" s="17" t="s">
        <v>18</v>
      </c>
      <c r="C25" s="23" t="s">
        <v>13</v>
      </c>
      <c r="D25" s="24"/>
    </row>
    <row r="26" spans="1:7" ht="25.5" x14ac:dyDescent="0.25">
      <c r="A26" s="13" t="s">
        <v>20</v>
      </c>
      <c r="B26" s="13"/>
      <c r="C26" s="23" t="s">
        <v>7</v>
      </c>
      <c r="D26" s="24"/>
    </row>
    <row r="27" spans="1:7" ht="25.5" x14ac:dyDescent="0.25">
      <c r="A27" s="34" t="s">
        <v>23</v>
      </c>
      <c r="B27" s="34" t="s">
        <v>24</v>
      </c>
      <c r="C27" s="15" t="s">
        <v>7</v>
      </c>
      <c r="D27" s="24"/>
    </row>
    <row r="30" spans="1:7" ht="24.75" x14ac:dyDescent="0.25">
      <c r="A30" s="28" t="s">
        <v>1</v>
      </c>
      <c r="B30" s="29" t="s">
        <v>9</v>
      </c>
      <c r="C30" s="30" t="s">
        <v>0</v>
      </c>
    </row>
    <row r="31" spans="1:7" ht="25.5" x14ac:dyDescent="0.25">
      <c r="A31" s="8" t="s">
        <v>10</v>
      </c>
      <c r="B31" s="31" t="s">
        <v>3</v>
      </c>
      <c r="C31" s="35" t="s">
        <v>7</v>
      </c>
    </row>
    <row r="32" spans="1:7" x14ac:dyDescent="0.25">
      <c r="A32" s="8" t="s">
        <v>16</v>
      </c>
      <c r="B32" s="31" t="s">
        <v>17</v>
      </c>
      <c r="C32" s="35" t="s">
        <v>13</v>
      </c>
    </row>
    <row r="33" spans="1:3" x14ac:dyDescent="0.25">
      <c r="A33" s="8" t="s">
        <v>10</v>
      </c>
      <c r="B33" s="31" t="s">
        <v>2</v>
      </c>
      <c r="C33" s="35" t="s">
        <v>13</v>
      </c>
    </row>
    <row r="34" spans="1:3" ht="25.5" x14ac:dyDescent="0.25">
      <c r="A34" s="6" t="s">
        <v>4</v>
      </c>
      <c r="B34" s="32" t="s">
        <v>5</v>
      </c>
      <c r="C34" s="35" t="s">
        <v>7</v>
      </c>
    </row>
    <row r="35" spans="1:3" x14ac:dyDescent="0.25">
      <c r="A35" s="26" t="s">
        <v>4</v>
      </c>
      <c r="B35" s="33" t="s">
        <v>6</v>
      </c>
      <c r="C35" s="35" t="s">
        <v>13</v>
      </c>
    </row>
    <row r="36" spans="1:3" x14ac:dyDescent="0.25">
      <c r="A36" s="26" t="s">
        <v>4</v>
      </c>
      <c r="B36" s="27" t="s">
        <v>18</v>
      </c>
      <c r="C36" s="35" t="s">
        <v>13</v>
      </c>
    </row>
    <row r="37" spans="1:3" ht="25.5" x14ac:dyDescent="0.25">
      <c r="A37" s="26" t="s">
        <v>20</v>
      </c>
      <c r="B37" s="26"/>
      <c r="C37" s="35" t="s">
        <v>7</v>
      </c>
    </row>
    <row r="38" spans="1:3" ht="25.5" x14ac:dyDescent="0.25">
      <c r="A38" s="36" t="s">
        <v>23</v>
      </c>
      <c r="B38" s="37" t="s">
        <v>24</v>
      </c>
      <c r="C38" s="38" t="s">
        <v>7</v>
      </c>
    </row>
  </sheetData>
  <autoFilter ref="A30:C30"/>
  <mergeCells count="1">
    <mergeCell ref="C1:E1"/>
  </mergeCells>
  <dataValidations count="1">
    <dataValidation type="list" allowBlank="1" showInputMessage="1" showErrorMessage="1" sqref="C20:C27 C31:C38">
      <formula1>$G$20:$G$21</formula1>
    </dataValidation>
  </dataValidations>
  <pageMargins left="0.7" right="0.7" top="0.75" bottom="0.75" header="0.3" footer="0.3"/>
  <drawing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S41"/>
  <sheetViews>
    <sheetView workbookViewId="0">
      <selection activeCell="G9" sqref="G9"/>
    </sheetView>
  </sheetViews>
  <sheetFormatPr baseColWidth="10" defaultRowHeight="15" x14ac:dyDescent="0.25"/>
  <cols>
    <col min="15" max="15" width="23" customWidth="1"/>
  </cols>
  <sheetData>
    <row r="6" spans="1:19" x14ac:dyDescent="0.25">
      <c r="C6" t="s">
        <v>1</v>
      </c>
      <c r="E6" t="s">
        <v>13</v>
      </c>
      <c r="F6" t="s">
        <v>7</v>
      </c>
      <c r="H6" t="s">
        <v>15</v>
      </c>
      <c r="O6" t="s">
        <v>1</v>
      </c>
      <c r="P6" t="s">
        <v>13</v>
      </c>
      <c r="Q6" t="s">
        <v>7</v>
      </c>
      <c r="S6" t="s">
        <v>15</v>
      </c>
    </row>
    <row r="7" spans="1:19" x14ac:dyDescent="0.25">
      <c r="A7" s="60" t="s">
        <v>11</v>
      </c>
      <c r="B7" s="60"/>
      <c r="C7" s="10" t="s">
        <v>10</v>
      </c>
      <c r="D7" s="10"/>
      <c r="E7" s="10">
        <f>SUMPRODUCT((Tableau1[[#Headers],[Brûlure]:[Gestes et postures]]=Carto!E$6)*(Tableau1[[Phases de travail]:[Phases de travail]]=Carto!$C7)*(Tableau1[[Brûlure]:[Gestes et postures]]="x"))</f>
        <v>1</v>
      </c>
      <c r="F7" s="10" cm="1">
        <f t="array" ref="F7">SUMPRODUCT((Tableau1[[#Headers],[Brûlure]:[Gestes et postures]]=Carto!F$6)*(Tableau1[[Phases de travail]:[Phases de travail]]=Carto!$C7)*(Tableau1[[Brûlure]:[Gestes et postures]]="x"))</f>
        <v>1</v>
      </c>
      <c r="H7" s="10">
        <f>SUM(E7:F7)</f>
        <v>2</v>
      </c>
      <c r="M7" s="60" t="s">
        <v>11</v>
      </c>
      <c r="N7" s="60"/>
      <c r="O7" s="10" t="s">
        <v>10</v>
      </c>
      <c r="P7" s="10">
        <f>COUNTIFS(Tableau13[[CLASSES DE RISQUES]:[CLASSES DE RISQUES]],P$6,Tableau13[[Phases de travail]:[Phases de travail]],Carto!$O7)</f>
        <v>1</v>
      </c>
      <c r="Q7" s="10">
        <f>COUNTIFS(Tableau13[[CLASSES DE RISQUES]:[CLASSES DE RISQUES]],Q$6,Tableau13[[Phases de travail]:[Phases de travail]],Carto!$O7)</f>
        <v>1</v>
      </c>
      <c r="S7" s="10">
        <f>SUM(P7:Q7)</f>
        <v>2</v>
      </c>
    </row>
    <row r="8" spans="1:19" x14ac:dyDescent="0.25">
      <c r="A8" s="60"/>
      <c r="B8" s="60"/>
      <c r="C8" s="10" t="s">
        <v>16</v>
      </c>
      <c r="D8" s="10"/>
      <c r="E8" s="10">
        <f>SUMPRODUCT((Tableau1[[#Headers],[Brûlure]:[Gestes et postures]]=Carto!E$6)*(Tableau1[[Phases de travail]:[Phases de travail]]=Carto!$C8)*(Tableau1[[Brûlure]:[Gestes et postures]]="x"))</f>
        <v>1</v>
      </c>
      <c r="F8" s="10" cm="1">
        <f t="array" ref="F8">SUMPRODUCT((Tableau1[[#Headers],[Brûlure]:[Gestes et postures]]=Carto!F$6)*(Tableau1[[Phases de travail]:[Phases de travail]]=Carto!$C8)*(Tableau1[[Brûlure]:[Gestes et postures]]="x"))</f>
        <v>1</v>
      </c>
      <c r="H8" s="10">
        <f>SUM(E8:F8)</f>
        <v>2</v>
      </c>
      <c r="M8" s="60"/>
      <c r="N8" s="60"/>
      <c r="O8" s="10" t="s">
        <v>16</v>
      </c>
      <c r="P8" s="10">
        <f>COUNTIFS(Tableau13[[CLASSES DE RISQUES]:[CLASSES DE RISQUES]],P$6,Tableau13[[Phases de travail]:[Phases de travail]],Carto!$O8)</f>
        <v>1</v>
      </c>
      <c r="Q8" s="10">
        <f>COUNTIFS(Tableau13[[CLASSES DE RISQUES]:[CLASSES DE RISQUES]],Q$6,Tableau13[[Phases de travail]:[Phases de travail]],Carto!$O8)</f>
        <v>0</v>
      </c>
      <c r="S8" s="10">
        <f>SUM(P8:Q8)</f>
        <v>1</v>
      </c>
    </row>
    <row r="9" spans="1:19" x14ac:dyDescent="0.25">
      <c r="A9" s="60"/>
      <c r="B9" s="60"/>
      <c r="C9" s="10" t="s">
        <v>12</v>
      </c>
      <c r="D9" s="10"/>
      <c r="E9" s="10" cm="1">
        <f t="array" ref="E9">SUMPRODUCT((Tableau1[[#Headers],[Brûlure]:[Gestes et postures]]=Carto!E$6)*(Tableau1[[Phases de travail]:[Phases de travail]]=Carto!$C9)*(Tableau1[[Brûlure]:[Gestes et postures]]="x"))</f>
        <v>2</v>
      </c>
      <c r="F9" s="10">
        <f>SUMPRODUCT((Tableau1[[#Headers],[Brûlure]:[Gestes et postures]]=Carto!F$6)*(Tableau1[[Phases de travail]:[Phases de travail]]=Carto!$C9)*(Tableau1[[Brûlure]:[Gestes et postures]]="x"))</f>
        <v>1</v>
      </c>
      <c r="H9" s="10">
        <f>SUM(E9:F9)</f>
        <v>3</v>
      </c>
      <c r="M9" s="60"/>
      <c r="N9" s="60"/>
      <c r="O9" s="10" t="s">
        <v>12</v>
      </c>
      <c r="P9" s="10">
        <f>COUNTIFS(Tableau13[[CLASSES DE RISQUES]:[CLASSES DE RISQUES]],P$6,Tableau13[[Phases de travail]:[Phases de travail]],Carto!$O9)</f>
        <v>2</v>
      </c>
      <c r="Q9" s="10">
        <f>COUNTIFS(Tableau13[[CLASSES DE RISQUES]:[CLASSES DE RISQUES]],Q$6,Tableau13[[Phases de travail]:[Phases de travail]],Carto!$O9)</f>
        <v>1</v>
      </c>
      <c r="S9" s="10">
        <f>SUM(P9:Q9)</f>
        <v>3</v>
      </c>
    </row>
    <row r="10" spans="1:19" x14ac:dyDescent="0.25">
      <c r="A10" s="19"/>
      <c r="B10" s="19"/>
      <c r="C10" s="20" t="s">
        <v>20</v>
      </c>
      <c r="D10" s="18"/>
      <c r="E10" s="10" cm="1">
        <f t="array" ref="E10">SUMPRODUCT((Tableau1[[#Headers],[Brûlure]:[Gestes et postures]]=Carto!E$6)*(Tableau1[[Phases de travail]:[Phases de travail]]=Carto!$C10)*(Tableau1[[Brûlure]:[Gestes et postures]]="x"))</f>
        <v>0</v>
      </c>
      <c r="F10" s="10">
        <f>SUMPRODUCT((Tableau1[[#Headers],[Brûlure]:[Gestes et postures]]=Carto!F$6)*(Tableau1[[Phases de travail]:[Phases de travail]]=Carto!$C10)*(Tableau1[[Brûlure]:[Gestes et postures]]="x"))</f>
        <v>1</v>
      </c>
      <c r="H10" s="18"/>
      <c r="M10" s="19"/>
      <c r="N10" s="19"/>
      <c r="O10" s="20" t="s">
        <v>20</v>
      </c>
      <c r="P10" s="10">
        <f>COUNTIFS(Tableau13[[CLASSES DE RISQUES]:[CLASSES DE RISQUES]],P$6,Tableau13[[Phases de travail]:[Phases de travail]],Carto!$O10)</f>
        <v>0</v>
      </c>
      <c r="Q10" s="10">
        <f>COUNTIFS(Tableau13[[CLASSES DE RISQUES]:[CLASSES DE RISQUES]],Q$6,Tableau13[[Phases de travail]:[Phases de travail]],Carto!$O10)</f>
        <v>1</v>
      </c>
      <c r="S10" s="18"/>
    </row>
    <row r="11" spans="1:19" x14ac:dyDescent="0.25">
      <c r="A11" s="19"/>
      <c r="B11" s="19"/>
      <c r="C11" s="20"/>
      <c r="D11" s="18"/>
      <c r="E11" s="10"/>
      <c r="F11" s="10"/>
      <c r="H11" s="18"/>
      <c r="M11" s="19"/>
      <c r="N11" s="19"/>
      <c r="O11" s="20" t="s">
        <v>23</v>
      </c>
      <c r="P11" s="10">
        <f>COUNTIFS(Tableau13[[CLASSES DE RISQUES]:[CLASSES DE RISQUES]],P$6,Tableau13[[Phases de travail]:[Phases de travail]],Carto!$O11)</f>
        <v>0</v>
      </c>
      <c r="Q11" s="10">
        <f>COUNTIFS(Tableau13[[CLASSES DE RISQUES]:[CLASSES DE RISQUES]],Q$6,Tableau13[[Phases de travail]:[Phases de travail]],Carto!$O11)</f>
        <v>1</v>
      </c>
      <c r="S11" s="18"/>
    </row>
    <row r="12" spans="1:19" x14ac:dyDescent="0.25">
      <c r="A12" t="s">
        <v>14</v>
      </c>
      <c r="E12" s="10">
        <f>SUM(E7:E9)</f>
        <v>4</v>
      </c>
      <c r="F12" s="10">
        <f>SUM(F7:F9)</f>
        <v>3</v>
      </c>
      <c r="M12" t="s">
        <v>14</v>
      </c>
      <c r="P12" s="10">
        <f>SUM(P7:P10)</f>
        <v>4</v>
      </c>
      <c r="Q12" s="10">
        <f>SUM(Q7:Q10)</f>
        <v>3</v>
      </c>
    </row>
    <row r="36" spans="2:9" x14ac:dyDescent="0.25">
      <c r="D36" t="s">
        <v>1</v>
      </c>
      <c r="F36" t="s">
        <v>13</v>
      </c>
      <c r="G36" t="s">
        <v>7</v>
      </c>
      <c r="I36" t="s">
        <v>15</v>
      </c>
    </row>
    <row r="37" spans="2:9" x14ac:dyDescent="0.25">
      <c r="B37" s="60" t="s">
        <v>11</v>
      </c>
      <c r="C37" s="60"/>
      <c r="D37" s="10" t="s">
        <v>10</v>
      </c>
      <c r="E37" s="10"/>
      <c r="F37" s="10"/>
      <c r="G37" s="10"/>
      <c r="I37" s="10">
        <f>SUM(F37:G37)</f>
        <v>0</v>
      </c>
    </row>
    <row r="38" spans="2:9" x14ac:dyDescent="0.25">
      <c r="B38" s="60"/>
      <c r="C38" s="60"/>
      <c r="D38" s="10" t="s">
        <v>16</v>
      </c>
      <c r="E38" s="10"/>
      <c r="F38" s="10"/>
      <c r="G38" s="10"/>
      <c r="I38" s="10">
        <f>SUM(F38:G38)</f>
        <v>0</v>
      </c>
    </row>
    <row r="39" spans="2:9" x14ac:dyDescent="0.25">
      <c r="B39" s="60"/>
      <c r="C39" s="60"/>
      <c r="D39" s="10" t="s">
        <v>12</v>
      </c>
      <c r="E39" s="10"/>
      <c r="F39" s="10"/>
      <c r="G39" s="10"/>
      <c r="I39" s="10">
        <f>SUM(F39:G39)</f>
        <v>0</v>
      </c>
    </row>
    <row r="40" spans="2:9" x14ac:dyDescent="0.25">
      <c r="B40" s="19"/>
      <c r="C40" s="19"/>
      <c r="D40" s="20" t="s">
        <v>20</v>
      </c>
      <c r="E40" s="18"/>
      <c r="F40" s="10"/>
      <c r="G40" s="10"/>
      <c r="I40" s="18"/>
    </row>
    <row r="41" spans="2:9" x14ac:dyDescent="0.25">
      <c r="B41" t="s">
        <v>14</v>
      </c>
      <c r="F41" s="10"/>
      <c r="G41" s="10"/>
    </row>
  </sheetData>
  <mergeCells count="3">
    <mergeCell ref="A7:B9"/>
    <mergeCell ref="B37:C39"/>
    <mergeCell ref="M7:N9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Fab.mélanges cuve</vt:lpstr>
      <vt:lpstr>cartographie</vt:lpstr>
      <vt:lpstr>UNITE FABRICATION</vt:lpstr>
      <vt:lpstr>Carto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Isabelle Carlier</cp:lastModifiedBy>
  <dcterms:created xsi:type="dcterms:W3CDTF">2022-01-23T08:56:39Z</dcterms:created>
  <dcterms:modified xsi:type="dcterms:W3CDTF">2022-01-28T14:20:51Z</dcterms:modified>
</cp:coreProperties>
</file>