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ba57d3577b12fac/Bureau/"/>
    </mc:Choice>
  </mc:AlternateContent>
  <xr:revisionPtr revIDLastSave="0" documentId="8_{DF75E480-5B84-4641-91B5-442FBB27BC98}" xr6:coauthVersionLast="47" xr6:coauthVersionMax="47" xr10:uidLastSave="{00000000-0000-0000-0000-000000000000}"/>
  <bookViews>
    <workbookView xWindow="-108" yWindow="-108" windowWidth="23256" windowHeight="12576" activeTab="2" xr2:uid="{6F0083F3-CFF5-4AEE-BCFE-6F5C8AB0BFB2}"/>
  </bookViews>
  <sheets>
    <sheet name="Formulaire" sheetId="3" r:id="rId1"/>
    <sheet name="Archives" sheetId="7" r:id="rId2"/>
    <sheet name="Statistiques" sheetId="8" r:id="rId3"/>
    <sheet name="Param" sheetId="9" r:id="rId4"/>
  </sheets>
  <definedNames>
    <definedName name="liste">OFFSET(#REF!,0,0,COUNT(#REF!))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8" l="1"/>
  <c r="D6" i="8"/>
  <c r="D2" i="8"/>
</calcChain>
</file>

<file path=xl/sharedStrings.xml><?xml version="1.0" encoding="utf-8"?>
<sst xmlns="http://schemas.openxmlformats.org/spreadsheetml/2006/main" count="262" uniqueCount="126">
  <si>
    <t>Civilité</t>
  </si>
  <si>
    <t>CP</t>
  </si>
  <si>
    <t>Nom de famille</t>
  </si>
  <si>
    <t>Prénom</t>
  </si>
  <si>
    <t>Adresse</t>
  </si>
  <si>
    <t>Ville</t>
  </si>
  <si>
    <t>Salaire</t>
  </si>
  <si>
    <t>Paris</t>
  </si>
  <si>
    <t>Bariton</t>
  </si>
  <si>
    <t>Anthony</t>
  </si>
  <si>
    <t>Noel</t>
  </si>
  <si>
    <t>Rester</t>
  </si>
  <si>
    <t>Mr</t>
  </si>
  <si>
    <t>Jean</t>
  </si>
  <si>
    <t>Mégane</t>
  </si>
  <si>
    <t>Stephane</t>
  </si>
  <si>
    <t>Emilie</t>
  </si>
  <si>
    <t>Coralie</t>
  </si>
  <si>
    <t>Nadège</t>
  </si>
  <si>
    <t>Lionel</t>
  </si>
  <si>
    <t>Nikos</t>
  </si>
  <si>
    <t>Yohan</t>
  </si>
  <si>
    <t>Claire</t>
  </si>
  <si>
    <t>Giles</t>
  </si>
  <si>
    <t>Anne</t>
  </si>
  <si>
    <t>Maurice</t>
  </si>
  <si>
    <t>John</t>
  </si>
  <si>
    <t>Gérard</t>
  </si>
  <si>
    <t>Camille</t>
  </si>
  <si>
    <t>Jerry</t>
  </si>
  <si>
    <t>Rael</t>
  </si>
  <si>
    <t>Bonbeur</t>
  </si>
  <si>
    <t>Noix</t>
  </si>
  <si>
    <t>Gature</t>
  </si>
  <si>
    <t>MontéCarlo</t>
  </si>
  <si>
    <t>Hénéré</t>
  </si>
  <si>
    <t>Sansasse</t>
  </si>
  <si>
    <t>Thine</t>
  </si>
  <si>
    <t>Solo</t>
  </si>
  <si>
    <t>Jet</t>
  </si>
  <si>
    <t>Douche</t>
  </si>
  <si>
    <t>Sarbaque</t>
  </si>
  <si>
    <t>Lile</t>
  </si>
  <si>
    <t>Doeuf</t>
  </si>
  <si>
    <t>Niomme</t>
  </si>
  <si>
    <t>Honnête</t>
  </si>
  <si>
    <t>Tomette</t>
  </si>
  <si>
    <t>Mme</t>
  </si>
  <si>
    <t>3- rue du port</t>
  </si>
  <si>
    <t>34 rue des portuaires</t>
  </si>
  <si>
    <t>12 rue des halles</t>
  </si>
  <si>
    <t>34 rue des bernits</t>
  </si>
  <si>
    <t>9 rue des portugas</t>
  </si>
  <si>
    <t>21 pont du pondu</t>
  </si>
  <si>
    <t>21 allée du verger</t>
  </si>
  <si>
    <t>32 avenue du galle</t>
  </si>
  <si>
    <t>45 rue des ports</t>
  </si>
  <si>
    <t>32 rue des bourdonnais</t>
  </si>
  <si>
    <t>90 avenue des kaliotens</t>
  </si>
  <si>
    <t>9 rue des quality</t>
  </si>
  <si>
    <t>9 rue des fenetres</t>
  </si>
  <si>
    <t>3 rue de saint jean de lords</t>
  </si>
  <si>
    <t>32 impasse des poissons</t>
  </si>
  <si>
    <t>7 avenus des portes</t>
  </si>
  <si>
    <t>9 Halles des fleures</t>
  </si>
  <si>
    <t>9 chemin des galets</t>
  </si>
  <si>
    <r>
      <t xml:space="preserve">Formulaire Salaire Entreprise taratata
</t>
    </r>
    <r>
      <rPr>
        <sz val="11"/>
        <color rgb="FFC00000"/>
        <rFont val="Calibri"/>
        <family val="2"/>
        <scheme val="minor"/>
      </rPr>
      <t>(Tous les champs sont obligatoires)</t>
    </r>
  </si>
  <si>
    <t>Emploi</t>
  </si>
  <si>
    <t>Financier</t>
  </si>
  <si>
    <t>Vendeur</t>
  </si>
  <si>
    <t>Programmeur</t>
  </si>
  <si>
    <t>Comptable</t>
  </si>
  <si>
    <t>Auditeur</t>
  </si>
  <si>
    <t>Communication</t>
  </si>
  <si>
    <t>Poste</t>
  </si>
  <si>
    <t>Marie</t>
  </si>
  <si>
    <t>Verine</t>
  </si>
  <si>
    <t>Bercie</t>
  </si>
  <si>
    <t>Bernice</t>
  </si>
  <si>
    <t>Sarte</t>
  </si>
  <si>
    <t>9 chemin des fleures</t>
  </si>
  <si>
    <t>8 rue des bombeur</t>
  </si>
  <si>
    <t>9 rue des florots</t>
  </si>
  <si>
    <t>Nb de femmes</t>
  </si>
  <si>
    <t>Nb d'hommes</t>
  </si>
  <si>
    <t>Nombres par sexe</t>
  </si>
  <si>
    <t>Q2 : Affecter la macro au bouton "SOUMETTRE"</t>
  </si>
  <si>
    <t>Status</t>
  </si>
  <si>
    <t>Diplôme</t>
  </si>
  <si>
    <t>Marié</t>
  </si>
  <si>
    <t>Dimplome</t>
  </si>
  <si>
    <t>Bac</t>
  </si>
  <si>
    <t>Bac+2</t>
  </si>
  <si>
    <t>Bac+4</t>
  </si>
  <si>
    <t>Bac+5</t>
  </si>
  <si>
    <t>Célibataire</t>
  </si>
  <si>
    <t>Entreprise</t>
  </si>
  <si>
    <t>Secteur</t>
  </si>
  <si>
    <t>Diff</t>
  </si>
  <si>
    <t>Lien</t>
  </si>
  <si>
    <t>Année</t>
  </si>
  <si>
    <t>Salaire Homme secteur</t>
  </si>
  <si>
    <t>Comparer les statistiques par rapport au secteur, par année</t>
  </si>
  <si>
    <t>Salaire entreprise</t>
  </si>
  <si>
    <t>Salaire Homme entreprise</t>
  </si>
  <si>
    <t>Salaire Femme entreprise</t>
  </si>
  <si>
    <t>Q1 : Saisir des nouveaux salariés et créer une macro qui va ajouter les données dans Archives</t>
  </si>
  <si>
    <t>-1  : Renseignez le nombre d'homme et de femme de notre entreprise</t>
  </si>
  <si>
    <t>-2 : Renseigner le nombre d'homme et de femme du secteur (fichier source)</t>
  </si>
  <si>
    <t>(vous choisissez le vert si les salaires de l'entreprise sont &gt; au secteur )</t>
  </si>
  <si>
    <t>Q3 : Créer une macro qui va effacer la dernière saisie et affectez la au bouton "nouveau"</t>
  </si>
  <si>
    <t>DIFF</t>
  </si>
  <si>
    <t>Salaire Femme secteur</t>
  </si>
  <si>
    <t>Salaire secteur</t>
  </si>
  <si>
    <t>Total</t>
  </si>
  <si>
    <t xml:space="preserve">Dans une sub nommée "Process" : </t>
  </si>
  <si>
    <t>-3 : Copier  le salaire de chaque type de poste (de notre entreprise) à l'aide d'une boucle</t>
  </si>
  <si>
    <t>-4 : Determiner  le salaire de chaque poste du secteur à l'aide d'une boucle</t>
  </si>
  <si>
    <t>-5 : Pour chaque tableau determinez la difference à l'aide d'une fonction à deux paramètres qui donne la valeur de la difference (on utilisera la même fonction pour les deux tableaux)</t>
  </si>
  <si>
    <t>Q6 : Colorier dans les deux tableaux, la colonne difference , selon si les statistiques sont bonnes pour l'entreprise par rapport au secteur (difference positive et utiliser boucle + condition)</t>
  </si>
  <si>
    <t>Q4 : Ajouter un lien du fichier source  des salaires de reference en cellule C20 (manuellement)</t>
  </si>
  <si>
    <r>
      <t xml:space="preserve">Q6 : </t>
    </r>
    <r>
      <rPr>
        <b/>
        <u/>
        <sz val="20"/>
        <color theme="2" tint="-0.499984740745262"/>
        <rFont val="Calibri"/>
        <family val="2"/>
        <scheme val="minor"/>
      </rPr>
      <t>Calculez par macro</t>
    </r>
    <r>
      <rPr>
        <sz val="20"/>
        <color theme="2" tint="-0.499984740745262"/>
        <rFont val="Calibri"/>
        <family val="2"/>
        <scheme val="minor"/>
      </rPr>
      <t xml:space="preserve"> les valeurs des tableaux de l'onglet "Statistiques" à partir du fichier source et de l'onglet Archives</t>
    </r>
  </si>
  <si>
    <t>-0  : Ouvrir le classeur des salaires du secteur ("Salaires références_2019.xlsx")</t>
  </si>
  <si>
    <t>../../c78f71c45386526d/ALTERNIS%20BS/VBA/1-Salaires%20références_2019.xlsx</t>
  </si>
  <si>
    <t>Hèresse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</si>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</sst>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sz val="24"/>
      <color theme="2" tint="-0.499984740745262"/>
      <name val="Calibri"/>
      <family val="2"/>
      <scheme val="minor"/>
    </font>
    <font>
      <sz val="16"/>
      <color theme="2" tint="-0.499984740745262"/>
      <name val="Calibri"/>
      <family val="2"/>
      <scheme val="minor"/>
    </font>
    <font>
      <b/>
      <u/>
      <sz val="20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42">
    <xf numFmtId="0" fontId="0" fillId="0" borderId="0" xfId="0"/>
    <xf numFmtId="0" fontId="5" fillId="3" borderId="1" xfId="0" applyFont="1" applyFill="1" applyBorder="1" applyAlignment="1" applyProtection="1">
      <alignment horizontal="left" vertical="center" indent="1"/>
      <protection locked="0"/>
    </xf>
    <xf numFmtId="0" fontId="1" fillId="2" borderId="0" xfId="0" applyFont="1" applyFill="1" applyAlignment="1" applyProtection="1">
      <alignment horizontal="left" indent="1"/>
      <protection locked="0"/>
    </xf>
    <xf numFmtId="0" fontId="0" fillId="3" borderId="5" xfId="0" applyFont="1" applyFill="1" applyBorder="1" applyAlignment="1" applyProtection="1">
      <alignment horizontal="left" indent="1"/>
      <protection locked="0"/>
    </xf>
    <xf numFmtId="0" fontId="0" fillId="3" borderId="6" xfId="0" applyFont="1" applyFill="1" applyBorder="1" applyAlignment="1" applyProtection="1">
      <alignment horizontal="left" indent="1"/>
      <protection locked="0"/>
    </xf>
    <xf numFmtId="0" fontId="0" fillId="3" borderId="7" xfId="0" applyFont="1" applyFill="1" applyBorder="1" applyAlignment="1" applyProtection="1">
      <alignment horizontal="left" indent="1"/>
      <protection locked="0"/>
    </xf>
    <xf numFmtId="0" fontId="0" fillId="3" borderId="8" xfId="0" applyFont="1" applyFill="1" applyBorder="1" applyAlignment="1" applyProtection="1">
      <alignment horizontal="left" indent="1"/>
      <protection locked="0"/>
    </xf>
    <xf numFmtId="0" fontId="5" fillId="3" borderId="0" xfId="0" applyFont="1" applyFill="1" applyBorder="1" applyAlignment="1" applyProtection="1">
      <protection locked="0"/>
    </xf>
    <xf numFmtId="0" fontId="0" fillId="3" borderId="0" xfId="0" applyFont="1" applyFill="1" applyBorder="1" applyAlignment="1" applyProtection="1">
      <alignment horizontal="left" indent="1"/>
      <protection locked="0"/>
    </xf>
    <xf numFmtId="0" fontId="0" fillId="3" borderId="9" xfId="0" applyFont="1" applyFill="1" applyBorder="1" applyAlignment="1" applyProtection="1">
      <protection locked="0"/>
    </xf>
    <xf numFmtId="0" fontId="0" fillId="3" borderId="9" xfId="0" applyFont="1" applyFill="1" applyBorder="1" applyAlignment="1" applyProtection="1">
      <alignment horizontal="left" indent="1"/>
      <protection locked="0"/>
    </xf>
    <xf numFmtId="0" fontId="0" fillId="3" borderId="10" xfId="0" applyFont="1" applyFill="1" applyBorder="1" applyAlignment="1" applyProtection="1">
      <alignment horizontal="left" indent="1"/>
      <protection locked="0"/>
    </xf>
    <xf numFmtId="0" fontId="0" fillId="3" borderId="11" xfId="0" applyFont="1" applyFill="1" applyBorder="1" applyAlignment="1" applyProtection="1">
      <alignment horizontal="left" indent="1"/>
      <protection locked="0"/>
    </xf>
    <xf numFmtId="0" fontId="0" fillId="3" borderId="12" xfId="0" applyFont="1" applyFill="1" applyBorder="1" applyAlignment="1" applyProtection="1">
      <alignment horizontal="left" indent="1"/>
      <protection locked="0"/>
    </xf>
    <xf numFmtId="0" fontId="5" fillId="3" borderId="1" xfId="0" applyNumberFormat="1" applyFont="1" applyFill="1" applyBorder="1" applyAlignment="1" applyProtection="1">
      <alignment horizontal="left" vertical="center" indent="1"/>
    </xf>
    <xf numFmtId="0" fontId="0" fillId="0" borderId="13" xfId="0" applyBorder="1"/>
    <xf numFmtId="0" fontId="0" fillId="0" borderId="0" xfId="0" applyBorder="1"/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0" fillId="0" borderId="14" xfId="0" applyBorder="1"/>
    <xf numFmtId="0" fontId="8" fillId="5" borderId="13" xfId="0" applyFont="1" applyFill="1" applyBorder="1"/>
    <xf numFmtId="0" fontId="9" fillId="0" borderId="0" xfId="0" applyFont="1"/>
    <xf numFmtId="0" fontId="10" fillId="2" borderId="0" xfId="0" applyFont="1" applyFill="1" applyAlignment="1" applyProtection="1">
      <alignment horizontal="left" indent="1"/>
      <protection locked="0"/>
    </xf>
    <xf numFmtId="0" fontId="8" fillId="5" borderId="15" xfId="0" applyFont="1" applyFill="1" applyBorder="1"/>
    <xf numFmtId="0" fontId="1" fillId="2" borderId="13" xfId="0" applyFont="1" applyFill="1" applyBorder="1" applyAlignment="1" applyProtection="1">
      <alignment horizontal="left" indent="1"/>
      <protection locked="0"/>
    </xf>
    <xf numFmtId="0" fontId="1" fillId="2" borderId="20" xfId="0" applyFont="1" applyFill="1" applyBorder="1" applyAlignment="1" applyProtection="1">
      <alignment horizontal="left" indent="1"/>
      <protection locked="0"/>
    </xf>
    <xf numFmtId="0" fontId="1" fillId="2" borderId="21" xfId="0" applyFont="1" applyFill="1" applyBorder="1" applyAlignment="1" applyProtection="1">
      <alignment horizontal="left" indent="1"/>
      <protection locked="0"/>
    </xf>
    <xf numFmtId="0" fontId="11" fillId="2" borderId="18" xfId="0" applyFont="1" applyFill="1" applyBorder="1" applyAlignment="1" applyProtection="1">
      <alignment horizontal="left" indent="1"/>
      <protection locked="0"/>
    </xf>
    <xf numFmtId="0" fontId="10" fillId="2" borderId="13" xfId="0" applyFont="1" applyFill="1" applyBorder="1" applyAlignment="1" applyProtection="1">
      <alignment horizontal="left" indent="1"/>
      <protection locked="0"/>
    </xf>
    <xf numFmtId="0" fontId="7" fillId="4" borderId="17" xfId="0" applyFont="1" applyFill="1" applyBorder="1"/>
    <xf numFmtId="0" fontId="12" fillId="2" borderId="0" xfId="0" applyFont="1" applyFill="1" applyAlignment="1" applyProtection="1">
      <alignment horizontal="left" indent="1"/>
      <protection locked="0"/>
    </xf>
    <xf numFmtId="0" fontId="7" fillId="4" borderId="16" xfId="0" applyFont="1" applyFill="1" applyBorder="1"/>
    <xf numFmtId="0" fontId="13" fillId="2" borderId="0" xfId="0" quotePrefix="1" applyFont="1" applyFill="1" applyAlignment="1" applyProtection="1">
      <alignment horizontal="left" indent="1"/>
      <protection locked="0"/>
    </xf>
    <xf numFmtId="0" fontId="0" fillId="0" borderId="22" xfId="0" applyBorder="1"/>
    <xf numFmtId="0" fontId="0" fillId="0" borderId="17" xfId="0" applyBorder="1"/>
    <xf numFmtId="0" fontId="0" fillId="0" borderId="14" xfId="0" applyFill="1" applyBorder="1"/>
    <xf numFmtId="164" fontId="0" fillId="0" borderId="0" xfId="1" applyNumberFormat="1" applyFont="1" applyBorder="1"/>
    <xf numFmtId="0" fontId="15" fillId="2" borderId="19" xfId="2" applyFill="1" applyBorder="1" applyAlignment="1" applyProtection="1">
      <alignment horizontal="left" inden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5">
    <dxf>
      <numFmt numFmtId="164" formatCode="_-* #,##0_-;\-* #,##0_-;_-* &quot;-&quot;??_-;_-@_-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480060</xdr:colOff>
          <xdr:row>15</xdr:row>
          <xdr:rowOff>190500</xdr:rowOff>
        </xdr:from>
        <xdr:to>
          <xdr:col>9</xdr:col>
          <xdr:colOff>30480</xdr:colOff>
          <xdr:row>15</xdr:row>
          <xdr:rowOff>563880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Soumettre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632460</xdr:colOff>
          <xdr:row>15</xdr:row>
          <xdr:rowOff>175260</xdr:rowOff>
        </xdr:from>
        <xdr:to>
          <xdr:col>5</xdr:col>
          <xdr:colOff>182880</xdr:colOff>
          <xdr:row>15</xdr:row>
          <xdr:rowOff>541020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202406</xdr:colOff>
      <xdr:row>20</xdr:row>
      <xdr:rowOff>59532</xdr:rowOff>
    </xdr:from>
    <xdr:to>
      <xdr:col>19</xdr:col>
      <xdr:colOff>714374</xdr:colOff>
      <xdr:row>30</xdr:row>
      <xdr:rowOff>154781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04156" y="5679282"/>
          <a:ext cx="5679281" cy="30718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Aide : </a:t>
          </a:r>
        </a:p>
        <a:p>
          <a:r>
            <a:rPr lang="fr-FR" sz="2000"/>
            <a:t>- Range.offset(L,C)</a:t>
          </a:r>
        </a:p>
        <a:p>
          <a:r>
            <a:rPr lang="fr-FR" sz="2000"/>
            <a:t>- Range.value</a:t>
          </a:r>
        </a:p>
        <a:p>
          <a:r>
            <a:rPr lang="fr-FR" sz="2000"/>
            <a:t>- Range.copy Range</a:t>
          </a:r>
        </a:p>
        <a:p>
          <a:r>
            <a:rPr lang="fr-FR" sz="2000"/>
            <a:t>workbooks.open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E9B7F8-E775-4CC8-B32D-20D1F66D09E6}" name="Tableau1" displayName="Tableau1" ref="B2:K25" totalsRowShown="0" headerRowDxfId="4" headerRowBorderDxfId="3" tableBorderDxfId="2" totalsRowBorderDxfId="1">
  <autoFilter ref="B2:K25" xr:uid="{43E9B7F8-E775-4CC8-B32D-20D1F66D09E6}"/>
  <sortState xmlns:xlrd2="http://schemas.microsoft.com/office/spreadsheetml/2017/richdata2" ref="B2:H2">
    <sortCondition ref="H2:H3"/>
  </sortState>
  <tableColumns count="10">
    <tableColumn id="1" xr3:uid="{EE4D81DD-9EF7-434A-9F55-31F8F50ED238}" name="Civilité"/>
    <tableColumn id="2" xr3:uid="{02E321A3-175A-411F-912E-8407099064BD}" name="CP"/>
    <tableColumn id="3" xr3:uid="{CE32BBE2-A8C5-4B43-A1E4-109A68E4011D}" name="Ville"/>
    <tableColumn id="4" xr3:uid="{9AAD71D4-E8F5-4B64-9C17-7FD3DC057954}" name="Nom de famille"/>
    <tableColumn id="5" xr3:uid="{C77B551F-778B-4158-8115-7E277D10282B}" name="Prénom"/>
    <tableColumn id="6" xr3:uid="{41827D27-0B3F-4BC0-A130-7D0C74E2A017}" name="Adresse"/>
    <tableColumn id="7" xr3:uid="{1288AEB2-DA82-44C2-8856-0302FB051BE9}" name="Salaire" dataDxfId="0" dataCellStyle="Milliers"/>
    <tableColumn id="9" xr3:uid="{081E52C8-B70A-4647-B664-C36AC6CFA6BC}" name="Emploi"/>
    <tableColumn id="10" xr3:uid="{39321845-A720-4C8B-8169-8914FFD4250E}" name="Status"/>
    <tableColumn id="11" xr3:uid="{C827666A-AD89-4BE9-9F71-A8F0F6A34A3D}" name="Diplô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missp\AppData\c78f71c45386526d\ALTERNIS%20BS\VBA\1-Salaires%20r&#233;f&#233;rences_2019.xlsx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170A-D46D-4F9F-A668-9785FB099127}">
  <sheetPr codeName="Feuil1"/>
  <dimension ref="B1:J37"/>
  <sheetViews>
    <sheetView topLeftCell="A9" zoomScale="80" zoomScaleNormal="80" workbookViewId="0">
      <selection activeCell="C37" sqref="C37"/>
    </sheetView>
  </sheetViews>
  <sheetFormatPr baseColWidth="10" defaultColWidth="11" defaultRowHeight="14.4" x14ac:dyDescent="0.3"/>
  <cols>
    <col min="1" max="1" width="8.88671875" style="2" customWidth="1"/>
    <col min="2" max="2" width="12.44140625" style="2" customWidth="1"/>
    <col min="3" max="4" width="19.33203125" style="2" customWidth="1"/>
    <col min="5" max="5" width="45.109375" style="2" customWidth="1"/>
    <col min="6" max="9" width="19.33203125" style="2" customWidth="1"/>
    <col min="10" max="10" width="5.5546875" style="2" customWidth="1"/>
    <col min="11" max="16384" width="11" style="2"/>
  </cols>
  <sheetData>
    <row r="1" spans="2:10" ht="9" customHeight="1" x14ac:dyDescent="0.3"/>
    <row r="2" spans="2:10" ht="43.2" customHeight="1" x14ac:dyDescent="0.3">
      <c r="B2" s="39" t="s">
        <v>66</v>
      </c>
      <c r="C2" s="40"/>
      <c r="D2" s="40"/>
      <c r="E2" s="40"/>
      <c r="F2" s="40"/>
      <c r="G2" s="40"/>
      <c r="H2" s="40"/>
      <c r="I2" s="40"/>
      <c r="J2" s="40"/>
    </row>
    <row r="3" spans="2:10" ht="9" customHeight="1" thickBot="1" x14ac:dyDescent="0.35"/>
    <row r="4" spans="2:10" ht="21" customHeight="1" x14ac:dyDescent="0.3">
      <c r="B4" s="3"/>
      <c r="C4" s="4"/>
      <c r="D4" s="4"/>
      <c r="E4" s="4"/>
      <c r="F4" s="4"/>
      <c r="G4" s="4"/>
      <c r="H4" s="4"/>
      <c r="I4" s="4"/>
      <c r="J4" s="5"/>
    </row>
    <row r="5" spans="2:10" ht="21" customHeight="1" thickBot="1" x14ac:dyDescent="0.35">
      <c r="B5" s="6"/>
      <c r="C5" s="7" t="s">
        <v>0</v>
      </c>
      <c r="D5" s="8"/>
      <c r="E5" s="41" t="s">
        <v>5</v>
      </c>
      <c r="F5" s="41"/>
      <c r="G5" s="8"/>
      <c r="H5" s="8"/>
      <c r="I5" s="7" t="s">
        <v>1</v>
      </c>
      <c r="J5" s="9"/>
    </row>
    <row r="6" spans="2:10" ht="21" customHeight="1" thickTop="1" thickBot="1" x14ac:dyDescent="0.35">
      <c r="B6" s="6"/>
      <c r="C6" s="1"/>
      <c r="D6" s="8"/>
      <c r="E6" s="17"/>
      <c r="F6" s="19"/>
      <c r="G6" s="8"/>
      <c r="H6" s="8"/>
      <c r="I6" s="14"/>
      <c r="J6" s="10"/>
    </row>
    <row r="7" spans="2:10" ht="21" customHeight="1" thickTop="1" x14ac:dyDescent="0.3">
      <c r="B7" s="6"/>
      <c r="C7" s="8"/>
      <c r="D7" s="8"/>
      <c r="E7" s="8"/>
      <c r="F7" s="8"/>
      <c r="G7" s="8"/>
      <c r="H7" s="8"/>
      <c r="I7" s="8"/>
      <c r="J7" s="10"/>
    </row>
    <row r="8" spans="2:10" ht="21" customHeight="1" thickBot="1" x14ac:dyDescent="0.35">
      <c r="B8" s="6"/>
      <c r="C8" s="41" t="s">
        <v>2</v>
      </c>
      <c r="D8" s="41"/>
      <c r="E8" s="41"/>
      <c r="F8" s="8"/>
      <c r="G8" s="41" t="s">
        <v>3</v>
      </c>
      <c r="H8" s="41"/>
      <c r="I8" s="41"/>
      <c r="J8" s="9"/>
    </row>
    <row r="9" spans="2:10" ht="21" customHeight="1" thickTop="1" thickBot="1" x14ac:dyDescent="0.35">
      <c r="B9" s="6"/>
      <c r="C9" s="17"/>
      <c r="D9" s="18"/>
      <c r="E9" s="19"/>
      <c r="F9" s="8"/>
      <c r="G9" s="17"/>
      <c r="H9" s="18"/>
      <c r="I9" s="19"/>
      <c r="J9" s="10"/>
    </row>
    <row r="10" spans="2:10" ht="21" customHeight="1" thickTop="1" x14ac:dyDescent="0.3">
      <c r="B10" s="6"/>
      <c r="C10" s="8"/>
      <c r="D10" s="8"/>
      <c r="E10" s="8"/>
      <c r="F10" s="8"/>
      <c r="G10" s="8"/>
      <c r="H10" s="8"/>
      <c r="I10" s="8"/>
      <c r="J10" s="10"/>
    </row>
    <row r="11" spans="2:10" ht="21" customHeight="1" thickBot="1" x14ac:dyDescent="0.35">
      <c r="B11" s="6"/>
      <c r="C11" s="41" t="s">
        <v>4</v>
      </c>
      <c r="D11" s="41"/>
      <c r="E11" s="41"/>
      <c r="F11" s="41"/>
      <c r="G11" s="41"/>
      <c r="H11" s="41"/>
      <c r="I11" s="41"/>
      <c r="J11" s="10"/>
    </row>
    <row r="12" spans="2:10" ht="21" customHeight="1" thickTop="1" thickBot="1" x14ac:dyDescent="0.35">
      <c r="B12" s="6"/>
      <c r="C12" s="17"/>
      <c r="D12" s="18"/>
      <c r="E12" s="18"/>
      <c r="F12" s="18"/>
      <c r="G12" s="18"/>
      <c r="H12" s="18"/>
      <c r="I12" s="19"/>
      <c r="J12" s="10"/>
    </row>
    <row r="13" spans="2:10" ht="21" customHeight="1" thickTop="1" x14ac:dyDescent="0.3">
      <c r="B13" s="6"/>
      <c r="C13" s="8"/>
      <c r="D13" s="8"/>
      <c r="E13" s="8"/>
      <c r="F13" s="8"/>
      <c r="G13" s="8"/>
      <c r="H13" s="8"/>
      <c r="I13" s="8"/>
      <c r="J13" s="10"/>
    </row>
    <row r="14" spans="2:10" ht="21" customHeight="1" thickBot="1" x14ac:dyDescent="0.35">
      <c r="B14" s="6"/>
      <c r="C14" s="8" t="s">
        <v>6</v>
      </c>
      <c r="D14" s="8"/>
      <c r="E14" s="8" t="s">
        <v>74</v>
      </c>
      <c r="F14" s="8"/>
      <c r="G14" s="8" t="s">
        <v>87</v>
      </c>
      <c r="H14" s="8"/>
      <c r="I14" s="8" t="s">
        <v>90</v>
      </c>
      <c r="J14" s="10"/>
    </row>
    <row r="15" spans="2:10" ht="21" customHeight="1" thickTop="1" thickBot="1" x14ac:dyDescent="0.35">
      <c r="B15" s="6"/>
      <c r="C15" s="14"/>
      <c r="D15" s="8"/>
      <c r="E15" s="14"/>
      <c r="F15" s="8"/>
      <c r="G15" s="14"/>
      <c r="H15" s="8"/>
      <c r="I15" s="14"/>
      <c r="J15" s="10"/>
    </row>
    <row r="16" spans="2:10" ht="55.2" customHeight="1" thickTop="1" thickBot="1" x14ac:dyDescent="0.35">
      <c r="B16" s="11"/>
      <c r="C16" s="12"/>
      <c r="D16" s="12"/>
      <c r="E16" s="12"/>
      <c r="F16" s="12"/>
      <c r="G16" s="12"/>
      <c r="H16" s="12"/>
      <c r="I16" s="12"/>
      <c r="J16" s="13"/>
    </row>
    <row r="18" spans="2:10" ht="25.8" x14ac:dyDescent="0.5">
      <c r="B18" s="29" t="s">
        <v>100</v>
      </c>
      <c r="C18" s="25">
        <v>2019</v>
      </c>
    </row>
    <row r="19" spans="2:10" ht="15" thickBot="1" x14ac:dyDescent="0.35"/>
    <row r="20" spans="2:10" ht="21.6" thickBot="1" x14ac:dyDescent="0.45">
      <c r="B20" s="28" t="s">
        <v>99</v>
      </c>
      <c r="C20" s="38" t="s">
        <v>123</v>
      </c>
      <c r="D20" s="26"/>
      <c r="E20" s="26"/>
      <c r="F20" s="26"/>
      <c r="G20" s="26"/>
      <c r="H20" s="26"/>
      <c r="I20" s="26"/>
      <c r="J20" s="27"/>
    </row>
    <row r="22" spans="2:10" ht="31.2" x14ac:dyDescent="0.6">
      <c r="C22" s="31" t="s">
        <v>102</v>
      </c>
    </row>
    <row r="24" spans="2:10" ht="25.8" x14ac:dyDescent="0.5">
      <c r="C24" s="23" t="s">
        <v>106</v>
      </c>
    </row>
    <row r="25" spans="2:10" ht="25.8" x14ac:dyDescent="0.5">
      <c r="C25" s="23" t="s">
        <v>86</v>
      </c>
    </row>
    <row r="26" spans="2:10" ht="25.8" x14ac:dyDescent="0.5">
      <c r="C26" s="23" t="s">
        <v>110</v>
      </c>
    </row>
    <row r="27" spans="2:10" ht="25.8" x14ac:dyDescent="0.5">
      <c r="C27" s="23" t="s">
        <v>120</v>
      </c>
    </row>
    <row r="28" spans="2:10" ht="25.8" x14ac:dyDescent="0.5">
      <c r="C28" s="23" t="s">
        <v>121</v>
      </c>
    </row>
    <row r="29" spans="2:10" ht="21" x14ac:dyDescent="0.4">
      <c r="C29" s="33" t="s">
        <v>115</v>
      </c>
    </row>
    <row r="30" spans="2:10" ht="21" x14ac:dyDescent="0.4">
      <c r="C30" s="33" t="s">
        <v>122</v>
      </c>
    </row>
    <row r="31" spans="2:10" ht="21" x14ac:dyDescent="0.4">
      <c r="C31" s="33" t="s">
        <v>107</v>
      </c>
    </row>
    <row r="32" spans="2:10" ht="21" x14ac:dyDescent="0.4">
      <c r="C32" s="33" t="s">
        <v>108</v>
      </c>
    </row>
    <row r="33" spans="3:3" ht="21" x14ac:dyDescent="0.4">
      <c r="C33" s="33" t="s">
        <v>116</v>
      </c>
    </row>
    <row r="34" spans="3:3" ht="21" x14ac:dyDescent="0.4">
      <c r="C34" s="33" t="s">
        <v>117</v>
      </c>
    </row>
    <row r="35" spans="3:3" ht="21" x14ac:dyDescent="0.4">
      <c r="C35" s="33" t="s">
        <v>118</v>
      </c>
    </row>
    <row r="36" spans="3:3" ht="21" x14ac:dyDescent="0.4">
      <c r="C36" s="33" t="s">
        <v>119</v>
      </c>
    </row>
    <row r="37" spans="3:3" ht="21" x14ac:dyDescent="0.4">
      <c r="C37" s="33" t="s">
        <v>109</v>
      </c>
    </row>
  </sheetData>
  <mergeCells count="5">
    <mergeCell ref="B2:J2"/>
    <mergeCell ref="E5:F5"/>
    <mergeCell ref="C8:E8"/>
    <mergeCell ref="G8:I8"/>
    <mergeCell ref="C11:I11"/>
  </mergeCells>
  <dataValidations count="1">
    <dataValidation type="list" allowBlank="1" showInputMessage="1" showErrorMessage="1" sqref="C6" xr:uid="{0D954B44-D39F-41F6-BE51-6F25D69B3ABE}">
      <formula1>"Mr,Mme"</formula1>
    </dataValidation>
  </dataValidations>
  <hyperlinks>
    <hyperlink ref="C20" r:id="rId1" xr:uid="{4F9FA3E0-2528-4857-89F9-05C778BFB377}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versArchives">
                <anchor moveWithCells="1" sizeWithCells="1">
                  <from>
                    <xdr:col>5</xdr:col>
                    <xdr:colOff>480060</xdr:colOff>
                    <xdr:row>15</xdr:row>
                    <xdr:rowOff>190500</xdr:rowOff>
                  </from>
                  <to>
                    <xdr:col>9</xdr:col>
                    <xdr:colOff>30480</xdr:colOff>
                    <xdr:row>15</xdr:row>
                    <xdr:rowOff>563880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ClearForm">
                <anchor moveWithCells="1" sizeWithCells="1">
                  <from>
                    <xdr:col>2</xdr:col>
                    <xdr:colOff>632460</xdr:colOff>
                    <xdr:row>15</xdr:row>
                    <xdr:rowOff>175260</xdr:rowOff>
                  </from>
                  <to>
                    <xdr:col>5</xdr:col>
                    <xdr:colOff>182880</xdr:colOff>
                    <xdr:row>15</xdr:row>
                    <xdr:rowOff>541020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3E8779F-AEA3-4A5F-BE11-F2BBE7B32E73}">
          <x14:formula1>
            <xm:f>Param!$D$5:$D$10</xm:f>
          </x14:formula1>
          <xm:sqref>E15</xm:sqref>
        </x14:dataValidation>
        <x14:dataValidation type="list" allowBlank="1" showInputMessage="1" showErrorMessage="1" xr:uid="{5023BF06-206E-4BCA-B37F-49F476D946B2}">
          <x14:formula1>
            <xm:f>Param!$F$5:$F$8</xm:f>
          </x14:formula1>
          <xm:sqref>I15</xm:sqref>
        </x14:dataValidation>
        <x14:dataValidation type="list" allowBlank="1" showInputMessage="1" showErrorMessage="1" xr:uid="{DC409BF4-87C2-43E9-AF18-2BAC94F9BD25}">
          <x14:formula1>
            <xm:f>Param!$E$5:$E$6</xm:f>
          </x14:formula1>
          <xm:sqref>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0467-2DB2-4BFC-90E7-CCB399FB1514}">
  <sheetPr codeName="Feuil6"/>
  <dimension ref="B2:K27"/>
  <sheetViews>
    <sheetView workbookViewId="0">
      <selection activeCell="I24" sqref="I24"/>
    </sheetView>
  </sheetViews>
  <sheetFormatPr baseColWidth="10" defaultRowHeight="14.4" x14ac:dyDescent="0.3"/>
  <cols>
    <col min="5" max="5" width="21.33203125" bestFit="1" customWidth="1"/>
    <col min="7" max="7" width="24.5546875" customWidth="1"/>
    <col min="8" max="8" width="12.44140625" bestFit="1" customWidth="1"/>
    <col min="9" max="9" width="15" bestFit="1" customWidth="1"/>
  </cols>
  <sheetData>
    <row r="2" spans="2:11" x14ac:dyDescent="0.3">
      <c r="B2" s="35" t="s">
        <v>0</v>
      </c>
      <c r="C2" s="20" t="s">
        <v>1</v>
      </c>
      <c r="D2" s="20" t="s">
        <v>5</v>
      </c>
      <c r="E2" s="20" t="s">
        <v>2</v>
      </c>
      <c r="F2" s="20" t="s">
        <v>3</v>
      </c>
      <c r="G2" s="34" t="s">
        <v>4</v>
      </c>
      <c r="H2" s="36" t="s">
        <v>6</v>
      </c>
      <c r="I2" s="20" t="s">
        <v>67</v>
      </c>
      <c r="J2" s="20" t="s">
        <v>87</v>
      </c>
      <c r="K2" s="20" t="s">
        <v>88</v>
      </c>
    </row>
    <row r="3" spans="2:11" x14ac:dyDescent="0.3">
      <c r="B3" s="16" t="s">
        <v>12</v>
      </c>
      <c r="C3" s="16">
        <v>75020</v>
      </c>
      <c r="D3" s="16" t="s">
        <v>7</v>
      </c>
      <c r="E3" s="16" t="s">
        <v>8</v>
      </c>
      <c r="F3" s="16" t="s">
        <v>9</v>
      </c>
      <c r="G3" s="16" t="s">
        <v>48</v>
      </c>
      <c r="H3" s="37">
        <v>100000</v>
      </c>
      <c r="I3" s="16" t="s">
        <v>70</v>
      </c>
      <c r="J3" s="16" t="s">
        <v>89</v>
      </c>
      <c r="K3" s="16" t="s">
        <v>91</v>
      </c>
    </row>
    <row r="4" spans="2:11" x14ac:dyDescent="0.3">
      <c r="B4" s="16" t="s">
        <v>12</v>
      </c>
      <c r="C4" s="16">
        <v>75020</v>
      </c>
      <c r="D4" s="16" t="s">
        <v>7</v>
      </c>
      <c r="E4" s="16" t="s">
        <v>11</v>
      </c>
      <c r="F4" s="16" t="s">
        <v>10</v>
      </c>
      <c r="G4" s="16" t="s">
        <v>49</v>
      </c>
      <c r="H4" s="37">
        <v>90000</v>
      </c>
      <c r="I4" s="16" t="s">
        <v>68</v>
      </c>
      <c r="J4" s="16" t="s">
        <v>95</v>
      </c>
      <c r="K4" s="16" t="s">
        <v>92</v>
      </c>
    </row>
    <row r="5" spans="2:11" x14ac:dyDescent="0.3">
      <c r="B5" s="16" t="s">
        <v>12</v>
      </c>
      <c r="C5" s="16">
        <v>75001</v>
      </c>
      <c r="D5" s="16" t="s">
        <v>7</v>
      </c>
      <c r="E5" s="16" t="s">
        <v>31</v>
      </c>
      <c r="F5" s="16" t="s">
        <v>13</v>
      </c>
      <c r="G5" s="16" t="s">
        <v>50</v>
      </c>
      <c r="H5" s="37">
        <v>34000</v>
      </c>
      <c r="I5" s="16" t="s">
        <v>69</v>
      </c>
      <c r="J5" s="16" t="s">
        <v>89</v>
      </c>
      <c r="K5" s="16" t="s">
        <v>93</v>
      </c>
    </row>
    <row r="6" spans="2:11" x14ac:dyDescent="0.3">
      <c r="B6" s="16" t="s">
        <v>47</v>
      </c>
      <c r="C6" s="16"/>
      <c r="D6" s="16" t="s">
        <v>7</v>
      </c>
      <c r="E6" s="16" t="s">
        <v>124</v>
      </c>
      <c r="F6" s="16" t="s">
        <v>14</v>
      </c>
      <c r="G6" s="16" t="s">
        <v>51</v>
      </c>
      <c r="H6" s="37">
        <v>87000</v>
      </c>
      <c r="I6" s="16" t="s">
        <v>70</v>
      </c>
      <c r="J6" s="16" t="s">
        <v>95</v>
      </c>
      <c r="K6" s="16" t="s">
        <v>94</v>
      </c>
    </row>
    <row r="7" spans="2:11" x14ac:dyDescent="0.3">
      <c r="B7" s="16" t="s">
        <v>12</v>
      </c>
      <c r="C7" s="16">
        <v>75003</v>
      </c>
      <c r="D7" s="16" t="s">
        <v>7</v>
      </c>
      <c r="E7" s="16" t="s">
        <v>32</v>
      </c>
      <c r="F7" s="16" t="s">
        <v>15</v>
      </c>
      <c r="G7" s="16" t="s">
        <v>52</v>
      </c>
      <c r="H7" s="37">
        <v>12000</v>
      </c>
      <c r="I7" s="16" t="s">
        <v>69</v>
      </c>
      <c r="J7" s="16" t="s">
        <v>89</v>
      </c>
      <c r="K7" s="16" t="s">
        <v>94</v>
      </c>
    </row>
    <row r="8" spans="2:11" x14ac:dyDescent="0.3">
      <c r="B8" s="16" t="s">
        <v>47</v>
      </c>
      <c r="C8" s="16">
        <v>75001</v>
      </c>
      <c r="D8" s="16" t="s">
        <v>7</v>
      </c>
      <c r="E8" s="16" t="s">
        <v>33</v>
      </c>
      <c r="F8" s="16" t="s">
        <v>16</v>
      </c>
      <c r="G8" s="16" t="s">
        <v>53</v>
      </c>
      <c r="H8" s="37">
        <v>23000</v>
      </c>
      <c r="I8" s="16" t="s">
        <v>69</v>
      </c>
      <c r="J8" s="16" t="s">
        <v>95</v>
      </c>
      <c r="K8" s="16" t="s">
        <v>91</v>
      </c>
    </row>
    <row r="9" spans="2:11" x14ac:dyDescent="0.3">
      <c r="B9" s="16" t="s">
        <v>47</v>
      </c>
      <c r="C9" s="16"/>
      <c r="D9" s="16" t="s">
        <v>7</v>
      </c>
      <c r="E9" s="16" t="s">
        <v>34</v>
      </c>
      <c r="F9" s="16" t="s">
        <v>17</v>
      </c>
      <c r="G9" s="16"/>
      <c r="H9" s="37">
        <v>12000</v>
      </c>
      <c r="I9" s="16" t="s">
        <v>69</v>
      </c>
      <c r="J9" s="16" t="s">
        <v>89</v>
      </c>
      <c r="K9" s="16" t="s">
        <v>92</v>
      </c>
    </row>
    <row r="10" spans="2:11" x14ac:dyDescent="0.3">
      <c r="B10" s="16" t="s">
        <v>47</v>
      </c>
      <c r="C10" s="16">
        <v>75001</v>
      </c>
      <c r="D10" s="16" t="s">
        <v>7</v>
      </c>
      <c r="E10" s="16" t="s">
        <v>35</v>
      </c>
      <c r="F10" s="16" t="s">
        <v>18</v>
      </c>
      <c r="G10" s="16" t="s">
        <v>54</v>
      </c>
      <c r="H10" s="37">
        <v>23000</v>
      </c>
      <c r="I10" s="16" t="s">
        <v>71</v>
      </c>
      <c r="J10" s="16" t="s">
        <v>95</v>
      </c>
      <c r="K10" s="16" t="s">
        <v>91</v>
      </c>
    </row>
    <row r="11" spans="2:11" x14ac:dyDescent="0.3">
      <c r="B11" s="16" t="s">
        <v>12</v>
      </c>
      <c r="C11" s="16">
        <v>75020</v>
      </c>
      <c r="D11" s="16" t="s">
        <v>7</v>
      </c>
      <c r="E11" s="16" t="s">
        <v>36</v>
      </c>
      <c r="F11" s="16" t="s">
        <v>19</v>
      </c>
      <c r="G11" s="16" t="s">
        <v>55</v>
      </c>
      <c r="H11" s="37">
        <v>89000</v>
      </c>
      <c r="I11" s="16" t="s">
        <v>71</v>
      </c>
      <c r="J11" s="16" t="s">
        <v>89</v>
      </c>
      <c r="K11" s="16" t="s">
        <v>92</v>
      </c>
    </row>
    <row r="12" spans="2:11" x14ac:dyDescent="0.3">
      <c r="B12" s="16" t="s">
        <v>47</v>
      </c>
      <c r="C12" s="16"/>
      <c r="D12" s="16" t="s">
        <v>7</v>
      </c>
      <c r="E12" s="16" t="s">
        <v>37</v>
      </c>
      <c r="F12" s="16" t="s">
        <v>20</v>
      </c>
      <c r="G12" s="16" t="s">
        <v>56</v>
      </c>
      <c r="H12" s="37">
        <v>23000</v>
      </c>
      <c r="I12" s="16" t="s">
        <v>72</v>
      </c>
      <c r="J12" s="16" t="s">
        <v>95</v>
      </c>
      <c r="K12" s="16" t="s">
        <v>93</v>
      </c>
    </row>
    <row r="13" spans="2:11" x14ac:dyDescent="0.3">
      <c r="B13" s="16" t="s">
        <v>12</v>
      </c>
      <c r="C13" s="16">
        <v>75001</v>
      </c>
      <c r="D13" s="16" t="s">
        <v>7</v>
      </c>
      <c r="E13" s="16" t="s">
        <v>38</v>
      </c>
      <c r="F13" s="16" t="s">
        <v>21</v>
      </c>
      <c r="G13" s="16" t="s">
        <v>57</v>
      </c>
      <c r="H13" s="37">
        <v>45000</v>
      </c>
      <c r="I13" s="16" t="s">
        <v>73</v>
      </c>
      <c r="J13" s="16" t="s">
        <v>89</v>
      </c>
      <c r="K13" s="16" t="s">
        <v>91</v>
      </c>
    </row>
    <row r="14" spans="2:11" x14ac:dyDescent="0.3">
      <c r="B14" s="16" t="s">
        <v>47</v>
      </c>
      <c r="C14" s="16">
        <v>75002</v>
      </c>
      <c r="D14" s="16" t="s">
        <v>7</v>
      </c>
      <c r="E14" s="16" t="s">
        <v>39</v>
      </c>
      <c r="F14" s="16" t="s">
        <v>22</v>
      </c>
      <c r="G14" s="16" t="s">
        <v>58</v>
      </c>
      <c r="H14" s="37">
        <v>34000</v>
      </c>
      <c r="I14" s="16" t="s">
        <v>69</v>
      </c>
      <c r="J14" s="16" t="s">
        <v>95</v>
      </c>
      <c r="K14" s="16" t="s">
        <v>92</v>
      </c>
    </row>
    <row r="15" spans="2:11" x14ac:dyDescent="0.3">
      <c r="B15" s="16" t="s">
        <v>12</v>
      </c>
      <c r="C15" s="16">
        <v>0</v>
      </c>
      <c r="D15" s="16" t="s">
        <v>7</v>
      </c>
      <c r="E15" s="16"/>
      <c r="F15" s="16" t="s">
        <v>23</v>
      </c>
      <c r="G15" s="16"/>
      <c r="H15" s="37">
        <v>23000</v>
      </c>
      <c r="I15" s="16"/>
      <c r="J15" s="16" t="s">
        <v>89</v>
      </c>
      <c r="K15" s="16" t="s">
        <v>93</v>
      </c>
    </row>
    <row r="16" spans="2:11" x14ac:dyDescent="0.3">
      <c r="B16" s="16" t="s">
        <v>12</v>
      </c>
      <c r="C16" s="16">
        <v>75013</v>
      </c>
      <c r="D16" s="16" t="s">
        <v>7</v>
      </c>
      <c r="E16" s="16" t="s">
        <v>40</v>
      </c>
      <c r="F16" s="16" t="s">
        <v>30</v>
      </c>
      <c r="G16" s="16" t="s">
        <v>59</v>
      </c>
      <c r="H16" s="37">
        <v>123000</v>
      </c>
      <c r="I16" s="16" t="s">
        <v>71</v>
      </c>
      <c r="J16" s="16" t="s">
        <v>95</v>
      </c>
      <c r="K16" s="16" t="s">
        <v>91</v>
      </c>
    </row>
    <row r="17" spans="2:11" x14ac:dyDescent="0.3">
      <c r="B17" s="16" t="s">
        <v>47</v>
      </c>
      <c r="C17" s="16">
        <v>75013</v>
      </c>
      <c r="D17" s="16" t="s">
        <v>7</v>
      </c>
      <c r="E17" s="16" t="s">
        <v>41</v>
      </c>
      <c r="F17" s="16" t="s">
        <v>24</v>
      </c>
      <c r="G17" s="16" t="s">
        <v>60</v>
      </c>
      <c r="H17" s="37">
        <v>37000</v>
      </c>
      <c r="I17" s="16" t="s">
        <v>69</v>
      </c>
      <c r="J17" s="16" t="s">
        <v>89</v>
      </c>
      <c r="K17" s="16" t="s">
        <v>92</v>
      </c>
    </row>
    <row r="18" spans="2:11" x14ac:dyDescent="0.3">
      <c r="B18" s="16" t="s">
        <v>47</v>
      </c>
      <c r="C18" s="16">
        <v>75003</v>
      </c>
      <c r="D18" s="16" t="s">
        <v>7</v>
      </c>
      <c r="E18" s="16" t="s">
        <v>42</v>
      </c>
      <c r="F18" s="16" t="s">
        <v>25</v>
      </c>
      <c r="G18" s="16" t="s">
        <v>61</v>
      </c>
      <c r="H18" s="37">
        <v>21999</v>
      </c>
      <c r="I18" s="16" t="s">
        <v>69</v>
      </c>
      <c r="J18" s="16" t="s">
        <v>89</v>
      </c>
      <c r="K18" s="16" t="s">
        <v>93</v>
      </c>
    </row>
    <row r="19" spans="2:11" x14ac:dyDescent="0.3">
      <c r="B19" s="16" t="s">
        <v>12</v>
      </c>
      <c r="C19" s="16">
        <v>75006</v>
      </c>
      <c r="D19" s="16" t="s">
        <v>7</v>
      </c>
      <c r="E19" s="16" t="s">
        <v>43</v>
      </c>
      <c r="F19" s="16" t="s">
        <v>26</v>
      </c>
      <c r="G19" s="16" t="s">
        <v>62</v>
      </c>
      <c r="H19" s="37">
        <v>45000</v>
      </c>
      <c r="I19" s="16" t="s">
        <v>71</v>
      </c>
      <c r="J19" s="16" t="s">
        <v>95</v>
      </c>
      <c r="K19" s="16" t="s">
        <v>91</v>
      </c>
    </row>
    <row r="20" spans="2:11" x14ac:dyDescent="0.3">
      <c r="B20" s="16" t="s">
        <v>12</v>
      </c>
      <c r="C20" s="16">
        <v>75009</v>
      </c>
      <c r="D20" s="16" t="s">
        <v>7</v>
      </c>
      <c r="E20" s="16" t="s">
        <v>44</v>
      </c>
      <c r="F20" s="16" t="s">
        <v>27</v>
      </c>
      <c r="G20" s="16" t="s">
        <v>63</v>
      </c>
      <c r="H20" s="37">
        <v>50000</v>
      </c>
      <c r="I20" s="16" t="s">
        <v>70</v>
      </c>
      <c r="J20" s="16" t="s">
        <v>89</v>
      </c>
      <c r="K20" s="16" t="s">
        <v>91</v>
      </c>
    </row>
    <row r="21" spans="2:11" x14ac:dyDescent="0.3">
      <c r="B21" s="16" t="s">
        <v>47</v>
      </c>
      <c r="C21" s="16">
        <v>75001</v>
      </c>
      <c r="D21" s="16" t="s">
        <v>7</v>
      </c>
      <c r="E21" s="16" t="s">
        <v>45</v>
      </c>
      <c r="F21" s="16" t="s">
        <v>28</v>
      </c>
      <c r="G21" s="16" t="s">
        <v>64</v>
      </c>
      <c r="H21" s="37">
        <v>54000</v>
      </c>
      <c r="I21" s="16" t="s">
        <v>70</v>
      </c>
      <c r="J21" s="16" t="s">
        <v>95</v>
      </c>
      <c r="K21" s="16" t="s">
        <v>92</v>
      </c>
    </row>
    <row r="22" spans="2:11" x14ac:dyDescent="0.3">
      <c r="B22" s="16" t="s">
        <v>12</v>
      </c>
      <c r="C22" s="16">
        <v>75001</v>
      </c>
      <c r="D22" s="16" t="s">
        <v>7</v>
      </c>
      <c r="E22" s="16" t="s">
        <v>46</v>
      </c>
      <c r="F22" s="16" t="s">
        <v>29</v>
      </c>
      <c r="G22" s="16" t="s">
        <v>65</v>
      </c>
      <c r="H22" s="37">
        <v>32000</v>
      </c>
      <c r="I22" s="16" t="s">
        <v>69</v>
      </c>
      <c r="J22" s="16" t="s">
        <v>89</v>
      </c>
      <c r="K22" s="16" t="s">
        <v>91</v>
      </c>
    </row>
    <row r="23" spans="2:11" x14ac:dyDescent="0.3">
      <c r="B23" s="16" t="s">
        <v>47</v>
      </c>
      <c r="C23" s="16">
        <v>75003</v>
      </c>
      <c r="D23" s="16" t="s">
        <v>7</v>
      </c>
      <c r="E23" s="16" t="s">
        <v>77</v>
      </c>
      <c r="F23" s="16" t="s">
        <v>75</v>
      </c>
      <c r="G23" s="16" t="s">
        <v>80</v>
      </c>
      <c r="H23" s="37">
        <v>32000</v>
      </c>
      <c r="I23" s="16" t="s">
        <v>69</v>
      </c>
      <c r="J23" s="16" t="s">
        <v>89</v>
      </c>
      <c r="K23" s="16" t="s">
        <v>92</v>
      </c>
    </row>
    <row r="24" spans="2:11" x14ac:dyDescent="0.3">
      <c r="B24" s="16" t="s">
        <v>47</v>
      </c>
      <c r="C24" s="16">
        <v>75002</v>
      </c>
      <c r="D24" s="16" t="s">
        <v>7</v>
      </c>
      <c r="E24" s="16" t="s">
        <v>78</v>
      </c>
      <c r="F24" s="16" t="s">
        <v>76</v>
      </c>
      <c r="G24" s="16" t="s">
        <v>81</v>
      </c>
      <c r="H24" s="37">
        <v>83000</v>
      </c>
      <c r="I24" s="16" t="s">
        <v>71</v>
      </c>
      <c r="J24" s="16" t="s">
        <v>89</v>
      </c>
      <c r="K24" s="16" t="s">
        <v>93</v>
      </c>
    </row>
    <row r="25" spans="2:11" x14ac:dyDescent="0.3">
      <c r="B25" s="16" t="s">
        <v>12</v>
      </c>
      <c r="C25" s="16">
        <v>75005</v>
      </c>
      <c r="D25" s="16" t="s">
        <v>7</v>
      </c>
      <c r="E25" s="16" t="s">
        <v>79</v>
      </c>
      <c r="F25" s="16" t="s">
        <v>13</v>
      </c>
      <c r="G25" s="16" t="s">
        <v>82</v>
      </c>
      <c r="H25" s="37">
        <v>76000</v>
      </c>
      <c r="I25" s="16" t="s">
        <v>70</v>
      </c>
      <c r="J25" s="16" t="s">
        <v>95</v>
      </c>
      <c r="K25" s="16" t="s">
        <v>94</v>
      </c>
    </row>
    <row r="26" spans="2:11" x14ac:dyDescent="0.3">
      <c r="B26" s="16"/>
      <c r="C26" s="16"/>
      <c r="D26" s="16"/>
      <c r="E26" s="16"/>
      <c r="F26" s="16"/>
      <c r="G26" s="16"/>
      <c r="H26" s="37"/>
      <c r="I26" s="16"/>
      <c r="J26" s="16"/>
      <c r="K26" s="16"/>
    </row>
    <row r="27" spans="2:11" x14ac:dyDescent="0.3">
      <c r="C27" s="16"/>
      <c r="D27" s="16"/>
      <c r="E27" s="16"/>
      <c r="F27" s="16"/>
      <c r="G27" s="16"/>
      <c r="H27" s="37">
        <v>0</v>
      </c>
      <c r="I27" s="16"/>
      <c r="J27" s="16"/>
      <c r="K27" s="1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5DAA-0C1C-4BE9-909A-EF51945DAC4B}">
  <sheetPr codeName="Feuil2"/>
  <dimension ref="C2:J19"/>
  <sheetViews>
    <sheetView showGridLines="0" tabSelected="1" workbookViewId="0">
      <selection activeCell="D18" sqref="D18"/>
    </sheetView>
  </sheetViews>
  <sheetFormatPr baseColWidth="10" defaultRowHeight="14.4" x14ac:dyDescent="0.3"/>
  <cols>
    <col min="1" max="1" width="4" customWidth="1"/>
    <col min="2" max="2" width="5.109375" customWidth="1"/>
    <col min="3" max="3" width="14" bestFit="1" customWidth="1"/>
    <col min="4" max="4" width="26.109375" bestFit="1" customWidth="1"/>
    <col min="5" max="5" width="24" customWidth="1"/>
    <col min="6" max="6" width="24.109375" bestFit="1" customWidth="1"/>
    <col min="7" max="9" width="22.44140625" customWidth="1"/>
    <col min="10" max="10" width="20.44140625" customWidth="1"/>
  </cols>
  <sheetData>
    <row r="2" spans="3:10" x14ac:dyDescent="0.3">
      <c r="C2" s="15" t="s">
        <v>100</v>
      </c>
      <c r="D2" s="15">
        <f>Formulaire!C18</f>
        <v>2019</v>
      </c>
    </row>
    <row r="4" spans="3:10" ht="21" x14ac:dyDescent="0.4">
      <c r="E4" s="22" t="s">
        <v>85</v>
      </c>
    </row>
    <row r="5" spans="3:10" x14ac:dyDescent="0.3">
      <c r="D5" s="21" t="s">
        <v>96</v>
      </c>
      <c r="E5" s="21" t="s">
        <v>97</v>
      </c>
      <c r="F5" s="21" t="s">
        <v>98</v>
      </c>
    </row>
    <row r="6" spans="3:10" x14ac:dyDescent="0.3">
      <c r="C6" s="24" t="s">
        <v>83</v>
      </c>
      <c r="D6" s="15">
        <f>COUNTIFS(Tableau1[Civilité],Tableau1[[#This Row],[Civilité]])</f>
        <v>11</v>
      </c>
      <c r="E6" s="15">
        <v>10</v>
      </c>
      <c r="F6" s="15"/>
    </row>
    <row r="7" spans="3:10" x14ac:dyDescent="0.3">
      <c r="C7" s="24" t="s">
        <v>84</v>
      </c>
      <c r="D7" s="15">
        <f>COUNTIFS(Tableau1[Civilité],Tableau1[[#This Row],[Civilité]])</f>
        <v>12</v>
      </c>
      <c r="E7" s="15">
        <v>16</v>
      </c>
      <c r="F7" s="15"/>
    </row>
    <row r="8" spans="3:10" ht="9" customHeight="1" x14ac:dyDescent="0.3"/>
    <row r="9" spans="3:10" x14ac:dyDescent="0.3">
      <c r="C9" s="24" t="s">
        <v>114</v>
      </c>
      <c r="D9" s="15"/>
      <c r="E9" s="15"/>
      <c r="F9" s="15"/>
    </row>
    <row r="10" spans="3:10" x14ac:dyDescent="0.3">
      <c r="E10" s="16"/>
      <c r="F10" s="16"/>
    </row>
    <row r="12" spans="3:10" x14ac:dyDescent="0.3">
      <c r="D12" s="32" t="s">
        <v>103</v>
      </c>
      <c r="E12" s="30" t="s">
        <v>104</v>
      </c>
      <c r="F12" s="30" t="s">
        <v>105</v>
      </c>
      <c r="G12" s="32" t="s">
        <v>113</v>
      </c>
      <c r="H12" s="30" t="s">
        <v>101</v>
      </c>
      <c r="I12" s="30" t="s">
        <v>112</v>
      </c>
      <c r="J12" s="30" t="s">
        <v>111</v>
      </c>
    </row>
    <row r="13" spans="3:10" x14ac:dyDescent="0.3">
      <c r="C13" s="24" t="s">
        <v>74</v>
      </c>
      <c r="D13" s="15"/>
      <c r="E13" s="15"/>
      <c r="F13" s="15"/>
      <c r="G13" s="15"/>
      <c r="H13" s="15"/>
      <c r="I13" s="15"/>
      <c r="J13" s="15"/>
    </row>
    <row r="14" spans="3:10" x14ac:dyDescent="0.3">
      <c r="C14" s="24" t="s">
        <v>70</v>
      </c>
      <c r="D14" s="15">
        <v>92000</v>
      </c>
      <c r="E14" s="15">
        <v>75333.333333333328</v>
      </c>
      <c r="F14" s="15">
        <v>70500</v>
      </c>
      <c r="G14" s="15">
        <v>75000</v>
      </c>
      <c r="H14" s="15">
        <v>72000</v>
      </c>
      <c r="I14" s="15">
        <v>72000</v>
      </c>
      <c r="J14" s="15"/>
    </row>
    <row r="15" spans="3:10" x14ac:dyDescent="0.3">
      <c r="C15" s="24" t="s">
        <v>68</v>
      </c>
      <c r="D15" s="15">
        <v>38000</v>
      </c>
      <c r="E15" s="15">
        <v>90000</v>
      </c>
      <c r="F15" s="15" t="s">
        <v>125</v>
      </c>
      <c r="G15" s="15">
        <v>98000</v>
      </c>
      <c r="H15" s="15">
        <v>100000</v>
      </c>
      <c r="I15" s="15">
        <v>92000</v>
      </c>
      <c r="J15" s="15"/>
    </row>
    <row r="16" spans="3:10" x14ac:dyDescent="0.3">
      <c r="C16" s="24" t="s">
        <v>69</v>
      </c>
      <c r="D16" s="15">
        <v>38500</v>
      </c>
      <c r="E16" s="15">
        <v>26000</v>
      </c>
      <c r="F16" s="15" t="s">
        <v>125</v>
      </c>
      <c r="G16" s="15">
        <v>33000</v>
      </c>
      <c r="H16" s="15">
        <v>38000</v>
      </c>
      <c r="I16" s="15">
        <v>36640</v>
      </c>
      <c r="J16" s="15"/>
    </row>
    <row r="17" spans="3:10" x14ac:dyDescent="0.3">
      <c r="C17" s="24" t="s">
        <v>71</v>
      </c>
      <c r="D17" s="15" t="s">
        <v>125</v>
      </c>
      <c r="E17" s="15" t="s">
        <v>125</v>
      </c>
      <c r="F17" s="15" t="s">
        <v>125</v>
      </c>
      <c r="G17" s="15">
        <v>42000</v>
      </c>
      <c r="H17" s="15">
        <v>45000</v>
      </c>
      <c r="I17" s="15">
        <v>43200</v>
      </c>
      <c r="J17" s="15"/>
    </row>
    <row r="18" spans="3:10" x14ac:dyDescent="0.3">
      <c r="C18" s="24" t="s">
        <v>72</v>
      </c>
      <c r="D18" s="15" t="s">
        <v>125</v>
      </c>
      <c r="E18" s="15"/>
      <c r="F18" s="15"/>
      <c r="G18" s="15">
        <v>81000</v>
      </c>
      <c r="H18" s="15">
        <v>84000</v>
      </c>
      <c r="I18" s="15">
        <v>79720</v>
      </c>
      <c r="J18" s="15"/>
    </row>
    <row r="19" spans="3:10" x14ac:dyDescent="0.3">
      <c r="C19" s="24" t="s">
        <v>73</v>
      </c>
      <c r="D19" s="15"/>
      <c r="E19" s="15"/>
      <c r="F19" s="15"/>
      <c r="G19" s="15">
        <v>32000</v>
      </c>
      <c r="H19" s="15">
        <v>32000</v>
      </c>
      <c r="I19" s="15">
        <v>30720</v>
      </c>
      <c r="J19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2D81-2786-4F19-8491-686FA2D594CC}">
  <sheetPr codeName="Feuil3"/>
  <dimension ref="D4:F10"/>
  <sheetViews>
    <sheetView workbookViewId="0">
      <selection activeCell="G32" sqref="G32"/>
    </sheetView>
  </sheetViews>
  <sheetFormatPr baseColWidth="10" defaultRowHeight="14.4" x14ac:dyDescent="0.3"/>
  <cols>
    <col min="4" max="4" width="15" bestFit="1" customWidth="1"/>
  </cols>
  <sheetData>
    <row r="4" spans="4:6" x14ac:dyDescent="0.3">
      <c r="D4" t="s">
        <v>74</v>
      </c>
      <c r="E4" t="s">
        <v>87</v>
      </c>
      <c r="F4" t="s">
        <v>90</v>
      </c>
    </row>
    <row r="5" spans="4:6" x14ac:dyDescent="0.3">
      <c r="D5" t="s">
        <v>70</v>
      </c>
      <c r="E5" t="s">
        <v>89</v>
      </c>
      <c r="F5" t="s">
        <v>91</v>
      </c>
    </row>
    <row r="6" spans="4:6" x14ac:dyDescent="0.3">
      <c r="D6" t="s">
        <v>68</v>
      </c>
      <c r="E6" t="s">
        <v>95</v>
      </c>
      <c r="F6" t="s">
        <v>92</v>
      </c>
    </row>
    <row r="7" spans="4:6" x14ac:dyDescent="0.3">
      <c r="D7" t="s">
        <v>69</v>
      </c>
      <c r="F7" t="s">
        <v>93</v>
      </c>
    </row>
    <row r="8" spans="4:6" x14ac:dyDescent="0.3">
      <c r="D8" t="s">
        <v>71</v>
      </c>
      <c r="F8" t="s">
        <v>94</v>
      </c>
    </row>
    <row r="9" spans="4:6" x14ac:dyDescent="0.3">
      <c r="D9" t="s">
        <v>72</v>
      </c>
    </row>
    <row r="10" spans="4:6" x14ac:dyDescent="0.3">
      <c r="D1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Archives</vt:lpstr>
      <vt:lpstr>Statistiques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Paméla OPOKU</cp:lastModifiedBy>
  <dcterms:created xsi:type="dcterms:W3CDTF">2019-06-05T17:40:42Z</dcterms:created>
  <dcterms:modified xsi:type="dcterms:W3CDTF">2022-02-22T10:06:03Z</dcterms:modified>
</cp:coreProperties>
</file>