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240" windowHeight="12525"/>
  </bookViews>
  <sheets>
    <sheet name="Adaptation 01" sheetId="1" r:id="rId1"/>
  </sheets>
  <definedNames>
    <definedName name="_xlnm._FilterDatabase" localSheetId="0" hidden="1">'Adaptation 01'!#REF!</definedName>
    <definedName name="ZDate">OFFSET('Adaptation 01'!$A$1,1,,COUNTA('Adaptation 01'!$A:$A)-1)</definedName>
    <definedName name="ZStop">OFFSET('Adaptation 01'!$C$1,1,,COUNTA('Adaptation 01'!$C:$C)-1)</definedName>
  </definedNames>
  <calcPr calcId="145621"/>
</workbook>
</file>

<file path=xl/calcChain.xml><?xml version="1.0" encoding="utf-8"?>
<calcChain xmlns="http://schemas.openxmlformats.org/spreadsheetml/2006/main">
  <c r="E21" i="1" l="1"/>
  <c r="E6" i="1"/>
  <c r="G21" i="1" a="1"/>
  <c r="H21" i="1" a="1"/>
  <c r="F21" i="1" a="1"/>
  <c r="I21" i="1" a="1"/>
  <c r="F6" i="1" a="1"/>
  <c r="I21" i="1" l="1"/>
  <c r="F21" i="1"/>
  <c r="H21" i="1"/>
  <c r="G21" i="1"/>
  <c r="F6" i="1"/>
  <c r="C50" i="1" l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G6" i="1" a="1"/>
  <c r="H6" i="1" a="1"/>
  <c r="I6" i="1" a="1"/>
  <c r="I6" i="1" l="1"/>
  <c r="H6" i="1"/>
  <c r="G6" i="1"/>
</calcChain>
</file>

<file path=xl/sharedStrings.xml><?xml version="1.0" encoding="utf-8"?>
<sst xmlns="http://schemas.openxmlformats.org/spreadsheetml/2006/main" count="21" uniqueCount="13">
  <si>
    <t>Date</t>
  </si>
  <si>
    <t>cours</t>
  </si>
  <si>
    <t>Cours stop</t>
  </si>
  <si>
    <t>Date départ</t>
  </si>
  <si>
    <t xml:space="preserve">Cours Stop </t>
  </si>
  <si>
    <t xml:space="preserve">Date </t>
  </si>
  <si>
    <t>Cours du Jour</t>
  </si>
  <si>
    <t>INDIRECT("A"&amp;MIN(SI((DECALER(ZStop;EQUIV(E6;ZDate;0);-1)&lt;=DECALER(ZStop;EQUIV(E6;ZDate;0)-1;0));LIGNE(DECALER(ZStop;EQUIV(E6;ZDate;0)-1;0)))))</t>
  </si>
  <si>
    <t>INDIRECT("E"&amp;MIN(SI((DECALER(C6:C20;EQUIV(E10;$E$2:$E$16;0);-1)&lt;=DECALER(C6:C20;EQUIV(E10;$E$2:$E$16;0)-1;0));LIGNE(DECALER(C6:C20;EQUIV(E10;$E$2:$E$16;0)-1;0)))))</t>
  </si>
  <si>
    <t xml:space="preserve"> par</t>
  </si>
  <si>
    <t>Zstop</t>
  </si>
  <si>
    <t>Zdate</t>
  </si>
  <si>
    <t>Remplacement références de la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</si>
</sst>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" fontId="3" fillId="0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wrapText="1"/>
    </xf>
    <xf numFmtId="4" fontId="0" fillId="0" borderId="0" xfId="0" applyNumberFormat="1" applyFill="1" applyBorder="1" applyAlignment="1">
      <alignment horizontal="right" wrapText="1"/>
    </xf>
    <xf numFmtId="2" fontId="0" fillId="0" borderId="0" xfId="0" applyNumberFormat="1" applyBorder="1"/>
    <xf numFmtId="4" fontId="1" fillId="0" borderId="0" xfId="0" applyNumberFormat="1" applyFont="1" applyFill="1" applyBorder="1" applyAlignment="1">
      <alignment horizontal="right" wrapText="1"/>
    </xf>
    <xf numFmtId="2" fontId="1" fillId="0" borderId="0" xfId="0" applyNumberFormat="1" applyFont="1" applyBorder="1"/>
    <xf numFmtId="0" fontId="0" fillId="0" borderId="0" xfId="0" applyFill="1" applyBorder="1"/>
    <xf numFmtId="0" fontId="2" fillId="0" borderId="0" xfId="0" applyFont="1" applyFill="1" applyBorder="1"/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2" fontId="0" fillId="0" borderId="4" xfId="0" applyNumberFormat="1" applyBorder="1"/>
    <xf numFmtId="14" fontId="2" fillId="0" borderId="0" xfId="0" applyNumberFormat="1" applyFont="1" applyFill="1" applyBorder="1"/>
    <xf numFmtId="14" fontId="0" fillId="3" borderId="5" xfId="0" applyNumberFormat="1" applyFill="1" applyBorder="1"/>
    <xf numFmtId="4" fontId="7" fillId="3" borderId="1" xfId="0" applyNumberFormat="1" applyFont="1" applyFill="1" applyBorder="1" applyAlignment="1">
      <alignment horizontal="center"/>
    </xf>
    <xf numFmtId="0" fontId="4" fillId="0" borderId="0" xfId="0" applyFont="1"/>
    <xf numFmtId="4" fontId="0" fillId="0" borderId="0" xfId="0" applyNumberFormat="1" applyFont="1" applyFill="1" applyBorder="1" applyAlignment="1">
      <alignment horizontal="right" wrapText="1"/>
    </xf>
    <xf numFmtId="2" fontId="0" fillId="0" borderId="0" xfId="0" applyNumberFormat="1" applyFill="1" applyBorder="1"/>
    <xf numFmtId="14" fontId="1" fillId="0" borderId="0" xfId="0" applyNumberFormat="1" applyFont="1" applyFill="1" applyAlignment="1">
      <alignment horizontal="center" wrapText="1"/>
    </xf>
    <xf numFmtId="0" fontId="5" fillId="0" borderId="0" xfId="0" applyFont="1" applyFill="1" applyBorder="1"/>
    <xf numFmtId="0" fontId="5" fillId="0" borderId="0" xfId="0" applyFont="1"/>
    <xf numFmtId="14" fontId="0" fillId="4" borderId="0" xfId="0" applyNumberFormat="1" applyFill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10" fontId="0" fillId="2" borderId="0" xfId="0" applyNumberFormat="1" applyFill="1" applyBorder="1"/>
    <xf numFmtId="0" fontId="0" fillId="0" borderId="0" xfId="0" applyBorder="1"/>
    <xf numFmtId="14" fontId="1" fillId="0" borderId="0" xfId="0" applyNumberFormat="1" applyFont="1" applyFill="1" applyBorder="1" applyAlignment="1">
      <alignment horizontal="center" wrapText="1"/>
    </xf>
    <xf numFmtId="14" fontId="0" fillId="0" borderId="0" xfId="0" applyNumberFormat="1" applyFill="1" applyBorder="1" applyAlignment="1">
      <alignment horizontal="center" wrapText="1"/>
    </xf>
    <xf numFmtId="14" fontId="0" fillId="2" borderId="0" xfId="0" applyNumberFormat="1" applyFill="1" applyBorder="1" applyAlignment="1">
      <alignment horizontal="center" wrapText="1"/>
    </xf>
    <xf numFmtId="49" fontId="0" fillId="0" borderId="0" xfId="0" applyNumberFormat="1" applyBorder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"/>
  <sheetViews>
    <sheetView tabSelected="1" workbookViewId="0">
      <selection activeCell="F21" sqref="F21"/>
    </sheetView>
  </sheetViews>
  <sheetFormatPr baseColWidth="10" defaultColWidth="11.42578125" defaultRowHeight="15" x14ac:dyDescent="0.25"/>
  <cols>
    <col min="1" max="1" width="11.140625" style="8" customWidth="1"/>
    <col min="2" max="2" width="12.85546875" style="8" customWidth="1"/>
    <col min="3" max="3" width="11.5703125" style="8" customWidth="1"/>
    <col min="4" max="4" width="9.28515625" style="8" customWidth="1"/>
    <col min="5" max="5" width="11.42578125" style="9" customWidth="1"/>
    <col min="6" max="6" width="14.7109375" style="8" customWidth="1"/>
    <col min="7" max="7" width="22.28515625" style="8" customWidth="1"/>
    <col min="8" max="8" width="13" style="8" customWidth="1"/>
    <col min="9" max="9" width="13.85546875" customWidth="1"/>
    <col min="10" max="10" width="9.85546875" customWidth="1"/>
    <col min="11" max="11" width="6.28515625" customWidth="1"/>
  </cols>
  <sheetData>
    <row r="1" spans="1:11" x14ac:dyDescent="0.25">
      <c r="A1" s="25" t="s">
        <v>0</v>
      </c>
      <c r="B1" s="1" t="s">
        <v>1</v>
      </c>
      <c r="C1" s="2" t="s">
        <v>2</v>
      </c>
      <c r="D1" s="26">
        <v>0.05</v>
      </c>
      <c r="I1" s="27"/>
    </row>
    <row r="2" spans="1:11" x14ac:dyDescent="0.25">
      <c r="A2" s="28">
        <v>41667</v>
      </c>
      <c r="B2" s="6">
        <v>30</v>
      </c>
      <c r="C2" s="7">
        <f t="shared" ref="C2:C50" si="0">B2*(1-$D$1)</f>
        <v>28.5</v>
      </c>
      <c r="I2" s="27"/>
    </row>
    <row r="3" spans="1:11" x14ac:dyDescent="0.25">
      <c r="A3" s="29">
        <v>41668</v>
      </c>
      <c r="B3" s="4">
        <v>31</v>
      </c>
      <c r="C3" s="5">
        <f t="shared" si="0"/>
        <v>29.45</v>
      </c>
      <c r="E3" s="27"/>
      <c r="F3" s="27"/>
      <c r="G3" s="27"/>
      <c r="H3" s="27"/>
      <c r="I3" s="27"/>
    </row>
    <row r="4" spans="1:11" ht="15.75" customHeight="1" x14ac:dyDescent="0.25">
      <c r="A4" s="29">
        <v>41669</v>
      </c>
      <c r="B4" s="4">
        <v>35</v>
      </c>
      <c r="C4" s="5">
        <f t="shared" si="0"/>
        <v>33.25</v>
      </c>
      <c r="E4" s="27"/>
      <c r="F4" s="27"/>
      <c r="G4" s="27"/>
      <c r="H4" s="27"/>
      <c r="I4" s="27"/>
    </row>
    <row r="5" spans="1:11" x14ac:dyDescent="0.25">
      <c r="A5" s="29">
        <v>41670</v>
      </c>
      <c r="B5" s="4">
        <v>29</v>
      </c>
      <c r="C5" s="5">
        <f t="shared" si="0"/>
        <v>27.549999999999997</v>
      </c>
      <c r="E5" s="9" t="s">
        <v>3</v>
      </c>
      <c r="F5" s="10" t="s">
        <v>0</v>
      </c>
      <c r="G5" s="11" t="s">
        <v>4</v>
      </c>
      <c r="H5" s="12" t="s">
        <v>5</v>
      </c>
      <c r="I5" s="11" t="s">
        <v>6</v>
      </c>
      <c r="K5" s="13"/>
    </row>
    <row r="6" spans="1:11" ht="15.75" x14ac:dyDescent="0.25">
      <c r="A6" s="30">
        <v>41673</v>
      </c>
      <c r="B6" s="4">
        <v>33.26</v>
      </c>
      <c r="C6" s="5">
        <f t="shared" si="0"/>
        <v>31.596999999999998</v>
      </c>
      <c r="E6" s="15">
        <f>A6</f>
        <v>41673</v>
      </c>
      <c r="F6" s="16">
        <f t="array" aca="1" ref="F6" ca="1">INDIRECT("A"&amp;MIN(IF((OFFSET(ZStop,MATCH(E6,ZDate,0),-1)&lt;=OFFSET(ZStop,MATCH(E6,ZDate,0)-1,0)),ROW(OFFSET(ZStop,MATCH(E6,ZDate,0)-1,0)))))</f>
        <v>41680</v>
      </c>
      <c r="G6" s="17">
        <f t="array" aca="1" ref="G6" ca="1">INDIRECT("B"&amp;MIN(IF((OFFSET(ZStop,MATCH(E6,ZDate,0),-1)&lt;=OFFSET(ZStop,MATCH(E6,ZDate,0)-1,0)),ROW(OFFSET(ZStop,MATCH(E6,ZDate,0)-1,0)))))</f>
        <v>35.950000000000003</v>
      </c>
      <c r="H6" s="16">
        <f t="array" aca="1" ref="H6" ca="1">INDIRECT("A"&amp;MIN(IF((OFFSET(ZStop,MATCH(E6,ZDate,0),-1)&lt;=OFFSET(ZStop,MATCH(E6,ZDate,0)-1,0)),ROW(OFFSET(ZStop,MATCH(E6,ZDate,0)-1,0))))+1)</f>
        <v>41681</v>
      </c>
      <c r="I6" s="17">
        <f t="array" aca="1" ref="I6" ca="1">INDIRECT("B"&amp;MIN(IF((OFFSET($C$2:C500,MATCH(E6,$A$2:$A$500,0),-1)&lt;=OFFSET($C$2:C500,MATCH(E6,$A$2:$A$500,0)-1,0)),ROW(OFFSET($C$2:C500,MATCH(E6,$A$2:$A$500,0)-1,0))))+1)</f>
        <v>34.1</v>
      </c>
      <c r="K6" s="18"/>
    </row>
    <row r="7" spans="1:11" x14ac:dyDescent="0.25">
      <c r="A7" s="29">
        <v>41673</v>
      </c>
      <c r="B7" s="4">
        <v>31.8</v>
      </c>
      <c r="C7" s="5">
        <f t="shared" si="0"/>
        <v>30.21</v>
      </c>
      <c r="E7" s="27"/>
      <c r="F7" s="27"/>
      <c r="G7" s="27"/>
      <c r="H7" s="27"/>
      <c r="I7" s="27"/>
    </row>
    <row r="8" spans="1:11" x14ac:dyDescent="0.25">
      <c r="A8" s="29">
        <v>41674</v>
      </c>
      <c r="B8" s="4">
        <v>32</v>
      </c>
      <c r="C8" s="5">
        <f t="shared" si="0"/>
        <v>30.4</v>
      </c>
      <c r="E8" s="27"/>
      <c r="F8" s="31" t="s">
        <v>7</v>
      </c>
      <c r="G8" s="27"/>
      <c r="H8" s="27"/>
      <c r="I8" s="27"/>
    </row>
    <row r="9" spans="1:11" x14ac:dyDescent="0.25">
      <c r="A9" s="29">
        <v>41675</v>
      </c>
      <c r="B9" s="4">
        <v>35</v>
      </c>
      <c r="C9" s="5">
        <f t="shared" si="0"/>
        <v>33.25</v>
      </c>
      <c r="E9" s="27"/>
      <c r="F9" s="27"/>
      <c r="G9" s="27"/>
      <c r="H9" s="27"/>
      <c r="I9" s="27"/>
    </row>
    <row r="10" spans="1:11" x14ac:dyDescent="0.25">
      <c r="A10" s="29">
        <v>41676</v>
      </c>
      <c r="B10" s="4">
        <v>34</v>
      </c>
      <c r="C10" s="5">
        <f t="shared" si="0"/>
        <v>32.299999999999997</v>
      </c>
      <c r="F10" s="16" t="s">
        <v>8</v>
      </c>
      <c r="I10" s="27"/>
    </row>
    <row r="11" spans="1:11" x14ac:dyDescent="0.25">
      <c r="A11" s="29">
        <v>41677</v>
      </c>
      <c r="B11" s="4">
        <v>36</v>
      </c>
      <c r="C11" s="5">
        <f t="shared" si="0"/>
        <v>34.199999999999996</v>
      </c>
      <c r="I11" s="27"/>
    </row>
    <row r="12" spans="1:11" x14ac:dyDescent="0.25">
      <c r="A12" s="29">
        <v>41680</v>
      </c>
      <c r="B12" s="19">
        <v>35.950000000000003</v>
      </c>
      <c r="C12" s="5">
        <f t="shared" si="0"/>
        <v>34.152500000000003</v>
      </c>
      <c r="F12" s="8" t="s">
        <v>12</v>
      </c>
      <c r="H12" s="8" t="s">
        <v>2</v>
      </c>
      <c r="I12" s="27" t="s">
        <v>9</v>
      </c>
      <c r="J12" s="8" t="s">
        <v>10</v>
      </c>
    </row>
    <row r="13" spans="1:11" x14ac:dyDescent="0.25">
      <c r="A13" s="29">
        <v>41681</v>
      </c>
      <c r="B13" s="4">
        <v>34.1</v>
      </c>
      <c r="C13" s="20">
        <f t="shared" si="0"/>
        <v>32.395000000000003</v>
      </c>
      <c r="H13" s="8" t="s">
        <v>0</v>
      </c>
      <c r="I13" s="27"/>
      <c r="J13" t="s">
        <v>11</v>
      </c>
    </row>
    <row r="14" spans="1:11" x14ac:dyDescent="0.25">
      <c r="A14" s="29">
        <v>41682</v>
      </c>
      <c r="B14" s="4">
        <v>33</v>
      </c>
      <c r="C14" s="20">
        <f t="shared" si="0"/>
        <v>31.349999999999998</v>
      </c>
      <c r="I14" s="27"/>
    </row>
    <row r="15" spans="1:11" x14ac:dyDescent="0.25">
      <c r="A15" s="29">
        <v>41683</v>
      </c>
      <c r="B15" s="4">
        <v>35</v>
      </c>
      <c r="C15" s="20">
        <f t="shared" si="0"/>
        <v>33.25</v>
      </c>
      <c r="I15" s="27"/>
    </row>
    <row r="16" spans="1:11" x14ac:dyDescent="0.25">
      <c r="A16" s="29">
        <v>41684</v>
      </c>
      <c r="B16" s="4">
        <v>36</v>
      </c>
      <c r="C16" s="20">
        <f t="shared" si="0"/>
        <v>34.199999999999996</v>
      </c>
      <c r="I16" s="27"/>
    </row>
    <row r="17" spans="1:11" x14ac:dyDescent="0.25">
      <c r="A17" s="21">
        <v>41685</v>
      </c>
      <c r="B17" s="6">
        <v>30</v>
      </c>
      <c r="C17" s="7">
        <f t="shared" si="0"/>
        <v>28.5</v>
      </c>
    </row>
    <row r="18" spans="1:11" x14ac:dyDescent="0.25">
      <c r="A18" s="3">
        <v>41686</v>
      </c>
      <c r="B18" s="4">
        <v>31</v>
      </c>
      <c r="C18" s="5">
        <f t="shared" si="0"/>
        <v>29.45</v>
      </c>
    </row>
    <row r="19" spans="1:11" x14ac:dyDescent="0.25">
      <c r="A19" s="3">
        <v>41687</v>
      </c>
      <c r="B19" s="4">
        <v>35</v>
      </c>
      <c r="C19" s="5">
        <f t="shared" si="0"/>
        <v>33.25</v>
      </c>
      <c r="F19" s="22"/>
      <c r="G19" s="22"/>
      <c r="H19" s="22"/>
      <c r="I19" s="23"/>
      <c r="J19" s="13"/>
    </row>
    <row r="20" spans="1:11" x14ac:dyDescent="0.25">
      <c r="A20" s="3">
        <v>41688</v>
      </c>
      <c r="B20" s="4">
        <v>29</v>
      </c>
      <c r="C20" s="5">
        <f t="shared" si="0"/>
        <v>27.549999999999997</v>
      </c>
      <c r="E20" s="9" t="s">
        <v>3</v>
      </c>
      <c r="F20" s="10" t="s">
        <v>0</v>
      </c>
      <c r="G20" s="11" t="s">
        <v>4</v>
      </c>
      <c r="H20" s="12" t="s">
        <v>5</v>
      </c>
      <c r="I20" s="11" t="s">
        <v>6</v>
      </c>
    </row>
    <row r="21" spans="1:11" ht="15.75" x14ac:dyDescent="0.25">
      <c r="A21" s="24">
        <v>41689</v>
      </c>
      <c r="B21" s="4">
        <v>33.26</v>
      </c>
      <c r="C21" s="14">
        <f t="shared" si="0"/>
        <v>31.596999999999998</v>
      </c>
      <c r="E21" s="15">
        <f>A21</f>
        <v>41689</v>
      </c>
      <c r="F21" s="16">
        <f t="array" aca="1" ref="F21" ca="1">INDIRECT("A"&amp;MIN(IF((OFFSET(ZStop,MATCH(E21,ZDate,0),-1)&lt;=OFFSET(ZStop,MATCH(E21,ZDate,0)-1,0)),ROW(OFFSET(ZStop,MATCH(E21,ZDate,0)-1,0)))))</f>
        <v>41695</v>
      </c>
      <c r="G21" s="17">
        <f t="array" aca="1" ref="G21" ca="1">INDIRECT("B"&amp;MIN(IF((OFFSET(ZStop,MATCH(E21,ZDate,0),-1)&lt;=OFFSET(ZStop,MATCH(E21,ZDate,0)-1,0)),ROW(OFFSET(ZStop,MATCH(E21,ZDate,0)-1,0)))))</f>
        <v>35.950000000000003</v>
      </c>
      <c r="H21" s="16">
        <f t="array" aca="1" ref="H21" ca="1">INDIRECT("A"&amp;MIN(IF((OFFSET(ZStop,MATCH(E21,ZDate,0),-1)&lt;=OFFSET(ZStop,MATCH(E21,ZDate,0)-1,0)),ROW(OFFSET(ZStop,MATCH(E21,ZDate,0)-1,0))))+1)</f>
        <v>41696</v>
      </c>
      <c r="I21" s="17">
        <f t="array" aca="1" ref="I21" ca="1">INDIRECT("B"&amp;MIN(IF((OFFSET($C$2:C515,MATCH(E21,$A$2:$A$500,0),-1)&lt;=OFFSET($C$2:C515,MATCH(E21,$A$2:$A$500,0)-1,0)),ROW(OFFSET($C$2:C515,MATCH(E21,$A$2:$A$500,0)-1,0))))+1)</f>
        <v>34.11</v>
      </c>
      <c r="K21" s="13"/>
    </row>
    <row r="22" spans="1:11" x14ac:dyDescent="0.25">
      <c r="A22" s="3">
        <v>41690</v>
      </c>
      <c r="B22" s="4">
        <v>31.8</v>
      </c>
      <c r="C22" s="5">
        <f t="shared" si="0"/>
        <v>30.21</v>
      </c>
      <c r="I22" s="8"/>
    </row>
    <row r="23" spans="1:11" x14ac:dyDescent="0.25">
      <c r="A23" s="3">
        <v>41691</v>
      </c>
      <c r="B23" s="4">
        <v>32</v>
      </c>
      <c r="C23" s="5">
        <f t="shared" si="0"/>
        <v>30.4</v>
      </c>
    </row>
    <row r="24" spans="1:11" x14ac:dyDescent="0.25">
      <c r="A24" s="3">
        <v>41692</v>
      </c>
      <c r="B24" s="4">
        <v>35</v>
      </c>
      <c r="C24" s="5">
        <f t="shared" si="0"/>
        <v>33.25</v>
      </c>
      <c r="E24"/>
      <c r="F24"/>
      <c r="G24"/>
      <c r="H24"/>
    </row>
    <row r="25" spans="1:11" x14ac:dyDescent="0.25">
      <c r="A25" s="3">
        <v>41693</v>
      </c>
      <c r="B25" s="4">
        <v>34</v>
      </c>
      <c r="C25" s="5">
        <f t="shared" si="0"/>
        <v>32.299999999999997</v>
      </c>
      <c r="E25"/>
      <c r="F25"/>
      <c r="G25"/>
      <c r="H25"/>
    </row>
    <row r="26" spans="1:11" x14ac:dyDescent="0.25">
      <c r="A26" s="3">
        <v>41694</v>
      </c>
      <c r="B26" s="4">
        <v>36</v>
      </c>
      <c r="C26" s="5">
        <f t="shared" si="0"/>
        <v>34.199999999999996</v>
      </c>
      <c r="E26"/>
      <c r="F26"/>
      <c r="G26"/>
      <c r="H26"/>
    </row>
    <row r="27" spans="1:11" x14ac:dyDescent="0.25">
      <c r="A27" s="3">
        <v>41695</v>
      </c>
      <c r="B27" s="19">
        <v>35.950000000000003</v>
      </c>
      <c r="C27" s="5">
        <f t="shared" si="0"/>
        <v>34.152500000000003</v>
      </c>
      <c r="E27"/>
      <c r="F27"/>
      <c r="G27"/>
      <c r="H27"/>
    </row>
    <row r="28" spans="1:11" x14ac:dyDescent="0.25">
      <c r="A28" s="3">
        <v>41696</v>
      </c>
      <c r="B28" s="4">
        <v>34.11</v>
      </c>
      <c r="C28" s="20">
        <f t="shared" si="0"/>
        <v>32.404499999999999</v>
      </c>
      <c r="E28"/>
      <c r="F28"/>
      <c r="G28"/>
      <c r="H28"/>
    </row>
    <row r="29" spans="1:11" x14ac:dyDescent="0.25">
      <c r="A29" s="3">
        <v>41697</v>
      </c>
      <c r="B29" s="4">
        <v>33</v>
      </c>
      <c r="C29" s="20">
        <f t="shared" si="0"/>
        <v>31.349999999999998</v>
      </c>
      <c r="E29"/>
      <c r="F29"/>
      <c r="G29"/>
      <c r="H29"/>
    </row>
    <row r="30" spans="1:11" x14ac:dyDescent="0.25">
      <c r="A30" s="3">
        <v>41698</v>
      </c>
      <c r="B30" s="4">
        <v>35</v>
      </c>
      <c r="C30" s="20">
        <f t="shared" si="0"/>
        <v>33.25</v>
      </c>
      <c r="E30"/>
      <c r="F30"/>
      <c r="G30"/>
      <c r="H30"/>
    </row>
    <row r="31" spans="1:11" x14ac:dyDescent="0.25">
      <c r="A31" s="3">
        <v>41699</v>
      </c>
      <c r="B31" s="4">
        <v>36</v>
      </c>
      <c r="C31" s="20">
        <f t="shared" si="0"/>
        <v>34.199999999999996</v>
      </c>
      <c r="E31"/>
      <c r="F31"/>
      <c r="G31"/>
      <c r="H31"/>
    </row>
    <row r="32" spans="1:11" x14ac:dyDescent="0.25">
      <c r="A32" s="21">
        <v>41700</v>
      </c>
      <c r="B32" s="6">
        <v>30</v>
      </c>
      <c r="C32" s="7">
        <f t="shared" si="0"/>
        <v>28.5</v>
      </c>
      <c r="E32"/>
      <c r="F32"/>
      <c r="G32"/>
      <c r="H32"/>
    </row>
    <row r="33" spans="1:8" x14ac:dyDescent="0.25">
      <c r="A33" s="3">
        <v>41701</v>
      </c>
      <c r="B33" s="4">
        <v>31</v>
      </c>
      <c r="C33" s="5">
        <f t="shared" si="0"/>
        <v>29.45</v>
      </c>
      <c r="E33"/>
      <c r="F33"/>
      <c r="G33"/>
      <c r="H33"/>
    </row>
    <row r="34" spans="1:8" x14ac:dyDescent="0.25">
      <c r="A34" s="3">
        <v>41702</v>
      </c>
      <c r="B34" s="4">
        <v>35</v>
      </c>
      <c r="C34" s="5">
        <f t="shared" si="0"/>
        <v>33.25</v>
      </c>
      <c r="E34"/>
      <c r="F34"/>
      <c r="G34"/>
      <c r="H34"/>
    </row>
    <row r="35" spans="1:8" x14ac:dyDescent="0.25">
      <c r="A35" s="3">
        <v>41703</v>
      </c>
      <c r="B35" s="4">
        <v>29</v>
      </c>
      <c r="C35" s="5">
        <f t="shared" si="0"/>
        <v>27.549999999999997</v>
      </c>
      <c r="E35"/>
      <c r="F35"/>
      <c r="G35"/>
      <c r="H35"/>
    </row>
    <row r="36" spans="1:8" x14ac:dyDescent="0.25">
      <c r="A36" s="24">
        <v>41704</v>
      </c>
      <c r="B36" s="4">
        <v>33.26</v>
      </c>
      <c r="C36" s="14">
        <f t="shared" si="0"/>
        <v>31.596999999999998</v>
      </c>
      <c r="E36"/>
      <c r="F36"/>
      <c r="G36"/>
      <c r="H36"/>
    </row>
    <row r="37" spans="1:8" x14ac:dyDescent="0.25">
      <c r="A37" s="3">
        <v>41705</v>
      </c>
      <c r="B37" s="4">
        <v>31.8</v>
      </c>
      <c r="C37" s="5">
        <f t="shared" si="0"/>
        <v>30.21</v>
      </c>
      <c r="E37"/>
      <c r="F37"/>
      <c r="G37"/>
      <c r="H37"/>
    </row>
    <row r="38" spans="1:8" x14ac:dyDescent="0.25">
      <c r="A38" s="3">
        <v>41706</v>
      </c>
      <c r="B38" s="4">
        <v>32</v>
      </c>
      <c r="C38" s="5">
        <f t="shared" si="0"/>
        <v>30.4</v>
      </c>
    </row>
    <row r="39" spans="1:8" x14ac:dyDescent="0.25">
      <c r="A39" s="3">
        <v>41707</v>
      </c>
      <c r="B39" s="4">
        <v>35</v>
      </c>
      <c r="C39" s="5">
        <f t="shared" si="0"/>
        <v>33.25</v>
      </c>
    </row>
    <row r="40" spans="1:8" x14ac:dyDescent="0.25">
      <c r="A40" s="3">
        <v>41708</v>
      </c>
      <c r="B40" s="4">
        <v>34</v>
      </c>
      <c r="C40" s="5">
        <f t="shared" si="0"/>
        <v>32.299999999999997</v>
      </c>
    </row>
    <row r="41" spans="1:8" x14ac:dyDescent="0.25">
      <c r="A41" s="3">
        <v>41709</v>
      </c>
      <c r="B41" s="4">
        <v>36</v>
      </c>
      <c r="C41" s="5">
        <f t="shared" si="0"/>
        <v>34.199999999999996</v>
      </c>
    </row>
    <row r="42" spans="1:8" x14ac:dyDescent="0.25">
      <c r="A42" s="3">
        <v>41710</v>
      </c>
      <c r="B42" s="19">
        <v>35.950000000000003</v>
      </c>
      <c r="C42" s="5">
        <f t="shared" si="0"/>
        <v>34.152500000000003</v>
      </c>
    </row>
    <row r="43" spans="1:8" x14ac:dyDescent="0.25">
      <c r="A43" s="3">
        <v>41711</v>
      </c>
      <c r="B43" s="4">
        <v>34.159999999999997</v>
      </c>
      <c r="C43" s="20">
        <f t="shared" si="0"/>
        <v>32.451999999999998</v>
      </c>
    </row>
    <row r="44" spans="1:8" x14ac:dyDescent="0.25">
      <c r="A44" s="3">
        <v>41712</v>
      </c>
      <c r="B44" s="4">
        <v>33</v>
      </c>
      <c r="C44" s="20">
        <f t="shared" si="0"/>
        <v>31.349999999999998</v>
      </c>
    </row>
    <row r="45" spans="1:8" x14ac:dyDescent="0.25">
      <c r="A45" s="3">
        <v>41713</v>
      </c>
      <c r="B45" s="4">
        <v>35</v>
      </c>
      <c r="C45" s="20">
        <f t="shared" si="0"/>
        <v>33.25</v>
      </c>
    </row>
    <row r="46" spans="1:8" x14ac:dyDescent="0.25">
      <c r="A46" s="3">
        <v>41714</v>
      </c>
      <c r="B46" s="4">
        <v>36</v>
      </c>
      <c r="C46" s="20">
        <f t="shared" si="0"/>
        <v>34.199999999999996</v>
      </c>
    </row>
    <row r="47" spans="1:8" x14ac:dyDescent="0.25">
      <c r="A47" s="3">
        <v>41715</v>
      </c>
      <c r="B47" s="6">
        <v>30</v>
      </c>
      <c r="C47" s="7">
        <f t="shared" si="0"/>
        <v>28.5</v>
      </c>
    </row>
    <row r="48" spans="1:8" x14ac:dyDescent="0.25">
      <c r="A48" s="3">
        <v>41716</v>
      </c>
      <c r="B48" s="4">
        <v>31</v>
      </c>
      <c r="C48" s="5">
        <f t="shared" si="0"/>
        <v>29.45</v>
      </c>
    </row>
    <row r="49" spans="1:3" x14ac:dyDescent="0.25">
      <c r="A49" s="3">
        <v>41717</v>
      </c>
      <c r="B49" s="4">
        <v>35</v>
      </c>
      <c r="C49" s="5">
        <f t="shared" si="0"/>
        <v>33.25</v>
      </c>
    </row>
    <row r="50" spans="1:3" x14ac:dyDescent="0.25">
      <c r="A50" s="3">
        <v>41718</v>
      </c>
      <c r="B50" s="4">
        <v>29</v>
      </c>
      <c r="C50" s="5">
        <f t="shared" si="0"/>
        <v>27.549999999999997</v>
      </c>
    </row>
  </sheetData>
  <conditionalFormatting sqref="C1:C1048576">
    <cfRule type="cellIs" dxfId="0" priority="2" operator="equal">
      <formula>#REF!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Adaptation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2014-12-10T08:08:02Z</dcterms:created>
  <dcterms:modified xsi:type="dcterms:W3CDTF">2014-12-10T10:59:30Z</dcterms:modified>
</cp:coreProperties>
</file>