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6145" windowHeight="8910"/>
  </bookViews>
  <sheets>
    <sheet name="ACCUEIL" sheetId="1" r:id="rId1"/>
    <sheet name="Fichier Maître" sheetId="4" state="hidden" r:id="rId2"/>
    <sheet name="Avancé" sheetId="15" state="hidden" r:id="rId3"/>
    <sheet name="Anniversaires" sheetId="7" state="hidden" r:id="rId4"/>
    <sheet name="Votants" sheetId="8" state="hidden" r:id="rId5"/>
    <sheet name="Bulletin" sheetId="9" state="hidden" r:id="rId6"/>
    <sheet name="Déclaration" sheetId="16" state="hidden" r:id="rId7"/>
    <sheet name="Remises" sheetId="11" state="hidden" r:id="rId8"/>
    <sheet name="UTILISATEURS" sheetId="2" state="hidden" r:id="rId9"/>
    <sheet name="Feuil1" sheetId="12" state="hidden" r:id="rId10"/>
    <sheet name="Feuil2" sheetId="13" state="hidden" r:id="rId11"/>
  </sheets>
  <externalReferences>
    <externalReference r:id="rId12"/>
    <externalReference r:id="rId13"/>
    <externalReference r:id="rId14"/>
  </externalReferences>
  <definedNames>
    <definedName name="_xlnm._FilterDatabase" localSheetId="1" hidden="1">'Fichier Maître'!$B$11:$Z$281</definedName>
    <definedName name="de">TRIM(SUBSTITUTE(SUBSTITUTE(SUBSTITUTE(SUBSTITUTE(SUBSTITUTE(VLOOKUP('[1]Fichier MAITRE'!$S1,[2]Régions!$A$4:$D$99,2,FALSE),"ô","o"),"Î","I"),"ê","e"),"é","e"),"è","e"))</definedName>
    <definedName name="Décompte" localSheetId="2">'[1]Déclaration à l''UNAAGAR'!#REF!</definedName>
    <definedName name="Décompte">'[1]Déclaration à l''UNAAGAR'!#REF!</definedName>
    <definedName name="Dept" localSheetId="2">TRIM(SUBSTITUTE(SUBSTITUTE(SUBSTITUTE(SUBSTITUTE(SUBSTITUTE(VLOOKUP(#REF!,[3]Régions!$A$4:$D$99,2,FALSE),"ô","o"),"Î","I"),"ê","e"),"é","e"),"è","e"))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NOMS">UTILISATEURS!$A$4:$A$25</definedName>
    <definedName name="ZONE" localSheetId="2">#REF!</definedName>
    <definedName name="ZONE">#REF!</definedName>
  </definedNames>
  <calcPr calcId="145621"/>
  <pivotCaches>
    <pivotCache cacheId="0" r:id="rId15"/>
  </pivotCaches>
</workbook>
</file>

<file path=xl/calcChain.xml><?xml version="1.0" encoding="utf-8"?>
<calcChain xmlns="http://schemas.openxmlformats.org/spreadsheetml/2006/main">
  <c r="F16" i="2" l="1"/>
  <c r="M15" i="2"/>
  <c r="L15" i="2"/>
  <c r="K15" i="2"/>
  <c r="J15" i="2"/>
  <c r="I15" i="2"/>
  <c r="H15" i="2"/>
  <c r="G15" i="2"/>
  <c r="F15" i="2"/>
  <c r="L14" i="2"/>
  <c r="K14" i="2"/>
  <c r="J14" i="2"/>
  <c r="I14" i="2"/>
  <c r="H14" i="2"/>
  <c r="G14" i="2"/>
  <c r="F14" i="2"/>
  <c r="E14" i="2"/>
  <c r="M13" i="2"/>
  <c r="L13" i="2"/>
  <c r="K13" i="2"/>
  <c r="J13" i="2"/>
  <c r="I13" i="2"/>
  <c r="H13" i="2"/>
  <c r="G13" i="2"/>
  <c r="F13" i="2"/>
  <c r="M12" i="2"/>
  <c r="L12" i="2"/>
  <c r="K12" i="2"/>
  <c r="J12" i="2"/>
  <c r="H12" i="2"/>
  <c r="G12" i="2"/>
  <c r="F12" i="2"/>
  <c r="E12" i="2"/>
  <c r="M11" i="2"/>
  <c r="L11" i="2"/>
  <c r="K11" i="2"/>
  <c r="J11" i="2"/>
  <c r="I11" i="2"/>
  <c r="H11" i="2"/>
  <c r="G11" i="2"/>
  <c r="F11" i="2"/>
  <c r="M10" i="2"/>
  <c r="L10" i="2"/>
  <c r="K10" i="2"/>
  <c r="J10" i="2"/>
  <c r="I10" i="2"/>
  <c r="H10" i="2"/>
  <c r="G10" i="2"/>
  <c r="F10" i="2"/>
  <c r="E10" i="2"/>
  <c r="M9" i="2"/>
  <c r="L9" i="2"/>
  <c r="K9" i="2"/>
  <c r="J9" i="2"/>
  <c r="I9" i="2"/>
  <c r="H9" i="2"/>
  <c r="G9" i="2"/>
  <c r="F9" i="2"/>
  <c r="M8" i="2"/>
  <c r="L8" i="2"/>
  <c r="K8" i="2"/>
  <c r="J8" i="2"/>
  <c r="I8" i="2"/>
  <c r="G8" i="2"/>
  <c r="F8" i="2"/>
  <c r="E8" i="2"/>
  <c r="M7" i="2"/>
  <c r="L7" i="2"/>
  <c r="K7" i="2"/>
  <c r="J7" i="2"/>
  <c r="I7" i="2"/>
  <c r="H7" i="2"/>
  <c r="G7" i="2"/>
  <c r="F7" i="2"/>
  <c r="M6" i="2"/>
  <c r="L6" i="2"/>
  <c r="K6" i="2"/>
  <c r="J6" i="2"/>
  <c r="I6" i="2"/>
  <c r="H6" i="2"/>
  <c r="F6" i="2"/>
  <c r="E6" i="2"/>
  <c r="M5" i="2"/>
  <c r="L5" i="2"/>
  <c r="K5" i="2"/>
  <c r="J5" i="2"/>
  <c r="I5" i="2"/>
  <c r="H5" i="2"/>
  <c r="G5" i="2"/>
  <c r="F5" i="2"/>
  <c r="F4" i="2"/>
  <c r="E4" i="2"/>
  <c r="M3" i="2"/>
  <c r="L3" i="2"/>
  <c r="K3" i="2"/>
  <c r="J3" i="2"/>
  <c r="I3" i="2"/>
  <c r="H3" i="2"/>
  <c r="G3" i="2"/>
  <c r="F3" i="2"/>
  <c r="E3" i="2"/>
  <c r="M2" i="2"/>
  <c r="L2" i="2"/>
  <c r="K2" i="2"/>
  <c r="J2" i="2"/>
  <c r="I2" i="2"/>
  <c r="H2" i="2"/>
  <c r="G2" i="2"/>
  <c r="F2" i="2"/>
  <c r="E2" i="2"/>
  <c r="T238" i="15"/>
  <c r="R238" i="15"/>
  <c r="Q238" i="15"/>
  <c r="P238" i="15"/>
  <c r="O238" i="15"/>
  <c r="N238" i="15"/>
  <c r="M238" i="15"/>
  <c r="L238" i="15"/>
  <c r="K238" i="15"/>
  <c r="J238" i="15"/>
  <c r="I238" i="15"/>
  <c r="H238" i="15"/>
  <c r="G238" i="15"/>
  <c r="F238" i="15"/>
  <c r="E238" i="15"/>
  <c r="D238" i="15"/>
  <c r="C238" i="15"/>
  <c r="B238" i="15"/>
  <c r="A238" i="15"/>
  <c r="T237" i="15"/>
  <c r="R237" i="15"/>
  <c r="Q237" i="15"/>
  <c r="P237" i="15"/>
  <c r="O237" i="15"/>
  <c r="N237" i="15"/>
  <c r="M237" i="15"/>
  <c r="L237" i="15"/>
  <c r="K237" i="15"/>
  <c r="J237" i="15"/>
  <c r="I237" i="15"/>
  <c r="H237" i="15"/>
  <c r="G237" i="15"/>
  <c r="F237" i="15"/>
  <c r="E237" i="15"/>
  <c r="D237" i="15"/>
  <c r="C237" i="15"/>
  <c r="B237" i="15"/>
  <c r="A237" i="15"/>
  <c r="T236" i="15"/>
  <c r="R236" i="15"/>
  <c r="Q236" i="15"/>
  <c r="P236" i="15"/>
  <c r="O236" i="15"/>
  <c r="N236" i="15"/>
  <c r="M236" i="15"/>
  <c r="L236" i="15"/>
  <c r="K236" i="15"/>
  <c r="J236" i="15"/>
  <c r="I236" i="15"/>
  <c r="H236" i="15"/>
  <c r="G236" i="15"/>
  <c r="F236" i="15"/>
  <c r="E236" i="15"/>
  <c r="D236" i="15"/>
  <c r="C236" i="15"/>
  <c r="B236" i="15"/>
  <c r="A236" i="15"/>
  <c r="T235" i="15"/>
  <c r="R235" i="15"/>
  <c r="Q235" i="15"/>
  <c r="P235" i="15"/>
  <c r="O235" i="15"/>
  <c r="N235" i="15"/>
  <c r="M235" i="15"/>
  <c r="L235" i="15"/>
  <c r="K235" i="15"/>
  <c r="J235" i="15"/>
  <c r="I235" i="15"/>
  <c r="H235" i="15"/>
  <c r="G235" i="15"/>
  <c r="F235" i="15"/>
  <c r="E235" i="15"/>
  <c r="D235" i="15"/>
  <c r="C235" i="15"/>
  <c r="B235" i="15"/>
  <c r="A235" i="15"/>
  <c r="T234" i="15"/>
  <c r="R234" i="15"/>
  <c r="Q234" i="15"/>
  <c r="P234" i="15"/>
  <c r="O234" i="15"/>
  <c r="N234" i="15"/>
  <c r="M234" i="15"/>
  <c r="L234" i="15"/>
  <c r="K234" i="15"/>
  <c r="J234" i="15"/>
  <c r="I234" i="15"/>
  <c r="H234" i="15"/>
  <c r="G234" i="15"/>
  <c r="F234" i="15"/>
  <c r="E234" i="15"/>
  <c r="D234" i="15"/>
  <c r="C234" i="15"/>
  <c r="B234" i="15"/>
  <c r="A234" i="15"/>
  <c r="T233" i="15"/>
  <c r="R233" i="15"/>
  <c r="Q233" i="15"/>
  <c r="P233" i="15"/>
  <c r="O233" i="15"/>
  <c r="N233" i="15"/>
  <c r="M233" i="15"/>
  <c r="L233" i="15"/>
  <c r="K233" i="15"/>
  <c r="J233" i="15"/>
  <c r="I233" i="15"/>
  <c r="H233" i="15"/>
  <c r="G233" i="15"/>
  <c r="F233" i="15"/>
  <c r="E233" i="15"/>
  <c r="D233" i="15"/>
  <c r="C233" i="15"/>
  <c r="B233" i="15"/>
  <c r="A233" i="15"/>
  <c r="T232" i="15"/>
  <c r="R232" i="15"/>
  <c r="Q232" i="15"/>
  <c r="P232" i="15"/>
  <c r="O232" i="15"/>
  <c r="N232" i="15"/>
  <c r="M232" i="15"/>
  <c r="L232" i="15"/>
  <c r="K232" i="15"/>
  <c r="J232" i="15"/>
  <c r="I232" i="15"/>
  <c r="H232" i="15"/>
  <c r="G232" i="15"/>
  <c r="F232" i="15"/>
  <c r="E232" i="15"/>
  <c r="D232" i="15"/>
  <c r="C232" i="15"/>
  <c r="B232" i="15"/>
  <c r="A232" i="15"/>
  <c r="T231" i="15"/>
  <c r="R231" i="15"/>
  <c r="Q231" i="15"/>
  <c r="P231" i="15"/>
  <c r="O231" i="15"/>
  <c r="N231" i="15"/>
  <c r="M231" i="15"/>
  <c r="L231" i="15"/>
  <c r="K231" i="15"/>
  <c r="J231" i="15"/>
  <c r="I231" i="15"/>
  <c r="H231" i="15"/>
  <c r="G231" i="15"/>
  <c r="F231" i="15"/>
  <c r="E231" i="15"/>
  <c r="D231" i="15"/>
  <c r="C231" i="15"/>
  <c r="B231" i="15"/>
  <c r="A231" i="15"/>
  <c r="T230" i="15"/>
  <c r="R230" i="15"/>
  <c r="Q230" i="15"/>
  <c r="P230" i="15"/>
  <c r="O230" i="15"/>
  <c r="N230" i="15"/>
  <c r="M230" i="15"/>
  <c r="L230" i="15"/>
  <c r="K230" i="15"/>
  <c r="J230" i="15"/>
  <c r="I230" i="15"/>
  <c r="H230" i="15"/>
  <c r="G230" i="15"/>
  <c r="F230" i="15"/>
  <c r="E230" i="15"/>
  <c r="D230" i="15"/>
  <c r="C230" i="15"/>
  <c r="B230" i="15"/>
  <c r="A230" i="15"/>
  <c r="T229" i="15"/>
  <c r="R229" i="15"/>
  <c r="Q229" i="15"/>
  <c r="P229" i="15"/>
  <c r="O229" i="15"/>
  <c r="N229" i="15"/>
  <c r="M229" i="15"/>
  <c r="L229" i="15"/>
  <c r="K229" i="15"/>
  <c r="J229" i="15"/>
  <c r="I229" i="15"/>
  <c r="H229" i="15"/>
  <c r="G229" i="15"/>
  <c r="F229" i="15"/>
  <c r="E229" i="15"/>
  <c r="D229" i="15"/>
  <c r="C229" i="15"/>
  <c r="B229" i="15"/>
  <c r="A229" i="15"/>
  <c r="T228" i="15"/>
  <c r="R228" i="15"/>
  <c r="Q228" i="15"/>
  <c r="P228" i="15"/>
  <c r="O228" i="15"/>
  <c r="N228" i="15"/>
  <c r="M228" i="15"/>
  <c r="L228" i="15"/>
  <c r="K228" i="15"/>
  <c r="J228" i="15"/>
  <c r="I228" i="15"/>
  <c r="H228" i="15"/>
  <c r="G228" i="15"/>
  <c r="F228" i="15"/>
  <c r="E228" i="15"/>
  <c r="D228" i="15"/>
  <c r="C228" i="15"/>
  <c r="B228" i="15"/>
  <c r="A228" i="15"/>
  <c r="T227" i="15"/>
  <c r="R227" i="15"/>
  <c r="Q227" i="15"/>
  <c r="P227" i="15"/>
  <c r="O227" i="15"/>
  <c r="N227" i="15"/>
  <c r="M227" i="15"/>
  <c r="L227" i="15"/>
  <c r="K227" i="15"/>
  <c r="J227" i="15"/>
  <c r="I227" i="15"/>
  <c r="H227" i="15"/>
  <c r="G227" i="15"/>
  <c r="F227" i="15"/>
  <c r="E227" i="15"/>
  <c r="D227" i="15"/>
  <c r="C227" i="15"/>
  <c r="B227" i="15"/>
  <c r="A227" i="15"/>
  <c r="T226" i="15"/>
  <c r="R226" i="15"/>
  <c r="Q226" i="15"/>
  <c r="P226" i="15"/>
  <c r="O226" i="15"/>
  <c r="N226" i="15"/>
  <c r="M226" i="15"/>
  <c r="L226" i="15"/>
  <c r="K226" i="15"/>
  <c r="J226" i="15"/>
  <c r="I226" i="15"/>
  <c r="H226" i="15"/>
  <c r="G226" i="15"/>
  <c r="F226" i="15"/>
  <c r="E226" i="15"/>
  <c r="D226" i="15"/>
  <c r="C226" i="15"/>
  <c r="B226" i="15"/>
  <c r="A226" i="15"/>
  <c r="T225" i="15"/>
  <c r="R225" i="15"/>
  <c r="Q225" i="15"/>
  <c r="P225" i="15"/>
  <c r="O225" i="15"/>
  <c r="N225" i="15"/>
  <c r="M225" i="15"/>
  <c r="L225" i="15"/>
  <c r="K225" i="15"/>
  <c r="J225" i="15"/>
  <c r="I225" i="15"/>
  <c r="H225" i="15"/>
  <c r="G225" i="15"/>
  <c r="F225" i="15"/>
  <c r="E225" i="15"/>
  <c r="D225" i="15"/>
  <c r="C225" i="15"/>
  <c r="B225" i="15"/>
  <c r="A225" i="15"/>
  <c r="T224" i="15"/>
  <c r="R224" i="15"/>
  <c r="Q224" i="15"/>
  <c r="P224" i="15"/>
  <c r="O224" i="15"/>
  <c r="N224" i="15"/>
  <c r="M224" i="15"/>
  <c r="L224" i="15"/>
  <c r="K224" i="15"/>
  <c r="J224" i="15"/>
  <c r="I224" i="15"/>
  <c r="H224" i="15"/>
  <c r="G224" i="15"/>
  <c r="F224" i="15"/>
  <c r="E224" i="15"/>
  <c r="D224" i="15"/>
  <c r="C224" i="15"/>
  <c r="B224" i="15"/>
  <c r="A224" i="15"/>
  <c r="T223" i="15"/>
  <c r="R223" i="15"/>
  <c r="Q223" i="15"/>
  <c r="P223" i="15"/>
  <c r="O223" i="15"/>
  <c r="N223" i="15"/>
  <c r="M223" i="15"/>
  <c r="L223" i="15"/>
  <c r="K223" i="15"/>
  <c r="J223" i="15"/>
  <c r="I223" i="15"/>
  <c r="H223" i="15"/>
  <c r="G223" i="15"/>
  <c r="F223" i="15"/>
  <c r="E223" i="15"/>
  <c r="D223" i="15"/>
  <c r="C223" i="15"/>
  <c r="B223" i="15"/>
  <c r="A223" i="15"/>
  <c r="T222" i="15"/>
  <c r="R222" i="15"/>
  <c r="Q222" i="15"/>
  <c r="P222" i="15"/>
  <c r="O222" i="15"/>
  <c r="N222" i="15"/>
  <c r="M222" i="15"/>
  <c r="L222" i="15"/>
  <c r="K222" i="15"/>
  <c r="J222" i="15"/>
  <c r="I222" i="15"/>
  <c r="H222" i="15"/>
  <c r="G222" i="15"/>
  <c r="F222" i="15"/>
  <c r="E222" i="15"/>
  <c r="D222" i="15"/>
  <c r="C222" i="15"/>
  <c r="B222" i="15"/>
  <c r="A222" i="15"/>
  <c r="T221" i="15"/>
  <c r="R221" i="15"/>
  <c r="Q221" i="15"/>
  <c r="P221" i="15"/>
  <c r="O221" i="15"/>
  <c r="N221" i="15"/>
  <c r="M221" i="15"/>
  <c r="L221" i="15"/>
  <c r="K221" i="15"/>
  <c r="J221" i="15"/>
  <c r="I221" i="15"/>
  <c r="H221" i="15"/>
  <c r="G221" i="15"/>
  <c r="F221" i="15"/>
  <c r="E221" i="15"/>
  <c r="D221" i="15"/>
  <c r="C221" i="15"/>
  <c r="B221" i="15"/>
  <c r="A221" i="15"/>
  <c r="T220" i="15"/>
  <c r="R220" i="15"/>
  <c r="Q220" i="15"/>
  <c r="P220" i="15"/>
  <c r="O220" i="15"/>
  <c r="N220" i="15"/>
  <c r="M220" i="15"/>
  <c r="L220" i="15"/>
  <c r="K220" i="15"/>
  <c r="J220" i="15"/>
  <c r="I220" i="15"/>
  <c r="H220" i="15"/>
  <c r="G220" i="15"/>
  <c r="F220" i="15"/>
  <c r="E220" i="15"/>
  <c r="D220" i="15"/>
  <c r="C220" i="15"/>
  <c r="B220" i="15"/>
  <c r="A220" i="15"/>
  <c r="T219" i="15"/>
  <c r="R219" i="15"/>
  <c r="Q219" i="15"/>
  <c r="P219" i="15"/>
  <c r="O219" i="15"/>
  <c r="N219" i="15"/>
  <c r="M219" i="15"/>
  <c r="L219" i="15"/>
  <c r="K219" i="15"/>
  <c r="J219" i="15"/>
  <c r="I219" i="15"/>
  <c r="H219" i="15"/>
  <c r="G219" i="15"/>
  <c r="F219" i="15"/>
  <c r="E219" i="15"/>
  <c r="D219" i="15"/>
  <c r="C219" i="15"/>
  <c r="B219" i="15"/>
  <c r="A219" i="15"/>
  <c r="T218" i="15"/>
  <c r="R218" i="15"/>
  <c r="Q218" i="15"/>
  <c r="P218" i="15"/>
  <c r="O218" i="15"/>
  <c r="N218" i="15"/>
  <c r="M218" i="15"/>
  <c r="L218" i="15"/>
  <c r="K218" i="15"/>
  <c r="J218" i="15"/>
  <c r="I218" i="15"/>
  <c r="H218" i="15"/>
  <c r="G218" i="15"/>
  <c r="F218" i="15"/>
  <c r="E218" i="15"/>
  <c r="D218" i="15"/>
  <c r="C218" i="15"/>
  <c r="B218" i="15"/>
  <c r="A218" i="15"/>
  <c r="T217" i="15"/>
  <c r="R217" i="15"/>
  <c r="Q217" i="15"/>
  <c r="P217" i="15"/>
  <c r="O217" i="15"/>
  <c r="N217" i="15"/>
  <c r="M217" i="15"/>
  <c r="L217" i="15"/>
  <c r="K217" i="15"/>
  <c r="J217" i="15"/>
  <c r="I217" i="15"/>
  <c r="H217" i="15"/>
  <c r="G217" i="15"/>
  <c r="F217" i="15"/>
  <c r="E217" i="15"/>
  <c r="D217" i="15"/>
  <c r="C217" i="15"/>
  <c r="B217" i="15"/>
  <c r="A217" i="15"/>
  <c r="T216" i="15"/>
  <c r="R216" i="15"/>
  <c r="Q216" i="15"/>
  <c r="P216" i="15"/>
  <c r="O216" i="15"/>
  <c r="N216" i="15"/>
  <c r="M216" i="15"/>
  <c r="L216" i="15"/>
  <c r="K216" i="15"/>
  <c r="J216" i="15"/>
  <c r="I216" i="15"/>
  <c r="H216" i="15"/>
  <c r="G216" i="15"/>
  <c r="F216" i="15"/>
  <c r="E216" i="15"/>
  <c r="D216" i="15"/>
  <c r="C216" i="15"/>
  <c r="B216" i="15"/>
  <c r="A216" i="15"/>
  <c r="T215" i="15"/>
  <c r="R215" i="15"/>
  <c r="Q215" i="15"/>
  <c r="P215" i="15"/>
  <c r="O215" i="15"/>
  <c r="N215" i="15"/>
  <c r="M215" i="15"/>
  <c r="L215" i="15"/>
  <c r="K215" i="15"/>
  <c r="J215" i="15"/>
  <c r="I215" i="15"/>
  <c r="H215" i="15"/>
  <c r="G215" i="15"/>
  <c r="F215" i="15"/>
  <c r="E215" i="15"/>
  <c r="D215" i="15"/>
  <c r="C215" i="15"/>
  <c r="B215" i="15"/>
  <c r="A215" i="15"/>
  <c r="T214" i="15"/>
  <c r="R214" i="15"/>
  <c r="Q214" i="15"/>
  <c r="P214" i="15"/>
  <c r="O214" i="15"/>
  <c r="N214" i="15"/>
  <c r="M214" i="15"/>
  <c r="L214" i="15"/>
  <c r="K214" i="15"/>
  <c r="J214" i="15"/>
  <c r="I214" i="15"/>
  <c r="H214" i="15"/>
  <c r="G214" i="15"/>
  <c r="F214" i="15"/>
  <c r="E214" i="15"/>
  <c r="D214" i="15"/>
  <c r="C214" i="15"/>
  <c r="B214" i="15"/>
  <c r="A214" i="15"/>
  <c r="T213" i="15"/>
  <c r="R213" i="15"/>
  <c r="Q213" i="15"/>
  <c r="P213" i="15"/>
  <c r="O213" i="15"/>
  <c r="N213" i="15"/>
  <c r="M213" i="15"/>
  <c r="L213" i="15"/>
  <c r="K213" i="15"/>
  <c r="J213" i="15"/>
  <c r="I213" i="15"/>
  <c r="H213" i="15"/>
  <c r="G213" i="15"/>
  <c r="F213" i="15"/>
  <c r="E213" i="15"/>
  <c r="D213" i="15"/>
  <c r="C213" i="15"/>
  <c r="B213" i="15"/>
  <c r="A213" i="15"/>
  <c r="T212" i="15"/>
  <c r="R212" i="15"/>
  <c r="Q212" i="15"/>
  <c r="P212" i="15"/>
  <c r="O212" i="15"/>
  <c r="N212" i="15"/>
  <c r="M212" i="15"/>
  <c r="L212" i="15"/>
  <c r="K212" i="15"/>
  <c r="J212" i="15"/>
  <c r="I212" i="15"/>
  <c r="H212" i="15"/>
  <c r="G212" i="15"/>
  <c r="F212" i="15"/>
  <c r="E212" i="15"/>
  <c r="D212" i="15"/>
  <c r="C212" i="15"/>
  <c r="B212" i="15"/>
  <c r="A212" i="15"/>
  <c r="T211" i="15"/>
  <c r="R211" i="15"/>
  <c r="Q211" i="15"/>
  <c r="P211" i="15"/>
  <c r="O211" i="15"/>
  <c r="N211" i="15"/>
  <c r="M211" i="15"/>
  <c r="L211" i="15"/>
  <c r="K211" i="15"/>
  <c r="J211" i="15"/>
  <c r="I211" i="15"/>
  <c r="H211" i="15"/>
  <c r="G211" i="15"/>
  <c r="F211" i="15"/>
  <c r="E211" i="15"/>
  <c r="D211" i="15"/>
  <c r="C211" i="15"/>
  <c r="B211" i="15"/>
  <c r="A211" i="15"/>
  <c r="T210" i="15"/>
  <c r="R210" i="15"/>
  <c r="Q210" i="15"/>
  <c r="P210" i="15"/>
  <c r="O210" i="15"/>
  <c r="N210" i="15"/>
  <c r="M210" i="15"/>
  <c r="L210" i="15"/>
  <c r="K210" i="15"/>
  <c r="J210" i="15"/>
  <c r="I210" i="15"/>
  <c r="H210" i="15"/>
  <c r="G210" i="15"/>
  <c r="F210" i="15"/>
  <c r="E210" i="15"/>
  <c r="D210" i="15"/>
  <c r="C210" i="15"/>
  <c r="B210" i="15"/>
  <c r="A210" i="15"/>
  <c r="T209" i="15"/>
  <c r="R209" i="15"/>
  <c r="Q209" i="15"/>
  <c r="P209" i="15"/>
  <c r="O209" i="15"/>
  <c r="N209" i="15"/>
  <c r="M209" i="15"/>
  <c r="L209" i="15"/>
  <c r="K209" i="15"/>
  <c r="J209" i="15"/>
  <c r="I209" i="15"/>
  <c r="H209" i="15"/>
  <c r="G209" i="15"/>
  <c r="F209" i="15"/>
  <c r="E209" i="15"/>
  <c r="D209" i="15"/>
  <c r="C209" i="15"/>
  <c r="B209" i="15"/>
  <c r="A209" i="15"/>
  <c r="T208" i="15"/>
  <c r="R208" i="15"/>
  <c r="Q208" i="15"/>
  <c r="P208" i="15"/>
  <c r="O208" i="15"/>
  <c r="N208" i="15"/>
  <c r="M208" i="15"/>
  <c r="L208" i="15"/>
  <c r="K208" i="15"/>
  <c r="J208" i="15"/>
  <c r="I208" i="15"/>
  <c r="H208" i="15"/>
  <c r="G208" i="15"/>
  <c r="F208" i="15"/>
  <c r="E208" i="15"/>
  <c r="D208" i="15"/>
  <c r="C208" i="15"/>
  <c r="B208" i="15"/>
  <c r="A208" i="15"/>
  <c r="T207" i="15"/>
  <c r="R207" i="15"/>
  <c r="Q207" i="15"/>
  <c r="P207" i="15"/>
  <c r="O207" i="15"/>
  <c r="N207" i="15"/>
  <c r="M207" i="15"/>
  <c r="L207" i="15"/>
  <c r="K207" i="15"/>
  <c r="J207" i="15"/>
  <c r="I207" i="15"/>
  <c r="H207" i="15"/>
  <c r="G207" i="15"/>
  <c r="F207" i="15"/>
  <c r="E207" i="15"/>
  <c r="D207" i="15"/>
  <c r="C207" i="15"/>
  <c r="B207" i="15"/>
  <c r="A207" i="15"/>
  <c r="T206" i="15"/>
  <c r="R206" i="15"/>
  <c r="Q206" i="15"/>
  <c r="P206" i="15"/>
  <c r="O206" i="15"/>
  <c r="N206" i="15"/>
  <c r="M206" i="15"/>
  <c r="L206" i="15"/>
  <c r="K206" i="15"/>
  <c r="J206" i="15"/>
  <c r="I206" i="15"/>
  <c r="H206" i="15"/>
  <c r="G206" i="15"/>
  <c r="F206" i="15"/>
  <c r="E206" i="15"/>
  <c r="D206" i="15"/>
  <c r="C206" i="15"/>
  <c r="B206" i="15"/>
  <c r="A206" i="15"/>
  <c r="T205" i="15"/>
  <c r="R205" i="15"/>
  <c r="Q205" i="15"/>
  <c r="P205" i="15"/>
  <c r="O205" i="15"/>
  <c r="N205" i="15"/>
  <c r="M205" i="15"/>
  <c r="L205" i="15"/>
  <c r="K205" i="15"/>
  <c r="J205" i="15"/>
  <c r="I205" i="15"/>
  <c r="H205" i="15"/>
  <c r="G205" i="15"/>
  <c r="F205" i="15"/>
  <c r="E205" i="15"/>
  <c r="D205" i="15"/>
  <c r="C205" i="15"/>
  <c r="B205" i="15"/>
  <c r="A205" i="15"/>
  <c r="T204" i="15"/>
  <c r="R204" i="15"/>
  <c r="Q204" i="15"/>
  <c r="P204" i="15"/>
  <c r="O204" i="15"/>
  <c r="N204" i="15"/>
  <c r="M204" i="15"/>
  <c r="L204" i="15"/>
  <c r="K204" i="15"/>
  <c r="J204" i="15"/>
  <c r="I204" i="15"/>
  <c r="H204" i="15"/>
  <c r="G204" i="15"/>
  <c r="F204" i="15"/>
  <c r="E204" i="15"/>
  <c r="D204" i="15"/>
  <c r="C204" i="15"/>
  <c r="B204" i="15"/>
  <c r="A204" i="15"/>
  <c r="T203" i="15"/>
  <c r="R203" i="15"/>
  <c r="Q203" i="15"/>
  <c r="P203" i="15"/>
  <c r="O203" i="15"/>
  <c r="N203" i="15"/>
  <c r="M203" i="15"/>
  <c r="L203" i="15"/>
  <c r="K203" i="15"/>
  <c r="J203" i="15"/>
  <c r="I203" i="15"/>
  <c r="H203" i="15"/>
  <c r="G203" i="15"/>
  <c r="F203" i="15"/>
  <c r="E203" i="15"/>
  <c r="D203" i="15"/>
  <c r="C203" i="15"/>
  <c r="B203" i="15"/>
  <c r="A203" i="15"/>
  <c r="T202" i="15"/>
  <c r="R202" i="15"/>
  <c r="Q202" i="15"/>
  <c r="P202" i="15"/>
  <c r="O202" i="15"/>
  <c r="N202" i="15"/>
  <c r="M202" i="15"/>
  <c r="L202" i="15"/>
  <c r="K202" i="15"/>
  <c r="J202" i="15"/>
  <c r="I202" i="15"/>
  <c r="H202" i="15"/>
  <c r="G202" i="15"/>
  <c r="F202" i="15"/>
  <c r="E202" i="15"/>
  <c r="D202" i="15"/>
  <c r="C202" i="15"/>
  <c r="B202" i="15"/>
  <c r="A202" i="15"/>
  <c r="T201" i="15"/>
  <c r="R201" i="15"/>
  <c r="Q201" i="15"/>
  <c r="P201" i="15"/>
  <c r="O201" i="15"/>
  <c r="N201" i="15"/>
  <c r="M201" i="15"/>
  <c r="L201" i="15"/>
  <c r="K201" i="15"/>
  <c r="J201" i="15"/>
  <c r="I201" i="15"/>
  <c r="H201" i="15"/>
  <c r="G201" i="15"/>
  <c r="F201" i="15"/>
  <c r="E201" i="15"/>
  <c r="D201" i="15"/>
  <c r="C201" i="15"/>
  <c r="B201" i="15"/>
  <c r="A201" i="15"/>
  <c r="T200" i="15"/>
  <c r="R200" i="15"/>
  <c r="Q200" i="15"/>
  <c r="P200" i="15"/>
  <c r="O200" i="15"/>
  <c r="N200" i="15"/>
  <c r="M200" i="15"/>
  <c r="L200" i="15"/>
  <c r="K200" i="15"/>
  <c r="J200" i="15"/>
  <c r="I200" i="15"/>
  <c r="H200" i="15"/>
  <c r="G200" i="15"/>
  <c r="F200" i="15"/>
  <c r="E200" i="15"/>
  <c r="D200" i="15"/>
  <c r="C200" i="15"/>
  <c r="B200" i="15"/>
  <c r="A200" i="15"/>
  <c r="T199" i="15"/>
  <c r="R199" i="15"/>
  <c r="Q199" i="15"/>
  <c r="P199" i="15"/>
  <c r="O199" i="15"/>
  <c r="N199" i="15"/>
  <c r="M199" i="15"/>
  <c r="L199" i="15"/>
  <c r="K199" i="15"/>
  <c r="J199" i="15"/>
  <c r="I199" i="15"/>
  <c r="H199" i="15"/>
  <c r="G199" i="15"/>
  <c r="F199" i="15"/>
  <c r="E199" i="15"/>
  <c r="D199" i="15"/>
  <c r="C199" i="15"/>
  <c r="B199" i="15"/>
  <c r="A199" i="15"/>
  <c r="T198" i="15"/>
  <c r="R198" i="15"/>
  <c r="Q198" i="15"/>
  <c r="P198" i="15"/>
  <c r="O198" i="15"/>
  <c r="N198" i="15"/>
  <c r="M198" i="15"/>
  <c r="L198" i="15"/>
  <c r="K198" i="15"/>
  <c r="J198" i="15"/>
  <c r="I198" i="15"/>
  <c r="H198" i="15"/>
  <c r="G198" i="15"/>
  <c r="F198" i="15"/>
  <c r="E198" i="15"/>
  <c r="D198" i="15"/>
  <c r="C198" i="15"/>
  <c r="B198" i="15"/>
  <c r="A198" i="15"/>
  <c r="T197" i="15"/>
  <c r="R197" i="15"/>
  <c r="Q197" i="15"/>
  <c r="P197" i="15"/>
  <c r="O197" i="15"/>
  <c r="N197" i="15"/>
  <c r="M197" i="15"/>
  <c r="L197" i="15"/>
  <c r="K197" i="15"/>
  <c r="J197" i="15"/>
  <c r="I197" i="15"/>
  <c r="H197" i="15"/>
  <c r="G197" i="15"/>
  <c r="F197" i="15"/>
  <c r="E197" i="15"/>
  <c r="D197" i="15"/>
  <c r="C197" i="15"/>
  <c r="B197" i="15"/>
  <c r="A197" i="15"/>
  <c r="T196" i="15"/>
  <c r="R196" i="15"/>
  <c r="Q196" i="15"/>
  <c r="P196" i="15"/>
  <c r="O196" i="15"/>
  <c r="N196" i="15"/>
  <c r="M196" i="15"/>
  <c r="L196" i="15"/>
  <c r="K196" i="15"/>
  <c r="J196" i="15"/>
  <c r="I196" i="15"/>
  <c r="H196" i="15"/>
  <c r="G196" i="15"/>
  <c r="F196" i="15"/>
  <c r="E196" i="15"/>
  <c r="D196" i="15"/>
  <c r="C196" i="15"/>
  <c r="B196" i="15"/>
  <c r="A196" i="15"/>
  <c r="T195" i="15"/>
  <c r="R195" i="15"/>
  <c r="Q195" i="15"/>
  <c r="P195" i="15"/>
  <c r="O195" i="15"/>
  <c r="N195" i="15"/>
  <c r="M195" i="15"/>
  <c r="L195" i="15"/>
  <c r="K195" i="15"/>
  <c r="J195" i="15"/>
  <c r="I195" i="15"/>
  <c r="H195" i="15"/>
  <c r="G195" i="15"/>
  <c r="F195" i="15"/>
  <c r="E195" i="15"/>
  <c r="D195" i="15"/>
  <c r="C195" i="15"/>
  <c r="B195" i="15"/>
  <c r="A195" i="15"/>
  <c r="T194" i="15"/>
  <c r="R194" i="15"/>
  <c r="Q194" i="15"/>
  <c r="P194" i="15"/>
  <c r="O194" i="15"/>
  <c r="N194" i="15"/>
  <c r="M194" i="15"/>
  <c r="L194" i="15"/>
  <c r="K194" i="15"/>
  <c r="J194" i="15"/>
  <c r="I194" i="15"/>
  <c r="H194" i="15"/>
  <c r="G194" i="15"/>
  <c r="F194" i="15"/>
  <c r="E194" i="15"/>
  <c r="D194" i="15"/>
  <c r="C194" i="15"/>
  <c r="B194" i="15"/>
  <c r="A194" i="15"/>
  <c r="T193" i="15"/>
  <c r="R193" i="15"/>
  <c r="Q193" i="15"/>
  <c r="P193" i="15"/>
  <c r="O193" i="15"/>
  <c r="N193" i="15"/>
  <c r="M193" i="15"/>
  <c r="L193" i="15"/>
  <c r="K193" i="15"/>
  <c r="J193" i="15"/>
  <c r="I193" i="15"/>
  <c r="H193" i="15"/>
  <c r="G193" i="15"/>
  <c r="F193" i="15"/>
  <c r="E193" i="15"/>
  <c r="D193" i="15"/>
  <c r="C193" i="15"/>
  <c r="B193" i="15"/>
  <c r="A193" i="15"/>
  <c r="T192" i="15"/>
  <c r="R192" i="15"/>
  <c r="Q192" i="15"/>
  <c r="P192" i="15"/>
  <c r="O192" i="15"/>
  <c r="N192" i="15"/>
  <c r="M192" i="15"/>
  <c r="L192" i="15"/>
  <c r="K192" i="15"/>
  <c r="J192" i="15"/>
  <c r="I192" i="15"/>
  <c r="H192" i="15"/>
  <c r="G192" i="15"/>
  <c r="F192" i="15"/>
  <c r="E192" i="15"/>
  <c r="D192" i="15"/>
  <c r="C192" i="15"/>
  <c r="B192" i="15"/>
  <c r="A192" i="15"/>
  <c r="T191" i="15"/>
  <c r="R191" i="15"/>
  <c r="Q191" i="15"/>
  <c r="P191" i="15"/>
  <c r="O191" i="15"/>
  <c r="N191" i="15"/>
  <c r="M191" i="15"/>
  <c r="L191" i="15"/>
  <c r="K191" i="15"/>
  <c r="J191" i="15"/>
  <c r="I191" i="15"/>
  <c r="H191" i="15"/>
  <c r="G191" i="15"/>
  <c r="F191" i="15"/>
  <c r="E191" i="15"/>
  <c r="D191" i="15"/>
  <c r="C191" i="15"/>
  <c r="B191" i="15"/>
  <c r="A191" i="15"/>
  <c r="T190" i="15"/>
  <c r="R190" i="15"/>
  <c r="Q190" i="15"/>
  <c r="P190" i="15"/>
  <c r="O190" i="15"/>
  <c r="N190" i="15"/>
  <c r="M190" i="15"/>
  <c r="L190" i="15"/>
  <c r="K190" i="15"/>
  <c r="J190" i="15"/>
  <c r="I190" i="15"/>
  <c r="H190" i="15"/>
  <c r="G190" i="15"/>
  <c r="F190" i="15"/>
  <c r="E190" i="15"/>
  <c r="D190" i="15"/>
  <c r="C190" i="15"/>
  <c r="B190" i="15"/>
  <c r="A190" i="15"/>
  <c r="T189" i="15"/>
  <c r="R189" i="15"/>
  <c r="Q189" i="15"/>
  <c r="P189" i="15"/>
  <c r="O189" i="15"/>
  <c r="N189" i="15"/>
  <c r="M189" i="15"/>
  <c r="L189" i="15"/>
  <c r="K189" i="15"/>
  <c r="J189" i="15"/>
  <c r="I189" i="15"/>
  <c r="H189" i="15"/>
  <c r="G189" i="15"/>
  <c r="F189" i="15"/>
  <c r="E189" i="15"/>
  <c r="D189" i="15"/>
  <c r="C189" i="15"/>
  <c r="B189" i="15"/>
  <c r="A189" i="15"/>
  <c r="T188" i="15"/>
  <c r="R188" i="15"/>
  <c r="Q188" i="15"/>
  <c r="P188" i="15"/>
  <c r="O188" i="15"/>
  <c r="N188" i="15"/>
  <c r="M188" i="15"/>
  <c r="L188" i="15"/>
  <c r="K188" i="15"/>
  <c r="J188" i="15"/>
  <c r="I188" i="15"/>
  <c r="H188" i="15"/>
  <c r="G188" i="15"/>
  <c r="F188" i="15"/>
  <c r="E188" i="15"/>
  <c r="D188" i="15"/>
  <c r="C188" i="15"/>
  <c r="B188" i="15"/>
  <c r="A188" i="15"/>
  <c r="T187" i="15"/>
  <c r="R187" i="15"/>
  <c r="Q187" i="15"/>
  <c r="P187" i="15"/>
  <c r="O187" i="15"/>
  <c r="N187" i="15"/>
  <c r="M187" i="15"/>
  <c r="L187" i="15"/>
  <c r="K187" i="15"/>
  <c r="J187" i="15"/>
  <c r="I187" i="15"/>
  <c r="H187" i="15"/>
  <c r="G187" i="15"/>
  <c r="F187" i="15"/>
  <c r="E187" i="15"/>
  <c r="D187" i="15"/>
  <c r="C187" i="15"/>
  <c r="B187" i="15"/>
  <c r="A187" i="15"/>
  <c r="T186" i="15"/>
  <c r="R186" i="15"/>
  <c r="Q186" i="15"/>
  <c r="P186" i="15"/>
  <c r="O186" i="15"/>
  <c r="N186" i="15"/>
  <c r="M186" i="15"/>
  <c r="L186" i="15"/>
  <c r="K186" i="15"/>
  <c r="J186" i="15"/>
  <c r="I186" i="15"/>
  <c r="H186" i="15"/>
  <c r="G186" i="15"/>
  <c r="F186" i="15"/>
  <c r="E186" i="15"/>
  <c r="D186" i="15"/>
  <c r="C186" i="15"/>
  <c r="B186" i="15"/>
  <c r="A186" i="15"/>
  <c r="T185" i="15"/>
  <c r="R185" i="15"/>
  <c r="Q185" i="15"/>
  <c r="P185" i="15"/>
  <c r="O185" i="15"/>
  <c r="N185" i="15"/>
  <c r="M185" i="15"/>
  <c r="L185" i="15"/>
  <c r="K185" i="15"/>
  <c r="J185" i="15"/>
  <c r="I185" i="15"/>
  <c r="H185" i="15"/>
  <c r="G185" i="15"/>
  <c r="F185" i="15"/>
  <c r="E185" i="15"/>
  <c r="D185" i="15"/>
  <c r="C185" i="15"/>
  <c r="B185" i="15"/>
  <c r="A185" i="15"/>
  <c r="T184" i="15"/>
  <c r="R184" i="15"/>
  <c r="Q184" i="15"/>
  <c r="P184" i="15"/>
  <c r="O184" i="15"/>
  <c r="N184" i="15"/>
  <c r="M184" i="15"/>
  <c r="L184" i="15"/>
  <c r="K184" i="15"/>
  <c r="J184" i="15"/>
  <c r="I184" i="15"/>
  <c r="H184" i="15"/>
  <c r="G184" i="15"/>
  <c r="F184" i="15"/>
  <c r="E184" i="15"/>
  <c r="D184" i="15"/>
  <c r="C184" i="15"/>
  <c r="B184" i="15"/>
  <c r="A184" i="15"/>
  <c r="T183" i="15"/>
  <c r="R183" i="15"/>
  <c r="Q183" i="15"/>
  <c r="P183" i="15"/>
  <c r="O183" i="15"/>
  <c r="N183" i="15"/>
  <c r="M183" i="15"/>
  <c r="L183" i="15"/>
  <c r="K183" i="15"/>
  <c r="J183" i="15"/>
  <c r="I183" i="15"/>
  <c r="H183" i="15"/>
  <c r="G183" i="15"/>
  <c r="F183" i="15"/>
  <c r="E183" i="15"/>
  <c r="D183" i="15"/>
  <c r="C183" i="15"/>
  <c r="B183" i="15"/>
  <c r="A183" i="15"/>
  <c r="T182" i="15"/>
  <c r="R182" i="15"/>
  <c r="Q182" i="15"/>
  <c r="P182" i="15"/>
  <c r="O182" i="15"/>
  <c r="N182" i="15"/>
  <c r="M182" i="15"/>
  <c r="L182" i="15"/>
  <c r="K182" i="15"/>
  <c r="J182" i="15"/>
  <c r="I182" i="15"/>
  <c r="H182" i="15"/>
  <c r="G182" i="15"/>
  <c r="F182" i="15"/>
  <c r="E182" i="15"/>
  <c r="D182" i="15"/>
  <c r="C182" i="15"/>
  <c r="B182" i="15"/>
  <c r="A182" i="15"/>
  <c r="T181" i="15"/>
  <c r="R181" i="15"/>
  <c r="Q181" i="15"/>
  <c r="P181" i="15"/>
  <c r="O181" i="15"/>
  <c r="N181" i="15"/>
  <c r="M181" i="15"/>
  <c r="L181" i="15"/>
  <c r="K181" i="15"/>
  <c r="J181" i="15"/>
  <c r="I181" i="15"/>
  <c r="H181" i="15"/>
  <c r="G181" i="15"/>
  <c r="F181" i="15"/>
  <c r="E181" i="15"/>
  <c r="D181" i="15"/>
  <c r="C181" i="15"/>
  <c r="B181" i="15"/>
  <c r="A181" i="15"/>
  <c r="T180" i="15"/>
  <c r="R180" i="15"/>
  <c r="Q180" i="15"/>
  <c r="P180" i="15"/>
  <c r="O180" i="15"/>
  <c r="N180" i="15"/>
  <c r="M180" i="15"/>
  <c r="L180" i="15"/>
  <c r="K180" i="15"/>
  <c r="J180" i="15"/>
  <c r="I180" i="15"/>
  <c r="H180" i="15"/>
  <c r="G180" i="15"/>
  <c r="F180" i="15"/>
  <c r="E180" i="15"/>
  <c r="D180" i="15"/>
  <c r="C180" i="15"/>
  <c r="B180" i="15"/>
  <c r="A180" i="15"/>
  <c r="T179" i="15"/>
  <c r="R179" i="15"/>
  <c r="Q179" i="15"/>
  <c r="P179" i="15"/>
  <c r="O179" i="15"/>
  <c r="N179" i="15"/>
  <c r="M179" i="15"/>
  <c r="L179" i="15"/>
  <c r="K179" i="15"/>
  <c r="J179" i="15"/>
  <c r="I179" i="15"/>
  <c r="H179" i="15"/>
  <c r="G179" i="15"/>
  <c r="F179" i="15"/>
  <c r="E179" i="15"/>
  <c r="D179" i="15"/>
  <c r="C179" i="15"/>
  <c r="B179" i="15"/>
  <c r="A179" i="15"/>
  <c r="T178" i="15"/>
  <c r="R178" i="15"/>
  <c r="Q178" i="15"/>
  <c r="P178" i="15"/>
  <c r="O178" i="15"/>
  <c r="N178" i="15"/>
  <c r="M178" i="15"/>
  <c r="L178" i="15"/>
  <c r="K178" i="15"/>
  <c r="J178" i="15"/>
  <c r="I178" i="15"/>
  <c r="H178" i="15"/>
  <c r="G178" i="15"/>
  <c r="F178" i="15"/>
  <c r="E178" i="15"/>
  <c r="D178" i="15"/>
  <c r="C178" i="15"/>
  <c r="B178" i="15"/>
  <c r="A178" i="15"/>
  <c r="T177" i="15"/>
  <c r="R177" i="15"/>
  <c r="Q177" i="15"/>
  <c r="P177" i="15"/>
  <c r="O177" i="15"/>
  <c r="N177" i="15"/>
  <c r="M177" i="15"/>
  <c r="L177" i="15"/>
  <c r="K177" i="15"/>
  <c r="J177" i="15"/>
  <c r="I177" i="15"/>
  <c r="H177" i="15"/>
  <c r="G177" i="15"/>
  <c r="F177" i="15"/>
  <c r="E177" i="15"/>
  <c r="D177" i="15"/>
  <c r="C177" i="15"/>
  <c r="B177" i="15"/>
  <c r="A177" i="15"/>
  <c r="T176" i="15"/>
  <c r="R176" i="15"/>
  <c r="Q176" i="15"/>
  <c r="P176" i="15"/>
  <c r="O176" i="15"/>
  <c r="N176" i="15"/>
  <c r="M176" i="15"/>
  <c r="L176" i="15"/>
  <c r="K176" i="15"/>
  <c r="J176" i="15"/>
  <c r="I176" i="15"/>
  <c r="H176" i="15"/>
  <c r="G176" i="15"/>
  <c r="F176" i="15"/>
  <c r="E176" i="15"/>
  <c r="D176" i="15"/>
  <c r="C176" i="15"/>
  <c r="B176" i="15"/>
  <c r="A176" i="15"/>
  <c r="T175" i="15"/>
  <c r="R175" i="15"/>
  <c r="Q175" i="15"/>
  <c r="P175" i="15"/>
  <c r="O175" i="15"/>
  <c r="N175" i="15"/>
  <c r="M175" i="15"/>
  <c r="L175" i="15"/>
  <c r="K175" i="15"/>
  <c r="J175" i="15"/>
  <c r="I175" i="15"/>
  <c r="H175" i="15"/>
  <c r="G175" i="15"/>
  <c r="F175" i="15"/>
  <c r="E175" i="15"/>
  <c r="D175" i="15"/>
  <c r="C175" i="15"/>
  <c r="B175" i="15"/>
  <c r="A175" i="15"/>
  <c r="T174" i="15"/>
  <c r="R174" i="15"/>
  <c r="Q174" i="15"/>
  <c r="P174" i="15"/>
  <c r="O174" i="15"/>
  <c r="N174" i="15"/>
  <c r="M174" i="15"/>
  <c r="L174" i="15"/>
  <c r="K174" i="15"/>
  <c r="J174" i="15"/>
  <c r="I174" i="15"/>
  <c r="H174" i="15"/>
  <c r="G174" i="15"/>
  <c r="F174" i="15"/>
  <c r="E174" i="15"/>
  <c r="D174" i="15"/>
  <c r="C174" i="15"/>
  <c r="B174" i="15"/>
  <c r="A174" i="15"/>
  <c r="T173" i="15"/>
  <c r="R173" i="15"/>
  <c r="Q173" i="15"/>
  <c r="P173" i="15"/>
  <c r="O173" i="15"/>
  <c r="N173" i="15"/>
  <c r="M173" i="15"/>
  <c r="L173" i="15"/>
  <c r="K173" i="15"/>
  <c r="J173" i="15"/>
  <c r="I173" i="15"/>
  <c r="H173" i="15"/>
  <c r="G173" i="15"/>
  <c r="F173" i="15"/>
  <c r="E173" i="15"/>
  <c r="D173" i="15"/>
  <c r="C173" i="15"/>
  <c r="B173" i="15"/>
  <c r="A173" i="15"/>
  <c r="T172" i="15"/>
  <c r="R172" i="15"/>
  <c r="Q172" i="15"/>
  <c r="P172" i="15"/>
  <c r="O172" i="15"/>
  <c r="N172" i="15"/>
  <c r="M172" i="15"/>
  <c r="L172" i="15"/>
  <c r="K172" i="15"/>
  <c r="J172" i="15"/>
  <c r="I172" i="15"/>
  <c r="H172" i="15"/>
  <c r="G172" i="15"/>
  <c r="F172" i="15"/>
  <c r="E172" i="15"/>
  <c r="D172" i="15"/>
  <c r="C172" i="15"/>
  <c r="B172" i="15"/>
  <c r="A172" i="15"/>
  <c r="T171" i="15"/>
  <c r="R171" i="15"/>
  <c r="Q171" i="15"/>
  <c r="P171" i="15"/>
  <c r="O171" i="15"/>
  <c r="N171" i="15"/>
  <c r="M171" i="15"/>
  <c r="L171" i="15"/>
  <c r="K171" i="15"/>
  <c r="J171" i="15"/>
  <c r="I171" i="15"/>
  <c r="H171" i="15"/>
  <c r="G171" i="15"/>
  <c r="F171" i="15"/>
  <c r="E171" i="15"/>
  <c r="D171" i="15"/>
  <c r="C171" i="15"/>
  <c r="B171" i="15"/>
  <c r="A171" i="15"/>
  <c r="T170" i="15"/>
  <c r="R170" i="15"/>
  <c r="Q170" i="15"/>
  <c r="P170" i="15"/>
  <c r="O170" i="15"/>
  <c r="N170" i="15"/>
  <c r="M170" i="15"/>
  <c r="L170" i="15"/>
  <c r="K170" i="15"/>
  <c r="J170" i="15"/>
  <c r="I170" i="15"/>
  <c r="H170" i="15"/>
  <c r="G170" i="15"/>
  <c r="F170" i="15"/>
  <c r="E170" i="15"/>
  <c r="D170" i="15"/>
  <c r="C170" i="15"/>
  <c r="B170" i="15"/>
  <c r="A170" i="15"/>
  <c r="T169" i="15"/>
  <c r="R169" i="15"/>
  <c r="Q169" i="15"/>
  <c r="P169" i="15"/>
  <c r="O169" i="15"/>
  <c r="N169" i="15"/>
  <c r="M169" i="15"/>
  <c r="L169" i="15"/>
  <c r="K169" i="15"/>
  <c r="J169" i="15"/>
  <c r="I169" i="15"/>
  <c r="H169" i="15"/>
  <c r="G169" i="15"/>
  <c r="F169" i="15"/>
  <c r="E169" i="15"/>
  <c r="D169" i="15"/>
  <c r="C169" i="15"/>
  <c r="B169" i="15"/>
  <c r="A169" i="15"/>
  <c r="T168" i="15"/>
  <c r="R168" i="15"/>
  <c r="Q168" i="15"/>
  <c r="P168" i="15"/>
  <c r="O168" i="15"/>
  <c r="N168" i="15"/>
  <c r="M168" i="15"/>
  <c r="L168" i="15"/>
  <c r="K168" i="15"/>
  <c r="J168" i="15"/>
  <c r="I168" i="15"/>
  <c r="H168" i="15"/>
  <c r="G168" i="15"/>
  <c r="F168" i="15"/>
  <c r="E168" i="15"/>
  <c r="D168" i="15"/>
  <c r="C168" i="15"/>
  <c r="B168" i="15"/>
  <c r="A168" i="15"/>
  <c r="T167" i="15"/>
  <c r="R167" i="15"/>
  <c r="Q167" i="15"/>
  <c r="P167" i="15"/>
  <c r="O167" i="15"/>
  <c r="N167" i="15"/>
  <c r="M167" i="15"/>
  <c r="L167" i="15"/>
  <c r="K167" i="15"/>
  <c r="J167" i="15"/>
  <c r="I167" i="15"/>
  <c r="H167" i="15"/>
  <c r="G167" i="15"/>
  <c r="F167" i="15"/>
  <c r="E167" i="15"/>
  <c r="D167" i="15"/>
  <c r="C167" i="15"/>
  <c r="B167" i="15"/>
  <c r="A167" i="15"/>
  <c r="T166" i="15"/>
  <c r="R166" i="15"/>
  <c r="Q166" i="15"/>
  <c r="P166" i="15"/>
  <c r="O166" i="15"/>
  <c r="N166" i="15"/>
  <c r="M166" i="15"/>
  <c r="L166" i="15"/>
  <c r="K166" i="15"/>
  <c r="J166" i="15"/>
  <c r="I166" i="15"/>
  <c r="H166" i="15"/>
  <c r="G166" i="15"/>
  <c r="F166" i="15"/>
  <c r="E166" i="15"/>
  <c r="D166" i="15"/>
  <c r="C166" i="15"/>
  <c r="B166" i="15"/>
  <c r="A166" i="15"/>
  <c r="T165" i="15"/>
  <c r="R165" i="15"/>
  <c r="Q165" i="15"/>
  <c r="P165" i="15"/>
  <c r="O165" i="15"/>
  <c r="N165" i="15"/>
  <c r="M165" i="15"/>
  <c r="L165" i="15"/>
  <c r="K165" i="15"/>
  <c r="J165" i="15"/>
  <c r="I165" i="15"/>
  <c r="H165" i="15"/>
  <c r="G165" i="15"/>
  <c r="F165" i="15"/>
  <c r="E165" i="15"/>
  <c r="D165" i="15"/>
  <c r="C165" i="15"/>
  <c r="B165" i="15"/>
  <c r="A165" i="15"/>
  <c r="T164" i="15"/>
  <c r="R164" i="15"/>
  <c r="Q164" i="15"/>
  <c r="P164" i="15"/>
  <c r="O164" i="15"/>
  <c r="N164" i="15"/>
  <c r="M164" i="15"/>
  <c r="L164" i="15"/>
  <c r="K164" i="15"/>
  <c r="J164" i="15"/>
  <c r="I164" i="15"/>
  <c r="H164" i="15"/>
  <c r="G164" i="15"/>
  <c r="F164" i="15"/>
  <c r="E164" i="15"/>
  <c r="D164" i="15"/>
  <c r="C164" i="15"/>
  <c r="B164" i="15"/>
  <c r="A164" i="15"/>
  <c r="T163" i="15"/>
  <c r="R163" i="15"/>
  <c r="Q163" i="15"/>
  <c r="P163" i="15"/>
  <c r="O163" i="15"/>
  <c r="N163" i="15"/>
  <c r="M163" i="15"/>
  <c r="L163" i="15"/>
  <c r="K163" i="15"/>
  <c r="J163" i="15"/>
  <c r="I163" i="15"/>
  <c r="H163" i="15"/>
  <c r="G163" i="15"/>
  <c r="F163" i="15"/>
  <c r="E163" i="15"/>
  <c r="D163" i="15"/>
  <c r="C163" i="15"/>
  <c r="B163" i="15"/>
  <c r="A163" i="15"/>
  <c r="T162" i="15"/>
  <c r="R162" i="15"/>
  <c r="Q162" i="15"/>
  <c r="P162" i="15"/>
  <c r="O162" i="15"/>
  <c r="N162" i="15"/>
  <c r="M162" i="15"/>
  <c r="L162" i="15"/>
  <c r="K162" i="15"/>
  <c r="J162" i="15"/>
  <c r="I162" i="15"/>
  <c r="H162" i="15"/>
  <c r="G162" i="15"/>
  <c r="F162" i="15"/>
  <c r="E162" i="15"/>
  <c r="D162" i="15"/>
  <c r="C162" i="15"/>
  <c r="B162" i="15"/>
  <c r="A162" i="15"/>
  <c r="T161" i="15"/>
  <c r="R161" i="15"/>
  <c r="Q161" i="15"/>
  <c r="P161" i="15"/>
  <c r="O161" i="15"/>
  <c r="N161" i="15"/>
  <c r="M161" i="15"/>
  <c r="L161" i="15"/>
  <c r="K161" i="15"/>
  <c r="J161" i="15"/>
  <c r="I161" i="15"/>
  <c r="H161" i="15"/>
  <c r="G161" i="15"/>
  <c r="F161" i="15"/>
  <c r="E161" i="15"/>
  <c r="D161" i="15"/>
  <c r="C161" i="15"/>
  <c r="B161" i="15"/>
  <c r="A161" i="15"/>
  <c r="T160" i="15"/>
  <c r="R160" i="15"/>
  <c r="Q160" i="15"/>
  <c r="P160" i="15"/>
  <c r="O160" i="15"/>
  <c r="N160" i="15"/>
  <c r="M160" i="15"/>
  <c r="L160" i="15"/>
  <c r="K160" i="15"/>
  <c r="J160" i="15"/>
  <c r="I160" i="15"/>
  <c r="H160" i="15"/>
  <c r="G160" i="15"/>
  <c r="F160" i="15"/>
  <c r="E160" i="15"/>
  <c r="D160" i="15"/>
  <c r="C160" i="15"/>
  <c r="B160" i="15"/>
  <c r="A160" i="15"/>
  <c r="T159" i="15"/>
  <c r="R159" i="15"/>
  <c r="Q159" i="15"/>
  <c r="P159" i="15"/>
  <c r="O159" i="15"/>
  <c r="N159" i="15"/>
  <c r="M159" i="15"/>
  <c r="L159" i="15"/>
  <c r="K159" i="15"/>
  <c r="J159" i="15"/>
  <c r="I159" i="15"/>
  <c r="H159" i="15"/>
  <c r="G159" i="15"/>
  <c r="F159" i="15"/>
  <c r="E159" i="15"/>
  <c r="D159" i="15"/>
  <c r="C159" i="15"/>
  <c r="B159" i="15"/>
  <c r="A159" i="15"/>
  <c r="T158" i="15"/>
  <c r="R158" i="15"/>
  <c r="Q158" i="15"/>
  <c r="P158" i="15"/>
  <c r="O158" i="15"/>
  <c r="N158" i="15"/>
  <c r="M158" i="15"/>
  <c r="L158" i="15"/>
  <c r="K158" i="15"/>
  <c r="J158" i="15"/>
  <c r="I158" i="15"/>
  <c r="H158" i="15"/>
  <c r="G158" i="15"/>
  <c r="F158" i="15"/>
  <c r="E158" i="15"/>
  <c r="D158" i="15"/>
  <c r="C158" i="15"/>
  <c r="B158" i="15"/>
  <c r="A158" i="15"/>
  <c r="T157" i="15"/>
  <c r="R157" i="15"/>
  <c r="Q157" i="15"/>
  <c r="P157" i="15"/>
  <c r="O157" i="15"/>
  <c r="N157" i="15"/>
  <c r="M157" i="15"/>
  <c r="L157" i="15"/>
  <c r="K157" i="15"/>
  <c r="J157" i="15"/>
  <c r="I157" i="15"/>
  <c r="H157" i="15"/>
  <c r="G157" i="15"/>
  <c r="F157" i="15"/>
  <c r="E157" i="15"/>
  <c r="D157" i="15"/>
  <c r="C157" i="15"/>
  <c r="B157" i="15"/>
  <c r="A157" i="15"/>
  <c r="T156" i="15"/>
  <c r="R156" i="15"/>
  <c r="Q156" i="15"/>
  <c r="P156" i="15"/>
  <c r="O156" i="15"/>
  <c r="N156" i="15"/>
  <c r="M156" i="15"/>
  <c r="L156" i="15"/>
  <c r="K156" i="15"/>
  <c r="J156" i="15"/>
  <c r="I156" i="15"/>
  <c r="H156" i="15"/>
  <c r="G156" i="15"/>
  <c r="F156" i="15"/>
  <c r="E156" i="15"/>
  <c r="D156" i="15"/>
  <c r="C156" i="15"/>
  <c r="B156" i="15"/>
  <c r="A156" i="15"/>
  <c r="T155" i="15"/>
  <c r="R155" i="15"/>
  <c r="Q155" i="15"/>
  <c r="P155" i="15"/>
  <c r="O155" i="15"/>
  <c r="N155" i="15"/>
  <c r="M155" i="15"/>
  <c r="L155" i="15"/>
  <c r="K155" i="15"/>
  <c r="J155" i="15"/>
  <c r="I155" i="15"/>
  <c r="H155" i="15"/>
  <c r="G155" i="15"/>
  <c r="F155" i="15"/>
  <c r="E155" i="15"/>
  <c r="D155" i="15"/>
  <c r="C155" i="15"/>
  <c r="B155" i="15"/>
  <c r="A155" i="15"/>
  <c r="T154" i="15"/>
  <c r="R154" i="15"/>
  <c r="Q154" i="15"/>
  <c r="P154" i="15"/>
  <c r="O154" i="15"/>
  <c r="N154" i="15"/>
  <c r="M154" i="15"/>
  <c r="L154" i="15"/>
  <c r="K154" i="15"/>
  <c r="J154" i="15"/>
  <c r="I154" i="15"/>
  <c r="H154" i="15"/>
  <c r="G154" i="15"/>
  <c r="F154" i="15"/>
  <c r="E154" i="15"/>
  <c r="D154" i="15"/>
  <c r="C154" i="15"/>
  <c r="B154" i="15"/>
  <c r="A154" i="15"/>
  <c r="T153" i="15"/>
  <c r="R153" i="15"/>
  <c r="Q153" i="15"/>
  <c r="P153" i="15"/>
  <c r="O153" i="15"/>
  <c r="N153" i="15"/>
  <c r="M153" i="15"/>
  <c r="L153" i="15"/>
  <c r="K153" i="15"/>
  <c r="J153" i="15"/>
  <c r="I153" i="15"/>
  <c r="H153" i="15"/>
  <c r="G153" i="15"/>
  <c r="F153" i="15"/>
  <c r="E153" i="15"/>
  <c r="D153" i="15"/>
  <c r="C153" i="15"/>
  <c r="B153" i="15"/>
  <c r="A153" i="15"/>
  <c r="T152" i="15"/>
  <c r="R152" i="15"/>
  <c r="Q152" i="15"/>
  <c r="P152" i="15"/>
  <c r="O152" i="15"/>
  <c r="N152" i="15"/>
  <c r="M152" i="15"/>
  <c r="L152" i="15"/>
  <c r="K152" i="15"/>
  <c r="J152" i="15"/>
  <c r="I152" i="15"/>
  <c r="H152" i="15"/>
  <c r="G152" i="15"/>
  <c r="F152" i="15"/>
  <c r="E152" i="15"/>
  <c r="D152" i="15"/>
  <c r="C152" i="15"/>
  <c r="B152" i="15"/>
  <c r="A152" i="15"/>
  <c r="T151" i="15"/>
  <c r="R151" i="15"/>
  <c r="Q151" i="15"/>
  <c r="P151" i="15"/>
  <c r="O151" i="15"/>
  <c r="N151" i="15"/>
  <c r="M151" i="15"/>
  <c r="L151" i="15"/>
  <c r="K151" i="15"/>
  <c r="J151" i="15"/>
  <c r="I151" i="15"/>
  <c r="H151" i="15"/>
  <c r="G151" i="15"/>
  <c r="F151" i="15"/>
  <c r="E151" i="15"/>
  <c r="D151" i="15"/>
  <c r="C151" i="15"/>
  <c r="B151" i="15"/>
  <c r="A151" i="15"/>
  <c r="T150" i="15"/>
  <c r="R150" i="15"/>
  <c r="Q150" i="15"/>
  <c r="P150" i="15"/>
  <c r="O150" i="15"/>
  <c r="N150" i="15"/>
  <c r="M150" i="15"/>
  <c r="L150" i="15"/>
  <c r="K150" i="15"/>
  <c r="J150" i="15"/>
  <c r="I150" i="15"/>
  <c r="H150" i="15"/>
  <c r="G150" i="15"/>
  <c r="F150" i="15"/>
  <c r="E150" i="15"/>
  <c r="D150" i="15"/>
  <c r="C150" i="15"/>
  <c r="B150" i="15"/>
  <c r="A150" i="15"/>
  <c r="T149" i="15"/>
  <c r="R149" i="15"/>
  <c r="Q149" i="15"/>
  <c r="P149" i="15"/>
  <c r="O149" i="15"/>
  <c r="N149" i="15"/>
  <c r="M149" i="15"/>
  <c r="L149" i="15"/>
  <c r="K149" i="15"/>
  <c r="J149" i="15"/>
  <c r="I149" i="15"/>
  <c r="H149" i="15"/>
  <c r="G149" i="15"/>
  <c r="F149" i="15"/>
  <c r="E149" i="15"/>
  <c r="D149" i="15"/>
  <c r="C149" i="15"/>
  <c r="B149" i="15"/>
  <c r="A149" i="15"/>
  <c r="T148" i="15"/>
  <c r="R148" i="15"/>
  <c r="Q148" i="15"/>
  <c r="P148" i="15"/>
  <c r="O148" i="15"/>
  <c r="N148" i="15"/>
  <c r="M148" i="15"/>
  <c r="L148" i="15"/>
  <c r="K148" i="15"/>
  <c r="J148" i="15"/>
  <c r="I148" i="15"/>
  <c r="H148" i="15"/>
  <c r="G148" i="15"/>
  <c r="F148" i="15"/>
  <c r="E148" i="15"/>
  <c r="D148" i="15"/>
  <c r="C148" i="15"/>
  <c r="B148" i="15"/>
  <c r="A148" i="15"/>
  <c r="T147" i="15"/>
  <c r="R147" i="15"/>
  <c r="Q147" i="15"/>
  <c r="P147" i="15"/>
  <c r="O147" i="15"/>
  <c r="N147" i="15"/>
  <c r="M147" i="15"/>
  <c r="L147" i="15"/>
  <c r="K147" i="15"/>
  <c r="J147" i="15"/>
  <c r="I147" i="15"/>
  <c r="H147" i="15"/>
  <c r="G147" i="15"/>
  <c r="F147" i="15"/>
  <c r="E147" i="15"/>
  <c r="D147" i="15"/>
  <c r="C147" i="15"/>
  <c r="B147" i="15"/>
  <c r="A147" i="15"/>
  <c r="T146" i="15"/>
  <c r="R146" i="15"/>
  <c r="Q146" i="15"/>
  <c r="P146" i="15"/>
  <c r="O146" i="15"/>
  <c r="N146" i="15"/>
  <c r="M146" i="15"/>
  <c r="L146" i="15"/>
  <c r="K146" i="15"/>
  <c r="J146" i="15"/>
  <c r="I146" i="15"/>
  <c r="H146" i="15"/>
  <c r="G146" i="15"/>
  <c r="F146" i="15"/>
  <c r="E146" i="15"/>
  <c r="D146" i="15"/>
  <c r="C146" i="15"/>
  <c r="B146" i="15"/>
  <c r="A146" i="15"/>
  <c r="T145" i="15"/>
  <c r="R145" i="15"/>
  <c r="Q145" i="15"/>
  <c r="P145" i="15"/>
  <c r="O145" i="15"/>
  <c r="N145" i="15"/>
  <c r="M145" i="15"/>
  <c r="L145" i="15"/>
  <c r="K145" i="15"/>
  <c r="J145" i="15"/>
  <c r="I145" i="15"/>
  <c r="H145" i="15"/>
  <c r="G145" i="15"/>
  <c r="F145" i="15"/>
  <c r="E145" i="15"/>
  <c r="D145" i="15"/>
  <c r="C145" i="15"/>
  <c r="B145" i="15"/>
  <c r="A145" i="15"/>
  <c r="T144" i="15"/>
  <c r="R144" i="15"/>
  <c r="Q144" i="15"/>
  <c r="P144" i="15"/>
  <c r="O144" i="15"/>
  <c r="N144" i="15"/>
  <c r="M144" i="15"/>
  <c r="L144" i="15"/>
  <c r="K144" i="15"/>
  <c r="J144" i="15"/>
  <c r="I144" i="15"/>
  <c r="H144" i="15"/>
  <c r="G144" i="15"/>
  <c r="F144" i="15"/>
  <c r="E144" i="15"/>
  <c r="D144" i="15"/>
  <c r="C144" i="15"/>
  <c r="B144" i="15"/>
  <c r="A144" i="15"/>
  <c r="T143" i="15"/>
  <c r="R143" i="15"/>
  <c r="Q143" i="15"/>
  <c r="P143" i="15"/>
  <c r="O143" i="15"/>
  <c r="N143" i="15"/>
  <c r="M143" i="15"/>
  <c r="L143" i="15"/>
  <c r="K143" i="15"/>
  <c r="J143" i="15"/>
  <c r="I143" i="15"/>
  <c r="H143" i="15"/>
  <c r="G143" i="15"/>
  <c r="F143" i="15"/>
  <c r="E143" i="15"/>
  <c r="D143" i="15"/>
  <c r="C143" i="15"/>
  <c r="B143" i="15"/>
  <c r="A143" i="15"/>
  <c r="T142" i="15"/>
  <c r="R142" i="15"/>
  <c r="Q142" i="15"/>
  <c r="P142" i="15"/>
  <c r="O142" i="15"/>
  <c r="N142" i="15"/>
  <c r="M142" i="15"/>
  <c r="L142" i="15"/>
  <c r="K142" i="15"/>
  <c r="J142" i="15"/>
  <c r="I142" i="15"/>
  <c r="H142" i="15"/>
  <c r="G142" i="15"/>
  <c r="F142" i="15"/>
  <c r="E142" i="15"/>
  <c r="D142" i="15"/>
  <c r="C142" i="15"/>
  <c r="B142" i="15"/>
  <c r="A142" i="15"/>
  <c r="T141" i="15"/>
  <c r="R141" i="15"/>
  <c r="Q141" i="15"/>
  <c r="P141" i="15"/>
  <c r="O141" i="15"/>
  <c r="N141" i="15"/>
  <c r="M141" i="15"/>
  <c r="L141" i="15"/>
  <c r="K141" i="15"/>
  <c r="J141" i="15"/>
  <c r="I141" i="15"/>
  <c r="H141" i="15"/>
  <c r="G141" i="15"/>
  <c r="F141" i="15"/>
  <c r="E141" i="15"/>
  <c r="D141" i="15"/>
  <c r="C141" i="15"/>
  <c r="B141" i="15"/>
  <c r="A141" i="15"/>
  <c r="T140" i="15"/>
  <c r="R140" i="15"/>
  <c r="Q140" i="15"/>
  <c r="P140" i="15"/>
  <c r="O140" i="15"/>
  <c r="N140" i="15"/>
  <c r="M140" i="15"/>
  <c r="L140" i="15"/>
  <c r="K140" i="15"/>
  <c r="J140" i="15"/>
  <c r="I140" i="15"/>
  <c r="H140" i="15"/>
  <c r="G140" i="15"/>
  <c r="F140" i="15"/>
  <c r="E140" i="15"/>
  <c r="D140" i="15"/>
  <c r="C140" i="15"/>
  <c r="B140" i="15"/>
  <c r="A140" i="15"/>
  <c r="T139" i="15"/>
  <c r="R139" i="15"/>
  <c r="Q139" i="15"/>
  <c r="P139" i="15"/>
  <c r="O139" i="15"/>
  <c r="N139" i="15"/>
  <c r="M139" i="15"/>
  <c r="L139" i="15"/>
  <c r="K139" i="15"/>
  <c r="J139" i="15"/>
  <c r="I139" i="15"/>
  <c r="H139" i="15"/>
  <c r="G139" i="15"/>
  <c r="F139" i="15"/>
  <c r="E139" i="15"/>
  <c r="D139" i="15"/>
  <c r="C139" i="15"/>
  <c r="B139" i="15"/>
  <c r="A139" i="15"/>
  <c r="T138" i="15"/>
  <c r="R138" i="15"/>
  <c r="Q138" i="15"/>
  <c r="P138" i="15"/>
  <c r="O138" i="15"/>
  <c r="N138" i="15"/>
  <c r="M138" i="15"/>
  <c r="L138" i="15"/>
  <c r="K138" i="15"/>
  <c r="J138" i="15"/>
  <c r="I138" i="15"/>
  <c r="H138" i="15"/>
  <c r="G138" i="15"/>
  <c r="F138" i="15"/>
  <c r="E138" i="15"/>
  <c r="D138" i="15"/>
  <c r="C138" i="15"/>
  <c r="B138" i="15"/>
  <c r="A138" i="15"/>
  <c r="T137" i="15"/>
  <c r="R137" i="15"/>
  <c r="Q137" i="15"/>
  <c r="P137" i="15"/>
  <c r="O137" i="15"/>
  <c r="N137" i="15"/>
  <c r="M137" i="15"/>
  <c r="L137" i="15"/>
  <c r="K137" i="15"/>
  <c r="J137" i="15"/>
  <c r="I137" i="15"/>
  <c r="H137" i="15"/>
  <c r="G137" i="15"/>
  <c r="F137" i="15"/>
  <c r="E137" i="15"/>
  <c r="D137" i="15"/>
  <c r="C137" i="15"/>
  <c r="B137" i="15"/>
  <c r="A137" i="15"/>
  <c r="T136" i="15"/>
  <c r="R136" i="15"/>
  <c r="Q136" i="15"/>
  <c r="P136" i="15"/>
  <c r="O136" i="15"/>
  <c r="N136" i="15"/>
  <c r="M136" i="15"/>
  <c r="L136" i="15"/>
  <c r="K136" i="15"/>
  <c r="J136" i="15"/>
  <c r="I136" i="15"/>
  <c r="H136" i="15"/>
  <c r="G136" i="15"/>
  <c r="F136" i="15"/>
  <c r="E136" i="15"/>
  <c r="D136" i="15"/>
  <c r="C136" i="15"/>
  <c r="B136" i="15"/>
  <c r="A136" i="15"/>
  <c r="T135" i="15"/>
  <c r="R135" i="15"/>
  <c r="Q135" i="15"/>
  <c r="P135" i="15"/>
  <c r="O135" i="15"/>
  <c r="N135" i="15"/>
  <c r="M135" i="15"/>
  <c r="L135" i="15"/>
  <c r="K135" i="15"/>
  <c r="J135" i="15"/>
  <c r="I135" i="15"/>
  <c r="H135" i="15"/>
  <c r="G135" i="15"/>
  <c r="F135" i="15"/>
  <c r="E135" i="15"/>
  <c r="D135" i="15"/>
  <c r="C135" i="15"/>
  <c r="B135" i="15"/>
  <c r="A135" i="15"/>
  <c r="T134" i="15"/>
  <c r="R134" i="15"/>
  <c r="Q134" i="15"/>
  <c r="P134" i="15"/>
  <c r="O134" i="15"/>
  <c r="N134" i="15"/>
  <c r="M134" i="15"/>
  <c r="L134" i="15"/>
  <c r="K134" i="15"/>
  <c r="J134" i="15"/>
  <c r="I134" i="15"/>
  <c r="H134" i="15"/>
  <c r="G134" i="15"/>
  <c r="F134" i="15"/>
  <c r="E134" i="15"/>
  <c r="D134" i="15"/>
  <c r="C134" i="15"/>
  <c r="B134" i="15"/>
  <c r="A134" i="15"/>
  <c r="T133" i="15"/>
  <c r="R133" i="15"/>
  <c r="Q133" i="15"/>
  <c r="P133" i="15"/>
  <c r="O133" i="15"/>
  <c r="N133" i="15"/>
  <c r="M133" i="15"/>
  <c r="L133" i="15"/>
  <c r="K133" i="15"/>
  <c r="J133" i="15"/>
  <c r="I133" i="15"/>
  <c r="H133" i="15"/>
  <c r="G133" i="15"/>
  <c r="F133" i="15"/>
  <c r="E133" i="15"/>
  <c r="D133" i="15"/>
  <c r="C133" i="15"/>
  <c r="B133" i="15"/>
  <c r="A133" i="15"/>
  <c r="T132" i="15"/>
  <c r="R132" i="15"/>
  <c r="Q132" i="15"/>
  <c r="P132" i="15"/>
  <c r="O132" i="15"/>
  <c r="N132" i="15"/>
  <c r="M132" i="15"/>
  <c r="L132" i="15"/>
  <c r="K132" i="15"/>
  <c r="J132" i="15"/>
  <c r="I132" i="15"/>
  <c r="H132" i="15"/>
  <c r="G132" i="15"/>
  <c r="F132" i="15"/>
  <c r="E132" i="15"/>
  <c r="D132" i="15"/>
  <c r="C132" i="15"/>
  <c r="B132" i="15"/>
  <c r="A132" i="15"/>
  <c r="T131" i="15"/>
  <c r="R131" i="15"/>
  <c r="Q131" i="15"/>
  <c r="P131" i="15"/>
  <c r="O131" i="15"/>
  <c r="N131" i="15"/>
  <c r="M131" i="15"/>
  <c r="L131" i="15"/>
  <c r="K131" i="15"/>
  <c r="J131" i="15"/>
  <c r="I131" i="15"/>
  <c r="H131" i="15"/>
  <c r="G131" i="15"/>
  <c r="F131" i="15"/>
  <c r="E131" i="15"/>
  <c r="D131" i="15"/>
  <c r="C131" i="15"/>
  <c r="B131" i="15"/>
  <c r="A131" i="15"/>
  <c r="T130" i="15"/>
  <c r="R130" i="15"/>
  <c r="Q130" i="15"/>
  <c r="P130" i="15"/>
  <c r="O130" i="15"/>
  <c r="N130" i="15"/>
  <c r="M130" i="15"/>
  <c r="L130" i="15"/>
  <c r="K130" i="15"/>
  <c r="J130" i="15"/>
  <c r="I130" i="15"/>
  <c r="H130" i="15"/>
  <c r="G130" i="15"/>
  <c r="F130" i="15"/>
  <c r="E130" i="15"/>
  <c r="D130" i="15"/>
  <c r="C130" i="15"/>
  <c r="B130" i="15"/>
  <c r="A130" i="15"/>
  <c r="T129" i="15"/>
  <c r="R129" i="15"/>
  <c r="Q129" i="15"/>
  <c r="P129" i="15"/>
  <c r="O129" i="15"/>
  <c r="N129" i="15"/>
  <c r="M129" i="15"/>
  <c r="L129" i="15"/>
  <c r="K129" i="15"/>
  <c r="J129" i="15"/>
  <c r="I129" i="15"/>
  <c r="H129" i="15"/>
  <c r="G129" i="15"/>
  <c r="F129" i="15"/>
  <c r="E129" i="15"/>
  <c r="D129" i="15"/>
  <c r="C129" i="15"/>
  <c r="B129" i="15"/>
  <c r="A129" i="15"/>
  <c r="T128" i="15"/>
  <c r="R128" i="15"/>
  <c r="Q128" i="15"/>
  <c r="P128" i="15"/>
  <c r="O128" i="15"/>
  <c r="N128" i="15"/>
  <c r="M128" i="15"/>
  <c r="L128" i="15"/>
  <c r="K128" i="15"/>
  <c r="J128" i="15"/>
  <c r="I128" i="15"/>
  <c r="H128" i="15"/>
  <c r="G128" i="15"/>
  <c r="F128" i="15"/>
  <c r="E128" i="15"/>
  <c r="D128" i="15"/>
  <c r="C128" i="15"/>
  <c r="B128" i="15"/>
  <c r="A128" i="15"/>
  <c r="T127" i="15"/>
  <c r="R127" i="15"/>
  <c r="Q127" i="15"/>
  <c r="P127" i="15"/>
  <c r="O127" i="15"/>
  <c r="N127" i="15"/>
  <c r="M127" i="15"/>
  <c r="L127" i="15"/>
  <c r="K127" i="15"/>
  <c r="J127" i="15"/>
  <c r="I127" i="15"/>
  <c r="H127" i="15"/>
  <c r="G127" i="15"/>
  <c r="F127" i="15"/>
  <c r="E127" i="15"/>
  <c r="D127" i="15"/>
  <c r="C127" i="15"/>
  <c r="B127" i="15"/>
  <c r="A127" i="15"/>
  <c r="T126" i="15"/>
  <c r="R126" i="15"/>
  <c r="Q126" i="15"/>
  <c r="P126" i="15"/>
  <c r="O126" i="15"/>
  <c r="N126" i="15"/>
  <c r="M126" i="15"/>
  <c r="L126" i="15"/>
  <c r="K126" i="15"/>
  <c r="J126" i="15"/>
  <c r="I126" i="15"/>
  <c r="H126" i="15"/>
  <c r="G126" i="15"/>
  <c r="F126" i="15"/>
  <c r="E126" i="15"/>
  <c r="D126" i="15"/>
  <c r="C126" i="15"/>
  <c r="B126" i="15"/>
  <c r="A126" i="15"/>
  <c r="T125" i="15"/>
  <c r="R125" i="15"/>
  <c r="Q125" i="15"/>
  <c r="P125" i="15"/>
  <c r="O125" i="15"/>
  <c r="N125" i="15"/>
  <c r="M125" i="15"/>
  <c r="L125" i="15"/>
  <c r="K125" i="15"/>
  <c r="J125" i="15"/>
  <c r="I125" i="15"/>
  <c r="H125" i="15"/>
  <c r="G125" i="15"/>
  <c r="F125" i="15"/>
  <c r="E125" i="15"/>
  <c r="D125" i="15"/>
  <c r="C125" i="15"/>
  <c r="B125" i="15"/>
  <c r="A125" i="15"/>
  <c r="T124" i="15"/>
  <c r="R124" i="15"/>
  <c r="Q124" i="15"/>
  <c r="P124" i="15"/>
  <c r="O124" i="15"/>
  <c r="N124" i="15"/>
  <c r="M124" i="15"/>
  <c r="L124" i="15"/>
  <c r="K124" i="15"/>
  <c r="J124" i="15"/>
  <c r="I124" i="15"/>
  <c r="H124" i="15"/>
  <c r="G124" i="15"/>
  <c r="F124" i="15"/>
  <c r="E124" i="15"/>
  <c r="D124" i="15"/>
  <c r="C124" i="15"/>
  <c r="B124" i="15"/>
  <c r="A124" i="15"/>
  <c r="T123" i="15"/>
  <c r="R123" i="15"/>
  <c r="Q123" i="15"/>
  <c r="P123" i="15"/>
  <c r="O123" i="15"/>
  <c r="N123" i="15"/>
  <c r="M123" i="15"/>
  <c r="L123" i="15"/>
  <c r="K123" i="15"/>
  <c r="J123" i="15"/>
  <c r="I123" i="15"/>
  <c r="H123" i="15"/>
  <c r="G123" i="15"/>
  <c r="F123" i="15"/>
  <c r="E123" i="15"/>
  <c r="D123" i="15"/>
  <c r="C123" i="15"/>
  <c r="B123" i="15"/>
  <c r="A123" i="15"/>
  <c r="T122" i="15"/>
  <c r="R122" i="15"/>
  <c r="Q122" i="15"/>
  <c r="P122" i="15"/>
  <c r="O122" i="15"/>
  <c r="N122" i="15"/>
  <c r="M122" i="15"/>
  <c r="L122" i="15"/>
  <c r="K122" i="15"/>
  <c r="J122" i="15"/>
  <c r="I122" i="15"/>
  <c r="H122" i="15"/>
  <c r="G122" i="15"/>
  <c r="F122" i="15"/>
  <c r="E122" i="15"/>
  <c r="D122" i="15"/>
  <c r="C122" i="15"/>
  <c r="B122" i="15"/>
  <c r="A122" i="15"/>
  <c r="T121" i="15"/>
  <c r="R121" i="15"/>
  <c r="Q121" i="15"/>
  <c r="P121" i="15"/>
  <c r="O121" i="15"/>
  <c r="N121" i="15"/>
  <c r="M121" i="15"/>
  <c r="L121" i="15"/>
  <c r="K121" i="15"/>
  <c r="J121" i="15"/>
  <c r="I121" i="15"/>
  <c r="H121" i="15"/>
  <c r="G121" i="15"/>
  <c r="F121" i="15"/>
  <c r="E121" i="15"/>
  <c r="D121" i="15"/>
  <c r="C121" i="15"/>
  <c r="B121" i="15"/>
  <c r="A121" i="15"/>
  <c r="T120" i="15"/>
  <c r="R120" i="15"/>
  <c r="Q120" i="15"/>
  <c r="P120" i="15"/>
  <c r="O120" i="15"/>
  <c r="N120" i="15"/>
  <c r="M120" i="15"/>
  <c r="L120" i="15"/>
  <c r="K120" i="15"/>
  <c r="J120" i="15"/>
  <c r="I120" i="15"/>
  <c r="H120" i="15"/>
  <c r="G120" i="15"/>
  <c r="F120" i="15"/>
  <c r="E120" i="15"/>
  <c r="D120" i="15"/>
  <c r="C120" i="15"/>
  <c r="B120" i="15"/>
  <c r="A120" i="15"/>
  <c r="T119" i="15"/>
  <c r="R119" i="15"/>
  <c r="Q119" i="15"/>
  <c r="P119" i="15"/>
  <c r="O119" i="15"/>
  <c r="N119" i="15"/>
  <c r="M119" i="15"/>
  <c r="L119" i="15"/>
  <c r="K119" i="15"/>
  <c r="J119" i="15"/>
  <c r="I119" i="15"/>
  <c r="H119" i="15"/>
  <c r="G119" i="15"/>
  <c r="F119" i="15"/>
  <c r="E119" i="15"/>
  <c r="D119" i="15"/>
  <c r="C119" i="15"/>
  <c r="B119" i="15"/>
  <c r="A119" i="15"/>
  <c r="T118" i="15"/>
  <c r="R118" i="15"/>
  <c r="Q118" i="15"/>
  <c r="P118" i="15"/>
  <c r="O118" i="15"/>
  <c r="N118" i="15"/>
  <c r="M118" i="15"/>
  <c r="L118" i="15"/>
  <c r="K118" i="15"/>
  <c r="J118" i="15"/>
  <c r="I118" i="15"/>
  <c r="H118" i="15"/>
  <c r="G118" i="15"/>
  <c r="F118" i="15"/>
  <c r="E118" i="15"/>
  <c r="D118" i="15"/>
  <c r="C118" i="15"/>
  <c r="B118" i="15"/>
  <c r="A118" i="15"/>
  <c r="T117" i="15"/>
  <c r="R117" i="15"/>
  <c r="Q117" i="15"/>
  <c r="P117" i="15"/>
  <c r="O117" i="15"/>
  <c r="N117" i="15"/>
  <c r="M117" i="15"/>
  <c r="L117" i="15"/>
  <c r="K117" i="15"/>
  <c r="J117" i="15"/>
  <c r="I117" i="15"/>
  <c r="H117" i="15"/>
  <c r="G117" i="15"/>
  <c r="F117" i="15"/>
  <c r="E117" i="15"/>
  <c r="D117" i="15"/>
  <c r="C117" i="15"/>
  <c r="B117" i="15"/>
  <c r="A117" i="15"/>
  <c r="T116" i="15"/>
  <c r="R116" i="15"/>
  <c r="Q116" i="15"/>
  <c r="P116" i="15"/>
  <c r="O116" i="15"/>
  <c r="N116" i="15"/>
  <c r="M116" i="15"/>
  <c r="L116" i="15"/>
  <c r="K116" i="15"/>
  <c r="J116" i="15"/>
  <c r="I116" i="15"/>
  <c r="H116" i="15"/>
  <c r="G116" i="15"/>
  <c r="F116" i="15"/>
  <c r="E116" i="15"/>
  <c r="D116" i="15"/>
  <c r="C116" i="15"/>
  <c r="B116" i="15"/>
  <c r="A116" i="15"/>
  <c r="T115" i="15"/>
  <c r="R115" i="15"/>
  <c r="Q115" i="15"/>
  <c r="P115" i="15"/>
  <c r="O115" i="15"/>
  <c r="N115" i="15"/>
  <c r="M115" i="15"/>
  <c r="L115" i="15"/>
  <c r="K115" i="15"/>
  <c r="J115" i="15"/>
  <c r="I115" i="15"/>
  <c r="H115" i="15"/>
  <c r="G115" i="15"/>
  <c r="F115" i="15"/>
  <c r="E115" i="15"/>
  <c r="D115" i="15"/>
  <c r="C115" i="15"/>
  <c r="B115" i="15"/>
  <c r="A115" i="15"/>
  <c r="T114" i="15"/>
  <c r="R114" i="15"/>
  <c r="Q114" i="15"/>
  <c r="P114" i="15"/>
  <c r="O114" i="15"/>
  <c r="N114" i="15"/>
  <c r="M114" i="15"/>
  <c r="L114" i="15"/>
  <c r="K114" i="15"/>
  <c r="J114" i="15"/>
  <c r="I114" i="15"/>
  <c r="H114" i="15"/>
  <c r="G114" i="15"/>
  <c r="F114" i="15"/>
  <c r="E114" i="15"/>
  <c r="D114" i="15"/>
  <c r="C114" i="15"/>
  <c r="B114" i="15"/>
  <c r="A114" i="15"/>
  <c r="T113" i="15"/>
  <c r="R113" i="15"/>
  <c r="Q113" i="15"/>
  <c r="P113" i="15"/>
  <c r="O113" i="15"/>
  <c r="N113" i="15"/>
  <c r="M113" i="15"/>
  <c r="L113" i="15"/>
  <c r="K113" i="15"/>
  <c r="J113" i="15"/>
  <c r="I113" i="15"/>
  <c r="H113" i="15"/>
  <c r="G113" i="15"/>
  <c r="F113" i="15"/>
  <c r="E113" i="15"/>
  <c r="D113" i="15"/>
  <c r="C113" i="15"/>
  <c r="B113" i="15"/>
  <c r="A113" i="15"/>
  <c r="T112" i="15"/>
  <c r="R112" i="15"/>
  <c r="Q112" i="15"/>
  <c r="P112" i="15"/>
  <c r="O112" i="15"/>
  <c r="N112" i="15"/>
  <c r="M112" i="15"/>
  <c r="L112" i="15"/>
  <c r="K112" i="15"/>
  <c r="J112" i="15"/>
  <c r="I112" i="15"/>
  <c r="H112" i="15"/>
  <c r="G112" i="15"/>
  <c r="F112" i="15"/>
  <c r="E112" i="15"/>
  <c r="D112" i="15"/>
  <c r="C112" i="15"/>
  <c r="B112" i="15"/>
  <c r="A112" i="15"/>
  <c r="T111" i="15"/>
  <c r="R111" i="15"/>
  <c r="Q111" i="15"/>
  <c r="P111" i="15"/>
  <c r="O111" i="15"/>
  <c r="N111" i="15"/>
  <c r="M111" i="15"/>
  <c r="L111" i="15"/>
  <c r="K111" i="15"/>
  <c r="J111" i="15"/>
  <c r="I111" i="15"/>
  <c r="H111" i="15"/>
  <c r="G111" i="15"/>
  <c r="F111" i="15"/>
  <c r="E111" i="15"/>
  <c r="D111" i="15"/>
  <c r="C111" i="15"/>
  <c r="B111" i="15"/>
  <c r="A111" i="15"/>
  <c r="T110" i="15"/>
  <c r="R110" i="15"/>
  <c r="Q110" i="15"/>
  <c r="P110" i="15"/>
  <c r="O110" i="15"/>
  <c r="N110" i="15"/>
  <c r="M110" i="15"/>
  <c r="L110" i="15"/>
  <c r="K110" i="15"/>
  <c r="J110" i="15"/>
  <c r="I110" i="15"/>
  <c r="H110" i="15"/>
  <c r="G110" i="15"/>
  <c r="F110" i="15"/>
  <c r="E110" i="15"/>
  <c r="D110" i="15"/>
  <c r="C110" i="15"/>
  <c r="B110" i="15"/>
  <c r="A110" i="15"/>
  <c r="T109" i="15"/>
  <c r="R109" i="15"/>
  <c r="Q109" i="15"/>
  <c r="P109" i="15"/>
  <c r="O109" i="15"/>
  <c r="N109" i="15"/>
  <c r="M109" i="15"/>
  <c r="L109" i="15"/>
  <c r="K109" i="15"/>
  <c r="J109" i="15"/>
  <c r="I109" i="15"/>
  <c r="H109" i="15"/>
  <c r="G109" i="15"/>
  <c r="F109" i="15"/>
  <c r="E109" i="15"/>
  <c r="D109" i="15"/>
  <c r="C109" i="15"/>
  <c r="B109" i="15"/>
  <c r="A109" i="15"/>
  <c r="T108" i="15"/>
  <c r="R108" i="15"/>
  <c r="Q108" i="15"/>
  <c r="P108" i="15"/>
  <c r="O108" i="15"/>
  <c r="N108" i="15"/>
  <c r="M108" i="15"/>
  <c r="L108" i="15"/>
  <c r="K108" i="15"/>
  <c r="J108" i="15"/>
  <c r="I108" i="15"/>
  <c r="H108" i="15"/>
  <c r="G108" i="15"/>
  <c r="F108" i="15"/>
  <c r="E108" i="15"/>
  <c r="D108" i="15"/>
  <c r="C108" i="15"/>
  <c r="B108" i="15"/>
  <c r="A108" i="15"/>
  <c r="T107" i="15"/>
  <c r="R107" i="15"/>
  <c r="Q107" i="15"/>
  <c r="P107" i="15"/>
  <c r="O107" i="15"/>
  <c r="N107" i="15"/>
  <c r="M107" i="15"/>
  <c r="L107" i="15"/>
  <c r="K107" i="15"/>
  <c r="J107" i="15"/>
  <c r="I107" i="15"/>
  <c r="H107" i="15"/>
  <c r="G107" i="15"/>
  <c r="F107" i="15"/>
  <c r="E107" i="15"/>
  <c r="D107" i="15"/>
  <c r="C107" i="15"/>
  <c r="B107" i="15"/>
  <c r="A107" i="15"/>
  <c r="T106" i="15"/>
  <c r="R106" i="15"/>
  <c r="Q106" i="15"/>
  <c r="P106" i="15"/>
  <c r="O106" i="15"/>
  <c r="N106" i="15"/>
  <c r="M106" i="15"/>
  <c r="L106" i="15"/>
  <c r="K106" i="15"/>
  <c r="J106" i="15"/>
  <c r="I106" i="15"/>
  <c r="H106" i="15"/>
  <c r="G106" i="15"/>
  <c r="F106" i="15"/>
  <c r="E106" i="15"/>
  <c r="D106" i="15"/>
  <c r="C106" i="15"/>
  <c r="B106" i="15"/>
  <c r="A106" i="15"/>
  <c r="T105" i="15"/>
  <c r="R105" i="15"/>
  <c r="Q105" i="15"/>
  <c r="P105" i="15"/>
  <c r="O105" i="15"/>
  <c r="N105" i="15"/>
  <c r="M105" i="15"/>
  <c r="L105" i="15"/>
  <c r="K105" i="15"/>
  <c r="J105" i="15"/>
  <c r="I105" i="15"/>
  <c r="H105" i="15"/>
  <c r="G105" i="15"/>
  <c r="F105" i="15"/>
  <c r="E105" i="15"/>
  <c r="D105" i="15"/>
  <c r="C105" i="15"/>
  <c r="B105" i="15"/>
  <c r="A105" i="15"/>
  <c r="T104" i="15"/>
  <c r="R104" i="15"/>
  <c r="Q104" i="15"/>
  <c r="P104" i="15"/>
  <c r="O104" i="15"/>
  <c r="N104" i="15"/>
  <c r="M104" i="15"/>
  <c r="L104" i="15"/>
  <c r="K104" i="15"/>
  <c r="J104" i="15"/>
  <c r="I104" i="15"/>
  <c r="H104" i="15"/>
  <c r="G104" i="15"/>
  <c r="F104" i="15"/>
  <c r="E104" i="15"/>
  <c r="D104" i="15"/>
  <c r="C104" i="15"/>
  <c r="B104" i="15"/>
  <c r="A104" i="15"/>
  <c r="T103" i="15"/>
  <c r="R103" i="15"/>
  <c r="Q103" i="15"/>
  <c r="P103" i="15"/>
  <c r="O103" i="15"/>
  <c r="N103" i="15"/>
  <c r="M103" i="15"/>
  <c r="L103" i="15"/>
  <c r="K103" i="15"/>
  <c r="J103" i="15"/>
  <c r="I103" i="15"/>
  <c r="H103" i="15"/>
  <c r="G103" i="15"/>
  <c r="F103" i="15"/>
  <c r="E103" i="15"/>
  <c r="D103" i="15"/>
  <c r="C103" i="15"/>
  <c r="B103" i="15"/>
  <c r="A103" i="15"/>
  <c r="T102" i="15"/>
  <c r="R102" i="15"/>
  <c r="Q102" i="15"/>
  <c r="P102" i="15"/>
  <c r="O102" i="15"/>
  <c r="N102" i="15"/>
  <c r="M102" i="15"/>
  <c r="L102" i="15"/>
  <c r="K102" i="15"/>
  <c r="J102" i="15"/>
  <c r="I102" i="15"/>
  <c r="H102" i="15"/>
  <c r="G102" i="15"/>
  <c r="F102" i="15"/>
  <c r="E102" i="15"/>
  <c r="D102" i="15"/>
  <c r="C102" i="15"/>
  <c r="B102" i="15"/>
  <c r="A102" i="15"/>
  <c r="T101" i="15"/>
  <c r="R101" i="15"/>
  <c r="Q101" i="15"/>
  <c r="P101" i="15"/>
  <c r="O101" i="15"/>
  <c r="N101" i="15"/>
  <c r="M101" i="15"/>
  <c r="L101" i="15"/>
  <c r="K101" i="15"/>
  <c r="J101" i="15"/>
  <c r="I101" i="15"/>
  <c r="H101" i="15"/>
  <c r="G101" i="15"/>
  <c r="F101" i="15"/>
  <c r="E101" i="15"/>
  <c r="D101" i="15"/>
  <c r="C101" i="15"/>
  <c r="B101" i="15"/>
  <c r="A101" i="15"/>
  <c r="T100" i="15"/>
  <c r="R100" i="15"/>
  <c r="Q100" i="15"/>
  <c r="P100" i="15"/>
  <c r="O100" i="15"/>
  <c r="N100" i="15"/>
  <c r="M100" i="15"/>
  <c r="L100" i="15"/>
  <c r="K100" i="15"/>
  <c r="J100" i="15"/>
  <c r="I100" i="15"/>
  <c r="H100" i="15"/>
  <c r="G100" i="15"/>
  <c r="F100" i="15"/>
  <c r="E100" i="15"/>
  <c r="D100" i="15"/>
  <c r="C100" i="15"/>
  <c r="B100" i="15"/>
  <c r="A100" i="15"/>
  <c r="T99" i="15"/>
  <c r="R99" i="15"/>
  <c r="Q99" i="15"/>
  <c r="P99" i="15"/>
  <c r="O99" i="15"/>
  <c r="N99" i="15"/>
  <c r="M99" i="15"/>
  <c r="L99" i="15"/>
  <c r="K99" i="15"/>
  <c r="J99" i="15"/>
  <c r="I99" i="15"/>
  <c r="H99" i="15"/>
  <c r="G99" i="15"/>
  <c r="F99" i="15"/>
  <c r="E99" i="15"/>
  <c r="D99" i="15"/>
  <c r="C99" i="15"/>
  <c r="B99" i="15"/>
  <c r="A99" i="15"/>
  <c r="T98" i="15"/>
  <c r="R98" i="15"/>
  <c r="Q98" i="15"/>
  <c r="P98" i="15"/>
  <c r="O98" i="15"/>
  <c r="N98" i="15"/>
  <c r="M98" i="15"/>
  <c r="L98" i="15"/>
  <c r="K98" i="15"/>
  <c r="J98" i="15"/>
  <c r="I98" i="15"/>
  <c r="H98" i="15"/>
  <c r="G98" i="15"/>
  <c r="F98" i="15"/>
  <c r="E98" i="15"/>
  <c r="D98" i="15"/>
  <c r="C98" i="15"/>
  <c r="B98" i="15"/>
  <c r="A98" i="15"/>
  <c r="T97" i="15"/>
  <c r="R97" i="15"/>
  <c r="Q97" i="15"/>
  <c r="P97" i="15"/>
  <c r="O97" i="15"/>
  <c r="N97" i="15"/>
  <c r="M97" i="15"/>
  <c r="L97" i="15"/>
  <c r="K97" i="15"/>
  <c r="J97" i="15"/>
  <c r="I97" i="15"/>
  <c r="H97" i="15"/>
  <c r="G97" i="15"/>
  <c r="F97" i="15"/>
  <c r="E97" i="15"/>
  <c r="D97" i="15"/>
  <c r="C97" i="15"/>
  <c r="B97" i="15"/>
  <c r="A97" i="15"/>
  <c r="T96" i="15"/>
  <c r="R96" i="15"/>
  <c r="Q96" i="15"/>
  <c r="P96" i="15"/>
  <c r="O96" i="15"/>
  <c r="N96" i="15"/>
  <c r="M96" i="15"/>
  <c r="L96" i="15"/>
  <c r="K96" i="15"/>
  <c r="J96" i="15"/>
  <c r="I96" i="15"/>
  <c r="H96" i="15"/>
  <c r="G96" i="15"/>
  <c r="F96" i="15"/>
  <c r="E96" i="15"/>
  <c r="D96" i="15"/>
  <c r="C96" i="15"/>
  <c r="B96" i="15"/>
  <c r="A96" i="15"/>
  <c r="T95" i="15"/>
  <c r="R95" i="15"/>
  <c r="Q95" i="15"/>
  <c r="P95" i="15"/>
  <c r="O95" i="15"/>
  <c r="N95" i="15"/>
  <c r="M95" i="15"/>
  <c r="L95" i="15"/>
  <c r="K95" i="15"/>
  <c r="J95" i="15"/>
  <c r="I95" i="15"/>
  <c r="H95" i="15"/>
  <c r="G95" i="15"/>
  <c r="F95" i="15"/>
  <c r="E95" i="15"/>
  <c r="D95" i="15"/>
  <c r="C95" i="15"/>
  <c r="B95" i="15"/>
  <c r="A95" i="15"/>
  <c r="T94" i="15"/>
  <c r="R94" i="15"/>
  <c r="Q94" i="15"/>
  <c r="P94" i="15"/>
  <c r="O94" i="15"/>
  <c r="N94" i="15"/>
  <c r="M94" i="15"/>
  <c r="L94" i="15"/>
  <c r="K94" i="15"/>
  <c r="J94" i="15"/>
  <c r="I94" i="15"/>
  <c r="H94" i="15"/>
  <c r="G94" i="15"/>
  <c r="F94" i="15"/>
  <c r="E94" i="15"/>
  <c r="D94" i="15"/>
  <c r="C94" i="15"/>
  <c r="B94" i="15"/>
  <c r="A94" i="15"/>
  <c r="T93" i="15"/>
  <c r="R93" i="15"/>
  <c r="Q93" i="15"/>
  <c r="P93" i="15"/>
  <c r="O93" i="15"/>
  <c r="N93" i="15"/>
  <c r="M93" i="15"/>
  <c r="L93" i="15"/>
  <c r="K93" i="15"/>
  <c r="J93" i="15"/>
  <c r="I93" i="15"/>
  <c r="H93" i="15"/>
  <c r="G93" i="15"/>
  <c r="F93" i="15"/>
  <c r="E93" i="15"/>
  <c r="D93" i="15"/>
  <c r="C93" i="15"/>
  <c r="B93" i="15"/>
  <c r="A93" i="15"/>
  <c r="T92" i="15"/>
  <c r="R92" i="15"/>
  <c r="Q92" i="15"/>
  <c r="P92" i="15"/>
  <c r="O92" i="15"/>
  <c r="N92" i="15"/>
  <c r="M92" i="15"/>
  <c r="L92" i="15"/>
  <c r="K92" i="15"/>
  <c r="J92" i="15"/>
  <c r="I92" i="15"/>
  <c r="H92" i="15"/>
  <c r="G92" i="15"/>
  <c r="F92" i="15"/>
  <c r="E92" i="15"/>
  <c r="D92" i="15"/>
  <c r="C92" i="15"/>
  <c r="B92" i="15"/>
  <c r="A92" i="15"/>
  <c r="T91" i="15"/>
  <c r="R91" i="15"/>
  <c r="Q91" i="15"/>
  <c r="P91" i="15"/>
  <c r="O91" i="15"/>
  <c r="N91" i="15"/>
  <c r="M91" i="15"/>
  <c r="L91" i="15"/>
  <c r="K91" i="15"/>
  <c r="J91" i="15"/>
  <c r="I91" i="15"/>
  <c r="H91" i="15"/>
  <c r="G91" i="15"/>
  <c r="F91" i="15"/>
  <c r="E91" i="15"/>
  <c r="D91" i="15"/>
  <c r="C91" i="15"/>
  <c r="B91" i="15"/>
  <c r="A91" i="15"/>
  <c r="T90" i="15"/>
  <c r="R90" i="15"/>
  <c r="Q90" i="15"/>
  <c r="P90" i="15"/>
  <c r="O90" i="15"/>
  <c r="N90" i="15"/>
  <c r="M90" i="15"/>
  <c r="L90" i="15"/>
  <c r="K90" i="15"/>
  <c r="J90" i="15"/>
  <c r="I90" i="15"/>
  <c r="H90" i="15"/>
  <c r="G90" i="15"/>
  <c r="F90" i="15"/>
  <c r="E90" i="15"/>
  <c r="D90" i="15"/>
  <c r="C90" i="15"/>
  <c r="B90" i="15"/>
  <c r="A90" i="15"/>
  <c r="T89" i="15"/>
  <c r="R89" i="15"/>
  <c r="Q89" i="15"/>
  <c r="P89" i="15"/>
  <c r="O89" i="15"/>
  <c r="N89" i="15"/>
  <c r="M89" i="15"/>
  <c r="L89" i="15"/>
  <c r="K89" i="15"/>
  <c r="J89" i="15"/>
  <c r="I89" i="15"/>
  <c r="H89" i="15"/>
  <c r="G89" i="15"/>
  <c r="F89" i="15"/>
  <c r="E89" i="15"/>
  <c r="D89" i="15"/>
  <c r="C89" i="15"/>
  <c r="B89" i="15"/>
  <c r="A89" i="15"/>
  <c r="T88" i="15"/>
  <c r="R88" i="15"/>
  <c r="Q88" i="15"/>
  <c r="P88" i="15"/>
  <c r="O88" i="15"/>
  <c r="N88" i="15"/>
  <c r="M88" i="15"/>
  <c r="L88" i="15"/>
  <c r="K88" i="15"/>
  <c r="J88" i="15"/>
  <c r="I88" i="15"/>
  <c r="H88" i="15"/>
  <c r="G88" i="15"/>
  <c r="F88" i="15"/>
  <c r="E88" i="15"/>
  <c r="D88" i="15"/>
  <c r="C88" i="15"/>
  <c r="B88" i="15"/>
  <c r="A88" i="15"/>
  <c r="T87" i="15"/>
  <c r="R87" i="15"/>
  <c r="Q87" i="15"/>
  <c r="P87" i="15"/>
  <c r="O87" i="15"/>
  <c r="N87" i="15"/>
  <c r="M87" i="15"/>
  <c r="L87" i="15"/>
  <c r="K87" i="15"/>
  <c r="J87" i="15"/>
  <c r="I87" i="15"/>
  <c r="H87" i="15"/>
  <c r="G87" i="15"/>
  <c r="F87" i="15"/>
  <c r="E87" i="15"/>
  <c r="D87" i="15"/>
  <c r="C87" i="15"/>
  <c r="B87" i="15"/>
  <c r="A87" i="15"/>
  <c r="T86" i="15"/>
  <c r="R86" i="15"/>
  <c r="Q86" i="15"/>
  <c r="P86" i="15"/>
  <c r="O86" i="15"/>
  <c r="N86" i="15"/>
  <c r="M86" i="15"/>
  <c r="L86" i="15"/>
  <c r="K86" i="15"/>
  <c r="J86" i="15"/>
  <c r="I86" i="15"/>
  <c r="H86" i="15"/>
  <c r="G86" i="15"/>
  <c r="F86" i="15"/>
  <c r="E86" i="15"/>
  <c r="D86" i="15"/>
  <c r="C86" i="15"/>
  <c r="B86" i="15"/>
  <c r="A86" i="15"/>
  <c r="T85" i="15"/>
  <c r="R85" i="15"/>
  <c r="Q85" i="15"/>
  <c r="P85" i="15"/>
  <c r="O85" i="15"/>
  <c r="N85" i="15"/>
  <c r="M85" i="15"/>
  <c r="L85" i="15"/>
  <c r="K85" i="15"/>
  <c r="J85" i="15"/>
  <c r="I85" i="15"/>
  <c r="H85" i="15"/>
  <c r="G85" i="15"/>
  <c r="F85" i="15"/>
  <c r="E85" i="15"/>
  <c r="D85" i="15"/>
  <c r="C85" i="15"/>
  <c r="B85" i="15"/>
  <c r="A85" i="15"/>
  <c r="T84" i="15"/>
  <c r="R84" i="15"/>
  <c r="Q84" i="15"/>
  <c r="P84" i="15"/>
  <c r="O84" i="15"/>
  <c r="N84" i="15"/>
  <c r="M84" i="15"/>
  <c r="L84" i="15"/>
  <c r="K84" i="15"/>
  <c r="J84" i="15"/>
  <c r="I84" i="15"/>
  <c r="H84" i="15"/>
  <c r="G84" i="15"/>
  <c r="F84" i="15"/>
  <c r="E84" i="15"/>
  <c r="D84" i="15"/>
  <c r="C84" i="15"/>
  <c r="B84" i="15"/>
  <c r="A84" i="15"/>
  <c r="T83" i="15"/>
  <c r="R83" i="15"/>
  <c r="Q83" i="15"/>
  <c r="P83" i="15"/>
  <c r="O83" i="15"/>
  <c r="N83" i="15"/>
  <c r="M83" i="15"/>
  <c r="L83" i="15"/>
  <c r="K83" i="15"/>
  <c r="J83" i="15"/>
  <c r="I83" i="15"/>
  <c r="H83" i="15"/>
  <c r="G83" i="15"/>
  <c r="F83" i="15"/>
  <c r="E83" i="15"/>
  <c r="D83" i="15"/>
  <c r="C83" i="15"/>
  <c r="B83" i="15"/>
  <c r="A83" i="15"/>
  <c r="T82" i="15"/>
  <c r="R82" i="15"/>
  <c r="Q82" i="15"/>
  <c r="P82" i="15"/>
  <c r="O82" i="15"/>
  <c r="N82" i="15"/>
  <c r="M82" i="15"/>
  <c r="L82" i="15"/>
  <c r="K82" i="15"/>
  <c r="J82" i="15"/>
  <c r="I82" i="15"/>
  <c r="H82" i="15"/>
  <c r="G82" i="15"/>
  <c r="F82" i="15"/>
  <c r="E82" i="15"/>
  <c r="D82" i="15"/>
  <c r="C82" i="15"/>
  <c r="B82" i="15"/>
  <c r="A82" i="15"/>
  <c r="T81" i="15"/>
  <c r="R81" i="15"/>
  <c r="Q81" i="15"/>
  <c r="P81" i="15"/>
  <c r="O81" i="15"/>
  <c r="N81" i="15"/>
  <c r="M81" i="15"/>
  <c r="L81" i="15"/>
  <c r="K81" i="15"/>
  <c r="J81" i="15"/>
  <c r="I81" i="15"/>
  <c r="H81" i="15"/>
  <c r="G81" i="15"/>
  <c r="F81" i="15"/>
  <c r="E81" i="15"/>
  <c r="D81" i="15"/>
  <c r="C81" i="15"/>
  <c r="B81" i="15"/>
  <c r="A81" i="15"/>
  <c r="T80" i="15"/>
  <c r="R80" i="15"/>
  <c r="Q80" i="15"/>
  <c r="P80" i="15"/>
  <c r="O80" i="15"/>
  <c r="N80" i="15"/>
  <c r="M80" i="15"/>
  <c r="L80" i="15"/>
  <c r="K80" i="15"/>
  <c r="J80" i="15"/>
  <c r="I80" i="15"/>
  <c r="H80" i="15"/>
  <c r="G80" i="15"/>
  <c r="F80" i="15"/>
  <c r="E80" i="15"/>
  <c r="D80" i="15"/>
  <c r="C80" i="15"/>
  <c r="B80" i="15"/>
  <c r="A80" i="15"/>
  <c r="T79" i="15"/>
  <c r="R79" i="15"/>
  <c r="Q79" i="15"/>
  <c r="P79" i="15"/>
  <c r="O79" i="15"/>
  <c r="N79" i="15"/>
  <c r="M79" i="15"/>
  <c r="L79" i="15"/>
  <c r="K79" i="15"/>
  <c r="J79" i="15"/>
  <c r="I79" i="15"/>
  <c r="H79" i="15"/>
  <c r="G79" i="15"/>
  <c r="F79" i="15"/>
  <c r="E79" i="15"/>
  <c r="D79" i="15"/>
  <c r="C79" i="15"/>
  <c r="B79" i="15"/>
  <c r="A79" i="15"/>
  <c r="T78" i="15"/>
  <c r="R78" i="15"/>
  <c r="Q78" i="15"/>
  <c r="P78" i="15"/>
  <c r="O78" i="15"/>
  <c r="N78" i="15"/>
  <c r="M78" i="15"/>
  <c r="L78" i="15"/>
  <c r="K78" i="15"/>
  <c r="J78" i="15"/>
  <c r="I78" i="15"/>
  <c r="H78" i="15"/>
  <c r="G78" i="15"/>
  <c r="F78" i="15"/>
  <c r="E78" i="15"/>
  <c r="D78" i="15"/>
  <c r="C78" i="15"/>
  <c r="B78" i="15"/>
  <c r="A78" i="15"/>
  <c r="T77" i="15"/>
  <c r="R77" i="15"/>
  <c r="Q77" i="15"/>
  <c r="P77" i="15"/>
  <c r="O77" i="15"/>
  <c r="N77" i="15"/>
  <c r="M77" i="15"/>
  <c r="L77" i="15"/>
  <c r="K77" i="15"/>
  <c r="J77" i="15"/>
  <c r="I77" i="15"/>
  <c r="H77" i="15"/>
  <c r="G77" i="15"/>
  <c r="F77" i="15"/>
  <c r="E77" i="15"/>
  <c r="D77" i="15"/>
  <c r="C77" i="15"/>
  <c r="B77" i="15"/>
  <c r="A77" i="15"/>
  <c r="T76" i="15"/>
  <c r="R76" i="15"/>
  <c r="Q76" i="15"/>
  <c r="P76" i="15"/>
  <c r="O76" i="15"/>
  <c r="N76" i="15"/>
  <c r="M76" i="15"/>
  <c r="L76" i="15"/>
  <c r="K76" i="15"/>
  <c r="J76" i="15"/>
  <c r="I76" i="15"/>
  <c r="H76" i="15"/>
  <c r="G76" i="15"/>
  <c r="F76" i="15"/>
  <c r="E76" i="15"/>
  <c r="D76" i="15"/>
  <c r="C76" i="15"/>
  <c r="B76" i="15"/>
  <c r="A76" i="15"/>
  <c r="T75" i="15"/>
  <c r="R75" i="15"/>
  <c r="Q75" i="15"/>
  <c r="P75" i="15"/>
  <c r="O75" i="15"/>
  <c r="N75" i="15"/>
  <c r="M75" i="15"/>
  <c r="L75" i="15"/>
  <c r="K75" i="15"/>
  <c r="J75" i="15"/>
  <c r="I75" i="15"/>
  <c r="H75" i="15"/>
  <c r="G75" i="15"/>
  <c r="F75" i="15"/>
  <c r="E75" i="15"/>
  <c r="D75" i="15"/>
  <c r="C75" i="15"/>
  <c r="B75" i="15"/>
  <c r="A75" i="15"/>
  <c r="T74" i="15"/>
  <c r="R74" i="15"/>
  <c r="Q74" i="15"/>
  <c r="P74" i="15"/>
  <c r="O74" i="15"/>
  <c r="N74" i="15"/>
  <c r="M74" i="15"/>
  <c r="L74" i="15"/>
  <c r="K74" i="15"/>
  <c r="J74" i="15"/>
  <c r="I74" i="15"/>
  <c r="H74" i="15"/>
  <c r="G74" i="15"/>
  <c r="F74" i="15"/>
  <c r="E74" i="15"/>
  <c r="D74" i="15"/>
  <c r="C74" i="15"/>
  <c r="B74" i="15"/>
  <c r="A74" i="15"/>
  <c r="T73" i="15"/>
  <c r="R73" i="15"/>
  <c r="Q73" i="15"/>
  <c r="P73" i="15"/>
  <c r="O73" i="15"/>
  <c r="N73" i="15"/>
  <c r="M73" i="15"/>
  <c r="L73" i="15"/>
  <c r="K73" i="15"/>
  <c r="J73" i="15"/>
  <c r="I73" i="15"/>
  <c r="H73" i="15"/>
  <c r="G73" i="15"/>
  <c r="F73" i="15"/>
  <c r="E73" i="15"/>
  <c r="D73" i="15"/>
  <c r="C73" i="15"/>
  <c r="B73" i="15"/>
  <c r="A73" i="15"/>
  <c r="T72" i="15"/>
  <c r="R72" i="15"/>
  <c r="Q72" i="15"/>
  <c r="P72" i="15"/>
  <c r="O72" i="15"/>
  <c r="N72" i="15"/>
  <c r="M72" i="15"/>
  <c r="L72" i="15"/>
  <c r="K72" i="15"/>
  <c r="J72" i="15"/>
  <c r="I72" i="15"/>
  <c r="H72" i="15"/>
  <c r="G72" i="15"/>
  <c r="F72" i="15"/>
  <c r="E72" i="15"/>
  <c r="D72" i="15"/>
  <c r="C72" i="15"/>
  <c r="B72" i="15"/>
  <c r="A72" i="15"/>
  <c r="T71" i="15"/>
  <c r="R71" i="15"/>
  <c r="Q71" i="15"/>
  <c r="P71" i="15"/>
  <c r="O71" i="15"/>
  <c r="N71" i="15"/>
  <c r="M71" i="15"/>
  <c r="L71" i="15"/>
  <c r="K71" i="15"/>
  <c r="J71" i="15"/>
  <c r="I71" i="15"/>
  <c r="H71" i="15"/>
  <c r="G71" i="15"/>
  <c r="F71" i="15"/>
  <c r="E71" i="15"/>
  <c r="D71" i="15"/>
  <c r="C71" i="15"/>
  <c r="B71" i="15"/>
  <c r="A71" i="15"/>
  <c r="T70" i="15"/>
  <c r="R70" i="15"/>
  <c r="Q70" i="15"/>
  <c r="P70" i="15"/>
  <c r="O70" i="15"/>
  <c r="N70" i="15"/>
  <c r="M70" i="15"/>
  <c r="L70" i="15"/>
  <c r="K70" i="15"/>
  <c r="J70" i="15"/>
  <c r="I70" i="15"/>
  <c r="H70" i="15"/>
  <c r="G70" i="15"/>
  <c r="F70" i="15"/>
  <c r="E70" i="15"/>
  <c r="D70" i="15"/>
  <c r="C70" i="15"/>
  <c r="B70" i="15"/>
  <c r="A70" i="15"/>
  <c r="T69" i="15"/>
  <c r="R69" i="15"/>
  <c r="Q69" i="15"/>
  <c r="P69" i="15"/>
  <c r="O69" i="15"/>
  <c r="N69" i="15"/>
  <c r="M69" i="15"/>
  <c r="L69" i="15"/>
  <c r="K69" i="15"/>
  <c r="J69" i="15"/>
  <c r="I69" i="15"/>
  <c r="H69" i="15"/>
  <c r="G69" i="15"/>
  <c r="F69" i="15"/>
  <c r="E69" i="15"/>
  <c r="D69" i="15"/>
  <c r="C69" i="15"/>
  <c r="B69" i="15"/>
  <c r="A69" i="15"/>
  <c r="T68" i="15"/>
  <c r="R68" i="15"/>
  <c r="Q68" i="15"/>
  <c r="P68" i="15"/>
  <c r="O68" i="15"/>
  <c r="N68" i="15"/>
  <c r="M68" i="15"/>
  <c r="L68" i="15"/>
  <c r="K68" i="15"/>
  <c r="J68" i="15"/>
  <c r="I68" i="15"/>
  <c r="H68" i="15"/>
  <c r="G68" i="15"/>
  <c r="F68" i="15"/>
  <c r="E68" i="15"/>
  <c r="D68" i="15"/>
  <c r="C68" i="15"/>
  <c r="B68" i="15"/>
  <c r="A68" i="15"/>
  <c r="T67" i="15"/>
  <c r="R67" i="15"/>
  <c r="Q67" i="15"/>
  <c r="P67" i="15"/>
  <c r="O67" i="15"/>
  <c r="N67" i="15"/>
  <c r="M67" i="15"/>
  <c r="L67" i="15"/>
  <c r="K67" i="15"/>
  <c r="J67" i="15"/>
  <c r="I67" i="15"/>
  <c r="H67" i="15"/>
  <c r="G67" i="15"/>
  <c r="F67" i="15"/>
  <c r="E67" i="15"/>
  <c r="D67" i="15"/>
  <c r="C67" i="15"/>
  <c r="B67" i="15"/>
  <c r="A67" i="15"/>
  <c r="T66" i="15"/>
  <c r="R66" i="15"/>
  <c r="Q66" i="15"/>
  <c r="P66" i="15"/>
  <c r="O66" i="15"/>
  <c r="N66" i="15"/>
  <c r="M66" i="15"/>
  <c r="L66" i="15"/>
  <c r="K66" i="15"/>
  <c r="J66" i="15"/>
  <c r="I66" i="15"/>
  <c r="H66" i="15"/>
  <c r="G66" i="15"/>
  <c r="F66" i="15"/>
  <c r="E66" i="15"/>
  <c r="D66" i="15"/>
  <c r="C66" i="15"/>
  <c r="B66" i="15"/>
  <c r="A66" i="15"/>
  <c r="T65" i="15"/>
  <c r="R65" i="15"/>
  <c r="Q65" i="15"/>
  <c r="P65" i="15"/>
  <c r="O65" i="15"/>
  <c r="N65" i="15"/>
  <c r="M65" i="15"/>
  <c r="L65" i="15"/>
  <c r="K65" i="15"/>
  <c r="J65" i="15"/>
  <c r="I65" i="15"/>
  <c r="H65" i="15"/>
  <c r="G65" i="15"/>
  <c r="F65" i="15"/>
  <c r="E65" i="15"/>
  <c r="D65" i="15"/>
  <c r="C65" i="15"/>
  <c r="B65" i="15"/>
  <c r="A65" i="15"/>
  <c r="T64" i="15"/>
  <c r="R64" i="15"/>
  <c r="Q64" i="15"/>
  <c r="P64" i="15"/>
  <c r="O64" i="15"/>
  <c r="N64" i="15"/>
  <c r="M64" i="15"/>
  <c r="L64" i="15"/>
  <c r="K64" i="15"/>
  <c r="J64" i="15"/>
  <c r="I64" i="15"/>
  <c r="H64" i="15"/>
  <c r="G64" i="15"/>
  <c r="F64" i="15"/>
  <c r="E64" i="15"/>
  <c r="D64" i="15"/>
  <c r="C64" i="15"/>
  <c r="B64" i="15"/>
  <c r="A64" i="15"/>
  <c r="T63" i="15"/>
  <c r="R63" i="15"/>
  <c r="Q63" i="15"/>
  <c r="P63" i="15"/>
  <c r="O63" i="15"/>
  <c r="N63" i="15"/>
  <c r="M63" i="15"/>
  <c r="L63" i="15"/>
  <c r="K63" i="15"/>
  <c r="J63" i="15"/>
  <c r="I63" i="15"/>
  <c r="H63" i="15"/>
  <c r="G63" i="15"/>
  <c r="F63" i="15"/>
  <c r="E63" i="15"/>
  <c r="D63" i="15"/>
  <c r="C63" i="15"/>
  <c r="B63" i="15"/>
  <c r="A63" i="15"/>
  <c r="T62" i="15"/>
  <c r="R62" i="15"/>
  <c r="Q62" i="15"/>
  <c r="P62" i="15"/>
  <c r="O62" i="15"/>
  <c r="N62" i="15"/>
  <c r="M62" i="15"/>
  <c r="L62" i="15"/>
  <c r="K62" i="15"/>
  <c r="J62" i="15"/>
  <c r="I62" i="15"/>
  <c r="H62" i="15"/>
  <c r="G62" i="15"/>
  <c r="F62" i="15"/>
  <c r="E62" i="15"/>
  <c r="D62" i="15"/>
  <c r="C62" i="15"/>
  <c r="B62" i="15"/>
  <c r="A62" i="15"/>
  <c r="T61" i="15"/>
  <c r="R61" i="15"/>
  <c r="Q61" i="15"/>
  <c r="P61" i="15"/>
  <c r="O61" i="15"/>
  <c r="N61" i="15"/>
  <c r="M61" i="15"/>
  <c r="L61" i="15"/>
  <c r="K61" i="15"/>
  <c r="J61" i="15"/>
  <c r="I61" i="15"/>
  <c r="H61" i="15"/>
  <c r="G61" i="15"/>
  <c r="F61" i="15"/>
  <c r="E61" i="15"/>
  <c r="D61" i="15"/>
  <c r="C61" i="15"/>
  <c r="B61" i="15"/>
  <c r="A61" i="15"/>
  <c r="T60" i="15"/>
  <c r="R60" i="15"/>
  <c r="Q60" i="15"/>
  <c r="P60" i="15"/>
  <c r="O60" i="15"/>
  <c r="N60" i="15"/>
  <c r="M60" i="15"/>
  <c r="L60" i="15"/>
  <c r="K60" i="15"/>
  <c r="J60" i="15"/>
  <c r="I60" i="15"/>
  <c r="H60" i="15"/>
  <c r="G60" i="15"/>
  <c r="F60" i="15"/>
  <c r="E60" i="15"/>
  <c r="D60" i="15"/>
  <c r="C60" i="15"/>
  <c r="B60" i="15"/>
  <c r="A60" i="15"/>
  <c r="T59" i="15"/>
  <c r="R59" i="15"/>
  <c r="Q59" i="15"/>
  <c r="P59" i="15"/>
  <c r="O59" i="15"/>
  <c r="N59" i="15"/>
  <c r="M59" i="15"/>
  <c r="L59" i="15"/>
  <c r="K59" i="15"/>
  <c r="J59" i="15"/>
  <c r="I59" i="15"/>
  <c r="H59" i="15"/>
  <c r="G59" i="15"/>
  <c r="F59" i="15"/>
  <c r="E59" i="15"/>
  <c r="D59" i="15"/>
  <c r="C59" i="15"/>
  <c r="B59" i="15"/>
  <c r="A59" i="15"/>
  <c r="T58" i="15"/>
  <c r="R58" i="15"/>
  <c r="Q58" i="15"/>
  <c r="P58" i="15"/>
  <c r="O58" i="15"/>
  <c r="N58" i="15"/>
  <c r="M58" i="15"/>
  <c r="L58" i="15"/>
  <c r="K58" i="15"/>
  <c r="J58" i="15"/>
  <c r="I58" i="15"/>
  <c r="H58" i="15"/>
  <c r="G58" i="15"/>
  <c r="F58" i="15"/>
  <c r="E58" i="15"/>
  <c r="D58" i="15"/>
  <c r="C58" i="15"/>
  <c r="B58" i="15"/>
  <c r="A58" i="15"/>
  <c r="T57" i="15"/>
  <c r="R57" i="15"/>
  <c r="Q57" i="15"/>
  <c r="P57" i="15"/>
  <c r="O57" i="15"/>
  <c r="N57" i="15"/>
  <c r="M57" i="15"/>
  <c r="L57" i="15"/>
  <c r="K57" i="15"/>
  <c r="J57" i="15"/>
  <c r="I57" i="15"/>
  <c r="H57" i="15"/>
  <c r="G57" i="15"/>
  <c r="F57" i="15"/>
  <c r="E57" i="15"/>
  <c r="D57" i="15"/>
  <c r="C57" i="15"/>
  <c r="B57" i="15"/>
  <c r="A57" i="15"/>
  <c r="T56" i="15"/>
  <c r="R56" i="15"/>
  <c r="Q56" i="15"/>
  <c r="P56" i="15"/>
  <c r="O56" i="15"/>
  <c r="N56" i="15"/>
  <c r="M56" i="15"/>
  <c r="L56" i="15"/>
  <c r="K56" i="15"/>
  <c r="J56" i="15"/>
  <c r="I56" i="15"/>
  <c r="H56" i="15"/>
  <c r="G56" i="15"/>
  <c r="F56" i="15"/>
  <c r="E56" i="15"/>
  <c r="D56" i="15"/>
  <c r="C56" i="15"/>
  <c r="B56" i="15"/>
  <c r="A56" i="15"/>
  <c r="T55" i="15"/>
  <c r="R55" i="15"/>
  <c r="Q55" i="15"/>
  <c r="P55" i="15"/>
  <c r="O55" i="15"/>
  <c r="N55" i="15"/>
  <c r="M55" i="15"/>
  <c r="L55" i="15"/>
  <c r="K55" i="15"/>
  <c r="J55" i="15"/>
  <c r="I55" i="15"/>
  <c r="H55" i="15"/>
  <c r="G55" i="15"/>
  <c r="F55" i="15"/>
  <c r="E55" i="15"/>
  <c r="D55" i="15"/>
  <c r="C55" i="15"/>
  <c r="B55" i="15"/>
  <c r="A55" i="15"/>
  <c r="T54" i="15"/>
  <c r="R54" i="15"/>
  <c r="Q54" i="15"/>
  <c r="P54" i="15"/>
  <c r="O54" i="15"/>
  <c r="N54" i="15"/>
  <c r="M54" i="15"/>
  <c r="L54" i="15"/>
  <c r="K54" i="15"/>
  <c r="J54" i="15"/>
  <c r="I54" i="15"/>
  <c r="H54" i="15"/>
  <c r="G54" i="15"/>
  <c r="F54" i="15"/>
  <c r="E54" i="15"/>
  <c r="D54" i="15"/>
  <c r="C54" i="15"/>
  <c r="B54" i="15"/>
  <c r="A54" i="15"/>
  <c r="T53" i="15"/>
  <c r="R53" i="15"/>
  <c r="Q53" i="15"/>
  <c r="P53" i="15"/>
  <c r="O53" i="15"/>
  <c r="N53" i="15"/>
  <c r="M53" i="15"/>
  <c r="L53" i="15"/>
  <c r="K53" i="15"/>
  <c r="J53" i="15"/>
  <c r="I53" i="15"/>
  <c r="H53" i="15"/>
  <c r="G53" i="15"/>
  <c r="F53" i="15"/>
  <c r="E53" i="15"/>
  <c r="D53" i="15"/>
  <c r="C53" i="15"/>
  <c r="B53" i="15"/>
  <c r="A53" i="15"/>
  <c r="T52" i="15"/>
  <c r="R52" i="15"/>
  <c r="Q52" i="15"/>
  <c r="P52" i="15"/>
  <c r="O52" i="15"/>
  <c r="N52" i="15"/>
  <c r="M52" i="15"/>
  <c r="L52" i="15"/>
  <c r="K52" i="15"/>
  <c r="J52" i="15"/>
  <c r="I52" i="15"/>
  <c r="H52" i="15"/>
  <c r="G52" i="15"/>
  <c r="F52" i="15"/>
  <c r="E52" i="15"/>
  <c r="D52" i="15"/>
  <c r="C52" i="15"/>
  <c r="B52" i="15"/>
  <c r="A52" i="15"/>
  <c r="T51" i="15"/>
  <c r="R51" i="15"/>
  <c r="Q51" i="15"/>
  <c r="P51" i="15"/>
  <c r="O51" i="15"/>
  <c r="N51" i="15"/>
  <c r="M51" i="15"/>
  <c r="L51" i="15"/>
  <c r="K51" i="15"/>
  <c r="J51" i="15"/>
  <c r="I51" i="15"/>
  <c r="H51" i="15"/>
  <c r="G51" i="15"/>
  <c r="F51" i="15"/>
  <c r="E51" i="15"/>
  <c r="D51" i="15"/>
  <c r="C51" i="15"/>
  <c r="B51" i="15"/>
  <c r="A51" i="15"/>
  <c r="T50" i="15"/>
  <c r="R50" i="15"/>
  <c r="Q50" i="15"/>
  <c r="P50" i="15"/>
  <c r="O50" i="15"/>
  <c r="N50" i="15"/>
  <c r="M50" i="15"/>
  <c r="L50" i="15"/>
  <c r="K50" i="15"/>
  <c r="J50" i="15"/>
  <c r="I50" i="15"/>
  <c r="H50" i="15"/>
  <c r="G50" i="15"/>
  <c r="F50" i="15"/>
  <c r="E50" i="15"/>
  <c r="D50" i="15"/>
  <c r="C50" i="15"/>
  <c r="B50" i="15"/>
  <c r="A50" i="15"/>
  <c r="T49" i="15"/>
  <c r="R49" i="15"/>
  <c r="Q49" i="15"/>
  <c r="P49" i="15"/>
  <c r="O49" i="15"/>
  <c r="N49" i="15"/>
  <c r="M49" i="15"/>
  <c r="L49" i="15"/>
  <c r="K49" i="15"/>
  <c r="J49" i="15"/>
  <c r="I49" i="15"/>
  <c r="H49" i="15"/>
  <c r="G49" i="15"/>
  <c r="F49" i="15"/>
  <c r="E49" i="15"/>
  <c r="D49" i="15"/>
  <c r="C49" i="15"/>
  <c r="B49" i="15"/>
  <c r="A49" i="15"/>
  <c r="T48" i="15"/>
  <c r="R48" i="15"/>
  <c r="Q48" i="15"/>
  <c r="P48" i="15"/>
  <c r="O48" i="15"/>
  <c r="N48" i="15"/>
  <c r="M48" i="15"/>
  <c r="L48" i="15"/>
  <c r="K48" i="15"/>
  <c r="J48" i="15"/>
  <c r="I48" i="15"/>
  <c r="H48" i="15"/>
  <c r="G48" i="15"/>
  <c r="F48" i="15"/>
  <c r="E48" i="15"/>
  <c r="D48" i="15"/>
  <c r="C48" i="15"/>
  <c r="B48" i="15"/>
  <c r="A48" i="15"/>
  <c r="T47" i="15"/>
  <c r="R47" i="15"/>
  <c r="Q47" i="15"/>
  <c r="P47" i="15"/>
  <c r="O47" i="15"/>
  <c r="N47" i="15"/>
  <c r="M47" i="15"/>
  <c r="L47" i="15"/>
  <c r="K47" i="15"/>
  <c r="J47" i="15"/>
  <c r="I47" i="15"/>
  <c r="H47" i="15"/>
  <c r="G47" i="15"/>
  <c r="F47" i="15"/>
  <c r="E47" i="15"/>
  <c r="D47" i="15"/>
  <c r="C47" i="15"/>
  <c r="B47" i="15"/>
  <c r="A47" i="15"/>
  <c r="T46" i="15"/>
  <c r="R46" i="15"/>
  <c r="Q46" i="15"/>
  <c r="P46" i="15"/>
  <c r="O46" i="15"/>
  <c r="N46" i="15"/>
  <c r="M46" i="15"/>
  <c r="L46" i="15"/>
  <c r="K46" i="15"/>
  <c r="J46" i="15"/>
  <c r="I46" i="15"/>
  <c r="H46" i="15"/>
  <c r="G46" i="15"/>
  <c r="F46" i="15"/>
  <c r="E46" i="15"/>
  <c r="D46" i="15"/>
  <c r="C46" i="15"/>
  <c r="B46" i="15"/>
  <c r="A46" i="15"/>
  <c r="T45" i="15"/>
  <c r="R45" i="15"/>
  <c r="Q45" i="15"/>
  <c r="P45" i="15"/>
  <c r="O45" i="15"/>
  <c r="N45" i="15"/>
  <c r="M45" i="15"/>
  <c r="L45" i="15"/>
  <c r="K45" i="15"/>
  <c r="J45" i="15"/>
  <c r="I45" i="15"/>
  <c r="H45" i="15"/>
  <c r="G45" i="15"/>
  <c r="F45" i="15"/>
  <c r="E45" i="15"/>
  <c r="D45" i="15"/>
  <c r="C45" i="15"/>
  <c r="B45" i="15"/>
  <c r="A45" i="15"/>
  <c r="T44" i="15"/>
  <c r="R44" i="15"/>
  <c r="Q44" i="15"/>
  <c r="P44" i="15"/>
  <c r="O44" i="15"/>
  <c r="N44" i="15"/>
  <c r="M44" i="15"/>
  <c r="L44" i="15"/>
  <c r="K44" i="15"/>
  <c r="J44" i="15"/>
  <c r="I44" i="15"/>
  <c r="H44" i="15"/>
  <c r="G44" i="15"/>
  <c r="F44" i="15"/>
  <c r="E44" i="15"/>
  <c r="D44" i="15"/>
  <c r="C44" i="15"/>
  <c r="B44" i="15"/>
  <c r="A44" i="15"/>
  <c r="T43" i="15"/>
  <c r="R43" i="15"/>
  <c r="Q43" i="15"/>
  <c r="P43" i="15"/>
  <c r="O43" i="15"/>
  <c r="N43" i="15"/>
  <c r="M43" i="15"/>
  <c r="L43" i="15"/>
  <c r="K43" i="15"/>
  <c r="J43" i="15"/>
  <c r="I43" i="15"/>
  <c r="H43" i="15"/>
  <c r="G43" i="15"/>
  <c r="F43" i="15"/>
  <c r="E43" i="15"/>
  <c r="D43" i="15"/>
  <c r="C43" i="15"/>
  <c r="B43" i="15"/>
  <c r="A43" i="15"/>
  <c r="T42" i="15"/>
  <c r="R42" i="15"/>
  <c r="Q42" i="15"/>
  <c r="P42" i="15"/>
  <c r="O42" i="15"/>
  <c r="N42" i="15"/>
  <c r="M42" i="15"/>
  <c r="L42" i="15"/>
  <c r="K42" i="15"/>
  <c r="J42" i="15"/>
  <c r="I42" i="15"/>
  <c r="H42" i="15"/>
  <c r="G42" i="15"/>
  <c r="F42" i="15"/>
  <c r="E42" i="15"/>
  <c r="D42" i="15"/>
  <c r="C42" i="15"/>
  <c r="B42" i="15"/>
  <c r="A42" i="15"/>
  <c r="T41" i="15"/>
  <c r="R41" i="15"/>
  <c r="Q41" i="15"/>
  <c r="P41" i="15"/>
  <c r="O41" i="15"/>
  <c r="N41" i="15"/>
  <c r="M41" i="15"/>
  <c r="L41" i="15"/>
  <c r="K41" i="15"/>
  <c r="J41" i="15"/>
  <c r="I41" i="15"/>
  <c r="H41" i="15"/>
  <c r="G41" i="15"/>
  <c r="F41" i="15"/>
  <c r="E41" i="15"/>
  <c r="D41" i="15"/>
  <c r="C41" i="15"/>
  <c r="B41" i="15"/>
  <c r="A41" i="15"/>
  <c r="T40" i="15"/>
  <c r="R40" i="15"/>
  <c r="Q40" i="15"/>
  <c r="P40" i="15"/>
  <c r="O40" i="15"/>
  <c r="N40" i="15"/>
  <c r="M40" i="15"/>
  <c r="L40" i="15"/>
  <c r="K40" i="15"/>
  <c r="J40" i="15"/>
  <c r="I40" i="15"/>
  <c r="H40" i="15"/>
  <c r="G40" i="15"/>
  <c r="F40" i="15"/>
  <c r="E40" i="15"/>
  <c r="D40" i="15"/>
  <c r="C40" i="15"/>
  <c r="B40" i="15"/>
  <c r="A40" i="15"/>
  <c r="T39" i="15"/>
  <c r="R39" i="15"/>
  <c r="Q39" i="15"/>
  <c r="P39" i="15"/>
  <c r="O39" i="15"/>
  <c r="N39" i="15"/>
  <c r="M39" i="15"/>
  <c r="L39" i="15"/>
  <c r="K39" i="15"/>
  <c r="J39" i="15"/>
  <c r="I39" i="15"/>
  <c r="H39" i="15"/>
  <c r="G39" i="15"/>
  <c r="F39" i="15"/>
  <c r="E39" i="15"/>
  <c r="D39" i="15"/>
  <c r="C39" i="15"/>
  <c r="B39" i="15"/>
  <c r="A39" i="15"/>
  <c r="T38" i="15"/>
  <c r="R38" i="15"/>
  <c r="Q38" i="15"/>
  <c r="P38" i="15"/>
  <c r="O38" i="15"/>
  <c r="N38" i="15"/>
  <c r="M38" i="15"/>
  <c r="L38" i="15"/>
  <c r="K38" i="15"/>
  <c r="J38" i="15"/>
  <c r="I38" i="15"/>
  <c r="H38" i="15"/>
  <c r="G38" i="15"/>
  <c r="F38" i="15"/>
  <c r="E38" i="15"/>
  <c r="D38" i="15"/>
  <c r="C38" i="15"/>
  <c r="B38" i="15"/>
  <c r="A38" i="15"/>
  <c r="T37" i="15"/>
  <c r="R37" i="15"/>
  <c r="Q37" i="15"/>
  <c r="P37" i="15"/>
  <c r="O37" i="15"/>
  <c r="N37" i="15"/>
  <c r="M37" i="15"/>
  <c r="L37" i="15"/>
  <c r="K37" i="15"/>
  <c r="J37" i="15"/>
  <c r="I37" i="15"/>
  <c r="H37" i="15"/>
  <c r="G37" i="15"/>
  <c r="F37" i="15"/>
  <c r="E37" i="15"/>
  <c r="D37" i="15"/>
  <c r="C37" i="15"/>
  <c r="B37" i="15"/>
  <c r="A37" i="15"/>
  <c r="T36" i="15"/>
  <c r="R36" i="15"/>
  <c r="Q36" i="15"/>
  <c r="P36" i="15"/>
  <c r="O36" i="15"/>
  <c r="N36" i="15"/>
  <c r="M36" i="15"/>
  <c r="L36" i="15"/>
  <c r="K36" i="15"/>
  <c r="J36" i="15"/>
  <c r="I36" i="15"/>
  <c r="H36" i="15"/>
  <c r="G36" i="15"/>
  <c r="F36" i="15"/>
  <c r="E36" i="15"/>
  <c r="D36" i="15"/>
  <c r="C36" i="15"/>
  <c r="B36" i="15"/>
  <c r="A36" i="15"/>
  <c r="T35" i="15"/>
  <c r="R35" i="15"/>
  <c r="Q35" i="15"/>
  <c r="P35" i="15"/>
  <c r="O35" i="15"/>
  <c r="N35" i="15"/>
  <c r="M35" i="15"/>
  <c r="L35" i="15"/>
  <c r="K35" i="15"/>
  <c r="J35" i="15"/>
  <c r="I35" i="15"/>
  <c r="H35" i="15"/>
  <c r="G35" i="15"/>
  <c r="F35" i="15"/>
  <c r="E35" i="15"/>
  <c r="D35" i="15"/>
  <c r="C35" i="15"/>
  <c r="B35" i="15"/>
  <c r="A35" i="15"/>
  <c r="T34" i="15"/>
  <c r="R34" i="15"/>
  <c r="Q34" i="15"/>
  <c r="P34" i="15"/>
  <c r="O34" i="15"/>
  <c r="N34" i="15"/>
  <c r="M34" i="15"/>
  <c r="L34" i="15"/>
  <c r="K34" i="15"/>
  <c r="J34" i="15"/>
  <c r="I34" i="15"/>
  <c r="H34" i="15"/>
  <c r="G34" i="15"/>
  <c r="F34" i="15"/>
  <c r="E34" i="15"/>
  <c r="D34" i="15"/>
  <c r="C34" i="15"/>
  <c r="B34" i="15"/>
  <c r="A34" i="15"/>
  <c r="T33" i="15"/>
  <c r="R33" i="15"/>
  <c r="Q33" i="15"/>
  <c r="P33" i="15"/>
  <c r="O33" i="15"/>
  <c r="N33" i="15"/>
  <c r="M33" i="15"/>
  <c r="L33" i="15"/>
  <c r="K33" i="15"/>
  <c r="J33" i="15"/>
  <c r="I33" i="15"/>
  <c r="H33" i="15"/>
  <c r="G33" i="15"/>
  <c r="F33" i="15"/>
  <c r="E33" i="15"/>
  <c r="D33" i="15"/>
  <c r="C33" i="15"/>
  <c r="B33" i="15"/>
  <c r="A33" i="15"/>
  <c r="T32" i="15"/>
  <c r="R32" i="15"/>
  <c r="Q32" i="15"/>
  <c r="P32" i="15"/>
  <c r="O32" i="15"/>
  <c r="N32" i="15"/>
  <c r="M32" i="15"/>
  <c r="L32" i="15"/>
  <c r="K32" i="15"/>
  <c r="J32" i="15"/>
  <c r="I32" i="15"/>
  <c r="H32" i="15"/>
  <c r="G32" i="15"/>
  <c r="F32" i="15"/>
  <c r="E32" i="15"/>
  <c r="D32" i="15"/>
  <c r="C32" i="15"/>
  <c r="B32" i="15"/>
  <c r="A32" i="15"/>
  <c r="T31" i="15"/>
  <c r="R31" i="15"/>
  <c r="Q31" i="15"/>
  <c r="P31" i="15"/>
  <c r="O31" i="15"/>
  <c r="N31" i="15"/>
  <c r="M31" i="15"/>
  <c r="L31" i="15"/>
  <c r="K31" i="15"/>
  <c r="J31" i="15"/>
  <c r="I31" i="15"/>
  <c r="H31" i="15"/>
  <c r="G31" i="15"/>
  <c r="F31" i="15"/>
  <c r="E31" i="15"/>
  <c r="D31" i="15"/>
  <c r="C31" i="15"/>
  <c r="B31" i="15"/>
  <c r="A31" i="15"/>
  <c r="T30" i="15"/>
  <c r="R30" i="15"/>
  <c r="Q30" i="15"/>
  <c r="P30" i="15"/>
  <c r="O30" i="15"/>
  <c r="N30" i="15"/>
  <c r="M30" i="15"/>
  <c r="L30" i="15"/>
  <c r="K30" i="15"/>
  <c r="J30" i="15"/>
  <c r="I30" i="15"/>
  <c r="H30" i="15"/>
  <c r="G30" i="15"/>
  <c r="F30" i="15"/>
  <c r="E30" i="15"/>
  <c r="D30" i="15"/>
  <c r="C30" i="15"/>
  <c r="B30" i="15"/>
  <c r="A30" i="15"/>
  <c r="T29" i="15"/>
  <c r="R29" i="15"/>
  <c r="Q29" i="15"/>
  <c r="P29" i="15"/>
  <c r="O29" i="15"/>
  <c r="N29" i="15"/>
  <c r="M29" i="15"/>
  <c r="L29" i="15"/>
  <c r="K29" i="15"/>
  <c r="J29" i="15"/>
  <c r="I29" i="15"/>
  <c r="H29" i="15"/>
  <c r="G29" i="15"/>
  <c r="F29" i="15"/>
  <c r="E29" i="15"/>
  <c r="D29" i="15"/>
  <c r="C29" i="15"/>
  <c r="B29" i="15"/>
  <c r="A29" i="15"/>
  <c r="T28" i="15"/>
  <c r="R28" i="15"/>
  <c r="Q28" i="15"/>
  <c r="P28" i="15"/>
  <c r="O28" i="15"/>
  <c r="N28" i="15"/>
  <c r="M28" i="15"/>
  <c r="L28" i="15"/>
  <c r="K28" i="15"/>
  <c r="J28" i="15"/>
  <c r="I28" i="15"/>
  <c r="H28" i="15"/>
  <c r="G28" i="15"/>
  <c r="F28" i="15"/>
  <c r="E28" i="15"/>
  <c r="D28" i="15"/>
  <c r="C28" i="15"/>
  <c r="B28" i="15"/>
  <c r="A28" i="15"/>
  <c r="T27" i="15"/>
  <c r="R27" i="15"/>
  <c r="Q27" i="15"/>
  <c r="P27" i="15"/>
  <c r="O27" i="15"/>
  <c r="N27" i="15"/>
  <c r="M27" i="15"/>
  <c r="L27" i="15"/>
  <c r="K27" i="15"/>
  <c r="J27" i="15"/>
  <c r="I27" i="15"/>
  <c r="H27" i="15"/>
  <c r="G27" i="15"/>
  <c r="F27" i="15"/>
  <c r="E27" i="15"/>
  <c r="D27" i="15"/>
  <c r="C27" i="15"/>
  <c r="B27" i="15"/>
  <c r="A27" i="15"/>
  <c r="T26" i="15"/>
  <c r="R26" i="15"/>
  <c r="Q26" i="15"/>
  <c r="P26" i="15"/>
  <c r="O26" i="15"/>
  <c r="N26" i="15"/>
  <c r="M26" i="15"/>
  <c r="L26" i="15"/>
  <c r="K26" i="15"/>
  <c r="J26" i="15"/>
  <c r="I26" i="15"/>
  <c r="H26" i="15"/>
  <c r="G26" i="15"/>
  <c r="F26" i="15"/>
  <c r="E26" i="15"/>
  <c r="D26" i="15"/>
  <c r="C26" i="15"/>
  <c r="B26" i="15"/>
  <c r="A26" i="15"/>
  <c r="T25" i="15"/>
  <c r="R25" i="15"/>
  <c r="Q25" i="15"/>
  <c r="P25" i="15"/>
  <c r="O25" i="15"/>
  <c r="N25" i="15"/>
  <c r="M25" i="15"/>
  <c r="L25" i="15"/>
  <c r="K25" i="15"/>
  <c r="J25" i="15"/>
  <c r="I25" i="15"/>
  <c r="H25" i="15"/>
  <c r="G25" i="15"/>
  <c r="F25" i="15"/>
  <c r="E25" i="15"/>
  <c r="D25" i="15"/>
  <c r="C25" i="15"/>
  <c r="B25" i="15"/>
  <c r="A25" i="15"/>
  <c r="T24" i="15"/>
  <c r="R24" i="15"/>
  <c r="Q24" i="15"/>
  <c r="P24" i="15"/>
  <c r="O24" i="15"/>
  <c r="N24" i="15"/>
  <c r="M24" i="15"/>
  <c r="L24" i="15"/>
  <c r="K24" i="15"/>
  <c r="J24" i="15"/>
  <c r="I24" i="15"/>
  <c r="H24" i="15"/>
  <c r="G24" i="15"/>
  <c r="F24" i="15"/>
  <c r="E24" i="15"/>
  <c r="D24" i="15"/>
  <c r="C24" i="15"/>
  <c r="B24" i="15"/>
  <c r="A24" i="15"/>
  <c r="T23" i="15"/>
  <c r="R23" i="15"/>
  <c r="Q23" i="15"/>
  <c r="P23" i="15"/>
  <c r="O23" i="15"/>
  <c r="N23" i="15"/>
  <c r="M23" i="15"/>
  <c r="L23" i="15"/>
  <c r="K23" i="15"/>
  <c r="J23" i="15"/>
  <c r="I23" i="15"/>
  <c r="H23" i="15"/>
  <c r="G23" i="15"/>
  <c r="F23" i="15"/>
  <c r="E23" i="15"/>
  <c r="D23" i="15"/>
  <c r="C23" i="15"/>
  <c r="B23" i="15"/>
  <c r="A23" i="15"/>
  <c r="T22" i="15"/>
  <c r="R22" i="15"/>
  <c r="Q22" i="15"/>
  <c r="P22" i="15"/>
  <c r="O22" i="15"/>
  <c r="N22" i="15"/>
  <c r="M22" i="15"/>
  <c r="L22" i="15"/>
  <c r="K22" i="15"/>
  <c r="J22" i="15"/>
  <c r="I22" i="15"/>
  <c r="H22" i="15"/>
  <c r="G22" i="15"/>
  <c r="F22" i="15"/>
  <c r="E22" i="15"/>
  <c r="D22" i="15"/>
  <c r="C22" i="15"/>
  <c r="B22" i="15"/>
  <c r="A22" i="15"/>
  <c r="T21" i="15"/>
  <c r="R21" i="15"/>
  <c r="Q21" i="15"/>
  <c r="P21" i="15"/>
  <c r="O21" i="15"/>
  <c r="N21" i="15"/>
  <c r="M21" i="15"/>
  <c r="L21" i="15"/>
  <c r="K21" i="15"/>
  <c r="J21" i="15"/>
  <c r="I21" i="15"/>
  <c r="H21" i="15"/>
  <c r="G21" i="15"/>
  <c r="F21" i="15"/>
  <c r="E21" i="15"/>
  <c r="D21" i="15"/>
  <c r="C21" i="15"/>
  <c r="B21" i="15"/>
  <c r="A21" i="15"/>
  <c r="T20" i="15"/>
  <c r="R20" i="15"/>
  <c r="Q20" i="15"/>
  <c r="P20" i="15"/>
  <c r="O20" i="15"/>
  <c r="N20" i="15"/>
  <c r="M20" i="15"/>
  <c r="L20" i="15"/>
  <c r="K20" i="15"/>
  <c r="J20" i="15"/>
  <c r="I20" i="15"/>
  <c r="H20" i="15"/>
  <c r="G20" i="15"/>
  <c r="F20" i="15"/>
  <c r="E20" i="15"/>
  <c r="D20" i="15"/>
  <c r="C20" i="15"/>
  <c r="B20" i="15"/>
  <c r="A20" i="15"/>
  <c r="T19" i="15"/>
  <c r="R19" i="15"/>
  <c r="Q19" i="15"/>
  <c r="P19" i="15"/>
  <c r="O19" i="15"/>
  <c r="N19" i="15"/>
  <c r="M19" i="15"/>
  <c r="L19" i="15"/>
  <c r="K19" i="15"/>
  <c r="J19" i="15"/>
  <c r="I19" i="15"/>
  <c r="H19" i="15"/>
  <c r="G19" i="15"/>
  <c r="F19" i="15"/>
  <c r="E19" i="15"/>
  <c r="D19" i="15"/>
  <c r="C19" i="15"/>
  <c r="B19" i="15"/>
  <c r="A19" i="15"/>
  <c r="T18" i="15"/>
  <c r="R18" i="15"/>
  <c r="Q18" i="15"/>
  <c r="P18" i="15"/>
  <c r="O18" i="15"/>
  <c r="N18" i="15"/>
  <c r="M18" i="15"/>
  <c r="L18" i="15"/>
  <c r="K18" i="15"/>
  <c r="J18" i="15"/>
  <c r="I18" i="15"/>
  <c r="H18" i="15"/>
  <c r="G18" i="15"/>
  <c r="F18" i="15"/>
  <c r="E18" i="15"/>
  <c r="D18" i="15"/>
  <c r="C18" i="15"/>
  <c r="B18" i="15"/>
  <c r="A18" i="15"/>
  <c r="T17" i="15"/>
  <c r="R17" i="15"/>
  <c r="Q17" i="15"/>
  <c r="P17" i="15"/>
  <c r="O17" i="15"/>
  <c r="N17" i="15"/>
  <c r="M17" i="15"/>
  <c r="L17" i="15"/>
  <c r="K17" i="15"/>
  <c r="J17" i="15"/>
  <c r="I17" i="15"/>
  <c r="H17" i="15"/>
  <c r="G17" i="15"/>
  <c r="F17" i="15"/>
  <c r="E17" i="15"/>
  <c r="D17" i="15"/>
  <c r="C17" i="15"/>
  <c r="B17" i="15"/>
  <c r="A17" i="15"/>
  <c r="T16" i="15"/>
  <c r="R16" i="15"/>
  <c r="Q16" i="15"/>
  <c r="P16" i="15"/>
  <c r="O16" i="15"/>
  <c r="N16" i="15"/>
  <c r="M16" i="15"/>
  <c r="L16" i="15"/>
  <c r="K16" i="15"/>
  <c r="J16" i="15"/>
  <c r="I16" i="15"/>
  <c r="H16" i="15"/>
  <c r="G16" i="15"/>
  <c r="F16" i="15"/>
  <c r="E16" i="15"/>
  <c r="D16" i="15"/>
  <c r="C16" i="15"/>
  <c r="B16" i="15"/>
  <c r="A16" i="15"/>
  <c r="T15" i="15"/>
  <c r="R15" i="15"/>
  <c r="Q15" i="15"/>
  <c r="P15" i="15"/>
  <c r="O15" i="15"/>
  <c r="N15" i="15"/>
  <c r="M15" i="15"/>
  <c r="L15" i="15"/>
  <c r="K15" i="15"/>
  <c r="J15" i="15"/>
  <c r="I15" i="15"/>
  <c r="H15" i="15"/>
  <c r="G15" i="15"/>
  <c r="F15" i="15"/>
  <c r="E15" i="15"/>
  <c r="D15" i="15"/>
  <c r="C15" i="15"/>
  <c r="B15" i="15"/>
  <c r="A15" i="15"/>
  <c r="T14" i="15"/>
  <c r="R14" i="15"/>
  <c r="Q14" i="15"/>
  <c r="P14" i="15"/>
  <c r="O14" i="15"/>
  <c r="N14" i="15"/>
  <c r="M14" i="15"/>
  <c r="L14" i="15"/>
  <c r="K14" i="15"/>
  <c r="J14" i="15"/>
  <c r="I14" i="15"/>
  <c r="H14" i="15"/>
  <c r="G14" i="15"/>
  <c r="F14" i="15"/>
  <c r="E14" i="15"/>
  <c r="D14" i="15"/>
  <c r="C14" i="15"/>
  <c r="B14" i="15"/>
  <c r="A14" i="15"/>
  <c r="T13" i="15"/>
  <c r="R13" i="15"/>
  <c r="Q13" i="15"/>
  <c r="P13" i="15"/>
  <c r="O13" i="15"/>
  <c r="N13" i="15"/>
  <c r="M13" i="15"/>
  <c r="L13" i="15"/>
  <c r="K13" i="15"/>
  <c r="J13" i="15"/>
  <c r="I13" i="15"/>
  <c r="H13" i="15"/>
  <c r="G13" i="15"/>
  <c r="F13" i="15"/>
  <c r="E13" i="15"/>
  <c r="D13" i="15"/>
  <c r="C13" i="15"/>
  <c r="B13" i="15"/>
  <c r="A13" i="15"/>
  <c r="T12" i="15"/>
  <c r="R12" i="15"/>
  <c r="Q12" i="15"/>
  <c r="P12" i="15"/>
  <c r="O12" i="15"/>
  <c r="N12" i="15"/>
  <c r="M12" i="15"/>
  <c r="L12" i="15"/>
  <c r="K12" i="15"/>
  <c r="J12" i="15"/>
  <c r="I12" i="15"/>
  <c r="H12" i="15"/>
  <c r="G12" i="15"/>
  <c r="F12" i="15"/>
  <c r="E12" i="15"/>
  <c r="D12" i="15"/>
  <c r="C12" i="15"/>
  <c r="B12" i="15"/>
  <c r="A12" i="15"/>
  <c r="T11" i="15"/>
  <c r="R11" i="15"/>
  <c r="Q11" i="15"/>
  <c r="P11" i="15"/>
  <c r="O11" i="15"/>
  <c r="N11" i="15"/>
  <c r="M11" i="15"/>
  <c r="L11" i="15"/>
  <c r="K11" i="15"/>
  <c r="J11" i="15"/>
  <c r="I11" i="15"/>
  <c r="H11" i="15"/>
  <c r="G11" i="15"/>
  <c r="F11" i="15"/>
  <c r="E11" i="15"/>
  <c r="D11" i="15"/>
  <c r="C11" i="15"/>
  <c r="B11" i="15"/>
  <c r="A11" i="15"/>
  <c r="T10" i="15"/>
  <c r="R10" i="15"/>
  <c r="Q10" i="15"/>
  <c r="P10" i="15"/>
  <c r="O10" i="15"/>
  <c r="N10" i="15"/>
  <c r="M10" i="15"/>
  <c r="L10" i="15"/>
  <c r="K10" i="15"/>
  <c r="J10" i="15"/>
  <c r="I10" i="15"/>
  <c r="H10" i="15"/>
  <c r="G10" i="15"/>
  <c r="F10" i="15"/>
  <c r="E10" i="15"/>
  <c r="D10" i="15"/>
  <c r="C10" i="15"/>
  <c r="B10" i="15"/>
  <c r="A10" i="15"/>
  <c r="T9" i="15"/>
  <c r="R9" i="15"/>
  <c r="Q9" i="15"/>
  <c r="P9" i="15"/>
  <c r="O9" i="15"/>
  <c r="N9" i="15"/>
  <c r="M9" i="15"/>
  <c r="L9" i="15"/>
  <c r="K9" i="15"/>
  <c r="J9" i="15"/>
  <c r="I9" i="15"/>
  <c r="H9" i="15"/>
  <c r="G9" i="15"/>
  <c r="F9" i="15"/>
  <c r="E9" i="15"/>
  <c r="D9" i="15"/>
  <c r="C9" i="15"/>
  <c r="B9" i="15"/>
  <c r="A9" i="15"/>
  <c r="T8" i="15"/>
  <c r="R8" i="15"/>
  <c r="Q8" i="15"/>
  <c r="P8" i="15"/>
  <c r="O8" i="15"/>
  <c r="N8" i="15"/>
  <c r="M8" i="15"/>
  <c r="L8" i="15"/>
  <c r="K8" i="15"/>
  <c r="J8" i="15"/>
  <c r="I8" i="15"/>
  <c r="H8" i="15"/>
  <c r="G8" i="15"/>
  <c r="F8" i="15"/>
  <c r="E8" i="15"/>
  <c r="D8" i="15"/>
  <c r="C8" i="15"/>
  <c r="B8" i="15"/>
  <c r="A8" i="15"/>
  <c r="T7" i="15"/>
  <c r="R7" i="15"/>
  <c r="Q7" i="15"/>
  <c r="P7" i="15"/>
  <c r="O7" i="15"/>
  <c r="N7" i="15"/>
  <c r="M7" i="15"/>
  <c r="L7" i="15"/>
  <c r="K7" i="15"/>
  <c r="J7" i="15"/>
  <c r="I7" i="15"/>
  <c r="H7" i="15"/>
  <c r="G7" i="15"/>
  <c r="F7" i="15"/>
  <c r="E7" i="15"/>
  <c r="D7" i="15"/>
  <c r="C7" i="15"/>
  <c r="B7" i="15"/>
  <c r="A7" i="15"/>
  <c r="T6" i="15"/>
  <c r="R6" i="15"/>
  <c r="Q6" i="15"/>
  <c r="P6" i="15"/>
  <c r="O6" i="15"/>
  <c r="N6" i="15"/>
  <c r="M6" i="15"/>
  <c r="L6" i="15"/>
  <c r="K6" i="15"/>
  <c r="J6" i="15"/>
  <c r="I6" i="15"/>
  <c r="H6" i="15"/>
  <c r="G6" i="15"/>
  <c r="F6" i="15"/>
  <c r="E6" i="15"/>
  <c r="D6" i="15"/>
  <c r="C6" i="15"/>
  <c r="B6" i="15"/>
  <c r="A6" i="15"/>
  <c r="T5" i="15"/>
  <c r="R5" i="15"/>
  <c r="Q5" i="15"/>
  <c r="P5" i="15"/>
  <c r="O5" i="15"/>
  <c r="N5" i="15"/>
  <c r="M5" i="15"/>
  <c r="L5" i="15"/>
  <c r="K5" i="15"/>
  <c r="J5" i="15"/>
  <c r="I5" i="15"/>
  <c r="H5" i="15"/>
  <c r="G5" i="15"/>
  <c r="F5" i="15"/>
  <c r="E5" i="15"/>
  <c r="D5" i="15"/>
  <c r="C5" i="15"/>
  <c r="B5" i="15"/>
  <c r="A5" i="15"/>
  <c r="T4" i="15"/>
  <c r="R4" i="15"/>
  <c r="Q4" i="15"/>
  <c r="P4" i="15"/>
  <c r="O4" i="15"/>
  <c r="N4" i="15"/>
  <c r="M4" i="15"/>
  <c r="L4" i="15"/>
  <c r="K4" i="15"/>
  <c r="J4" i="15"/>
  <c r="I4" i="15"/>
  <c r="H4" i="15"/>
  <c r="G4" i="15"/>
  <c r="F4" i="15"/>
  <c r="E4" i="15"/>
  <c r="D4" i="15"/>
  <c r="C4" i="15"/>
  <c r="B4" i="15"/>
  <c r="A4" i="15"/>
  <c r="T3" i="15"/>
  <c r="R3" i="15"/>
  <c r="Q3" i="15"/>
  <c r="P3" i="15"/>
  <c r="O3" i="15"/>
  <c r="N3" i="15"/>
  <c r="M3" i="15"/>
  <c r="L3" i="15"/>
  <c r="K3" i="15"/>
  <c r="J3" i="15"/>
  <c r="I3" i="15"/>
  <c r="H3" i="15"/>
  <c r="G3" i="15"/>
  <c r="F3" i="15"/>
  <c r="E3" i="15"/>
  <c r="D3" i="15"/>
  <c r="C3" i="15"/>
  <c r="B3" i="15"/>
  <c r="A3" i="15"/>
  <c r="T2" i="15"/>
  <c r="R2" i="15"/>
  <c r="Q2" i="15"/>
  <c r="P2" i="15"/>
  <c r="O2" i="15"/>
  <c r="N2" i="15"/>
  <c r="M2" i="15"/>
  <c r="L2" i="15"/>
  <c r="K2" i="15"/>
  <c r="J2" i="15"/>
  <c r="I2" i="15"/>
  <c r="H2" i="15"/>
  <c r="G2" i="15"/>
  <c r="F2" i="15"/>
  <c r="E2" i="15"/>
  <c r="D2" i="15"/>
  <c r="C2" i="15"/>
  <c r="B2" i="15"/>
  <c r="A2" i="15"/>
  <c r="T1" i="15"/>
  <c r="R1" i="15"/>
  <c r="Q1" i="15"/>
  <c r="P1" i="15"/>
  <c r="O1" i="15"/>
  <c r="N1" i="15"/>
  <c r="M1" i="15"/>
  <c r="L1" i="15"/>
  <c r="K1" i="15"/>
  <c r="J1" i="15"/>
  <c r="I1" i="15"/>
  <c r="H1" i="15"/>
  <c r="G1" i="15"/>
  <c r="F1" i="15"/>
  <c r="E1" i="15"/>
  <c r="D1" i="15"/>
  <c r="C1" i="15"/>
  <c r="B1" i="15"/>
  <c r="A1" i="15"/>
  <c r="AF36" i="4"/>
  <c r="AE36" i="4"/>
  <c r="AC36" i="4"/>
  <c r="U36" i="4"/>
  <c r="T36" i="4"/>
  <c r="AF35" i="4"/>
  <c r="AE35" i="4"/>
  <c r="AC35" i="4"/>
  <c r="U35" i="4"/>
  <c r="T35" i="4"/>
  <c r="AF34" i="4"/>
  <c r="AE34" i="4"/>
  <c r="AC34" i="4"/>
  <c r="U34" i="4"/>
  <c r="T34" i="4"/>
  <c r="AF33" i="4"/>
  <c r="AE33" i="4"/>
  <c r="AC33" i="4"/>
  <c r="U33" i="4"/>
  <c r="T33" i="4"/>
  <c r="AF32" i="4"/>
  <c r="AE32" i="4"/>
  <c r="AC32" i="4"/>
  <c r="U32" i="4"/>
  <c r="T32" i="4"/>
  <c r="AF31" i="4"/>
  <c r="AE31" i="4"/>
  <c r="AC31" i="4"/>
  <c r="U31" i="4"/>
  <c r="T31" i="4"/>
  <c r="AF30" i="4"/>
  <c r="AE30" i="4"/>
  <c r="AC30" i="4"/>
  <c r="U30" i="4"/>
  <c r="T30" i="4"/>
  <c r="AF29" i="4"/>
  <c r="AE29" i="4"/>
  <c r="AC29" i="4"/>
  <c r="U29" i="4"/>
  <c r="T29" i="4"/>
  <c r="AF28" i="4"/>
  <c r="AE28" i="4"/>
  <c r="AC28" i="4"/>
  <c r="U28" i="4"/>
  <c r="T28" i="4"/>
  <c r="AF27" i="4"/>
  <c r="AE27" i="4"/>
  <c r="AC27" i="4"/>
  <c r="U27" i="4"/>
  <c r="T27" i="4"/>
  <c r="AF26" i="4"/>
  <c r="AE26" i="4"/>
  <c r="AC26" i="4"/>
  <c r="U26" i="4"/>
  <c r="T26" i="4"/>
  <c r="AF25" i="4"/>
  <c r="AE25" i="4"/>
  <c r="AC25" i="4"/>
  <c r="U25" i="4"/>
  <c r="T25" i="4"/>
  <c r="AF24" i="4"/>
  <c r="AE24" i="4"/>
  <c r="AC24" i="4"/>
  <c r="U24" i="4"/>
  <c r="T24" i="4"/>
  <c r="AF23" i="4"/>
  <c r="AE23" i="4"/>
  <c r="AC23" i="4"/>
  <c r="U23" i="4"/>
  <c r="T23" i="4"/>
  <c r="AF22" i="4"/>
  <c r="AE22" i="4"/>
  <c r="AC22" i="4"/>
  <c r="U22" i="4"/>
  <c r="T22" i="4"/>
  <c r="AF21" i="4"/>
  <c r="AE21" i="4"/>
  <c r="AC21" i="4"/>
  <c r="U21" i="4"/>
  <c r="T21" i="4"/>
  <c r="AF20" i="4"/>
  <c r="AE20" i="4"/>
  <c r="AC20" i="4"/>
  <c r="U20" i="4"/>
  <c r="T20" i="4"/>
  <c r="AF19" i="4"/>
  <c r="AE19" i="4"/>
  <c r="AC19" i="4"/>
  <c r="U19" i="4"/>
  <c r="T19" i="4"/>
  <c r="AF18" i="4"/>
  <c r="AE18" i="4"/>
  <c r="AC18" i="4"/>
  <c r="U18" i="4"/>
  <c r="T18" i="4"/>
  <c r="AF17" i="4"/>
  <c r="AE17" i="4"/>
  <c r="AC17" i="4"/>
  <c r="U17" i="4"/>
  <c r="T17" i="4"/>
  <c r="AF16" i="4"/>
  <c r="AE16" i="4"/>
  <c r="AC16" i="4"/>
  <c r="U16" i="4"/>
  <c r="T16" i="4"/>
  <c r="AF15" i="4"/>
  <c r="AE15" i="4"/>
  <c r="AC15" i="4"/>
  <c r="U15" i="4"/>
  <c r="T15" i="4"/>
  <c r="AF14" i="4"/>
  <c r="AE14" i="4"/>
  <c r="AC14" i="4"/>
  <c r="U14" i="4"/>
  <c r="T14" i="4"/>
  <c r="AF13" i="4"/>
  <c r="AE13" i="4"/>
  <c r="AC13" i="4"/>
  <c r="U13" i="4"/>
  <c r="T13" i="4"/>
  <c r="AF12" i="4"/>
  <c r="AE12" i="4"/>
  <c r="AC12" i="4"/>
  <c r="U12" i="4"/>
  <c r="T12" i="4"/>
  <c r="AP10" i="4"/>
  <c r="AO10" i="4"/>
  <c r="AL10" i="4"/>
  <c r="AI10" i="4"/>
  <c r="AH10" i="4"/>
  <c r="P9" i="4"/>
  <c r="AR8" i="4"/>
  <c r="U5" i="4" s="1"/>
  <c r="AQ8" i="4"/>
  <c r="AP8" i="4"/>
  <c r="AO8" i="4"/>
  <c r="AN8" i="4"/>
  <c r="AM8" i="4"/>
  <c r="AL8" i="4"/>
  <c r="AK8" i="4"/>
  <c r="AJ8" i="4"/>
  <c r="AI8" i="4"/>
  <c r="AT7" i="4"/>
  <c r="AS7" i="4"/>
  <c r="AR7" i="4"/>
  <c r="U4" i="4" s="1"/>
  <c r="AQ7" i="4"/>
  <c r="AP7" i="4"/>
  <c r="AO7" i="4"/>
  <c r="AN7" i="4"/>
  <c r="AM7" i="4"/>
  <c r="AL7" i="4"/>
  <c r="AK7" i="4"/>
  <c r="AJ7" i="4"/>
  <c r="AI7" i="4"/>
  <c r="AP6" i="4"/>
  <c r="AO6" i="4"/>
  <c r="AN6" i="4"/>
  <c r="AM6" i="4"/>
  <c r="AL6" i="4"/>
  <c r="AK6" i="4"/>
  <c r="AJ6" i="4"/>
  <c r="AI6" i="4"/>
  <c r="S6" i="4"/>
  <c r="R6" i="4"/>
  <c r="Q6" i="4"/>
  <c r="P6" i="4"/>
  <c r="S5" i="4"/>
  <c r="R5" i="4"/>
  <c r="Q5" i="4"/>
  <c r="P5" i="4"/>
  <c r="S4" i="4"/>
  <c r="R4" i="4"/>
  <c r="Q4" i="4"/>
  <c r="P4" i="4"/>
  <c r="N4" i="4"/>
  <c r="AI2" i="4"/>
  <c r="AH2" i="4"/>
  <c r="B2" i="4"/>
  <c r="I35" i="4" s="1"/>
  <c r="AD35" i="4" s="1"/>
  <c r="T1" i="4"/>
  <c r="G1" i="4"/>
  <c r="B3" i="8"/>
  <c r="U6" i="4" l="1"/>
  <c r="AH8" i="4"/>
  <c r="T5" i="4"/>
  <c r="AH7" i="4"/>
  <c r="AH6" i="4" s="1"/>
  <c r="AQ6" i="4"/>
  <c r="T4" i="4"/>
  <c r="T6" i="4" s="1"/>
  <c r="I12" i="4"/>
  <c r="AD12" i="4" s="1"/>
  <c r="I14" i="4"/>
  <c r="AD14" i="4" s="1"/>
  <c r="I16" i="4"/>
  <c r="AD16" i="4" s="1"/>
  <c r="I18" i="4"/>
  <c r="AD18" i="4" s="1"/>
  <c r="I20" i="4"/>
  <c r="AD20" i="4" s="1"/>
  <c r="I22" i="4"/>
  <c r="AD22" i="4" s="1"/>
  <c r="I24" i="4"/>
  <c r="AD24" i="4" s="1"/>
  <c r="I26" i="4"/>
  <c r="AD26" i="4" s="1"/>
  <c r="I28" i="4"/>
  <c r="AD28" i="4" s="1"/>
  <c r="I30" i="4"/>
  <c r="AD30" i="4" s="1"/>
  <c r="I32" i="4"/>
  <c r="AD32" i="4" s="1"/>
  <c r="I34" i="4"/>
  <c r="AD34" i="4" s="1"/>
  <c r="I36" i="4"/>
  <c r="AD36" i="4" s="1"/>
  <c r="I13" i="4"/>
  <c r="AD13" i="4" s="1"/>
  <c r="I15" i="4"/>
  <c r="AD15" i="4" s="1"/>
  <c r="I17" i="4"/>
  <c r="AD17" i="4" s="1"/>
  <c r="I19" i="4"/>
  <c r="AD19" i="4" s="1"/>
  <c r="I21" i="4"/>
  <c r="AD21" i="4" s="1"/>
  <c r="I23" i="4"/>
  <c r="AD23" i="4" s="1"/>
  <c r="I25" i="4"/>
  <c r="AD25" i="4" s="1"/>
  <c r="I27" i="4"/>
  <c r="AD27" i="4" s="1"/>
  <c r="I29" i="4"/>
  <c r="AD29" i="4" s="1"/>
  <c r="I31" i="4"/>
  <c r="AD31" i="4" s="1"/>
  <c r="I33" i="4"/>
  <c r="AD33" i="4" s="1"/>
</calcChain>
</file>

<file path=xl/comments1.xml><?xml version="1.0" encoding="utf-8"?>
<comments xmlns="http://schemas.openxmlformats.org/spreadsheetml/2006/main">
  <authors>
    <author>.</author>
  </authors>
  <commentList>
    <comment ref="C4" authorId="0">
      <text>
        <r>
          <rPr>
            <b/>
            <sz val="8"/>
            <color indexed="10"/>
            <rFont val="Tahoma"/>
            <family val="2"/>
          </rPr>
          <t>Respecter les majuscules et les minuscules</t>
        </r>
      </text>
    </comment>
    <comment ref="D25" authorId="0">
      <text>
        <r>
          <rPr>
            <b/>
            <sz val="9"/>
            <color indexed="81"/>
            <rFont val="Tahoma"/>
            <family val="2"/>
          </rPr>
          <t xml:space="preserve">Bravo,
Essai réussi !
</t>
        </r>
      </text>
    </comment>
  </commentList>
</comments>
</file>

<file path=xl/comments2.xml><?xml version="1.0" encoding="utf-8"?>
<comments xmlns="http://schemas.openxmlformats.org/spreadsheetml/2006/main">
  <authors>
    <author>.</author>
  </authors>
  <commentList>
    <comment ref="B11" authorId="0">
      <text>
        <r>
          <rPr>
            <sz val="9"/>
            <color indexed="81"/>
            <rFont val="Tahoma"/>
            <family val="2"/>
          </rPr>
          <t xml:space="preserve">Saisir 
R pour radiation
DCD pour décès
</t>
        </r>
      </text>
    </comment>
    <comment ref="D11" authorId="0">
      <text>
        <r>
          <rPr>
            <sz val="9"/>
            <color indexed="81"/>
            <rFont val="Tahoma"/>
            <family val="2"/>
          </rPr>
          <t xml:space="preserve">A saisir manuellement
</t>
        </r>
      </text>
    </comment>
    <comment ref="J11" authorId="0">
      <text>
        <r>
          <rPr>
            <sz val="9"/>
            <color indexed="81"/>
            <rFont val="Tahoma"/>
            <family val="2"/>
          </rPr>
          <t>Saisir exclusivement 
DCD
et rien d'autre</t>
        </r>
      </text>
    </comment>
    <comment ref="V199" authorId="0">
      <text>
        <r>
          <rPr>
            <b/>
            <sz val="9"/>
            <color indexed="81"/>
            <rFont val="Tahoma"/>
            <family val="2"/>
          </rPr>
          <t xml:space="preserve">28/09/2015
anciennement
pacaud.bernard@wanadoo.fr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<sst xmlns="http://schemas.openxmlformats.org/spreadsheetml/2006/main" count="409" uniqueCount="229">
  <si>
    <t>NOMS</t>
  </si>
  <si>
    <t>MDP</t>
  </si>
  <si>
    <t>Niveau</t>
  </si>
  <si>
    <t>Trésorier</t>
  </si>
  <si>
    <t>adm</t>
  </si>
  <si>
    <t>Autre 1</t>
  </si>
  <si>
    <r>
      <t xml:space="preserve">SCHEMA de l'affichage </t>
    </r>
    <r>
      <rPr>
        <b/>
        <i/>
        <sz val="11"/>
        <color rgb="FFFF0000"/>
        <rFont val="Calibri"/>
        <family val="2"/>
        <scheme val="minor"/>
      </rPr>
      <t>des onglets VISIBLES</t>
    </r>
    <r>
      <rPr>
        <b/>
        <i/>
        <sz val="11"/>
        <color theme="1"/>
        <rFont val="Calibri"/>
        <family val="2"/>
        <scheme val="minor"/>
      </rPr>
      <t xml:space="preserve"> selon le choix en Accueil</t>
    </r>
  </si>
  <si>
    <t>correspondant</t>
  </si>
  <si>
    <t>ONGLETS</t>
  </si>
  <si>
    <t>Simple</t>
  </si>
  <si>
    <t>Avancé</t>
  </si>
  <si>
    <t>Fichier Maître</t>
  </si>
  <si>
    <t>Anniversaires</t>
  </si>
  <si>
    <t>Votants</t>
  </si>
  <si>
    <t>Déclaration</t>
  </si>
  <si>
    <t xml:space="preserve">Bulletin </t>
  </si>
  <si>
    <t>Superviseur</t>
  </si>
  <si>
    <t>Superviseur+</t>
  </si>
  <si>
    <t>non créé dans le code, juste mis ici pour mémoire</t>
  </si>
  <si>
    <t>B D T V</t>
  </si>
  <si>
    <t>Région</t>
  </si>
  <si>
    <t>TITRE</t>
  </si>
  <si>
    <t>NOM</t>
  </si>
  <si>
    <t>PRENOM</t>
  </si>
  <si>
    <t>ADRESSE</t>
  </si>
  <si>
    <t>C.P.</t>
  </si>
  <si>
    <t>VILLE</t>
  </si>
  <si>
    <t>Courriel</t>
  </si>
  <si>
    <t>Fixe</t>
  </si>
  <si>
    <t>Mobile</t>
  </si>
  <si>
    <t>LIMITE A NE PAS DEPASSER</t>
  </si>
  <si>
    <t>DATE</t>
  </si>
  <si>
    <t>Date naissance</t>
  </si>
  <si>
    <t>MONTANT</t>
  </si>
  <si>
    <t>A</t>
  </si>
  <si>
    <t>Monsieur</t>
  </si>
  <si>
    <t>DA</t>
  </si>
  <si>
    <t>T</t>
  </si>
  <si>
    <t>V</t>
  </si>
  <si>
    <t>B</t>
  </si>
  <si>
    <t>D</t>
  </si>
  <si>
    <t/>
  </si>
  <si>
    <t xml:space="preserve"> </t>
  </si>
  <si>
    <t>jacques-allain@orange.fr</t>
  </si>
  <si>
    <t>01 30 74 32 70</t>
  </si>
  <si>
    <t>06 79 14 25 94</t>
  </si>
  <si>
    <t>andre.apostolo@orange.fr</t>
  </si>
  <si>
    <t>04 42 83 64 39</t>
  </si>
  <si>
    <t>06 13 02 52 19</t>
  </si>
  <si>
    <t xml:space="preserve">Dernière maj adhérents </t>
  </si>
  <si>
    <t>n.montant</t>
  </si>
  <si>
    <t>n.date</t>
  </si>
  <si>
    <t>Adhérents 2015</t>
  </si>
  <si>
    <t>Inscrits</t>
  </si>
  <si>
    <t>A/D/DA</t>
  </si>
  <si>
    <t>V/VD/VDA</t>
  </si>
  <si>
    <t>Radiation</t>
  </si>
  <si>
    <t>R</t>
  </si>
  <si>
    <t>VD</t>
  </si>
  <si>
    <t>Bienfaiteur</t>
  </si>
  <si>
    <t>D/DA</t>
  </si>
  <si>
    <t>Délégué de région</t>
  </si>
  <si>
    <t>A jour</t>
  </si>
  <si>
    <t>VDA</t>
  </si>
  <si>
    <t>Veuf/Veuve</t>
  </si>
  <si>
    <t>Autre membre</t>
  </si>
  <si>
    <t>Impayé</t>
  </si>
  <si>
    <t>En activité</t>
  </si>
  <si>
    <t>Report manuel</t>
  </si>
  <si>
    <t xml:space="preserve">TOTAL </t>
  </si>
  <si>
    <t>Total</t>
  </si>
  <si>
    <t xml:space="preserve"> à jour</t>
  </si>
  <si>
    <t>Réservé au Secrétaire</t>
  </si>
  <si>
    <t>Nbre</t>
  </si>
  <si>
    <t>Age
dans l'année</t>
  </si>
  <si>
    <t>Date naissance
Conjoint</t>
  </si>
  <si>
    <t>Date entrée</t>
  </si>
  <si>
    <t>Date</t>
  </si>
  <si>
    <t>Dernière maj Cotisations</t>
  </si>
  <si>
    <t>Affichage TRESORIER</t>
  </si>
  <si>
    <t>Affichage SECRETAIRE</t>
  </si>
  <si>
    <t>Radié
DCD</t>
  </si>
  <si>
    <t>DCD</t>
  </si>
  <si>
    <t>NOM/Prénom
Conjoint</t>
  </si>
  <si>
    <t>Il est possible de rajouter des accès personalisés non visible en accueil = tout simplement génial !</t>
  </si>
  <si>
    <t>Copie avec liaison d'une partie d' ACCUEIL</t>
  </si>
  <si>
    <t xml:space="preserve">Réservé au Trésorier </t>
  </si>
  <si>
    <t>Vous êtes sur la page d'accueil de l'amicale</t>
  </si>
  <si>
    <t>Michèle</t>
  </si>
  <si>
    <t>01/01/2000 revers.</t>
  </si>
  <si>
    <t>mdp commun pour démo = adm</t>
  </si>
  <si>
    <t>puis mettre votre mot de passe</t>
  </si>
  <si>
    <t>FICHIER MAITRE</t>
  </si>
  <si>
    <t>affiche tous les onglets</t>
  </si>
  <si>
    <t>Total
encaissé</t>
  </si>
  <si>
    <t>Liste des votants</t>
  </si>
  <si>
    <t>Total général</t>
  </si>
  <si>
    <t>case vide décochée</t>
  </si>
  <si>
    <t>cases décochées = …………</t>
  </si>
  <si>
    <t>(Plusieurs éléments)</t>
  </si>
  <si>
    <t>Nombre</t>
  </si>
  <si>
    <t>à revoir</t>
  </si>
  <si>
    <t>Remises</t>
  </si>
  <si>
    <t>DCD
Conjoint</t>
  </si>
  <si>
    <t>Intitulé
Banque</t>
  </si>
  <si>
    <t>Alerte
absence
date</t>
  </si>
  <si>
    <t>Alerte
absence
montant</t>
  </si>
  <si>
    <t>CA</t>
  </si>
  <si>
    <t>CL</t>
  </si>
  <si>
    <t>CIC</t>
  </si>
  <si>
    <t>BNP</t>
  </si>
  <si>
    <t>CE</t>
  </si>
  <si>
    <t>Postale</t>
  </si>
  <si>
    <t>à jour</t>
  </si>
  <si>
    <t>Non payé</t>
  </si>
  <si>
    <t>Formules pour avoir</t>
  </si>
  <si>
    <t>Formules pour alerte</t>
  </si>
  <si>
    <t>UNAGAAR (cot. Payée)</t>
  </si>
  <si>
    <t>impayé</t>
  </si>
  <si>
    <t>Adhérents non à jour sont en ROUGE</t>
  </si>
  <si>
    <t>Adhérents en gras rayé = radiés</t>
  </si>
  <si>
    <t>Adhérents = décédé</t>
  </si>
  <si>
    <t>y compris</t>
  </si>
  <si>
    <t>Légende =&gt;</t>
  </si>
  <si>
    <t>Clic gauche sur un des choix ci-dessous</t>
  </si>
  <si>
    <t>bug à revoir</t>
  </si>
  <si>
    <t>President</t>
  </si>
  <si>
    <t>Secretaire</t>
  </si>
  <si>
    <t>en lecture uniquement</t>
  </si>
  <si>
    <t>Zone Secrétaire accessible</t>
  </si>
  <si>
    <t xml:space="preserve"> Zone Comptable accessible</t>
  </si>
  <si>
    <t>Utilisateurs</t>
  </si>
  <si>
    <r>
      <t xml:space="preserve">             </t>
    </r>
    <r>
      <rPr>
        <b/>
        <i/>
        <sz val="11"/>
        <color theme="1"/>
        <rFont val="Calibri"/>
        <family val="2"/>
        <scheme val="minor"/>
      </rPr>
      <t>Rappel</t>
    </r>
    <r>
      <rPr>
        <sz val="11"/>
        <color theme="1"/>
        <rFont val="Calibri"/>
        <family val="2"/>
        <scheme val="minor"/>
      </rPr>
      <t xml:space="preserve"> = une cellule avec un triangle rouge en haut à droite : présence d'un commentaire, il suffit d'aller avec la souris dans cette cellule pour le lire</t>
    </r>
  </si>
  <si>
    <t>AMICALE</t>
  </si>
  <si>
    <t>nom1</t>
  </si>
  <si>
    <t>nom2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</si>
  <si>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</si>
  <si>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</si>
  <si>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</si>
  <si>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</si>
  <si>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</si>
  <si>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</si>
  <si>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</si>
  <si>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</si>
  <si>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</si>
  <si>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</si>
  <si>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</si>
  <si>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</si>
  <si>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</si>
  <si>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</si>
  <si>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</si>
  <si>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</si>
  <si>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</si>
  <si>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adresse18</t>
  </si>
  <si>
    <t>adresse19</t>
  </si>
  <si>
    <t>adresse20</t>
  </si>
  <si>
    <t>adresse21</t>
  </si>
  <si>
    <t>adresse22</t>
  </si>
  <si>
    <t>adresse23</t>
  </si>
  <si>
    <t>adresse24</t>
  </si>
  <si>
    <t>adresse25</t>
  </si>
  <si>
    <t>cp1</t>
  </si>
  <si>
    <t>ville1</t>
  </si>
  <si>
    <t>cp2</t>
  </si>
  <si>
    <t>ville2</t>
  </si>
  <si>
    <t>cp3</t>
  </si>
  <si>
    <t>ville3</t>
  </si>
  <si>
    <t>cp4</t>
  </si>
  <si>
    <t>ville4</t>
  </si>
  <si>
    <t>cp5</t>
  </si>
  <si>
    <t>cp6</t>
  </si>
  <si>
    <t>ville6</t>
  </si>
  <si>
    <t>cp7</t>
  </si>
  <si>
    <t>ville7</t>
  </si>
  <si>
    <t>cp8</t>
  </si>
  <si>
    <t>ville8</t>
  </si>
  <si>
    <t>cp9</t>
  </si>
  <si>
    <t>ville9</t>
  </si>
  <si>
    <t>cp10</t>
  </si>
  <si>
    <t>ville10</t>
  </si>
  <si>
    <t>cp11</t>
  </si>
  <si>
    <t>ville11</t>
  </si>
  <si>
    <t>cp12</t>
  </si>
  <si>
    <t>ville12</t>
  </si>
  <si>
    <t>cp13</t>
  </si>
  <si>
    <t>ville13</t>
  </si>
  <si>
    <t>cp14</t>
  </si>
  <si>
    <t>ville14</t>
  </si>
  <si>
    <t>cp15</t>
  </si>
  <si>
    <t>ville15</t>
  </si>
  <si>
    <t>cp16</t>
  </si>
  <si>
    <t>ville16</t>
  </si>
  <si>
    <t>cp17</t>
  </si>
  <si>
    <t>ville17</t>
  </si>
  <si>
    <t>cp18</t>
  </si>
  <si>
    <t>ville18</t>
  </si>
  <si>
    <t>cp19</t>
  </si>
  <si>
    <t>ville19</t>
  </si>
  <si>
    <t>cp20</t>
  </si>
  <si>
    <t>ville20</t>
  </si>
  <si>
    <t>cp21</t>
  </si>
  <si>
    <t>ville21</t>
  </si>
  <si>
    <t>cp22</t>
  </si>
  <si>
    <t>ville22</t>
  </si>
  <si>
    <t>cp23</t>
  </si>
  <si>
    <t>ville23</t>
  </si>
  <si>
    <t>cp24</t>
  </si>
  <si>
    <t>ville24</t>
  </si>
  <si>
    <t>cp25</t>
  </si>
  <si>
    <t>ville25</t>
  </si>
  <si>
    <t>x</t>
  </si>
  <si>
    <t>Choix caché : n'apparaît pas dans la page ACCUEIL ==&gt; Affiche tous les onglets y compris Utilisateurs</t>
  </si>
  <si>
    <t>mdp pour ôter protection feuilles = avl</t>
  </si>
  <si>
    <r>
      <t>je souhaiterais qu'à</t>
    </r>
    <r>
      <rPr>
        <b/>
        <sz val="11"/>
        <color rgb="FFFF0000"/>
        <rFont val="Calibri"/>
        <family val="2"/>
        <scheme val="minor"/>
      </rPr>
      <t xml:space="preserve"> la fermeture </t>
    </r>
    <r>
      <rPr>
        <b/>
        <sz val="11"/>
        <rFont val="Calibri"/>
        <family val="2"/>
        <scheme val="minor"/>
      </rPr>
      <t>et dans tous les cas.</t>
    </r>
    <r>
      <rPr>
        <b/>
        <sz val="11"/>
        <color rgb="FFFF0000"/>
        <rFont val="Calibri"/>
        <family val="2"/>
        <scheme val="minor"/>
      </rPr>
      <t>..tous les onglets soient masqués sauf Accueil</t>
    </r>
  </si>
  <si>
    <t>Notes</t>
  </si>
  <si>
    <t>les modifications enregistrées</t>
  </si>
  <si>
    <t>sélection de toute  la feuille "Fichier Maître"</t>
  </si>
  <si>
    <t>toutes les cellules = verrouillées</t>
  </si>
  <si>
    <t>protection de la feuille par mdp "avl"</t>
  </si>
  <si>
    <t>cf Notes</t>
  </si>
  <si>
    <r>
      <t xml:space="preserve">clic sur Secrétaire ==&gt; mdp ==&gt; macro "affichage secrétaire" dans Fichier Maître </t>
    </r>
    <r>
      <rPr>
        <b/>
        <sz val="11"/>
        <color theme="1"/>
        <rFont val="Calibri"/>
        <family val="2"/>
        <scheme val="minor"/>
      </rPr>
      <t>OK</t>
    </r>
  </si>
  <si>
    <t>déblocage protection par mdp "avl"</t>
  </si>
  <si>
    <t xml:space="preserve">Macro à la fermeture le Fichier Maître </t>
  </si>
  <si>
    <t>revenir en haut de page</t>
  </si>
  <si>
    <t xml:space="preserve">Le code pourrait se placer dans ThisWorbook </t>
  </si>
  <si>
    <t xml:space="preserve">avec un before_close call "Verrouiller_toutes_les_cellules" </t>
  </si>
  <si>
    <t>préciser qu'il s'agit du Fichier Maître</t>
  </si>
  <si>
    <t>ville modifiée pour essai</t>
  </si>
  <si>
    <t>cela semble être le cas…..mais je ne sais pas le vérifier dans les codes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</si>
</sst>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0000"/>
    <numFmt numFmtId="165" formatCode="000000"/>
    <numFmt numFmtId="166" formatCode="#,##0.00\ &quot;€&quot;"/>
    <numFmt numFmtId="167" formatCode="dd/mm/yy;@"/>
    <numFmt numFmtId="168" formatCode="#,##0.00\ _€"/>
    <numFmt numFmtId="169" formatCode="[$-40C]d\-mmm;@"/>
  </numFmts>
  <fonts count="6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20"/>
      <color rgb="FFFF0000"/>
      <name val="Calibri"/>
      <family val="2"/>
      <scheme val="minor"/>
    </font>
    <font>
      <sz val="10"/>
      <color theme="1"/>
      <name val="Comic Sans MS"/>
      <family val="4"/>
    </font>
    <font>
      <b/>
      <i/>
      <sz val="12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u/>
      <sz val="11"/>
      <color indexed="12"/>
      <name val="Calibri"/>
      <family val="2"/>
    </font>
    <font>
      <b/>
      <sz val="16"/>
      <color theme="1"/>
      <name val="Calibri"/>
      <family val="2"/>
      <scheme val="minor"/>
    </font>
    <font>
      <b/>
      <sz val="12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0"/>
      <color rgb="FFFF0000"/>
      <name val="Calibri"/>
      <family val="2"/>
      <scheme val="minor"/>
    </font>
    <font>
      <b/>
      <sz val="11"/>
      <color indexed="8"/>
      <name val="Calibri"/>
      <family val="2"/>
    </font>
    <font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b/>
      <sz val="8"/>
      <color indexed="8"/>
      <name val="Calibri"/>
      <family val="2"/>
    </font>
    <font>
      <b/>
      <i/>
      <sz val="9"/>
      <color indexed="12"/>
      <name val="Arial Narrow"/>
      <family val="2"/>
    </font>
    <font>
      <b/>
      <sz val="9"/>
      <color indexed="8"/>
      <name val="Calibri"/>
      <family val="2"/>
    </font>
    <font>
      <b/>
      <sz val="16"/>
      <color theme="9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20"/>
      <color rgb="FF002060"/>
      <name val="Calibri"/>
      <family val="2"/>
    </font>
    <font>
      <sz val="11"/>
      <color indexed="10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rgb="FF002060"/>
      <name val="Calibri"/>
      <family val="2"/>
    </font>
    <font>
      <b/>
      <sz val="10"/>
      <name val="Calibri"/>
      <family val="2"/>
      <scheme val="minor"/>
    </font>
    <font>
      <b/>
      <sz val="18"/>
      <color rgb="FFFF0000"/>
      <name val="Arial Black"/>
      <family val="2"/>
    </font>
    <font>
      <b/>
      <i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rgb="FF000000"/>
      <name val="Calibri"/>
      <family val="2"/>
      <scheme val="minor"/>
    </font>
    <font>
      <i/>
      <strike/>
      <sz val="1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8"/>
      <color indexed="10"/>
      <name val="Tahoma"/>
      <family val="2"/>
    </font>
    <font>
      <b/>
      <sz val="8"/>
      <color rgb="FFFF0000"/>
      <name val="Calibri"/>
      <family val="2"/>
      <scheme val="minor"/>
    </font>
    <font>
      <b/>
      <i/>
      <sz val="9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FF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 style="thick">
        <color rgb="FF00B050"/>
      </left>
      <right style="thick">
        <color rgb="FF00B050"/>
      </right>
      <top/>
      <bottom style="thick">
        <color rgb="FF00B05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/>
      <top style="mediumDashed">
        <color indexed="64"/>
      </top>
      <bottom style="mediumDashed">
        <color indexed="64"/>
      </bottom>
      <diagonal/>
    </border>
    <border>
      <left/>
      <right/>
      <top style="mediumDashed">
        <color indexed="64"/>
      </top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auto="1"/>
      </right>
      <top style="thick">
        <color auto="1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/>
  </cellStyleXfs>
  <cellXfs count="33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6" fillId="9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/>
    <xf numFmtId="0" fontId="0" fillId="0" borderId="0" xfId="0" applyAlignment="1">
      <alignment horizontal="center" vertical="center"/>
    </xf>
    <xf numFmtId="0" fontId="1" fillId="10" borderId="1" xfId="0" applyFont="1" applyFill="1" applyBorder="1" applyAlignment="1">
      <alignment horizont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165" fontId="0" fillId="0" borderId="0" xfId="0" applyNumberFormat="1" applyAlignment="1" applyProtection="1">
      <alignment horizontal="center"/>
    </xf>
    <xf numFmtId="14" fontId="0" fillId="0" borderId="0" xfId="0" applyNumberFormat="1" applyProtection="1"/>
    <xf numFmtId="0" fontId="0" fillId="0" borderId="0" xfId="0" applyProtection="1"/>
    <xf numFmtId="49" fontId="0" fillId="0" borderId="0" xfId="0" applyNumberFormat="1" applyProtection="1"/>
    <xf numFmtId="1" fontId="0" fillId="10" borderId="0" xfId="0" applyNumberFormat="1" applyFill="1" applyAlignment="1" applyProtection="1">
      <alignment horizontal="center" vertical="top" wrapText="1"/>
    </xf>
    <xf numFmtId="1" fontId="0" fillId="10" borderId="0" xfId="0" applyNumberFormat="1" applyFill="1" applyAlignment="1" applyProtection="1">
      <alignment horizontal="center" wrapText="1"/>
    </xf>
    <xf numFmtId="1" fontId="0" fillId="10" borderId="0" xfId="0" applyNumberFormat="1" applyFill="1" applyAlignment="1" applyProtection="1">
      <alignment horizontal="left" vertical="top" wrapText="1"/>
    </xf>
    <xf numFmtId="164" fontId="0" fillId="10" borderId="0" xfId="0" applyNumberFormat="1" applyFill="1" applyAlignment="1" applyProtection="1">
      <alignment horizontal="center" vertical="center" wrapText="1"/>
    </xf>
    <xf numFmtId="165" fontId="0" fillId="10" borderId="0" xfId="0" applyNumberFormat="1" applyFill="1" applyAlignment="1" applyProtection="1">
      <alignment horizontal="center" vertical="top" wrapText="1"/>
    </xf>
    <xf numFmtId="14" fontId="0" fillId="10" borderId="0" xfId="0" applyNumberFormat="1" applyFill="1" applyAlignment="1" applyProtection="1">
      <alignment horizontal="center" vertical="top" wrapText="1"/>
    </xf>
    <xf numFmtId="1" fontId="0" fillId="10" borderId="0" xfId="0" applyNumberFormat="1" applyFill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horizontal="center"/>
    </xf>
    <xf numFmtId="0" fontId="0" fillId="0" borderId="0" xfId="0" applyAlignment="1" applyProtection="1">
      <alignment vertical="top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 vertical="top"/>
    </xf>
    <xf numFmtId="16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166" fontId="0" fillId="0" borderId="0" xfId="0" applyNumberFormat="1" applyAlignment="1" applyProtection="1">
      <alignment horizontal="right"/>
    </xf>
    <xf numFmtId="14" fontId="1" fillId="0" borderId="0" xfId="0" applyNumberFormat="1" applyFont="1" applyAlignment="1" applyProtection="1">
      <alignment horizontal="center"/>
    </xf>
    <xf numFmtId="0" fontId="0" fillId="13" borderId="0" xfId="0" applyFill="1" applyAlignment="1" applyProtection="1">
      <alignment horizontal="center" vertical="center" wrapText="1"/>
    </xf>
    <xf numFmtId="0" fontId="0" fillId="13" borderId="0" xfId="0" applyFill="1" applyAlignment="1" applyProtection="1">
      <alignment horizontal="center"/>
    </xf>
    <xf numFmtId="2" fontId="0" fillId="0" borderId="0" xfId="0" applyNumberFormat="1" applyAlignment="1" applyProtection="1">
      <alignment horizontal="center" vertical="center"/>
    </xf>
    <xf numFmtId="0" fontId="0" fillId="0" borderId="0" xfId="0" applyNumberFormat="1" applyFill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2" fillId="0" borderId="0" xfId="0" applyFont="1" applyBorder="1" applyAlignment="1" applyProtection="1">
      <alignment horizontal="center" vertical="center"/>
    </xf>
    <xf numFmtId="0" fontId="0" fillId="19" borderId="1" xfId="0" applyFill="1" applyBorder="1" applyAlignment="1" applyProtection="1">
      <alignment horizontal="center"/>
    </xf>
    <xf numFmtId="49" fontId="0" fillId="17" borderId="1" xfId="0" applyNumberFormat="1" applyFill="1" applyBorder="1" applyAlignment="1" applyProtection="1">
      <alignment horizontal="center" vertical="center"/>
    </xf>
    <xf numFmtId="0" fontId="1" fillId="7" borderId="1" xfId="0" applyFont="1" applyFill="1" applyBorder="1" applyAlignment="1" applyProtection="1">
      <alignment horizontal="center" vertical="center"/>
    </xf>
    <xf numFmtId="0" fontId="1" fillId="8" borderId="1" xfId="0" applyNumberFormat="1" applyFont="1" applyFill="1" applyBorder="1" applyAlignment="1" applyProtection="1">
      <alignment horizontal="center" vertical="center"/>
    </xf>
    <xf numFmtId="0" fontId="0" fillId="3" borderId="0" xfId="0" applyFill="1" applyAlignment="1" applyProtection="1">
      <alignment horizontal="center"/>
    </xf>
    <xf numFmtId="0" fontId="27" fillId="0" borderId="0" xfId="0" applyFont="1" applyAlignment="1" applyProtection="1">
      <alignment horizontal="center"/>
    </xf>
    <xf numFmtId="0" fontId="28" fillId="24" borderId="0" xfId="0" applyFont="1" applyFill="1" applyAlignment="1" applyProtection="1">
      <alignment horizontal="center" vertical="center"/>
    </xf>
    <xf numFmtId="0" fontId="28" fillId="24" borderId="1" xfId="0" applyFont="1" applyFill="1" applyBorder="1" applyAlignment="1" applyProtection="1">
      <alignment horizontal="center" vertical="center"/>
    </xf>
    <xf numFmtId="1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21" fillId="0" borderId="0" xfId="0" applyFont="1" applyBorder="1" applyAlignment="1" applyProtection="1">
      <alignment horizontal="left"/>
    </xf>
    <xf numFmtId="16" fontId="0" fillId="0" borderId="0" xfId="0" applyNumberFormat="1" applyBorder="1" applyProtection="1"/>
    <xf numFmtId="0" fontId="0" fillId="0" borderId="0" xfId="0" applyBorder="1" applyAlignment="1" applyProtection="1">
      <alignment horizontal="center"/>
    </xf>
    <xf numFmtId="0" fontId="26" fillId="3" borderId="12" xfId="0" applyFont="1" applyFill="1" applyBorder="1" applyAlignment="1" applyProtection="1">
      <alignment horizontal="center" vertical="center"/>
    </xf>
    <xf numFmtId="0" fontId="25" fillId="0" borderId="14" xfId="0" applyFont="1" applyBorder="1" applyAlignment="1" applyProtection="1">
      <alignment horizontal="center" vertical="center"/>
    </xf>
    <xf numFmtId="49" fontId="3" fillId="13" borderId="8" xfId="0" applyNumberFormat="1" applyFont="1" applyFill="1" applyBorder="1" applyAlignment="1" applyProtection="1">
      <alignment horizontal="center" vertical="center"/>
    </xf>
    <xf numFmtId="1" fontId="0" fillId="0" borderId="0" xfId="0" applyNumberFormat="1" applyBorder="1" applyAlignment="1" applyProtection="1">
      <alignment horizontal="center"/>
    </xf>
    <xf numFmtId="0" fontId="28" fillId="2" borderId="18" xfId="0" applyFont="1" applyFill="1" applyBorder="1" applyAlignment="1" applyProtection="1">
      <alignment horizontal="center" vertical="center"/>
    </xf>
    <xf numFmtId="0" fontId="29" fillId="26" borderId="0" xfId="0" applyFont="1" applyFill="1" applyAlignment="1" applyProtection="1">
      <alignment horizontal="center" vertical="center"/>
    </xf>
    <xf numFmtId="0" fontId="18" fillId="26" borderId="0" xfId="0" applyFont="1" applyFill="1" applyAlignment="1" applyProtection="1">
      <alignment horizontal="center" vertical="center"/>
    </xf>
    <xf numFmtId="49" fontId="30" fillId="26" borderId="0" xfId="0" applyNumberFormat="1" applyFont="1" applyFill="1" applyAlignment="1" applyProtection="1">
      <alignment horizontal="center" vertical="center"/>
    </xf>
    <xf numFmtId="0" fontId="30" fillId="26" borderId="0" xfId="0" applyFont="1" applyFill="1" applyAlignment="1" applyProtection="1">
      <alignment horizontal="center" vertical="center"/>
    </xf>
    <xf numFmtId="0" fontId="23" fillId="26" borderId="0" xfId="0" applyFont="1" applyFill="1" applyAlignment="1" applyProtection="1">
      <alignment horizontal="center" vertical="center" wrapText="1"/>
    </xf>
    <xf numFmtId="0" fontId="32" fillId="26" borderId="0" xfId="0" applyFont="1" applyFill="1" applyAlignment="1" applyProtection="1">
      <alignment horizontal="center" vertical="center" wrapText="1"/>
    </xf>
    <xf numFmtId="0" fontId="35" fillId="26" borderId="0" xfId="0" applyFont="1" applyFill="1" applyAlignment="1" applyProtection="1">
      <alignment horizontal="center" vertical="center" wrapText="1"/>
    </xf>
    <xf numFmtId="1" fontId="30" fillId="26" borderId="0" xfId="0" applyNumberFormat="1" applyFont="1" applyFill="1" applyAlignment="1" applyProtection="1">
      <alignment horizontal="center" vertical="center"/>
    </xf>
    <xf numFmtId="49" fontId="31" fillId="26" borderId="0" xfId="0" applyNumberFormat="1" applyFont="1" applyFill="1" applyAlignment="1" applyProtection="1">
      <alignment horizontal="center" vertical="center" wrapText="1"/>
    </xf>
    <xf numFmtId="0" fontId="0" fillId="0" borderId="0" xfId="0"/>
    <xf numFmtId="0" fontId="28" fillId="0" borderId="0" xfId="0" applyFont="1"/>
    <xf numFmtId="0" fontId="1" fillId="13" borderId="1" xfId="0" applyFont="1" applyFill="1" applyBorder="1" applyAlignment="1">
      <alignment horizontal="center"/>
    </xf>
    <xf numFmtId="0" fontId="25" fillId="0" borderId="0" xfId="0" applyFont="1" applyAlignment="1">
      <alignment horizont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15" fillId="10" borderId="0" xfId="0" applyFont="1" applyFill="1" applyAlignment="1" applyProtection="1">
      <alignment horizontal="center"/>
    </xf>
    <xf numFmtId="0" fontId="15" fillId="10" borderId="0" xfId="0" applyFont="1" applyFill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/>
    </xf>
    <xf numFmtId="2" fontId="10" fillId="0" borderId="1" xfId="0" applyNumberFormat="1" applyFont="1" applyBorder="1" applyAlignment="1" applyProtection="1">
      <alignment horizontal="center" vertical="center"/>
    </xf>
    <xf numFmtId="0" fontId="49" fillId="26" borderId="0" xfId="0" applyFont="1" applyFill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left" vertical="center"/>
    </xf>
    <xf numFmtId="164" fontId="0" fillId="0" borderId="0" xfId="0" applyNumberFormat="1" applyFill="1" applyBorder="1" applyAlignment="1" applyProtection="1">
      <alignment horizontal="center" vertical="center"/>
    </xf>
    <xf numFmtId="168" fontId="0" fillId="0" borderId="0" xfId="0" applyNumberFormat="1" applyFill="1" applyBorder="1" applyAlignment="1" applyProtection="1">
      <alignment horizontal="center" vertical="center"/>
    </xf>
    <xf numFmtId="165" fontId="0" fillId="0" borderId="0" xfId="0" applyNumberFormat="1" applyFill="1" applyBorder="1" applyAlignment="1" applyProtection="1">
      <alignment horizontal="center" vertical="center"/>
    </xf>
    <xf numFmtId="14" fontId="0" fillId="18" borderId="1" xfId="0" applyNumberFormat="1" applyFill="1" applyBorder="1" applyAlignment="1" applyProtection="1">
      <alignment horizontal="center"/>
    </xf>
    <xf numFmtId="1" fontId="0" fillId="2" borderId="1" xfId="0" applyNumberFormat="1" applyFill="1" applyBorder="1" applyAlignment="1" applyProtection="1">
      <alignment horizontal="center"/>
    </xf>
    <xf numFmtId="49" fontId="0" fillId="16" borderId="1" xfId="0" applyNumberFormat="1" applyFill="1" applyBorder="1" applyAlignment="1" applyProtection="1">
      <alignment horizontal="center"/>
    </xf>
    <xf numFmtId="49" fontId="0" fillId="10" borderId="0" xfId="0" applyNumberFormat="1" applyFill="1" applyAlignment="1" applyProtection="1">
      <alignment horizontal="center" vertical="top" wrapText="1"/>
    </xf>
    <xf numFmtId="0" fontId="50" fillId="13" borderId="0" xfId="0" applyNumberFormat="1" applyFont="1" applyFill="1" applyAlignment="1" applyProtection="1"/>
    <xf numFmtId="0" fontId="1" fillId="3" borderId="0" xfId="0" applyFont="1" applyFill="1" applyAlignment="1">
      <alignment horizontal="center"/>
    </xf>
    <xf numFmtId="0" fontId="37" fillId="0" borderId="0" xfId="0" applyFont="1" applyAlignment="1">
      <alignment horizontal="center"/>
    </xf>
    <xf numFmtId="0" fontId="0" fillId="0" borderId="0" xfId="0" pivotButton="1"/>
    <xf numFmtId="0" fontId="17" fillId="13" borderId="0" xfId="0" applyFont="1" applyFill="1" applyBorder="1" applyAlignment="1">
      <alignment horizontal="center"/>
    </xf>
    <xf numFmtId="0" fontId="51" fillId="0" borderId="0" xfId="0" applyFont="1" applyAlignment="1">
      <alignment horizontal="left"/>
    </xf>
    <xf numFmtId="0" fontId="0" fillId="0" borderId="0" xfId="0" pivotButton="1" applyAlignment="1">
      <alignment horizontal="center"/>
    </xf>
    <xf numFmtId="0" fontId="0" fillId="0" borderId="0" xfId="0" applyNumberFormat="1"/>
    <xf numFmtId="0" fontId="2" fillId="0" borderId="0" xfId="0" applyFont="1"/>
    <xf numFmtId="0" fontId="49" fillId="26" borderId="0" xfId="0" applyFont="1" applyFill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</xf>
    <xf numFmtId="1" fontId="0" fillId="2" borderId="1" xfId="0" applyNumberFormat="1" applyFill="1" applyBorder="1" applyAlignment="1" applyProtection="1">
      <alignment horizontal="center" vertical="center"/>
    </xf>
    <xf numFmtId="0" fontId="52" fillId="2" borderId="1" xfId="0" applyFont="1" applyFill="1" applyBorder="1" applyAlignment="1" applyProtection="1">
      <alignment horizontal="center" vertical="center" wrapText="1"/>
    </xf>
    <xf numFmtId="0" fontId="28" fillId="10" borderId="0" xfId="0" applyFont="1" applyFill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15" borderId="7" xfId="0" applyNumberFormat="1" applyFill="1" applyBorder="1" applyAlignment="1" applyProtection="1">
      <alignment horizontal="center" vertical="center"/>
    </xf>
    <xf numFmtId="14" fontId="0" fillId="15" borderId="27" xfId="0" applyNumberFormat="1" applyFill="1" applyBorder="1" applyAlignment="1" applyProtection="1">
      <alignment horizontal="center" vertical="center"/>
    </xf>
    <xf numFmtId="0" fontId="0" fillId="16" borderId="15" xfId="0" applyFill="1" applyBorder="1" applyAlignment="1" applyProtection="1">
      <alignment horizontal="center" vertical="center"/>
    </xf>
    <xf numFmtId="0" fontId="28" fillId="2" borderId="28" xfId="0" applyFont="1" applyFill="1" applyBorder="1" applyAlignment="1" applyProtection="1">
      <alignment horizontal="center" vertical="center"/>
    </xf>
    <xf numFmtId="0" fontId="2" fillId="22" borderId="5" xfId="0" applyFont="1" applyFill="1" applyBorder="1" applyAlignment="1" applyProtection="1">
      <alignment horizontal="center" vertical="center"/>
    </xf>
    <xf numFmtId="0" fontId="28" fillId="8" borderId="5" xfId="0" applyFont="1" applyFill="1" applyBorder="1" applyAlignment="1" applyProtection="1">
      <alignment horizontal="center" vertical="center"/>
    </xf>
    <xf numFmtId="49" fontId="3" fillId="30" borderId="1" xfId="0" applyNumberFormat="1" applyFont="1" applyFill="1" applyBorder="1" applyAlignment="1" applyProtection="1">
      <alignment horizontal="center" vertical="center"/>
    </xf>
    <xf numFmtId="49" fontId="3" fillId="21" borderId="1" xfId="0" applyNumberFormat="1" applyFont="1" applyFill="1" applyBorder="1" applyAlignment="1" applyProtection="1">
      <alignment horizontal="center" vertical="center"/>
    </xf>
    <xf numFmtId="0" fontId="6" fillId="16" borderId="1" xfId="0" applyFont="1" applyFill="1" applyBorder="1" applyAlignment="1" applyProtection="1">
      <alignment horizontal="center" vertical="center"/>
    </xf>
    <xf numFmtId="14" fontId="6" fillId="15" borderId="1" xfId="0" applyNumberFormat="1" applyFont="1" applyFill="1" applyBorder="1" applyAlignment="1" applyProtection="1">
      <alignment horizontal="center" vertical="center"/>
    </xf>
    <xf numFmtId="14" fontId="6" fillId="14" borderId="1" xfId="0" applyNumberFormat="1" applyFont="1" applyFill="1" applyBorder="1" applyAlignment="1" applyProtection="1">
      <alignment horizontal="center" vertical="center"/>
    </xf>
    <xf numFmtId="14" fontId="6" fillId="20" borderId="1" xfId="0" applyNumberFormat="1" applyFont="1" applyFill="1" applyBorder="1" applyAlignment="1" applyProtection="1">
      <alignment horizontal="center" vertical="center"/>
    </xf>
    <xf numFmtId="0" fontId="0" fillId="3" borderId="31" xfId="0" applyFill="1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17" borderId="29" xfId="0" applyFill="1" applyBorder="1" applyAlignment="1" applyProtection="1">
      <alignment horizontal="center"/>
    </xf>
    <xf numFmtId="14" fontId="0" fillId="18" borderId="29" xfId="0" applyNumberFormat="1" applyFill="1" applyBorder="1" applyAlignment="1" applyProtection="1">
      <alignment horizontal="center" vertical="center"/>
    </xf>
    <xf numFmtId="0" fontId="0" fillId="19" borderId="29" xfId="0" applyFill="1" applyBorder="1" applyAlignment="1" applyProtection="1">
      <alignment horizontal="center"/>
    </xf>
    <xf numFmtId="49" fontId="3" fillId="21" borderId="30" xfId="0" applyNumberFormat="1" applyFont="1" applyFill="1" applyBorder="1" applyAlignment="1" applyProtection="1">
      <alignment horizontal="center" vertical="center"/>
    </xf>
    <xf numFmtId="0" fontId="28" fillId="7" borderId="15" xfId="0" applyNumberFormat="1" applyFont="1" applyFill="1" applyBorder="1" applyAlignment="1" applyProtection="1">
      <alignment horizontal="center" vertical="center"/>
    </xf>
    <xf numFmtId="0" fontId="53" fillId="23" borderId="32" xfId="0" applyFont="1" applyFill="1" applyBorder="1" applyAlignment="1" applyProtection="1">
      <alignment horizontal="center" vertical="center"/>
    </xf>
    <xf numFmtId="0" fontId="1" fillId="8" borderId="15" xfId="0" applyNumberFormat="1" applyFont="1" applyFill="1" applyBorder="1" applyAlignment="1" applyProtection="1">
      <alignment horizontal="center" vertical="center"/>
    </xf>
    <xf numFmtId="0" fontId="28" fillId="2" borderId="33" xfId="0" applyFont="1" applyFill="1" applyBorder="1" applyAlignment="1" applyProtection="1">
      <alignment horizontal="center" vertical="center"/>
    </xf>
    <xf numFmtId="0" fontId="2" fillId="2" borderId="18" xfId="0" applyNumberFormat="1" applyFont="1" applyFill="1" applyBorder="1" applyAlignment="1" applyProtection="1">
      <alignment horizontal="center" vertical="center"/>
    </xf>
    <xf numFmtId="1" fontId="10" fillId="23" borderId="16" xfId="0" applyNumberFormat="1" applyFont="1" applyFill="1" applyBorder="1" applyAlignment="1" applyProtection="1">
      <alignment horizontal="center" vertical="center" wrapText="1"/>
    </xf>
    <xf numFmtId="14" fontId="0" fillId="20" borderId="34" xfId="0" applyNumberFormat="1" applyFill="1" applyBorder="1" applyAlignment="1" applyProtection="1">
      <alignment horizontal="center"/>
    </xf>
    <xf numFmtId="0" fontId="1" fillId="7" borderId="5" xfId="0" applyNumberFormat="1" applyFont="1" applyFill="1" applyBorder="1" applyAlignment="1" applyProtection="1">
      <alignment horizontal="center" vertical="center"/>
    </xf>
    <xf numFmtId="0" fontId="1" fillId="8" borderId="5" xfId="0" applyNumberFormat="1" applyFont="1" applyFill="1" applyBorder="1" applyAlignment="1" applyProtection="1">
      <alignment horizontal="center" vertical="center"/>
    </xf>
    <xf numFmtId="49" fontId="52" fillId="30" borderId="12" xfId="0" applyNumberFormat="1" applyFont="1" applyFill="1" applyBorder="1" applyAlignment="1" applyProtection="1">
      <alignment horizontal="center" vertical="center"/>
    </xf>
    <xf numFmtId="0" fontId="28" fillId="7" borderId="27" xfId="0" applyNumberFormat="1" applyFont="1" applyFill="1" applyBorder="1" applyAlignment="1" applyProtection="1">
      <alignment horizontal="center" vertical="center"/>
    </xf>
    <xf numFmtId="0" fontId="1" fillId="8" borderId="27" xfId="0" applyNumberFormat="1" applyFont="1" applyFill="1" applyBorder="1" applyAlignment="1" applyProtection="1">
      <alignment horizontal="center" vertical="center"/>
    </xf>
    <xf numFmtId="0" fontId="2" fillId="2" borderId="35" xfId="0" applyNumberFormat="1" applyFont="1" applyFill="1" applyBorder="1" applyAlignment="1" applyProtection="1">
      <alignment horizontal="center" vertical="center"/>
    </xf>
    <xf numFmtId="0" fontId="55" fillId="0" borderId="0" xfId="0" applyFont="1" applyBorder="1" applyAlignment="1" applyProtection="1">
      <alignment horizontal="right" vertical="center"/>
    </xf>
    <xf numFmtId="16" fontId="8" fillId="0" borderId="0" xfId="0" applyNumberFormat="1" applyFont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19" fillId="0" borderId="0" xfId="0" applyFont="1" applyProtection="1"/>
    <xf numFmtId="0" fontId="13" fillId="0" borderId="0" xfId="0" applyFont="1" applyAlignment="1" applyProtection="1">
      <alignment vertical="center"/>
    </xf>
    <xf numFmtId="0" fontId="24" fillId="0" borderId="0" xfId="0" applyFont="1" applyAlignment="1" applyProtection="1">
      <alignment horizontal="center" vertical="center"/>
    </xf>
    <xf numFmtId="0" fontId="27" fillId="9" borderId="0" xfId="0" applyFont="1" applyFill="1" applyAlignment="1" applyProtection="1">
      <alignment horizontal="center" vertical="center"/>
    </xf>
    <xf numFmtId="0" fontId="9" fillId="0" borderId="0" xfId="0" applyFont="1" applyAlignment="1" applyProtection="1">
      <alignment horizontal="center"/>
    </xf>
    <xf numFmtId="0" fontId="1" fillId="10" borderId="1" xfId="0" applyFont="1" applyFill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20" fillId="9" borderId="0" xfId="0" applyFont="1" applyFill="1" applyAlignment="1" applyProtection="1">
      <alignment horizontal="center" vertical="center"/>
    </xf>
    <xf numFmtId="0" fontId="0" fillId="0" borderId="1" xfId="0" applyBorder="1" applyProtection="1"/>
    <xf numFmtId="0" fontId="0" fillId="5" borderId="1" xfId="0" applyFill="1" applyBorder="1" applyAlignment="1" applyProtection="1">
      <alignment horizontal="center"/>
    </xf>
    <xf numFmtId="0" fontId="0" fillId="6" borderId="1" xfId="0" applyFill="1" applyBorder="1" applyAlignment="1" applyProtection="1">
      <alignment horizontal="center"/>
    </xf>
    <xf numFmtId="0" fontId="0" fillId="7" borderId="1" xfId="0" applyFill="1" applyBorder="1" applyAlignment="1" applyProtection="1">
      <alignment horizontal="center" vertical="center"/>
    </xf>
    <xf numFmtId="0" fontId="11" fillId="8" borderId="1" xfId="0" applyFont="1" applyFill="1" applyBorder="1" applyAlignment="1" applyProtection="1">
      <alignment horizontal="center" vertical="center" wrapText="1"/>
    </xf>
    <xf numFmtId="0" fontId="12" fillId="0" borderId="0" xfId="0" applyFont="1" applyProtection="1"/>
    <xf numFmtId="0" fontId="6" fillId="0" borderId="0" xfId="0" applyFont="1" applyAlignment="1" applyProtection="1">
      <alignment horizontal="left"/>
    </xf>
    <xf numFmtId="0" fontId="0" fillId="2" borderId="0" xfId="0" applyFill="1" applyProtection="1"/>
    <xf numFmtId="0" fontId="3" fillId="4" borderId="1" xfId="0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8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57" fillId="2" borderId="17" xfId="0" applyNumberFormat="1" applyFont="1" applyFill="1" applyBorder="1" applyAlignment="1" applyProtection="1">
      <alignment horizontal="center" vertical="center"/>
    </xf>
    <xf numFmtId="0" fontId="57" fillId="2" borderId="33" xfId="0" applyNumberFormat="1" applyFont="1" applyFill="1" applyBorder="1" applyAlignment="1" applyProtection="1">
      <alignment horizontal="center" vertical="center"/>
    </xf>
    <xf numFmtId="0" fontId="36" fillId="11" borderId="0" xfId="0" applyFont="1" applyFill="1" applyAlignment="1"/>
    <xf numFmtId="0" fontId="8" fillId="9" borderId="1" xfId="0" applyFont="1" applyFill="1" applyBorder="1" applyAlignment="1">
      <alignment horizontal="center" vertical="center"/>
    </xf>
    <xf numFmtId="0" fontId="27" fillId="0" borderId="1" xfId="0" applyFont="1" applyBorder="1"/>
    <xf numFmtId="0" fontId="27" fillId="13" borderId="5" xfId="0" applyFont="1" applyFill="1" applyBorder="1" applyAlignment="1"/>
    <xf numFmtId="0" fontId="27" fillId="5" borderId="1" xfId="0" applyFont="1" applyFill="1" applyBorder="1" applyAlignment="1" applyProtection="1">
      <alignment horizontal="center" vertical="center"/>
      <protection locked="0"/>
    </xf>
    <xf numFmtId="0" fontId="27" fillId="6" borderId="1" xfId="0" applyFont="1" applyFill="1" applyBorder="1" applyAlignment="1" applyProtection="1">
      <alignment horizontal="center" vertical="center"/>
      <protection locked="0"/>
    </xf>
    <xf numFmtId="0" fontId="27" fillId="0" borderId="0" xfId="0" applyFont="1"/>
    <xf numFmtId="0" fontId="8" fillId="7" borderId="5" xfId="0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 wrapText="1"/>
    </xf>
    <xf numFmtId="0" fontId="10" fillId="0" borderId="1" xfId="0" applyFont="1" applyBorder="1"/>
    <xf numFmtId="0" fontId="10" fillId="7" borderId="5" xfId="0" applyFont="1" applyFill="1" applyBorder="1" applyAlignment="1" applyProtection="1">
      <alignment horizontal="center" vertical="center" wrapText="1"/>
    </xf>
    <xf numFmtId="0" fontId="8" fillId="8" borderId="5" xfId="0" applyFont="1" applyFill="1" applyBorder="1" applyAlignment="1">
      <alignment vertical="center" wrapText="1"/>
    </xf>
    <xf numFmtId="0" fontId="27" fillId="0" borderId="5" xfId="0" applyFont="1" applyBorder="1"/>
    <xf numFmtId="0" fontId="10" fillId="0" borderId="5" xfId="0" applyFont="1" applyBorder="1"/>
    <xf numFmtId="0" fontId="0" fillId="0" borderId="1" xfId="0" applyFont="1" applyBorder="1" applyProtection="1"/>
    <xf numFmtId="0" fontId="0" fillId="0" borderId="0" xfId="0" applyFont="1" applyProtection="1"/>
    <xf numFmtId="0" fontId="10" fillId="8" borderId="5" xfId="0" applyFont="1" applyFill="1" applyBorder="1" applyAlignment="1" applyProtection="1">
      <alignment horizontal="center" vertical="center" wrapText="1"/>
    </xf>
    <xf numFmtId="0" fontId="0" fillId="0" borderId="21" xfId="0" applyBorder="1" applyProtection="1"/>
    <xf numFmtId="0" fontId="0" fillId="0" borderId="0" xfId="0" applyBorder="1" applyProtection="1"/>
    <xf numFmtId="0" fontId="0" fillId="7" borderId="1" xfId="0" applyFill="1" applyBorder="1" applyAlignment="1" applyProtection="1">
      <alignment horizontal="center" vertical="center"/>
      <protection locked="0"/>
    </xf>
    <xf numFmtId="0" fontId="59" fillId="3" borderId="0" xfId="0" applyFont="1" applyFill="1" applyAlignment="1" applyProtection="1">
      <alignment horizontal="center" vertical="center"/>
    </xf>
    <xf numFmtId="166" fontId="0" fillId="0" borderId="0" xfId="0" applyNumberFormat="1" applyProtection="1"/>
    <xf numFmtId="169" fontId="0" fillId="0" borderId="0" xfId="0" applyNumberFormat="1" applyProtection="1"/>
    <xf numFmtId="0" fontId="10" fillId="0" borderId="0" xfId="0" applyFont="1" applyAlignment="1" applyProtection="1">
      <alignment horizontal="center"/>
    </xf>
    <xf numFmtId="0" fontId="10" fillId="0" borderId="2" xfId="0" applyFont="1" applyBorder="1" applyAlignment="1" applyProtection="1">
      <alignment horizontal="center" vertical="center" wrapText="1"/>
    </xf>
    <xf numFmtId="166" fontId="2" fillId="0" borderId="3" xfId="0" applyNumberFormat="1" applyFont="1" applyBorder="1" applyAlignment="1" applyProtection="1">
      <alignment horizontal="center" vertical="center"/>
    </xf>
    <xf numFmtId="0" fontId="0" fillId="13" borderId="0" xfId="0" applyFill="1" applyBorder="1" applyAlignment="1" applyProtection="1">
      <alignment horizontal="center" vertical="center"/>
    </xf>
    <xf numFmtId="0" fontId="0" fillId="13" borderId="0" xfId="0" applyFill="1" applyBorder="1" applyProtection="1"/>
    <xf numFmtId="14" fontId="0" fillId="0" borderId="0" xfId="0" applyNumberFormat="1" applyAlignment="1" applyProtection="1">
      <alignment vertical="center"/>
    </xf>
    <xf numFmtId="0" fontId="0" fillId="13" borderId="0" xfId="0" applyFill="1" applyProtection="1"/>
    <xf numFmtId="14" fontId="0" fillId="0" borderId="0" xfId="0" applyNumberFormat="1" applyAlignment="1" applyProtection="1"/>
    <xf numFmtId="0" fontId="33" fillId="25" borderId="20" xfId="0" applyFont="1" applyFill="1" applyBorder="1" applyAlignment="1" applyProtection="1">
      <alignment horizontal="center" vertical="center" wrapText="1"/>
    </xf>
    <xf numFmtId="0" fontId="9" fillId="0" borderId="0" xfId="0" applyFont="1" applyProtection="1"/>
    <xf numFmtId="0" fontId="1" fillId="0" borderId="0" xfId="0" applyFont="1" applyAlignment="1" applyProtection="1">
      <alignment horizontal="left" vertical="center"/>
    </xf>
    <xf numFmtId="0" fontId="28" fillId="0" borderId="0" xfId="0" applyFont="1" applyBorder="1" applyAlignment="1" applyProtection="1">
      <alignment horizontal="left" vertical="center"/>
    </xf>
    <xf numFmtId="0" fontId="33" fillId="6" borderId="19" xfId="0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left" vertical="center"/>
    </xf>
    <xf numFmtId="0" fontId="37" fillId="26" borderId="0" xfId="0" applyFont="1" applyFill="1" applyAlignment="1" applyProtection="1">
      <alignment horizontal="center" vertical="center"/>
    </xf>
    <xf numFmtId="0" fontId="22" fillId="26" borderId="0" xfId="0" applyFont="1" applyFill="1" applyAlignment="1" applyProtection="1">
      <alignment horizontal="center" vertical="center" wrapText="1"/>
    </xf>
    <xf numFmtId="0" fontId="52" fillId="26" borderId="0" xfId="0" applyFont="1" applyFill="1" applyAlignment="1" applyProtection="1">
      <alignment horizontal="center" vertical="center" wrapText="1"/>
    </xf>
    <xf numFmtId="0" fontId="1" fillId="0" borderId="0" xfId="0" applyFont="1" applyProtection="1"/>
    <xf numFmtId="0" fontId="1" fillId="0" borderId="0" xfId="0" applyFont="1" applyAlignment="1" applyProtection="1">
      <alignment vertical="center"/>
    </xf>
    <xf numFmtId="16" fontId="8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13" borderId="0" xfId="0" applyNumberFormat="1" applyFill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  <protection locked="0"/>
    </xf>
    <xf numFmtId="14" fontId="0" fillId="13" borderId="0" xfId="0" applyNumberFormat="1" applyFill="1" applyAlignment="1" applyProtection="1">
      <alignment horizontal="center"/>
      <protection locked="0"/>
    </xf>
    <xf numFmtId="1" fontId="41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vertical="center" shrinkToFit="1"/>
      <protection locked="0"/>
    </xf>
    <xf numFmtId="0" fontId="0" fillId="0" borderId="0" xfId="0" applyAlignment="1" applyProtection="1">
      <alignment horizontal="center" vertical="center" shrinkToFit="1"/>
      <protection locked="0"/>
    </xf>
    <xf numFmtId="0" fontId="0" fillId="0" borderId="0" xfId="0" applyAlignment="1" applyProtection="1">
      <alignment vertical="center" wrapText="1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167" fontId="0" fillId="0" borderId="0" xfId="0" applyNumberFormat="1" applyFill="1" applyAlignment="1" applyProtection="1">
      <alignment horizontal="center" vertical="center"/>
      <protection locked="0"/>
    </xf>
    <xf numFmtId="0" fontId="14" fillId="0" borderId="0" xfId="0" applyNumberFormat="1" applyFont="1" applyAlignment="1" applyProtection="1">
      <alignment horizontal="center" vertical="center"/>
      <protection locked="0"/>
    </xf>
    <xf numFmtId="0" fontId="22" fillId="2" borderId="0" xfId="0" applyFont="1" applyFill="1" applyBorder="1" applyAlignment="1" applyProtection="1">
      <alignment vertical="center"/>
      <protection locked="0"/>
    </xf>
    <xf numFmtId="0" fontId="42" fillId="0" borderId="0" xfId="1" applyFont="1" applyFill="1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Alignment="1" applyProtection="1">
      <alignment vertical="center"/>
      <protection locked="0"/>
    </xf>
    <xf numFmtId="167" fontId="0" fillId="0" borderId="0" xfId="0" applyNumberFormat="1" applyAlignment="1" applyProtection="1">
      <alignment horizontal="center" vertical="center"/>
      <protection locked="0"/>
    </xf>
    <xf numFmtId="0" fontId="16" fillId="0" borderId="0" xfId="1" applyFill="1" applyAlignment="1" applyProtection="1">
      <alignment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2" fontId="44" fillId="0" borderId="0" xfId="0" applyNumberFormat="1" applyFont="1" applyFill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vertical="center"/>
      <protection locked="0"/>
    </xf>
    <xf numFmtId="0" fontId="16" fillId="0" borderId="0" xfId="1" applyFill="1" applyAlignment="1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49" fontId="16" fillId="0" borderId="0" xfId="1" applyNumberFormat="1" applyAlignment="1" applyProtection="1">
      <protection locked="0"/>
    </xf>
    <xf numFmtId="0" fontId="45" fillId="0" borderId="0" xfId="0" applyFont="1" applyFill="1" applyProtection="1"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 shrinkToFit="1"/>
      <protection locked="0"/>
    </xf>
    <xf numFmtId="49" fontId="16" fillId="0" borderId="0" xfId="1" applyNumberFormat="1" applyFill="1" applyAlignment="1" applyProtection="1">
      <protection locked="0"/>
    </xf>
    <xf numFmtId="0" fontId="0" fillId="0" borderId="0" xfId="0" applyProtection="1">
      <protection locked="0"/>
    </xf>
    <xf numFmtId="0" fontId="0" fillId="27" borderId="0" xfId="0" applyFill="1" applyAlignment="1" applyProtection="1">
      <alignment vertical="center" shrinkToFit="1"/>
      <protection locked="0"/>
    </xf>
    <xf numFmtId="14" fontId="0" fillId="27" borderId="0" xfId="0" applyNumberFormat="1" applyFill="1" applyAlignment="1" applyProtection="1">
      <alignment horizontal="center" vertical="center" shrinkToFit="1"/>
      <protection locked="0"/>
    </xf>
    <xf numFmtId="0" fontId="0" fillId="27" borderId="0" xfId="0" applyFill="1" applyAlignment="1" applyProtection="1">
      <alignment horizontal="center" vertical="center" shrinkToFit="1"/>
      <protection locked="0"/>
    </xf>
    <xf numFmtId="0" fontId="0" fillId="28" borderId="0" xfId="0" applyFill="1" applyAlignment="1" applyProtection="1">
      <alignment vertical="center" shrinkToFit="1"/>
      <protection locked="0"/>
    </xf>
    <xf numFmtId="0" fontId="0" fillId="0" borderId="0" xfId="0" applyAlignment="1" applyProtection="1">
      <alignment wrapText="1"/>
      <protection locked="0"/>
    </xf>
    <xf numFmtId="164" fontId="0" fillId="0" borderId="0" xfId="0" applyNumberFormat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0" fontId="43" fillId="0" borderId="0" xfId="2" applyFill="1" applyAlignment="1" applyProtection="1"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 shrinkToFi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2" fontId="0" fillId="13" borderId="0" xfId="0" applyNumberFormat="1" applyFill="1" applyAlignment="1" applyProtection="1">
      <alignment horizontal="center" vertical="center"/>
      <protection locked="0"/>
    </xf>
    <xf numFmtId="167" fontId="0" fillId="13" borderId="0" xfId="0" applyNumberFormat="1" applyFill="1" applyAlignment="1" applyProtection="1">
      <alignment horizontal="center" vertical="center"/>
      <protection locked="0"/>
    </xf>
    <xf numFmtId="0" fontId="14" fillId="13" borderId="0" xfId="0" applyNumberFormat="1" applyFont="1" applyFill="1" applyAlignment="1" applyProtection="1">
      <alignment horizontal="center" vertical="center"/>
      <protection locked="0"/>
    </xf>
    <xf numFmtId="49" fontId="0" fillId="0" borderId="0" xfId="0" applyNumberFormat="1" applyFill="1" applyProtection="1">
      <protection locked="0"/>
    </xf>
    <xf numFmtId="0" fontId="0" fillId="13" borderId="0" xfId="0" applyFill="1" applyAlignment="1" applyProtection="1">
      <alignment vertical="center"/>
      <protection locked="0"/>
    </xf>
    <xf numFmtId="0" fontId="0" fillId="13" borderId="0" xfId="0" applyFill="1" applyAlignment="1" applyProtection="1">
      <alignment vertical="center" wrapText="1"/>
      <protection locked="0"/>
    </xf>
    <xf numFmtId="164" fontId="0" fillId="13" borderId="0" xfId="0" applyNumberFormat="1" applyFill="1" applyAlignment="1" applyProtection="1">
      <alignment horizontal="center" vertical="center"/>
      <protection locked="0"/>
    </xf>
    <xf numFmtId="165" fontId="0" fillId="13" borderId="0" xfId="0" applyNumberFormat="1" applyFill="1" applyAlignment="1" applyProtection="1">
      <alignment horizontal="center" vertical="center"/>
      <protection locked="0"/>
    </xf>
    <xf numFmtId="0" fontId="16" fillId="0" borderId="0" xfId="1" applyAlignment="1" applyProtection="1">
      <alignment vertical="center"/>
      <protection locked="0"/>
    </xf>
    <xf numFmtId="0" fontId="0" fillId="8" borderId="0" xfId="0" applyFill="1" applyAlignment="1" applyProtection="1">
      <alignment horizontal="center"/>
      <protection locked="0"/>
    </xf>
    <xf numFmtId="49" fontId="16" fillId="0" borderId="0" xfId="1" applyNumberFormat="1" applyFill="1" applyAlignment="1" applyProtection="1">
      <alignment vertical="center"/>
      <protection locked="0"/>
    </xf>
    <xf numFmtId="0" fontId="0" fillId="0" borderId="0" xfId="0" applyAlignment="1" applyProtection="1">
      <alignment wrapText="1" shrinkToFit="1"/>
      <protection locked="0"/>
    </xf>
    <xf numFmtId="0" fontId="0" fillId="29" borderId="0" xfId="0" applyFill="1" applyAlignment="1" applyProtection="1">
      <alignment vertical="center" wrapText="1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42" fillId="0" borderId="0" xfId="1" applyFont="1" applyFill="1" applyAlignment="1" applyProtection="1">
      <alignment vertical="center"/>
      <protection locked="0"/>
    </xf>
    <xf numFmtId="0" fontId="0" fillId="0" borderId="0" xfId="0" applyFill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0" fontId="0" fillId="27" borderId="0" xfId="0" applyFill="1" applyAlignment="1" applyProtection="1">
      <alignment horizontal="center" shrinkToFit="1"/>
      <protection locked="0"/>
    </xf>
    <xf numFmtId="0" fontId="42" fillId="7" borderId="0" xfId="1" applyFont="1" applyFill="1" applyAlignment="1" applyProtection="1"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45" fillId="0" borderId="0" xfId="0" applyFont="1" applyFill="1" applyAlignment="1" applyProtection="1">
      <alignment vertical="center"/>
      <protection locked="0"/>
    </xf>
    <xf numFmtId="49" fontId="0" fillId="0" borderId="0" xfId="0" applyNumberFormat="1" applyFill="1" applyAlignment="1" applyProtection="1">
      <alignment vertical="center"/>
      <protection locked="0"/>
    </xf>
    <xf numFmtId="0" fontId="14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protection locked="0"/>
    </xf>
    <xf numFmtId="0" fontId="16" fillId="29" borderId="0" xfId="1" applyFill="1" applyAlignment="1" applyProtection="1">
      <protection locked="0"/>
    </xf>
    <xf numFmtId="14" fontId="0" fillId="0" borderId="0" xfId="0" applyNumberFormat="1" applyAlignment="1" applyProtection="1">
      <protection locked="0"/>
    </xf>
    <xf numFmtId="14" fontId="0" fillId="29" borderId="0" xfId="0" applyNumberFormat="1" applyFill="1" applyAlignment="1" applyProtection="1">
      <alignment horizontal="center" vertical="center" shrinkToFit="1"/>
      <protection locked="0"/>
    </xf>
    <xf numFmtId="14" fontId="0" fillId="29" borderId="0" xfId="0" applyNumberFormat="1" applyFill="1" applyAlignment="1" applyProtection="1">
      <alignment horizontal="center"/>
      <protection locked="0"/>
    </xf>
    <xf numFmtId="0" fontId="0" fillId="29" borderId="0" xfId="0" applyFill="1" applyAlignment="1" applyProtection="1">
      <alignment vertical="center"/>
      <protection locked="0"/>
    </xf>
    <xf numFmtId="0" fontId="0" fillId="8" borderId="0" xfId="0" applyFill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</xf>
    <xf numFmtId="0" fontId="40" fillId="11" borderId="0" xfId="0" applyFont="1" applyFill="1" applyBorder="1" applyAlignment="1" applyProtection="1">
      <alignment horizontal="center" vertical="center"/>
    </xf>
    <xf numFmtId="0" fontId="3" fillId="2" borderId="5" xfId="0" applyFont="1" applyFill="1" applyBorder="1" applyAlignment="1" applyProtection="1">
      <alignment horizontal="center"/>
    </xf>
    <xf numFmtId="0" fontId="3" fillId="2" borderId="6" xfId="0" applyFont="1" applyFill="1" applyBorder="1" applyAlignment="1" applyProtection="1">
      <alignment horizontal="center"/>
    </xf>
    <xf numFmtId="0" fontId="3" fillId="2" borderId="7" xfId="0" applyFont="1" applyFill="1" applyBorder="1" applyAlignment="1" applyProtection="1">
      <alignment horizontal="center"/>
    </xf>
    <xf numFmtId="0" fontId="0" fillId="0" borderId="0" xfId="0" applyAlignment="1" applyProtection="1">
      <alignment horizontal="left" vertical="top" wrapText="1" shrinkToFit="1"/>
    </xf>
    <xf numFmtId="0" fontId="5" fillId="0" borderId="2" xfId="0" applyFont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center" vertical="center"/>
    </xf>
    <xf numFmtId="0" fontId="5" fillId="0" borderId="4" xfId="0" applyFont="1" applyBorder="1" applyAlignment="1" applyProtection="1">
      <alignment horizontal="center" vertical="center"/>
    </xf>
    <xf numFmtId="0" fontId="10" fillId="7" borderId="5" xfId="0" applyFont="1" applyFill="1" applyBorder="1" applyAlignment="1" applyProtection="1">
      <alignment horizontal="center" vertical="center" wrapText="1"/>
    </xf>
    <xf numFmtId="0" fontId="10" fillId="7" borderId="6" xfId="0" applyFont="1" applyFill="1" applyBorder="1" applyAlignment="1" applyProtection="1">
      <alignment horizontal="center" vertical="center" wrapText="1"/>
    </xf>
    <xf numFmtId="0" fontId="10" fillId="7" borderId="7" xfId="0" applyFont="1" applyFill="1" applyBorder="1" applyAlignment="1" applyProtection="1">
      <alignment horizontal="center" vertical="center" wrapText="1"/>
    </xf>
    <xf numFmtId="0" fontId="10" fillId="8" borderId="5" xfId="0" applyFont="1" applyFill="1" applyBorder="1" applyAlignment="1" applyProtection="1">
      <alignment horizontal="center" vertical="center" wrapText="1"/>
    </xf>
    <xf numFmtId="0" fontId="10" fillId="8" borderId="7" xfId="0" applyFont="1" applyFill="1" applyBorder="1" applyAlignment="1" applyProtection="1">
      <alignment horizontal="center" vertical="center" wrapText="1"/>
    </xf>
    <xf numFmtId="0" fontId="0" fillId="4" borderId="5" xfId="0" applyFill="1" applyBorder="1" applyAlignment="1" applyProtection="1">
      <alignment horizontal="center"/>
    </xf>
    <xf numFmtId="0" fontId="0" fillId="4" borderId="6" xfId="0" applyFill="1" applyBorder="1" applyAlignment="1" applyProtection="1">
      <alignment horizontal="center"/>
    </xf>
    <xf numFmtId="0" fontId="0" fillId="4" borderId="7" xfId="0" applyFill="1" applyBorder="1" applyAlignment="1" applyProtection="1">
      <alignment horizontal="center"/>
    </xf>
    <xf numFmtId="0" fontId="7" fillId="3" borderId="11" xfId="0" applyFont="1" applyFill="1" applyBorder="1" applyAlignment="1" applyProtection="1">
      <alignment horizontal="center"/>
    </xf>
    <xf numFmtId="0" fontId="50" fillId="3" borderId="0" xfId="0" applyNumberFormat="1" applyFont="1" applyFill="1" applyBorder="1" applyAlignment="1" applyProtection="1">
      <alignment horizontal="center" vertical="center"/>
    </xf>
    <xf numFmtId="0" fontId="38" fillId="2" borderId="0" xfId="0" applyFont="1" applyFill="1" applyBorder="1" applyAlignment="1" applyProtection="1">
      <alignment horizontal="center"/>
    </xf>
    <xf numFmtId="0" fontId="48" fillId="11" borderId="0" xfId="0" applyFont="1" applyFill="1" applyBorder="1" applyAlignment="1" applyProtection="1">
      <alignment horizontal="center" vertical="center"/>
    </xf>
    <xf numFmtId="14" fontId="34" fillId="12" borderId="11" xfId="0" applyNumberFormat="1" applyFont="1" applyFill="1" applyBorder="1" applyAlignment="1" applyProtection="1">
      <alignment horizontal="center" vertical="center"/>
    </xf>
    <xf numFmtId="0" fontId="39" fillId="2" borderId="22" xfId="0" applyFont="1" applyFill="1" applyBorder="1" applyAlignment="1" applyProtection="1">
      <alignment horizontal="center"/>
    </xf>
    <xf numFmtId="0" fontId="39" fillId="2" borderId="23" xfId="0" applyFont="1" applyFill="1" applyBorder="1" applyAlignment="1" applyProtection="1">
      <alignment horizontal="center"/>
    </xf>
    <xf numFmtId="0" fontId="39" fillId="2" borderId="24" xfId="0" applyFont="1" applyFill="1" applyBorder="1" applyAlignment="1" applyProtection="1">
      <alignment horizontal="center"/>
    </xf>
    <xf numFmtId="0" fontId="50" fillId="3" borderId="9" xfId="0" applyNumberFormat="1" applyFont="1" applyFill="1" applyBorder="1" applyAlignment="1" applyProtection="1">
      <alignment horizontal="center" vertical="center"/>
    </xf>
    <xf numFmtId="0" fontId="24" fillId="0" borderId="0" xfId="0" applyFont="1" applyBorder="1" applyAlignment="1" applyProtection="1">
      <alignment horizontal="center"/>
    </xf>
    <xf numFmtId="0" fontId="22" fillId="0" borderId="1" xfId="0" applyFont="1" applyBorder="1" applyAlignment="1" applyProtection="1">
      <alignment horizontal="center" vertical="center" wrapText="1"/>
    </xf>
    <xf numFmtId="0" fontId="54" fillId="0" borderId="1" xfId="0" applyFont="1" applyBorder="1" applyAlignment="1" applyProtection="1">
      <alignment horizontal="center" vertical="center"/>
    </xf>
    <xf numFmtId="0" fontId="52" fillId="27" borderId="1" xfId="0" applyFont="1" applyFill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0" fillId="13" borderId="0" xfId="0" applyFill="1" applyBorder="1" applyAlignment="1" applyProtection="1">
      <alignment horizontal="center"/>
    </xf>
    <xf numFmtId="0" fontId="22" fillId="0" borderId="25" xfId="0" applyFont="1" applyBorder="1" applyAlignment="1" applyProtection="1">
      <alignment horizontal="center" vertical="center"/>
    </xf>
    <xf numFmtId="0" fontId="22" fillId="0" borderId="26" xfId="0" applyFont="1" applyBorder="1" applyAlignment="1" applyProtection="1">
      <alignment horizontal="center" vertical="center"/>
    </xf>
    <xf numFmtId="0" fontId="22" fillId="3" borderId="0" xfId="0" applyFont="1" applyFill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/>
    </xf>
    <xf numFmtId="0" fontId="1" fillId="2" borderId="5" xfId="0" applyFont="1" applyFill="1" applyBorder="1" applyAlignment="1" applyProtection="1">
      <alignment horizontal="center"/>
    </xf>
    <xf numFmtId="0" fontId="1" fillId="2" borderId="6" xfId="0" applyFont="1" applyFill="1" applyBorder="1" applyAlignment="1" applyProtection="1">
      <alignment horizontal="center"/>
    </xf>
    <xf numFmtId="0" fontId="1" fillId="2" borderId="7" xfId="0" applyFont="1" applyFill="1" applyBorder="1" applyAlignment="1" applyProtection="1">
      <alignment horizontal="center"/>
    </xf>
    <xf numFmtId="1" fontId="1" fillId="10" borderId="0" xfId="0" applyNumberFormat="1" applyFont="1" applyFill="1" applyAlignment="1" applyProtection="1">
      <alignment horizontal="center" vertical="center"/>
    </xf>
    <xf numFmtId="0" fontId="17" fillId="25" borderId="2" xfId="0" applyFont="1" applyFill="1" applyBorder="1" applyAlignment="1">
      <alignment horizontal="center"/>
    </xf>
    <xf numFmtId="0" fontId="17" fillId="25" borderId="4" xfId="0" applyFont="1" applyFill="1" applyBorder="1" applyAlignment="1">
      <alignment horizontal="center"/>
    </xf>
    <xf numFmtId="0" fontId="36" fillId="11" borderId="0" xfId="0" applyFont="1" applyFill="1" applyAlignment="1">
      <alignment horizontal="center"/>
    </xf>
    <xf numFmtId="0" fontId="6" fillId="9" borderId="0" xfId="0" applyFont="1" applyFill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/>
    </xf>
    <xf numFmtId="0" fontId="58" fillId="2" borderId="5" xfId="0" applyFont="1" applyFill="1" applyBorder="1" applyAlignment="1">
      <alignment horizontal="center" vertical="center"/>
    </xf>
    <xf numFmtId="0" fontId="58" fillId="2" borderId="6" xfId="0" applyFont="1" applyFill="1" applyBorder="1" applyAlignment="1">
      <alignment horizontal="center" vertical="center"/>
    </xf>
    <xf numFmtId="0" fontId="58" fillId="2" borderId="7" xfId="0" applyFont="1" applyFill="1" applyBorder="1" applyAlignment="1">
      <alignment horizontal="center" vertical="center"/>
    </xf>
    <xf numFmtId="0" fontId="8" fillId="9" borderId="5" xfId="0" applyFont="1" applyFill="1" applyBorder="1" applyAlignment="1">
      <alignment horizontal="center" vertical="center"/>
    </xf>
    <xf numFmtId="0" fontId="8" fillId="9" borderId="7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 wrapText="1"/>
    </xf>
    <xf numFmtId="0" fontId="8" fillId="8" borderId="7" xfId="0" applyFont="1" applyFill="1" applyBorder="1" applyAlignment="1">
      <alignment horizontal="center" vertical="center" wrapText="1"/>
    </xf>
  </cellXfs>
  <cellStyles count="3">
    <cellStyle name="Lien hypertexte" xfId="2" builtinId="8"/>
    <cellStyle name="Lien hypertexte 2" xfId="1"/>
    <cellStyle name="Normal" xfId="0" builtinId="0"/>
  </cellStyles>
  <dxfs count="32"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strike val="0"/>
        <color theme="0"/>
      </font>
    </dxf>
    <dxf>
      <font>
        <color theme="0"/>
      </font>
    </dxf>
    <dxf>
      <alignment horizontal="center" readingOrder="0"/>
    </dxf>
    <dxf>
      <alignment horizontal="center" readingOrder="0"/>
    </dxf>
    <dxf>
      <font>
        <b/>
        <i val="0"/>
        <strike/>
      </font>
    </dxf>
    <dxf>
      <font>
        <b/>
        <i val="0"/>
        <strike val="0"/>
        <color rgb="FFFF0000"/>
      </font>
    </dxf>
    <dxf>
      <fill>
        <patternFill patternType="gray125"/>
      </fill>
    </dxf>
    <dxf>
      <font>
        <b/>
        <i val="0"/>
        <color rgb="FFFF0000"/>
      </font>
    </dxf>
    <dxf>
      <font>
        <b/>
        <i/>
        <strike/>
      </font>
    </dxf>
    <dxf>
      <font>
        <b/>
        <i val="0"/>
        <color rgb="FFFF0000"/>
      </font>
    </dxf>
    <dxf>
      <font>
        <b/>
        <i/>
        <strike/>
      </font>
    </dxf>
    <dxf>
      <font>
        <b/>
        <i val="0"/>
        <color rgb="FFFF0000"/>
      </font>
    </dxf>
    <dxf>
      <font>
        <b/>
        <i/>
        <strike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ill>
        <patternFill>
          <bgColor rgb="FFB9DFE9"/>
        </patternFill>
      </fill>
    </dxf>
    <dxf>
      <fill>
        <patternFill>
          <bgColor rgb="FFFBD1AF"/>
        </patternFill>
      </fill>
    </dxf>
    <dxf>
      <fill>
        <patternFill>
          <bgColor theme="0" tint="-0.14996795556505021"/>
        </patternFill>
      </fill>
    </dxf>
    <dxf>
      <fill>
        <patternFill>
          <bgColor rgb="FFFCC8F6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FFCC"/>
      <color rgb="FFFFFFCC"/>
      <color rgb="FFFFFF99"/>
      <color rgb="FFFF0000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0</xdr:row>
          <xdr:rowOff>0</xdr:rowOff>
        </xdr:from>
        <xdr:to>
          <xdr:col>4</xdr:col>
          <xdr:colOff>133350</xdr:colOff>
          <xdr:row>1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266700</xdr:colOff>
          <xdr:row>0</xdr:row>
          <xdr:rowOff>0</xdr:rowOff>
        </xdr:from>
        <xdr:to>
          <xdr:col>5</xdr:col>
          <xdr:colOff>133350</xdr:colOff>
          <xdr:row>1</xdr:row>
          <xdr:rowOff>123825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1</xdr:row>
          <xdr:rowOff>0</xdr:rowOff>
        </xdr:from>
        <xdr:to>
          <xdr:col>6</xdr:col>
          <xdr:colOff>133350</xdr:colOff>
          <xdr:row>2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266700</xdr:colOff>
          <xdr:row>1</xdr:row>
          <xdr:rowOff>0</xdr:rowOff>
        </xdr:from>
        <xdr:to>
          <xdr:col>7</xdr:col>
          <xdr:colOff>133350</xdr:colOff>
          <xdr:row>2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1</xdr:row>
          <xdr:rowOff>0</xdr:rowOff>
        </xdr:from>
        <xdr:to>
          <xdr:col>8</xdr:col>
          <xdr:colOff>133350</xdr:colOff>
          <xdr:row>2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533400</xdr:colOff>
      <xdr:row>4</xdr:row>
      <xdr:rowOff>9524</xdr:rowOff>
    </xdr:from>
    <xdr:to>
      <xdr:col>3</xdr:col>
      <xdr:colOff>647700</xdr:colOff>
      <xdr:row>7</xdr:row>
      <xdr:rowOff>123824</xdr:rowOff>
    </xdr:to>
    <xdr:sp macro="" textlink="">
      <xdr:nvSpPr>
        <xdr:cNvPr id="2" name="Flèche vers le bas 1"/>
        <xdr:cNvSpPr/>
      </xdr:nvSpPr>
      <xdr:spPr>
        <a:xfrm>
          <a:off x="1914525" y="1095374"/>
          <a:ext cx="114300" cy="752475"/>
        </a:xfrm>
        <a:prstGeom prst="down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38101</xdr:colOff>
      <xdr:row>24</xdr:row>
      <xdr:rowOff>28576</xdr:rowOff>
    </xdr:from>
    <xdr:to>
      <xdr:col>4</xdr:col>
      <xdr:colOff>323850</xdr:colOff>
      <xdr:row>24</xdr:row>
      <xdr:rowOff>66675</xdr:rowOff>
    </xdr:to>
    <xdr:cxnSp macro="">
      <xdr:nvCxnSpPr>
        <xdr:cNvPr id="4" name="Connecteur droit avec flèche 3"/>
        <xdr:cNvCxnSpPr/>
      </xdr:nvCxnSpPr>
      <xdr:spPr>
        <a:xfrm flipH="1" flipV="1">
          <a:off x="2286001" y="5486401"/>
          <a:ext cx="285749" cy="380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550334</xdr:colOff>
      <xdr:row>0</xdr:row>
      <xdr:rowOff>0</xdr:rowOff>
    </xdr:from>
    <xdr:to>
      <xdr:col>3</xdr:col>
      <xdr:colOff>550334</xdr:colOff>
      <xdr:row>1</xdr:row>
      <xdr:rowOff>52917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3217334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76200</xdr:colOff>
      <xdr:row>1</xdr:row>
      <xdr:rowOff>33867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6438900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76200</xdr:colOff>
      <xdr:row>1</xdr:row>
      <xdr:rowOff>39158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6438900" y="419100"/>
          <a:ext cx="76200" cy="2328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6</xdr:col>
      <xdr:colOff>0</xdr:colOff>
      <xdr:row>0</xdr:row>
      <xdr:rowOff>0</xdr:rowOff>
    </xdr:from>
    <xdr:ext cx="76200" cy="224367"/>
    <xdr:sp macro="" textlink="">
      <xdr:nvSpPr>
        <xdr:cNvPr id="5" name="Text Box 95"/>
        <xdr:cNvSpPr txBox="1">
          <a:spLocks noChangeArrowheads="1"/>
        </xdr:cNvSpPr>
      </xdr:nvSpPr>
      <xdr:spPr bwMode="auto">
        <a:xfrm>
          <a:off x="6438900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0</xdr:row>
      <xdr:rowOff>0</xdr:rowOff>
    </xdr:from>
    <xdr:ext cx="76200" cy="229658"/>
    <xdr:sp macro="" textlink="">
      <xdr:nvSpPr>
        <xdr:cNvPr id="6" name="Text Box 95"/>
        <xdr:cNvSpPr txBox="1">
          <a:spLocks noChangeArrowheads="1"/>
        </xdr:cNvSpPr>
      </xdr:nvSpPr>
      <xdr:spPr bwMode="auto">
        <a:xfrm>
          <a:off x="6438900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0</xdr:row>
      <xdr:rowOff>0</xdr:rowOff>
    </xdr:from>
    <xdr:ext cx="76200" cy="224367"/>
    <xdr:sp macro="" textlink="">
      <xdr:nvSpPr>
        <xdr:cNvPr id="7" name="Text Box 95"/>
        <xdr:cNvSpPr txBox="1">
          <a:spLocks noChangeArrowheads="1"/>
        </xdr:cNvSpPr>
      </xdr:nvSpPr>
      <xdr:spPr bwMode="auto">
        <a:xfrm>
          <a:off x="6438900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0</xdr:row>
      <xdr:rowOff>0</xdr:rowOff>
    </xdr:from>
    <xdr:ext cx="76200" cy="229658"/>
    <xdr:sp macro="" textlink="">
      <xdr:nvSpPr>
        <xdr:cNvPr id="8" name="Text Box 95"/>
        <xdr:cNvSpPr txBox="1">
          <a:spLocks noChangeArrowheads="1"/>
        </xdr:cNvSpPr>
      </xdr:nvSpPr>
      <xdr:spPr bwMode="auto">
        <a:xfrm>
          <a:off x="6438900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0</xdr:rowOff>
    </xdr:from>
    <xdr:ext cx="76200" cy="229658"/>
    <xdr:sp macro="" textlink="">
      <xdr:nvSpPr>
        <xdr:cNvPr id="9" name="Text Box 95"/>
        <xdr:cNvSpPr txBox="1">
          <a:spLocks noChangeArrowheads="1"/>
        </xdr:cNvSpPr>
      </xdr:nvSpPr>
      <xdr:spPr bwMode="auto">
        <a:xfrm>
          <a:off x="10191750" y="2857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0</xdr:rowOff>
    </xdr:from>
    <xdr:ext cx="76200" cy="229658"/>
    <xdr:sp macro="" textlink="">
      <xdr:nvSpPr>
        <xdr:cNvPr id="10" name="Text Box 95"/>
        <xdr:cNvSpPr txBox="1">
          <a:spLocks noChangeArrowheads="1"/>
        </xdr:cNvSpPr>
      </xdr:nvSpPr>
      <xdr:spPr bwMode="auto">
        <a:xfrm>
          <a:off x="10191750" y="2857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0</xdr:rowOff>
    </xdr:from>
    <xdr:ext cx="76200" cy="229658"/>
    <xdr:sp macro="" textlink="">
      <xdr:nvSpPr>
        <xdr:cNvPr id="11" name="Text Box 95"/>
        <xdr:cNvSpPr txBox="1">
          <a:spLocks noChangeArrowheads="1"/>
        </xdr:cNvSpPr>
      </xdr:nvSpPr>
      <xdr:spPr bwMode="auto">
        <a:xfrm>
          <a:off x="10191750" y="28575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3</xdr:col>
      <xdr:colOff>550334</xdr:colOff>
      <xdr:row>0</xdr:row>
      <xdr:rowOff>0</xdr:rowOff>
    </xdr:from>
    <xdr:to>
      <xdr:col>3</xdr:col>
      <xdr:colOff>550334</xdr:colOff>
      <xdr:row>1</xdr:row>
      <xdr:rowOff>52917</xdr:rowOff>
    </xdr:to>
    <xdr:sp macro="" textlink="">
      <xdr:nvSpPr>
        <xdr:cNvPr id="12" name="Text Box 93"/>
        <xdr:cNvSpPr txBox="1">
          <a:spLocks noChangeArrowheads="1"/>
        </xdr:cNvSpPr>
      </xdr:nvSpPr>
      <xdr:spPr bwMode="auto">
        <a:xfrm>
          <a:off x="3217334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0</xdr:row>
      <xdr:rowOff>0</xdr:rowOff>
    </xdr:from>
    <xdr:to>
      <xdr:col>14</xdr:col>
      <xdr:colOff>266700</xdr:colOff>
      <xdr:row>1</xdr:row>
      <xdr:rowOff>66675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3411200" y="628650"/>
          <a:ext cx="2667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0</xdr:colOff>
      <xdr:row>0</xdr:row>
      <xdr:rowOff>0</xdr:rowOff>
    </xdr:from>
    <xdr:to>
      <xdr:col>14</xdr:col>
      <xdr:colOff>400050</xdr:colOff>
      <xdr:row>1</xdr:row>
      <xdr:rowOff>66675</xdr:rowOff>
    </xdr:to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13411200" y="628650"/>
          <a:ext cx="40005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4%20AGAR\01%20Tableurs%20en%20cours\05%20Mod&#232;les\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Antoine\Dropbox\Dossier%20AGAR-AZUR%20partag&#233;\Dossier%20AGAR-AZUR%20tableur%20unique%20v01\00%20Sauvegarde%20origine%20envois%20LOUIS\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EMP\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." refreshedDate="42293.465056018518" createdVersion="4" refreshedVersion="4" minRefreshableVersion="3" recordCount="270">
  <cacheSource type="worksheet">
    <worksheetSource ref="B11:R281" sheet="Fichier Maître"/>
  </cacheSource>
  <cacheFields count="17">
    <cacheField name="Radié_x000a_DCD" numFmtId="0">
      <sharedItems containsBlank="1"/>
    </cacheField>
    <cacheField name="B D T V" numFmtId="0">
      <sharedItems containsBlank="1" containsMixedTypes="1" containsNumber="1" containsInteger="1" minValue="0" maxValue="0" count="7">
        <s v="A"/>
        <s v="DA"/>
        <s v="T"/>
        <s v="V"/>
        <s v="B"/>
        <m/>
        <n v="0" u="1"/>
      </sharedItems>
    </cacheField>
    <cacheField name="Région" numFmtId="0">
      <sharedItems containsString="0" containsBlank="1" containsNumber="1" containsInteger="1" minValue="1" maxValue="12" count="13">
        <n v="12"/>
        <n v="7"/>
        <n v="11"/>
        <n v="10"/>
        <n v="6"/>
        <n v="3"/>
        <n v="4"/>
        <n v="2"/>
        <m/>
        <n v="5" u="1"/>
        <n v="1" u="1"/>
        <n v="8" u="1"/>
        <n v="9" u="1"/>
      </sharedItems>
    </cacheField>
    <cacheField name="TITRE" numFmtId="0">
      <sharedItems containsBlank="1" containsMixedTypes="1" containsNumber="1" containsInteger="1" minValue="0" maxValue="0" count="3">
        <s v="Monsieur"/>
        <m/>
        <n v="0" u="1"/>
      </sharedItems>
    </cacheField>
    <cacheField name="NOM" numFmtId="0">
      <sharedItems containsBlank="1" count="255">
        <s v="nom1"/>
        <s v="nom2"/>
        <m/>
        <s v="MARY" u="1"/>
        <s v="POTIER" u="1"/>
        <s v="VICAIRE" u="1"/>
        <s v="SANTEUIL" u="1"/>
        <s v="BROGGI" u="1"/>
        <s v="DAIROU" u="1"/>
        <s v="BROUAT" u="1"/>
        <s v="SAVIER" u="1"/>
        <s v="DAIROU " u="1"/>
        <s v="PARMENTIER" u="1"/>
        <s v="NIVELLE" u="1"/>
        <s v="HERGAULT" u="1"/>
        <s v="ISSANCHOU" u="1"/>
        <s v="LE TEXIER" u="1"/>
        <s v="DELILLE" u="1"/>
        <s v="FINET" u="1"/>
        <s v="GASTON" u="1"/>
        <s v="DUTHEIL" u="1"/>
        <s v="VORILHON" u="1"/>
        <s v="COURIVAUD" u="1"/>
        <s v="GEDON-DJELLOULI" u="1"/>
        <s v="GINTZ" u="1"/>
        <s v="FAUCHE" u="1"/>
        <s v="SOISSON" u="1"/>
        <s v="LEFAIVRE" u="1"/>
        <s v="THEVENOT" u="1"/>
        <s v="LUCAS" u="1"/>
        <s v="ODOUX" u="1"/>
        <s v="PADOL" u="1"/>
        <s v="LOISEAU" u="1"/>
        <s v="ROUSSEAU" u="1"/>
        <s v="GATELLIER" u="1"/>
        <s v="FABAS" u="1"/>
        <s v="COGNARD" u="1"/>
        <s v="ESPARZA" u="1"/>
        <s v="GIRARDOT" u="1"/>
        <s v="ROUSSEAU " u="1"/>
        <s v="RAMSPACHER" u="1"/>
        <s v="BREAN" u="1"/>
        <s v="KAGAN" u="1"/>
        <s v="WEBER" u="1"/>
        <s v="BESSON" u="1"/>
        <s v="BOVIER" u="1"/>
        <s v="BRIAND" u="1"/>
        <s v="ROBINET" u="1"/>
        <s v="CHAMPAGNAT" u="1"/>
        <s v="JUNCA" u="1"/>
        <s v="KAMOUN" u="1"/>
        <s v="LANGLET" u="1"/>
        <s v="SIMONET" u="1"/>
        <s v="VAN LOON" u="1"/>
        <s v="BRY" u="1"/>
        <s v="MOUGIN" u="1"/>
        <s v="LEGARDINIER" u="1"/>
        <s v="BORDAS" u="1"/>
        <s v="CARDOT" u="1"/>
        <s v="CHAROY" u="1"/>
        <s v="RENAUD" u="1"/>
        <s v="VILLAND" u="1"/>
        <s v="TEISSEIRE-PAPILLON" u="1"/>
        <s v="RAVET" u="1"/>
        <s v="BLOMME" u="1"/>
        <s v="HOUBREXHE" u="1"/>
        <s v="CAILLAUD" u="1"/>
        <s v="LEROUX" u="1"/>
        <s v="BELLERAUD" u="1"/>
        <s v="LACOURTABLAISE" u="1"/>
        <s v="PARET" u="1"/>
        <s v="FREMAUX" u="1"/>
        <s v="JOFFLOZ" u="1"/>
        <s v="LAMBERT" u="1"/>
        <s v="BARON" u="1"/>
        <s v="JONIO" u="1"/>
        <s v="LE DU" u="1"/>
        <s v="BRUNET" u="1"/>
        <s v="FLANET" u="1"/>
        <s v="BIGARRE" u="1"/>
        <s v="POIRIER" u="1"/>
        <s v="LAMBERT " u="1"/>
        <s v="RONDEAU " u="1"/>
        <s v="BENOIST" u="1"/>
        <s v="LAFORCE" u="1"/>
        <s v="BAILLET" u="1"/>
        <s v="DELARUE" u="1"/>
        <s v="EHRWEIN" u="1"/>
        <s v="DESRAMONT" u="1"/>
        <s v="LOIR" u="1"/>
        <s v="GRENIER" u="1"/>
        <s v="QUERIAUD" u="1"/>
        <s v="AUGER" u="1"/>
        <s v="BLANC" u="1"/>
        <s v="GORI" u="1"/>
        <s v="CATIN" u="1"/>
        <s v="GRIMM" u="1"/>
        <s v="APOSTOLO" u="1"/>
        <s v="VUILLIER" u="1"/>
        <s v="BEAU" u="1"/>
        <s v="BAUDU" u="1"/>
        <s v="DEMANGE" u="1"/>
        <s v="DEPARNAY" u="1"/>
        <s v="CADE " u="1"/>
        <s v="MENUT" u="1"/>
        <s v="DEPARNAY " u="1"/>
        <s v="VIOT" u="1"/>
        <s v="BINET" u="1"/>
        <s v="DUBOIS" u="1"/>
        <s v="LADRAT" u="1"/>
        <s v="BENOIT- BARNET" u="1"/>
        <s v="VADOT" u="1"/>
        <s v="STAUDER" u="1"/>
        <s v="BURNEL" u="1"/>
        <s v="LOIZEAU" u="1"/>
        <s v="HOUILLON" u="1"/>
        <s v="NISENBAUM" u="1"/>
        <s v="NEEL" u="1"/>
        <s v="HELOUIS" u="1"/>
        <s v="RANDOUX" u="1"/>
        <s v="MORICE" u="1"/>
        <s v="TREVILLY" u="1"/>
        <s v="ROMAND" u="1"/>
        <s v="GUIBERT" u="1"/>
        <s v="SABLON " u="1"/>
        <s v="CELEYRON" u="1"/>
        <s v="PÈNE" u="1"/>
        <s v="de MONTCHALIN" u="1"/>
        <s v="CABRERA" u="1"/>
        <s v="FERRIERE" u="1"/>
        <s v="JULIA" u="1"/>
        <s v="MARTIN" u="1"/>
        <s v="DUPÉ" u="1"/>
        <s v="PAQUET" u="1"/>
        <s v="MARTIN " u="1"/>
        <s v="PANATIE" u="1"/>
        <s v="RAINFROY" u="1"/>
        <s v="SAUVANET" u="1"/>
        <s v="CHASSEBOEUF" u="1"/>
        <s v="BOCQUET" u="1"/>
        <s v="FONTBONNE" u="1"/>
        <s v="COMBEDOUZOU" u="1"/>
        <s v="SARDA" u="1"/>
        <s v="FOLLEY" u="1"/>
        <s v="LAUDRIN" u="1"/>
        <s v="STEUNOU" u="1"/>
        <s v="COUDREUSE" u="1"/>
        <s v="PIET" u="1"/>
        <s v="MOUVET" u="1"/>
        <s v="PRUNIER" u="1"/>
        <s v="MONDE" u="1"/>
        <s v="BENOIT" u="1"/>
        <s v="QUIRING" u="1"/>
        <s v="VAGANAY" u="1"/>
        <s v="LEPRIEUR" u="1"/>
        <s v="ROUX" u="1"/>
        <s v="JUNIQUE" u="1"/>
        <s v="CAMPEON" u="1"/>
        <s v="ECOCHARD" u="1"/>
        <s v="BRAUD " u="1"/>
        <s v="POUPON" u="1"/>
        <s v="PENICAUD" u="1"/>
        <s v="LEGER" u="1"/>
        <s v="DUHAIL" u="1"/>
        <s v="GABRIEL" u="1"/>
        <s v="MERESSE" u="1"/>
        <s v="RAHOULT" u="1"/>
        <s v="DEMESLAY" u="1"/>
        <s v="MARCOURT" u="1"/>
        <s v="CARTON de GRAMONT" u="1"/>
        <s v="DALLOT" u="1"/>
        <s v="SCHALABEN" u="1"/>
        <s v="LOS" u="1"/>
        <s v="SIRÉ" u="1"/>
        <s v="GUEZELLE" u="1"/>
        <s v="DESVERNOIS" u="1"/>
        <s v="MEDY" u="1"/>
        <s v="LESOIN" u="1"/>
        <s v="GAUDRON" u="1"/>
        <s v="LACROIX" u="1"/>
        <s v="DESOBEAUX" u="1"/>
        <s v="BAILE" u="1"/>
        <s v="LEBLED" u="1"/>
        <s v="SOUCHON" u="1"/>
        <s v="HAUDECOEUR" u="1"/>
        <s v="DIZES" u="1"/>
        <s v="BELLEC" u="1"/>
        <s v="LELOUP" u="1"/>
        <s v="CHRISTMANN" u="1"/>
        <s v="MOLLE" u="1"/>
        <s v="FLAMAN" u="1"/>
        <s v="METAIS" u="1"/>
        <s v="FOUQUET" u="1"/>
        <s v="MOUNIER" u="1"/>
        <s v="REVEILHAC" u="1"/>
        <s v="LELABOUREUR" u="1"/>
        <s v="BEAUPPARAIN" u="1"/>
        <s v="NUEL" u="1"/>
        <s v="NICOULEAUD" u="1"/>
        <s v="LEVY" u="1"/>
        <s v="ARNAUD" u="1"/>
        <s v="RIVIER" u="1"/>
        <s v="DARREAU" u="1"/>
        <s v="GOURDON" u="1"/>
        <s v="SAUVAGE" u="1"/>
        <s v="BERNARD" u="1"/>
        <s v="BERNIER" u="1"/>
        <s v="RAYNAUD" u="1"/>
        <s v="HEMET" u="1"/>
        <s v="RICHARD" u="1"/>
        <s v="BODARD" u="1"/>
        <s v="LAURIA" u="1"/>
        <s v="POULET" u="1"/>
        <s v="CAVAGLIA" u="1"/>
        <s v="CEREZE" u="1"/>
        <s v="LUBIERE" u="1"/>
        <s v="MIRAMONT" u="1"/>
        <s v="FRASSETTO" u="1"/>
        <s v="BEGUE" u="1"/>
        <s v="JOLLIVET" u="1"/>
        <s v="RIGAUDEAU" u="1"/>
        <s v="CROUVEZIER" u="1"/>
        <s v="DREVON GAUD" u="1"/>
        <s v="GENTIL" u="1"/>
        <s v="LEROY" u="1"/>
        <s v="ALLAIN" u="1"/>
        <s v="de BECO" u="1"/>
        <s v="MADER" u="1"/>
        <s v="LEROY " u="1"/>
        <s v="OSMOND" u="1"/>
        <s v="LAMOTTE" u="1"/>
        <s v="FOUCAULT" u="1"/>
        <s v="RONSIN" u="1"/>
        <s v="BILLARD" u="1"/>
        <s v="CATOIRE" u="1"/>
        <s v="BLIN" u="1"/>
        <s v="RENOU" u="1"/>
        <s v="NIVOIS" u="1"/>
        <s v="TURALE" u="1"/>
        <s v="FRESNEAU" u="1"/>
        <s v="LEMARCHAND" u="1"/>
        <s v="GUILLY" u="1"/>
        <s v="LORVO" u="1"/>
        <s v="PACAUD" u="1"/>
        <s v="LOGEROT" u="1"/>
        <s v="TACHOUET" u="1"/>
        <s v="RICAUD" u="1"/>
        <s v="STOKIS" u="1"/>
        <s v="BOURGAIN" u="1"/>
        <s v="ROBIQUET" u="1"/>
        <s v="VARLET" u="1"/>
        <s v="PICHARD " u="1"/>
        <s v="DESCHAMPS" u="1"/>
        <s v="de LESTRANGE" u="1"/>
        <s v="de COURCELLES" u="1"/>
      </sharedItems>
    </cacheField>
    <cacheField name="PRENOM" numFmtId="0">
      <sharedItems containsBlank="1" containsMixedTypes="1" containsNumber="1" containsInteger="1" minValue="0" maxValue="0" count="3">
        <s v="nom2"/>
        <m/>
        <n v="0" u="1"/>
      </sharedItems>
    </cacheField>
    <cacheField name="Date naissance" numFmtId="0">
      <sharedItems containsNonDate="0" containsDate="1" containsString="0" containsBlank="1" minDate="1932-03-24T00:00:00" maxDate="1932-04-18T00:00:00"/>
    </cacheField>
    <cacheField name="Age_x000a_dans l'année" numFmtId="1">
      <sharedItems containsString="0" containsBlank="1" containsNumber="1" containsInteger="1" minValue="83" maxValue="83"/>
    </cacheField>
    <cacheField name="DCD_x000a_Conjoint" numFmtId="1">
      <sharedItems containsNonDate="0" containsString="0" containsBlank="1"/>
    </cacheField>
    <cacheField name="NOM/Prénom_x000a_Conjoint" numFmtId="0">
      <sharedItems containsBlank="1"/>
    </cacheField>
    <cacheField name="Date naissance_x000a_Conjoint" numFmtId="0">
      <sharedItems containsNonDate="0" containsString="0" containsBlank="1"/>
    </cacheField>
    <cacheField name="ADRESSE" numFmtId="0">
      <sharedItems containsBlank="1"/>
    </cacheField>
    <cacheField name="C.P." numFmtId="164">
      <sharedItems containsBlank="1"/>
    </cacheField>
    <cacheField name="VILLE" numFmtId="0">
      <sharedItems containsBlank="1"/>
    </cacheField>
    <cacheField name="x" numFmtId="0">
      <sharedItems containsNonDate="0" containsString="0" containsBlank="1"/>
    </cacheField>
    <cacheField name="MONTANT" numFmtId="2">
      <sharedItems containsString="0" containsBlank="1" containsNumber="1" minValue="10" maxValue="50" count="11">
        <n v="10"/>
        <m/>
        <n v="38" u="1"/>
        <n v="40" u="1"/>
        <n v="50" u="1"/>
        <n v="18" u="1"/>
        <n v="20" u="1"/>
        <n v="37" u="1"/>
        <n v="25" u="1"/>
        <n v="45" u="1"/>
        <n v="18.5" u="1"/>
      </sharedItems>
    </cacheField>
    <cacheField name="DATE" numFmtId="0">
      <sharedItems containsNonDate="0" containsDate="1" containsString="0" containsBlank="1" minDate="2014-12-17T00:00:00" maxDate="2015-06-03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0">
  <r>
    <m/>
    <x v="0"/>
    <x v="0"/>
    <x v="0"/>
    <x v="0"/>
    <x v="0"/>
    <d v="1932-03-24T00:00:00"/>
    <n v="83"/>
    <m/>
    <s v="Michèle"/>
    <m/>
    <s v="adresse1"/>
    <s v="cp1"/>
    <s v="ville1"/>
    <m/>
    <x v="0"/>
    <d v="2014-12-17T00:00:00"/>
  </r>
  <r>
    <m/>
    <x v="1"/>
    <x v="1"/>
    <x v="0"/>
    <x v="1"/>
    <x v="0"/>
    <d v="1932-03-25T00:00:00"/>
    <n v="83"/>
    <m/>
    <s v="Michèle"/>
    <m/>
    <s v="adresse2"/>
    <s v="cp2"/>
    <s v="ville2"/>
    <m/>
    <x v="0"/>
    <d v="2014-12-17T00:00:00"/>
  </r>
  <r>
    <m/>
    <x v="2"/>
    <x v="2"/>
    <x v="0"/>
    <x v="1"/>
    <x v="0"/>
    <d v="1932-03-26T00:00:00"/>
    <n v="83"/>
    <m/>
    <s v="Michèle"/>
    <m/>
    <s v="adresse3"/>
    <s v="cp3"/>
    <s v="ville3"/>
    <m/>
    <x v="1"/>
    <m/>
  </r>
  <r>
    <m/>
    <x v="0"/>
    <x v="3"/>
    <x v="0"/>
    <x v="1"/>
    <x v="0"/>
    <d v="1932-03-27T00:00:00"/>
    <n v="83"/>
    <m/>
    <s v="Michèle"/>
    <m/>
    <s v="adresse4"/>
    <s v="cp4"/>
    <s v="ville4"/>
    <m/>
    <x v="0"/>
    <d v="2015-06-02T00:00:00"/>
  </r>
  <r>
    <m/>
    <x v="3"/>
    <x v="4"/>
    <x v="0"/>
    <x v="1"/>
    <x v="0"/>
    <d v="1932-03-28T00:00:00"/>
    <n v="83"/>
    <m/>
    <s v="Michèle"/>
    <m/>
    <s v="adresse5"/>
    <s v="cp5"/>
    <s v="ville modifiée pour essai"/>
    <m/>
    <x v="0"/>
    <d v="2014-12-29T00:00:00"/>
  </r>
  <r>
    <m/>
    <x v="4"/>
    <x v="0"/>
    <x v="0"/>
    <x v="1"/>
    <x v="0"/>
    <d v="1932-03-29T00:00:00"/>
    <n v="83"/>
    <m/>
    <s v="Michèle"/>
    <m/>
    <s v="adresse6"/>
    <s v="cp6"/>
    <s v="ville6"/>
    <m/>
    <x v="1"/>
    <m/>
  </r>
  <r>
    <m/>
    <x v="4"/>
    <x v="5"/>
    <x v="0"/>
    <x v="1"/>
    <x v="0"/>
    <d v="1932-03-30T00:00:00"/>
    <n v="83"/>
    <m/>
    <s v="Michèle"/>
    <m/>
    <s v="adresse7"/>
    <s v="cp7"/>
    <s v="ville7"/>
    <m/>
    <x v="1"/>
    <m/>
  </r>
  <r>
    <m/>
    <x v="4"/>
    <x v="5"/>
    <x v="0"/>
    <x v="1"/>
    <x v="0"/>
    <d v="1932-03-31T00:00:00"/>
    <n v="83"/>
    <m/>
    <s v="Michèle"/>
    <m/>
    <s v="adresse8"/>
    <s v="cp8"/>
    <s v="ville8"/>
    <m/>
    <x v="0"/>
    <d v="2015-01-08T00:00:00"/>
  </r>
  <r>
    <m/>
    <x v="4"/>
    <x v="0"/>
    <x v="0"/>
    <x v="1"/>
    <x v="0"/>
    <d v="1932-04-01T00:00:00"/>
    <n v="83"/>
    <m/>
    <s v="Michèle"/>
    <m/>
    <s v="adresse9"/>
    <s v="cp9"/>
    <s v="ville9"/>
    <m/>
    <x v="0"/>
    <d v="2014-12-17T00:00:00"/>
  </r>
  <r>
    <m/>
    <x v="0"/>
    <x v="0"/>
    <x v="0"/>
    <x v="1"/>
    <x v="0"/>
    <d v="1932-04-02T00:00:00"/>
    <n v="83"/>
    <m/>
    <s v="Michèle"/>
    <m/>
    <s v="adresse10"/>
    <s v="cp10"/>
    <s v="ville10"/>
    <m/>
    <x v="0"/>
    <d v="2014-12-17T00:00:00"/>
  </r>
  <r>
    <m/>
    <x v="0"/>
    <x v="6"/>
    <x v="0"/>
    <x v="1"/>
    <x v="0"/>
    <d v="1932-04-03T00:00:00"/>
    <n v="83"/>
    <m/>
    <s v="Michèle"/>
    <m/>
    <s v="adresse11"/>
    <s v="cp11"/>
    <s v="ville11"/>
    <m/>
    <x v="1"/>
    <m/>
  </r>
  <r>
    <m/>
    <x v="0"/>
    <x v="5"/>
    <x v="0"/>
    <x v="1"/>
    <x v="0"/>
    <d v="1932-04-04T00:00:00"/>
    <n v="83"/>
    <m/>
    <s v="Michèle"/>
    <m/>
    <s v="adresse12"/>
    <s v="cp12"/>
    <s v="ville12"/>
    <m/>
    <x v="0"/>
    <d v="2014-12-29T00:00:00"/>
  </r>
  <r>
    <m/>
    <x v="0"/>
    <x v="4"/>
    <x v="0"/>
    <x v="1"/>
    <x v="0"/>
    <d v="1932-04-05T00:00:00"/>
    <n v="83"/>
    <m/>
    <s v="Michèle"/>
    <m/>
    <s v="adresse13"/>
    <s v="cp13"/>
    <s v="ville13"/>
    <m/>
    <x v="0"/>
    <d v="2014-12-29T00:00:00"/>
  </r>
  <r>
    <m/>
    <x v="0"/>
    <x v="1"/>
    <x v="0"/>
    <x v="1"/>
    <x v="0"/>
    <d v="1932-04-06T00:00:00"/>
    <n v="83"/>
    <m/>
    <s v="Michèle"/>
    <m/>
    <s v="adresse14"/>
    <s v="cp14"/>
    <s v="ville14"/>
    <m/>
    <x v="0"/>
    <d v="2014-12-17T00:00:00"/>
  </r>
  <r>
    <s v="DCD"/>
    <x v="0"/>
    <x v="0"/>
    <x v="0"/>
    <x v="1"/>
    <x v="0"/>
    <d v="1932-04-07T00:00:00"/>
    <n v="83"/>
    <m/>
    <s v="Michèle"/>
    <m/>
    <s v="adresse15"/>
    <s v="cp15"/>
    <s v="ville15"/>
    <m/>
    <x v="1"/>
    <m/>
  </r>
  <r>
    <m/>
    <x v="0"/>
    <x v="4"/>
    <x v="0"/>
    <x v="1"/>
    <x v="0"/>
    <d v="1932-04-08T00:00:00"/>
    <n v="83"/>
    <m/>
    <s v="Michèle"/>
    <m/>
    <s v="adresse16"/>
    <s v="cp16"/>
    <s v="ville16"/>
    <m/>
    <x v="0"/>
    <d v="2015-01-29T00:00:00"/>
  </r>
  <r>
    <m/>
    <x v="3"/>
    <x v="6"/>
    <x v="0"/>
    <x v="1"/>
    <x v="0"/>
    <d v="1932-04-09T00:00:00"/>
    <n v="83"/>
    <m/>
    <s v="Michèle"/>
    <m/>
    <s v="adresse17"/>
    <s v="cp17"/>
    <s v="ville17"/>
    <m/>
    <x v="0"/>
    <d v="2014-12-17T00:00:00"/>
  </r>
  <r>
    <m/>
    <x v="0"/>
    <x v="0"/>
    <x v="0"/>
    <x v="1"/>
    <x v="0"/>
    <d v="1932-04-10T00:00:00"/>
    <n v="83"/>
    <m/>
    <s v="Michèle"/>
    <m/>
    <s v="adresse18"/>
    <s v="cp18"/>
    <s v="ville18"/>
    <m/>
    <x v="0"/>
    <d v="2014-12-29T00:00:00"/>
  </r>
  <r>
    <m/>
    <x v="2"/>
    <x v="0"/>
    <x v="0"/>
    <x v="1"/>
    <x v="0"/>
    <d v="1932-04-11T00:00:00"/>
    <n v="83"/>
    <m/>
    <s v="Michèle"/>
    <m/>
    <s v="adresse19"/>
    <s v="cp19"/>
    <s v="ville19"/>
    <m/>
    <x v="1"/>
    <m/>
  </r>
  <r>
    <m/>
    <x v="0"/>
    <x v="6"/>
    <x v="0"/>
    <x v="1"/>
    <x v="0"/>
    <d v="1932-04-12T00:00:00"/>
    <n v="83"/>
    <m/>
    <s v="Michèle"/>
    <m/>
    <s v="adresse20"/>
    <s v="cp20"/>
    <s v="ville20"/>
    <m/>
    <x v="1"/>
    <m/>
  </r>
  <r>
    <m/>
    <x v="0"/>
    <x v="0"/>
    <x v="0"/>
    <x v="1"/>
    <x v="0"/>
    <d v="1932-04-13T00:00:00"/>
    <n v="83"/>
    <m/>
    <s v="Michèle"/>
    <m/>
    <s v="adresse21"/>
    <s v="cp21"/>
    <s v="ville21"/>
    <m/>
    <x v="0"/>
    <d v="2014-12-17T00:00:00"/>
  </r>
  <r>
    <m/>
    <x v="0"/>
    <x v="6"/>
    <x v="0"/>
    <x v="1"/>
    <x v="0"/>
    <d v="1932-04-14T00:00:00"/>
    <n v="83"/>
    <m/>
    <s v="Michèle"/>
    <m/>
    <s v="adresse22"/>
    <s v="cp22"/>
    <s v="ville22"/>
    <m/>
    <x v="0"/>
    <d v="2014-12-17T00:00:00"/>
  </r>
  <r>
    <m/>
    <x v="0"/>
    <x v="1"/>
    <x v="0"/>
    <x v="1"/>
    <x v="0"/>
    <d v="1932-04-15T00:00:00"/>
    <n v="83"/>
    <m/>
    <s v="Michèle"/>
    <m/>
    <s v="adresse23"/>
    <s v="cp23"/>
    <s v="ville23"/>
    <m/>
    <x v="0"/>
    <d v="2014-12-17T00:00:00"/>
  </r>
  <r>
    <m/>
    <x v="0"/>
    <x v="7"/>
    <x v="0"/>
    <x v="1"/>
    <x v="0"/>
    <d v="1932-04-16T00:00:00"/>
    <n v="83"/>
    <m/>
    <s v="Michèle"/>
    <m/>
    <s v="adresse24"/>
    <s v="cp24"/>
    <s v="ville24"/>
    <m/>
    <x v="0"/>
    <d v="2015-04-08T00:00:00"/>
  </r>
  <r>
    <m/>
    <x v="0"/>
    <x v="1"/>
    <x v="0"/>
    <x v="1"/>
    <x v="0"/>
    <d v="1932-04-17T00:00:00"/>
    <n v="83"/>
    <m/>
    <s v="Michèle"/>
    <m/>
    <s v="adresse25"/>
    <s v="cp25"/>
    <s v="ville25"/>
    <m/>
    <x v="0"/>
    <d v="2015-01-12T00:00:00"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  <r>
    <m/>
    <x v="5"/>
    <x v="8"/>
    <x v="1"/>
    <x v="2"/>
    <x v="1"/>
    <m/>
    <m/>
    <m/>
    <m/>
    <m/>
    <m/>
    <m/>
    <m/>
    <m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showDrill="0" useAutoFormatting="1" colGrandTotals="0" itemPrintTitles="1" createdVersion="4" indent="0" compact="0" compactData="0" multipleFieldFilters="0">
  <location ref="A8:E17" firstHeaderRow="1" firstDataRow="1" firstDataCol="4" rowPageCount="2" colPageCount="1"/>
  <pivotFields count="17">
    <pivotField compact="0" outline="0" showAll="0" defaultSubtotal="0"/>
    <pivotField axis="axisPage" compact="0" outline="0" multipleItemSelectionAllowed="1" showAll="0" defaultSubtotal="0">
      <items count="7">
        <item h="1" m="1" x="6"/>
        <item x="0"/>
        <item x="4"/>
        <item x="1"/>
        <item x="2"/>
        <item x="3"/>
        <item h="1" x="5"/>
      </items>
    </pivotField>
    <pivotField axis="axisRow" compact="0" outline="0" showAll="0" defaultSubtotal="0">
      <items count="13">
        <item m="1" x="10"/>
        <item x="7"/>
        <item x="5"/>
        <item x="6"/>
        <item m="1" x="9"/>
        <item x="4"/>
        <item x="1"/>
        <item m="1" x="11"/>
        <item m="1" x="12"/>
        <item x="3"/>
        <item x="2"/>
        <item x="0"/>
        <item x="8"/>
      </items>
    </pivotField>
    <pivotField axis="axisRow" compact="0" outline="0" showAll="0" defaultSubtotal="0">
      <items count="3">
        <item m="1" x="2"/>
        <item x="0"/>
        <item x="1"/>
      </items>
    </pivotField>
    <pivotField axis="axisRow" compact="0" outline="0" showAll="0" defaultSubtotal="0">
      <items count="255">
        <item m="1" x="225"/>
        <item m="1" x="97"/>
        <item m="1" x="200"/>
        <item m="1" x="92"/>
        <item m="1" x="181"/>
        <item m="1" x="85"/>
        <item m="1" x="74"/>
        <item m="1" x="100"/>
        <item m="1" x="99"/>
        <item m="1" x="196"/>
        <item m="1" x="218"/>
        <item m="1" x="186"/>
        <item m="1" x="68"/>
        <item m="1" x="83"/>
        <item m="1" x="151"/>
        <item m="1" x="110"/>
        <item m="1" x="205"/>
        <item m="1" x="206"/>
        <item m="1" x="44"/>
        <item m="1" x="79"/>
        <item m="1" x="233"/>
        <item m="1" x="107"/>
        <item m="1" x="93"/>
        <item m="1" x="235"/>
        <item m="1" x="64"/>
        <item m="1" x="139"/>
        <item m="1" x="210"/>
        <item m="1" x="57"/>
        <item m="1" x="248"/>
        <item m="1" x="45"/>
        <item m="1" x="159"/>
        <item m="1" x="41"/>
        <item m="1" x="46"/>
        <item m="1" x="7"/>
        <item m="1" x="9"/>
        <item m="1" x="77"/>
        <item m="1" x="54"/>
        <item m="1" x="113"/>
        <item m="1" x="128"/>
        <item m="1" x="103"/>
        <item m="1" x="66"/>
        <item m="1" x="157"/>
        <item m="1" x="58"/>
        <item m="1" x="169"/>
        <item m="1" x="95"/>
        <item m="1" x="234"/>
        <item m="1" x="213"/>
        <item m="1" x="125"/>
        <item m="1" x="214"/>
        <item m="1" x="48"/>
        <item m="1" x="59"/>
        <item m="1" x="138"/>
        <item m="1" x="188"/>
        <item m="1" x="36"/>
        <item m="1" x="141"/>
        <item m="1" x="146"/>
        <item m="1" x="22"/>
        <item m="1" x="221"/>
        <item m="1" x="8"/>
        <item m="1" x="11"/>
        <item m="1" x="170"/>
        <item m="1" x="202"/>
        <item m="1" x="226"/>
        <item m="1" x="254"/>
        <item m="1" x="253"/>
        <item m="1" x="127"/>
        <item m="1" x="86"/>
        <item m="1" x="17"/>
        <item m="1" x="101"/>
        <item m="1" x="167"/>
        <item m="1" x="102"/>
        <item m="1" x="105"/>
        <item m="1" x="252"/>
        <item m="1" x="180"/>
        <item m="1" x="88"/>
        <item m="1" x="175"/>
        <item m="1" x="185"/>
        <item m="1" x="222"/>
        <item m="1" x="108"/>
        <item m="1" x="163"/>
        <item m="1" x="132"/>
        <item m="1" x="20"/>
        <item m="1" x="158"/>
        <item m="1" x="87"/>
        <item m="1" x="37"/>
        <item m="1" x="35"/>
        <item m="1" x="25"/>
        <item m="1" x="129"/>
        <item m="1" x="18"/>
        <item m="1" x="190"/>
        <item m="1" x="78"/>
        <item m="1" x="143"/>
        <item m="1" x="140"/>
        <item m="1" x="231"/>
        <item m="1" x="192"/>
        <item m="1" x="217"/>
        <item m="1" x="71"/>
        <item m="1" x="239"/>
        <item m="1" x="164"/>
        <item m="1" x="19"/>
        <item m="1" x="34"/>
        <item m="1" x="178"/>
        <item m="1" x="23"/>
        <item m="1" x="223"/>
        <item m="1" x="24"/>
        <item m="1" x="38"/>
        <item m="1" x="94"/>
        <item m="1" x="203"/>
        <item m="1" x="90"/>
        <item m="1" x="96"/>
        <item m="1" x="174"/>
        <item m="1" x="123"/>
        <item m="1" x="241"/>
        <item m="1" x="184"/>
        <item m="1" x="118"/>
        <item m="1" x="208"/>
        <item m="1" x="14"/>
        <item m="1" x="65"/>
        <item m="1" x="115"/>
        <item m="1" x="15"/>
        <item m="1" x="72"/>
        <item m="1" x="219"/>
        <item m="1" x="75"/>
        <item m="1" x="130"/>
        <item m="1" x="49"/>
        <item m="1" x="156"/>
        <item m="1" x="42"/>
        <item m="1" x="50"/>
        <item m="1" x="69"/>
        <item m="1" x="179"/>
        <item m="1" x="109"/>
        <item m="1" x="84"/>
        <item m="1" x="73"/>
        <item m="1" x="81"/>
        <item m="1" x="230"/>
        <item m="1" x="51"/>
        <item m="1" x="144"/>
        <item m="1" x="211"/>
        <item m="1" x="76"/>
        <item m="1" x="16"/>
        <item m="1" x="182"/>
        <item m="1" x="27"/>
        <item m="1" x="56"/>
        <item m="1" x="162"/>
        <item m="1" x="195"/>
        <item m="1" x="187"/>
        <item m="1" x="240"/>
        <item m="1" x="154"/>
        <item m="1" x="67"/>
        <item m="1" x="224"/>
        <item m="1" x="228"/>
        <item m="1" x="177"/>
        <item m="1" x="199"/>
        <item m="1" x="244"/>
        <item m="1" x="89"/>
        <item m="1" x="32"/>
        <item m="1" x="114"/>
        <item m="1" x="242"/>
        <item m="1" x="172"/>
        <item m="1" x="215"/>
        <item m="1" x="29"/>
        <item m="1" x="227"/>
        <item m="1" x="168"/>
        <item m="1" x="131"/>
        <item m="1" x="134"/>
        <item m="1" x="3"/>
        <item m="1" x="176"/>
        <item m="1" x="104"/>
        <item m="1" x="165"/>
        <item m="1" x="191"/>
        <item m="1" x="216"/>
        <item m="1" x="189"/>
        <item m="1" x="150"/>
        <item m="1" x="120"/>
        <item m="1" x="55"/>
        <item m="1" x="193"/>
        <item m="1" x="148"/>
        <item m="1" x="117"/>
        <item m="1" x="198"/>
        <item m="1" x="116"/>
        <item m="1" x="13"/>
        <item m="1" x="237"/>
        <item m="1" x="197"/>
        <item m="1" x="30"/>
        <item m="1" x="229"/>
        <item m="1" x="243"/>
        <item m="1" x="31"/>
        <item m="1" x="135"/>
        <item m="1" x="133"/>
        <item m="1" x="70"/>
        <item m="1" x="12"/>
        <item m="1" x="126"/>
        <item m="1" x="161"/>
        <item m="1" x="251"/>
        <item m="1" x="147"/>
        <item m="1" x="80"/>
        <item m="1" x="4"/>
        <item m="1" x="212"/>
        <item m="1" x="160"/>
        <item m="1" x="149"/>
        <item m="1" x="91"/>
        <item m="1" x="152"/>
        <item m="1" x="166"/>
        <item m="1" x="136"/>
        <item m="1" x="40"/>
        <item m="1" x="119"/>
        <item m="1" x="63"/>
        <item m="1" x="207"/>
        <item m="1" x="60"/>
        <item m="1" x="236"/>
        <item m="1" x="194"/>
        <item m="1" x="246"/>
        <item m="1" x="209"/>
        <item m="1" x="220"/>
        <item m="1" x="201"/>
        <item m="1" x="47"/>
        <item m="1" x="249"/>
        <item m="1" x="122"/>
        <item m="1" x="82"/>
        <item m="1" x="232"/>
        <item m="1" x="33"/>
        <item m="1" x="39"/>
        <item m="1" x="155"/>
        <item m="1" x="124"/>
        <item m="1" x="6"/>
        <item m="1" x="142"/>
        <item m="1" x="204"/>
        <item m="1" x="137"/>
        <item m="1" x="10"/>
        <item m="1" x="171"/>
        <item m="1" x="52"/>
        <item m="1" x="173"/>
        <item m="1" x="26"/>
        <item m="1" x="183"/>
        <item m="1" x="112"/>
        <item m="1" x="145"/>
        <item m="1" x="247"/>
        <item m="1" x="245"/>
        <item m="1" x="62"/>
        <item m="1" x="28"/>
        <item m="1" x="121"/>
        <item m="1" x="238"/>
        <item m="1" x="111"/>
        <item m="1" x="153"/>
        <item m="1" x="53"/>
        <item m="1" x="250"/>
        <item m="1" x="5"/>
        <item m="1" x="61"/>
        <item m="1" x="106"/>
        <item m="1" x="21"/>
        <item m="1" x="98"/>
        <item m="1" x="43"/>
        <item x="2"/>
        <item x="0"/>
        <item x="1"/>
      </items>
    </pivotField>
    <pivotField axis="axisRow" compact="0" outline="0" showAll="0" defaultSubtotal="0">
      <items count="3">
        <item m="1" x="2"/>
        <item x="1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Page" dataField="1" compact="0" outline="0" multipleItemSelectionAllowed="1" showAll="0" defaultSubtotal="0">
      <items count="11">
        <item m="1" x="5"/>
        <item m="1" x="10"/>
        <item m="1" x="6"/>
        <item m="1" x="8"/>
        <item m="1" x="7"/>
        <item m="1" x="2"/>
        <item m="1" x="3"/>
        <item m="1" x="9"/>
        <item m="1" x="4"/>
        <item h="1" x="1"/>
        <item x="0"/>
      </items>
    </pivotField>
    <pivotField compact="0" outline="0" showAll="0" defaultSubtotal="0"/>
  </pivotFields>
  <rowFields count="4">
    <field x="4"/>
    <field x="5"/>
    <field x="3"/>
    <field x="2"/>
  </rowFields>
  <rowItems count="9">
    <i>
      <x v="253"/>
      <x v="2"/>
      <x v="1"/>
      <x v="11"/>
    </i>
    <i>
      <x v="254"/>
      <x v="2"/>
      <x v="1"/>
      <x v="1"/>
    </i>
    <i r="3">
      <x v="2"/>
    </i>
    <i r="3">
      <x v="3"/>
    </i>
    <i r="3">
      <x v="5"/>
    </i>
    <i r="3">
      <x v="6"/>
    </i>
    <i r="3">
      <x v="9"/>
    </i>
    <i r="3">
      <x v="11"/>
    </i>
    <i t="grand">
      <x/>
    </i>
  </rowItems>
  <colItems count="1">
    <i/>
  </colItems>
  <pageFields count="2">
    <pageField fld="15" hier="-1"/>
    <pageField fld="1" hier="-1"/>
  </pageFields>
  <dataFields count="1">
    <dataField name="Nombre" fld="15" subtotal="count" baseField="3" baseItem="2"/>
  </dataFields>
  <formats count="2">
    <format dxfId="9">
      <pivotArea field="2" type="button" dataOnly="0" labelOnly="1" outline="0" axis="axisRow" fieldPosition="3"/>
    </format>
    <format dxfId="8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EA1024"/>
  <sheetViews>
    <sheetView tabSelected="1" topLeftCell="B4" workbookViewId="0">
      <selection activeCell="D9" sqref="D9"/>
    </sheetView>
  </sheetViews>
  <sheetFormatPr baseColWidth="10" defaultRowHeight="15" x14ac:dyDescent="0.25"/>
  <cols>
    <col min="1" max="1" width="5.85546875" style="12" hidden="1" customWidth="1"/>
    <col min="2" max="2" width="6" style="12" customWidth="1"/>
    <col min="3" max="3" width="8.85546875" style="12" customWidth="1"/>
    <col min="4" max="4" width="21.7109375" style="12" customWidth="1"/>
    <col min="5" max="5" width="19.28515625" style="12" customWidth="1"/>
    <col min="6" max="6" width="15.28515625" style="133" customWidth="1"/>
    <col min="7" max="7" width="18.42578125" style="12" customWidth="1"/>
    <col min="8" max="8" width="13.7109375" style="12" customWidth="1"/>
    <col min="9" max="9" width="11.42578125" style="12" customWidth="1"/>
    <col min="10" max="10" width="14.140625" style="12" customWidth="1"/>
    <col min="11" max="11" width="12.28515625" style="12" customWidth="1"/>
    <col min="12" max="14" width="11.42578125" style="12" customWidth="1"/>
    <col min="15" max="15" width="33.7109375" style="12" customWidth="1"/>
    <col min="16" max="16" width="45.7109375" style="12" customWidth="1"/>
    <col min="17" max="17" width="18.85546875" style="12" customWidth="1"/>
    <col min="18" max="16384" width="11.42578125" style="12"/>
  </cols>
  <sheetData>
    <row r="1" spans="2:15" ht="31.5" customHeight="1" x14ac:dyDescent="0.25">
      <c r="B1" s="280" t="s">
        <v>133</v>
      </c>
      <c r="C1" s="280"/>
      <c r="D1" s="280"/>
      <c r="E1" s="280"/>
    </row>
    <row r="2" spans="2:15" ht="18.75" x14ac:dyDescent="0.3">
      <c r="C2" s="134" t="s">
        <v>87</v>
      </c>
      <c r="D2" s="135"/>
      <c r="I2" s="284"/>
      <c r="J2" s="284"/>
      <c r="K2" s="284"/>
      <c r="L2" s="284"/>
      <c r="M2" s="284"/>
      <c r="N2" s="284"/>
    </row>
    <row r="3" spans="2:15" ht="15.75" thickBot="1" x14ac:dyDescent="0.3">
      <c r="C3" s="279" t="s">
        <v>124</v>
      </c>
      <c r="D3" s="279"/>
      <c r="E3" s="279"/>
    </row>
    <row r="4" spans="2:15" ht="19.5" thickBot="1" x14ac:dyDescent="0.3">
      <c r="C4" s="279" t="s">
        <v>91</v>
      </c>
      <c r="D4" s="279"/>
      <c r="E4" s="279"/>
      <c r="F4" s="136"/>
      <c r="G4" s="285" t="s">
        <v>6</v>
      </c>
      <c r="H4" s="286"/>
      <c r="I4" s="286"/>
      <c r="J4" s="286"/>
      <c r="K4" s="286"/>
      <c r="L4" s="286"/>
      <c r="M4" s="286"/>
      <c r="N4" s="287"/>
    </row>
    <row r="5" spans="2:15" x14ac:dyDescent="0.25">
      <c r="F5" s="137" t="s">
        <v>2</v>
      </c>
    </row>
    <row r="6" spans="2:15" ht="18.75" x14ac:dyDescent="0.3">
      <c r="F6" s="137" t="s">
        <v>7</v>
      </c>
      <c r="G6" s="296" t="s">
        <v>8</v>
      </c>
      <c r="H6" s="296"/>
      <c r="I6" s="296"/>
      <c r="J6" s="296"/>
      <c r="K6" s="296"/>
      <c r="L6" s="296"/>
      <c r="M6" s="296"/>
      <c r="N6" s="296"/>
    </row>
    <row r="7" spans="2:15" x14ac:dyDescent="0.25">
      <c r="E7" s="138"/>
      <c r="G7" s="139" t="s">
        <v>11</v>
      </c>
      <c r="H7" s="140" t="s">
        <v>9</v>
      </c>
      <c r="I7" s="140" t="s">
        <v>10</v>
      </c>
      <c r="J7" s="140" t="s">
        <v>12</v>
      </c>
      <c r="K7" s="140" t="s">
        <v>13</v>
      </c>
      <c r="L7" s="140" t="s">
        <v>15</v>
      </c>
      <c r="M7" s="141" t="s">
        <v>14</v>
      </c>
      <c r="N7" s="140" t="s">
        <v>102</v>
      </c>
      <c r="O7" s="27"/>
    </row>
    <row r="8" spans="2:15" ht="15.75" x14ac:dyDescent="0.25">
      <c r="F8" s="142"/>
      <c r="G8" s="143"/>
      <c r="H8" s="143"/>
      <c r="I8" s="143"/>
      <c r="J8" s="143"/>
      <c r="K8" s="143"/>
      <c r="L8" s="143"/>
      <c r="M8" s="143"/>
      <c r="N8" s="143"/>
      <c r="O8" s="27"/>
    </row>
    <row r="9" spans="2:15" ht="15.75" x14ac:dyDescent="0.25">
      <c r="D9" s="151" t="s">
        <v>16</v>
      </c>
      <c r="E9" s="8"/>
      <c r="F9" s="142">
        <v>1</v>
      </c>
      <c r="G9" s="293" t="s">
        <v>93</v>
      </c>
      <c r="H9" s="294"/>
      <c r="I9" s="294"/>
      <c r="J9" s="294"/>
      <c r="K9" s="294"/>
      <c r="L9" s="294"/>
      <c r="M9" s="294"/>
      <c r="N9" s="295"/>
      <c r="O9" s="27"/>
    </row>
    <row r="10" spans="2:15" ht="15.75" x14ac:dyDescent="0.25">
      <c r="D10" s="36"/>
      <c r="E10" s="8"/>
      <c r="F10" s="142"/>
      <c r="G10" s="143"/>
      <c r="H10" s="143"/>
      <c r="I10" s="143"/>
      <c r="J10" s="143"/>
      <c r="K10" s="143"/>
      <c r="L10" s="143"/>
      <c r="M10" s="143"/>
      <c r="N10" s="143"/>
      <c r="O10" s="27"/>
    </row>
    <row r="11" spans="2:15" ht="15.75" x14ac:dyDescent="0.25">
      <c r="D11" s="152" t="s">
        <v>9</v>
      </c>
      <c r="E11" s="8"/>
      <c r="F11" s="142">
        <v>3</v>
      </c>
      <c r="G11" s="143"/>
      <c r="H11" s="144" t="s">
        <v>9</v>
      </c>
      <c r="I11" s="143"/>
      <c r="J11" s="143"/>
      <c r="K11" s="143"/>
      <c r="L11" s="143"/>
      <c r="M11" s="143"/>
      <c r="N11" s="143"/>
      <c r="O11" s="27"/>
    </row>
    <row r="12" spans="2:15" ht="15.75" x14ac:dyDescent="0.25">
      <c r="D12" s="36"/>
      <c r="E12" s="8"/>
      <c r="F12" s="142"/>
      <c r="G12" s="143"/>
      <c r="H12" s="143"/>
      <c r="I12" s="143"/>
      <c r="J12" s="143"/>
      <c r="K12" s="143"/>
      <c r="L12" s="143"/>
      <c r="M12" s="143"/>
      <c r="N12" s="143"/>
      <c r="O12" s="27"/>
    </row>
    <row r="13" spans="2:15" ht="15.75" x14ac:dyDescent="0.25">
      <c r="D13" s="153" t="s">
        <v>10</v>
      </c>
      <c r="E13" s="8"/>
      <c r="F13" s="142">
        <v>4</v>
      </c>
      <c r="G13" s="143"/>
      <c r="I13" s="145" t="s">
        <v>10</v>
      </c>
      <c r="J13" s="143"/>
      <c r="K13" s="143"/>
      <c r="L13" s="143"/>
      <c r="M13" s="143"/>
      <c r="N13" s="143"/>
      <c r="O13" s="27"/>
    </row>
    <row r="14" spans="2:15" ht="15.75" x14ac:dyDescent="0.25">
      <c r="D14" s="36"/>
      <c r="E14" s="8"/>
      <c r="F14" s="142"/>
      <c r="G14" s="143"/>
      <c r="H14" s="143"/>
      <c r="I14" s="143"/>
      <c r="J14" s="143"/>
      <c r="K14" s="143"/>
      <c r="L14" s="143"/>
      <c r="M14" s="143"/>
      <c r="N14" s="143"/>
      <c r="O14" s="27"/>
    </row>
    <row r="15" spans="2:15" ht="22.5" customHeight="1" x14ac:dyDescent="0.25">
      <c r="D15" s="177" t="s">
        <v>126</v>
      </c>
      <c r="E15" s="8"/>
      <c r="F15" s="142">
        <v>5</v>
      </c>
      <c r="G15" s="168" t="s">
        <v>128</v>
      </c>
      <c r="H15" s="143"/>
      <c r="I15" s="288" t="s">
        <v>128</v>
      </c>
      <c r="J15" s="289"/>
      <c r="K15" s="289"/>
      <c r="L15" s="290"/>
      <c r="M15" s="172"/>
      <c r="N15" s="172"/>
      <c r="O15" s="27"/>
    </row>
    <row r="16" spans="2:15" ht="15.75" x14ac:dyDescent="0.25">
      <c r="D16" s="36"/>
      <c r="E16" s="8"/>
      <c r="F16" s="142"/>
      <c r="G16" s="143"/>
      <c r="H16" s="143"/>
      <c r="I16" s="172"/>
      <c r="J16" s="173"/>
      <c r="K16" s="172"/>
      <c r="L16" s="172"/>
      <c r="M16" s="172"/>
      <c r="N16" s="172"/>
      <c r="O16" s="27"/>
    </row>
    <row r="17" spans="2:15" ht="24" customHeight="1" x14ac:dyDescent="0.25">
      <c r="D17" s="177" t="s">
        <v>127</v>
      </c>
      <c r="E17" s="8"/>
      <c r="F17" s="142">
        <v>7</v>
      </c>
      <c r="G17" s="168" t="s">
        <v>129</v>
      </c>
      <c r="H17" s="143"/>
      <c r="I17" s="288" t="s">
        <v>128</v>
      </c>
      <c r="J17" s="289"/>
      <c r="K17" s="289"/>
      <c r="L17" s="290"/>
      <c r="M17" s="172"/>
      <c r="N17" s="172"/>
      <c r="O17" s="27"/>
    </row>
    <row r="18" spans="2:15" ht="15.75" x14ac:dyDescent="0.25">
      <c r="D18" s="36"/>
      <c r="E18" s="8"/>
      <c r="F18" s="142"/>
      <c r="G18" s="143"/>
      <c r="H18" s="143"/>
      <c r="I18" s="172"/>
      <c r="J18" s="172"/>
      <c r="K18" s="172"/>
      <c r="L18" s="172"/>
      <c r="M18" s="172"/>
      <c r="N18" s="172"/>
      <c r="O18" s="27"/>
    </row>
    <row r="19" spans="2:15" ht="23.25" customHeight="1" x14ac:dyDescent="0.25">
      <c r="D19" s="154" t="s">
        <v>3</v>
      </c>
      <c r="E19" s="8"/>
      <c r="F19" s="142">
        <v>6</v>
      </c>
      <c r="G19" s="147" t="s">
        <v>130</v>
      </c>
      <c r="H19" s="143"/>
      <c r="I19" s="174" t="s">
        <v>128</v>
      </c>
      <c r="J19" s="172"/>
      <c r="K19" s="172"/>
      <c r="L19" s="172"/>
      <c r="M19" s="291" t="s">
        <v>128</v>
      </c>
      <c r="N19" s="292"/>
      <c r="O19" s="27"/>
    </row>
    <row r="20" spans="2:15" ht="15.75" x14ac:dyDescent="0.25">
      <c r="D20" s="36"/>
      <c r="E20" s="8"/>
      <c r="F20" s="142"/>
      <c r="G20" s="143"/>
      <c r="H20" s="143"/>
      <c r="I20" s="172"/>
      <c r="J20" s="172"/>
      <c r="K20" s="172"/>
      <c r="L20" s="172"/>
      <c r="M20" s="172"/>
      <c r="N20" s="172"/>
      <c r="O20" s="27"/>
    </row>
    <row r="21" spans="2:15" ht="18.75" hidden="1" customHeight="1" x14ac:dyDescent="0.25">
      <c r="D21" s="95" t="s">
        <v>5</v>
      </c>
      <c r="E21" s="8"/>
      <c r="F21" s="142"/>
      <c r="G21" s="281" t="s">
        <v>18</v>
      </c>
      <c r="H21" s="282"/>
      <c r="I21" s="282"/>
      <c r="J21" s="282"/>
      <c r="K21" s="282"/>
      <c r="L21" s="282"/>
      <c r="M21" s="283"/>
      <c r="N21" s="143"/>
      <c r="O21" s="27"/>
    </row>
    <row r="22" spans="2:15" ht="26.25" hidden="1" x14ac:dyDescent="0.4">
      <c r="B22" s="148"/>
      <c r="O22" s="27"/>
    </row>
    <row r="23" spans="2:15" ht="15.75" x14ac:dyDescent="0.25">
      <c r="D23" s="149" t="s">
        <v>90</v>
      </c>
    </row>
    <row r="24" spans="2:15" x14ac:dyDescent="0.25">
      <c r="D24" s="12" t="s">
        <v>212</v>
      </c>
    </row>
    <row r="25" spans="2:15" ht="15.75" hidden="1" thickBot="1" x14ac:dyDescent="0.3">
      <c r="D25" s="175"/>
      <c r="E25" s="176" t="s">
        <v>132</v>
      </c>
    </row>
    <row r="26" spans="2:15" hidden="1" x14ac:dyDescent="0.25"/>
    <row r="28" spans="2:15" ht="21" x14ac:dyDescent="0.25">
      <c r="C28" s="178">
        <v>1</v>
      </c>
      <c r="D28" s="12" t="s">
        <v>213</v>
      </c>
      <c r="M28" s="199" t="s">
        <v>214</v>
      </c>
    </row>
    <row r="29" spans="2:15" x14ac:dyDescent="0.25">
      <c r="D29" s="190" t="s">
        <v>228</v>
      </c>
    </row>
    <row r="30" spans="2:15" x14ac:dyDescent="0.25">
      <c r="D30" s="190"/>
      <c r="M30" s="12" t="s">
        <v>220</v>
      </c>
    </row>
    <row r="31" spans="2:15" ht="21" x14ac:dyDescent="0.25">
      <c r="C31" s="178">
        <v>2</v>
      </c>
      <c r="D31" s="198" t="s">
        <v>219</v>
      </c>
      <c r="M31" s="12" t="s">
        <v>222</v>
      </c>
    </row>
    <row r="32" spans="2:15" x14ac:dyDescent="0.25">
      <c r="N32" s="13" t="s">
        <v>215</v>
      </c>
    </row>
    <row r="33" spans="4:17" x14ac:dyDescent="0.25">
      <c r="N33" s="13" t="s">
        <v>221</v>
      </c>
    </row>
    <row r="34" spans="4:17" x14ac:dyDescent="0.25">
      <c r="N34" s="13" t="s">
        <v>216</v>
      </c>
    </row>
    <row r="35" spans="4:17" x14ac:dyDescent="0.25">
      <c r="N35" s="13" t="s">
        <v>217</v>
      </c>
    </row>
    <row r="36" spans="4:17" x14ac:dyDescent="0.25">
      <c r="D36" s="190"/>
      <c r="N36" s="13" t="s">
        <v>223</v>
      </c>
    </row>
    <row r="37" spans="4:17" x14ac:dyDescent="0.25">
      <c r="N37" s="13" t="s">
        <v>218</v>
      </c>
    </row>
    <row r="38" spans="4:17" x14ac:dyDescent="0.25">
      <c r="D38" s="190"/>
      <c r="M38" s="12" t="s">
        <v>224</v>
      </c>
    </row>
    <row r="39" spans="4:17" x14ac:dyDescent="0.25">
      <c r="N39" s="13" t="s">
        <v>226</v>
      </c>
    </row>
    <row r="40" spans="4:17" x14ac:dyDescent="0.25">
      <c r="D40" s="190"/>
      <c r="N40" s="12" t="s">
        <v>225</v>
      </c>
    </row>
    <row r="42" spans="4:17" x14ac:dyDescent="0.25">
      <c r="D42" s="190"/>
    </row>
    <row r="44" spans="4:17" x14ac:dyDescent="0.25">
      <c r="D44" s="190"/>
    </row>
    <row r="46" spans="4:17" x14ac:dyDescent="0.25">
      <c r="D46" s="190"/>
      <c r="Q46" s="65"/>
    </row>
    <row r="47" spans="4:17" x14ac:dyDescent="0.25">
      <c r="Q47" s="65"/>
    </row>
    <row r="48" spans="4:17" x14ac:dyDescent="0.25">
      <c r="D48" s="190"/>
      <c r="Q48" s="65"/>
    </row>
    <row r="49" spans="4:17" x14ac:dyDescent="0.25">
      <c r="Q49" s="65"/>
    </row>
    <row r="50" spans="4:17" x14ac:dyDescent="0.25">
      <c r="D50" s="190"/>
      <c r="Q50" s="65"/>
    </row>
    <row r="51" spans="4:17" x14ac:dyDescent="0.25">
      <c r="Q51" s="65"/>
    </row>
    <row r="52" spans="4:17" x14ac:dyDescent="0.25">
      <c r="D52" s="190"/>
    </row>
    <row r="54" spans="4:17" x14ac:dyDescent="0.25">
      <c r="D54" s="190"/>
    </row>
    <row r="56" spans="4:17" x14ac:dyDescent="0.25">
      <c r="D56" s="190"/>
    </row>
    <row r="58" spans="4:17" x14ac:dyDescent="0.25">
      <c r="D58" s="190"/>
    </row>
    <row r="60" spans="4:17" x14ac:dyDescent="0.25">
      <c r="D60" s="190"/>
    </row>
    <row r="62" spans="4:17" x14ac:dyDescent="0.25">
      <c r="D62" s="190"/>
    </row>
    <row r="64" spans="4:17" x14ac:dyDescent="0.25">
      <c r="D64" s="190"/>
    </row>
    <row r="66" spans="4:18" x14ac:dyDescent="0.25">
      <c r="D66" s="190"/>
    </row>
    <row r="68" spans="4:18" x14ac:dyDescent="0.25">
      <c r="D68" s="190"/>
    </row>
    <row r="70" spans="4:18" x14ac:dyDescent="0.25">
      <c r="D70" s="190"/>
    </row>
    <row r="72" spans="4:18" x14ac:dyDescent="0.25">
      <c r="D72" s="190"/>
    </row>
    <row r="74" spans="4:18" x14ac:dyDescent="0.25">
      <c r="D74" s="190"/>
    </row>
    <row r="75" spans="4:18" x14ac:dyDescent="0.25">
      <c r="Q75" s="65"/>
      <c r="R75" s="65"/>
    </row>
    <row r="76" spans="4:18" x14ac:dyDescent="0.25">
      <c r="D76" s="190"/>
      <c r="Q76" s="65"/>
      <c r="R76" s="65"/>
    </row>
    <row r="77" spans="4:18" x14ac:dyDescent="0.25">
      <c r="Q77" s="65"/>
      <c r="R77" s="65"/>
    </row>
    <row r="78" spans="4:18" x14ac:dyDescent="0.25">
      <c r="D78" s="190"/>
      <c r="Q78" s="65"/>
      <c r="R78" s="65"/>
    </row>
    <row r="79" spans="4:18" x14ac:dyDescent="0.25">
      <c r="Q79" s="65"/>
      <c r="R79" s="65"/>
    </row>
    <row r="80" spans="4:18" x14ac:dyDescent="0.25">
      <c r="D80" s="190"/>
      <c r="Q80" s="65"/>
      <c r="R80" s="65"/>
    </row>
    <row r="81" spans="4:25" x14ac:dyDescent="0.25">
      <c r="Q81" s="65"/>
      <c r="R81" s="65"/>
    </row>
    <row r="82" spans="4:25" x14ac:dyDescent="0.25">
      <c r="D82" s="190"/>
      <c r="Q82" s="65"/>
      <c r="R82" s="65"/>
    </row>
    <row r="84" spans="4:25" x14ac:dyDescent="0.25">
      <c r="D84" s="190"/>
    </row>
    <row r="85" spans="4:25" x14ac:dyDescent="0.25">
      <c r="Q85" s="150"/>
      <c r="R85" s="150"/>
      <c r="S85" s="150"/>
      <c r="T85" s="150"/>
      <c r="U85" s="150"/>
      <c r="V85" s="150"/>
      <c r="W85" s="150"/>
      <c r="X85" s="150"/>
      <c r="Y85" s="150"/>
    </row>
    <row r="86" spans="4:25" x14ac:dyDescent="0.25">
      <c r="D86" s="190"/>
      <c r="Q86" s="150"/>
      <c r="R86" s="150"/>
      <c r="S86" s="150"/>
      <c r="T86" s="150"/>
      <c r="U86" s="150"/>
      <c r="V86" s="150"/>
      <c r="W86" s="150"/>
      <c r="X86" s="150"/>
      <c r="Y86" s="150"/>
    </row>
    <row r="87" spans="4:25" x14ac:dyDescent="0.25">
      <c r="Q87" s="150"/>
      <c r="R87" s="150"/>
      <c r="S87" s="150"/>
      <c r="T87" s="150"/>
      <c r="U87" s="150"/>
      <c r="V87" s="150"/>
      <c r="W87" s="150"/>
      <c r="X87" s="150"/>
      <c r="Y87" s="150"/>
    </row>
    <row r="88" spans="4:25" x14ac:dyDescent="0.25">
      <c r="D88" s="190"/>
      <c r="Q88" s="150"/>
      <c r="R88" s="150"/>
      <c r="S88" s="150"/>
      <c r="T88" s="150"/>
      <c r="U88" s="150"/>
      <c r="V88" s="150"/>
      <c r="W88" s="150"/>
      <c r="X88" s="150"/>
      <c r="Y88" s="150"/>
    </row>
    <row r="89" spans="4:25" x14ac:dyDescent="0.25">
      <c r="Q89" s="150"/>
      <c r="R89" s="150"/>
      <c r="S89" s="150"/>
      <c r="T89" s="150"/>
      <c r="U89" s="150"/>
      <c r="V89" s="150"/>
      <c r="W89" s="150"/>
      <c r="X89" s="150"/>
      <c r="Y89" s="150"/>
    </row>
    <row r="90" spans="4:25" x14ac:dyDescent="0.25">
      <c r="D90" s="190"/>
      <c r="Q90" s="150"/>
      <c r="R90" s="150"/>
      <c r="S90" s="150"/>
      <c r="T90" s="150"/>
      <c r="U90" s="150"/>
      <c r="V90" s="150"/>
      <c r="W90" s="150"/>
      <c r="X90" s="150"/>
      <c r="Y90" s="150"/>
    </row>
    <row r="91" spans="4:25" x14ac:dyDescent="0.25">
      <c r="Q91" s="150"/>
      <c r="R91" s="150"/>
      <c r="S91" s="150"/>
      <c r="T91" s="150"/>
      <c r="U91" s="150"/>
      <c r="V91" s="150"/>
      <c r="W91" s="150"/>
      <c r="X91" s="150"/>
      <c r="Y91" s="150"/>
    </row>
    <row r="92" spans="4:25" x14ac:dyDescent="0.25">
      <c r="D92" s="190"/>
      <c r="Q92" s="150"/>
      <c r="R92" s="150"/>
      <c r="S92" s="150"/>
      <c r="T92" s="150"/>
      <c r="U92" s="150"/>
      <c r="V92" s="150"/>
      <c r="W92" s="150"/>
      <c r="X92" s="150"/>
      <c r="Y92" s="150"/>
    </row>
    <row r="94" spans="4:25" x14ac:dyDescent="0.25">
      <c r="D94" s="190"/>
    </row>
    <row r="96" spans="4:25" x14ac:dyDescent="0.25">
      <c r="D96" s="190"/>
    </row>
    <row r="98" spans="4:4" x14ac:dyDescent="0.25">
      <c r="D98" s="190"/>
    </row>
    <row r="100" spans="4:4" x14ac:dyDescent="0.25">
      <c r="D100" s="190"/>
    </row>
    <row r="102" spans="4:4" x14ac:dyDescent="0.25">
      <c r="D102" s="190"/>
    </row>
    <row r="104" spans="4:4" x14ac:dyDescent="0.25">
      <c r="D104" s="190"/>
    </row>
    <row r="106" spans="4:4" x14ac:dyDescent="0.25">
      <c r="D106" s="190"/>
    </row>
    <row r="108" spans="4:4" x14ac:dyDescent="0.25">
      <c r="D108" s="190"/>
    </row>
    <row r="110" spans="4:4" x14ac:dyDescent="0.25">
      <c r="D110" s="190"/>
    </row>
    <row r="112" spans="4:4" x14ac:dyDescent="0.25">
      <c r="D112" s="190"/>
    </row>
    <row r="114" spans="4:4" x14ac:dyDescent="0.25">
      <c r="D114" s="190"/>
    </row>
    <row r="116" spans="4:4" x14ac:dyDescent="0.25">
      <c r="D116" s="190"/>
    </row>
    <row r="118" spans="4:4" x14ac:dyDescent="0.25">
      <c r="D118" s="190"/>
    </row>
    <row r="120" spans="4:4" x14ac:dyDescent="0.25">
      <c r="D120" s="190"/>
    </row>
    <row r="122" spans="4:4" x14ac:dyDescent="0.25">
      <c r="D122" s="190"/>
    </row>
    <row r="124" spans="4:4" x14ac:dyDescent="0.25">
      <c r="D124" s="190"/>
    </row>
    <row r="126" spans="4:4" x14ac:dyDescent="0.25">
      <c r="D126" s="190"/>
    </row>
    <row r="128" spans="4:4" x14ac:dyDescent="0.25">
      <c r="D128" s="190"/>
    </row>
    <row r="130" spans="4:4" x14ac:dyDescent="0.25">
      <c r="D130" s="190"/>
    </row>
    <row r="132" spans="4:4" x14ac:dyDescent="0.25">
      <c r="D132" s="190"/>
    </row>
    <row r="134" spans="4:4" x14ac:dyDescent="0.25">
      <c r="D134" s="190"/>
    </row>
    <row r="136" spans="4:4" x14ac:dyDescent="0.25">
      <c r="D136" s="190"/>
    </row>
    <row r="138" spans="4:4" x14ac:dyDescent="0.25">
      <c r="D138" s="190"/>
    </row>
    <row r="140" spans="4:4" x14ac:dyDescent="0.25">
      <c r="D140" s="190"/>
    </row>
    <row r="142" spans="4:4" x14ac:dyDescent="0.25">
      <c r="D142" s="190"/>
    </row>
    <row r="144" spans="4:4" x14ac:dyDescent="0.25">
      <c r="D144" s="190"/>
    </row>
    <row r="146" spans="4:4" x14ac:dyDescent="0.25">
      <c r="D146" s="190"/>
    </row>
    <row r="148" spans="4:4" x14ac:dyDescent="0.25">
      <c r="D148" s="190"/>
    </row>
    <row r="150" spans="4:4" x14ac:dyDescent="0.25">
      <c r="D150" s="190"/>
    </row>
    <row r="152" spans="4:4" x14ac:dyDescent="0.25">
      <c r="D152" s="190"/>
    </row>
    <row r="154" spans="4:4" x14ac:dyDescent="0.25">
      <c r="D154" s="190"/>
    </row>
    <row r="156" spans="4:4" x14ac:dyDescent="0.25">
      <c r="D156" s="190"/>
    </row>
    <row r="158" spans="4:4" x14ac:dyDescent="0.25">
      <c r="D158" s="190"/>
    </row>
    <row r="160" spans="4:4" x14ac:dyDescent="0.25">
      <c r="D160" s="190"/>
    </row>
    <row r="162" spans="4:4" x14ac:dyDescent="0.25">
      <c r="D162" s="190"/>
    </row>
    <row r="164" spans="4:4" x14ac:dyDescent="0.25">
      <c r="D164" s="190"/>
    </row>
    <row r="166" spans="4:4" x14ac:dyDescent="0.25">
      <c r="D166" s="190"/>
    </row>
    <row r="168" spans="4:4" x14ac:dyDescent="0.25">
      <c r="D168" s="190"/>
    </row>
    <row r="170" spans="4:4" x14ac:dyDescent="0.25">
      <c r="D170" s="190"/>
    </row>
    <row r="172" spans="4:4" x14ac:dyDescent="0.25">
      <c r="D172" s="190"/>
    </row>
    <row r="174" spans="4:4" x14ac:dyDescent="0.25">
      <c r="D174" s="190"/>
    </row>
    <row r="176" spans="4:4" x14ac:dyDescent="0.25">
      <c r="D176" s="190"/>
    </row>
    <row r="178" spans="4:4" x14ac:dyDescent="0.25">
      <c r="D178" s="190"/>
    </row>
    <row r="180" spans="4:4" x14ac:dyDescent="0.25">
      <c r="D180" s="190"/>
    </row>
    <row r="182" spans="4:4" x14ac:dyDescent="0.25">
      <c r="D182" s="190"/>
    </row>
    <row r="184" spans="4:4" x14ac:dyDescent="0.25">
      <c r="D184" s="190"/>
    </row>
    <row r="186" spans="4:4" x14ac:dyDescent="0.25">
      <c r="D186" s="190"/>
    </row>
    <row r="188" spans="4:4" x14ac:dyDescent="0.25">
      <c r="D188" s="190"/>
    </row>
    <row r="190" spans="4:4" x14ac:dyDescent="0.25">
      <c r="D190" s="190"/>
    </row>
    <row r="192" spans="4:4" x14ac:dyDescent="0.25">
      <c r="D192" s="190"/>
    </row>
    <row r="194" spans="4:4" x14ac:dyDescent="0.25">
      <c r="D194" s="190"/>
    </row>
    <row r="196" spans="4:4" x14ac:dyDescent="0.25">
      <c r="D196" s="190"/>
    </row>
    <row r="198" spans="4:4" x14ac:dyDescent="0.25">
      <c r="D198" s="190"/>
    </row>
    <row r="200" spans="4:4" x14ac:dyDescent="0.25">
      <c r="D200" s="190"/>
    </row>
    <row r="202" spans="4:4" x14ac:dyDescent="0.25">
      <c r="D202" s="190"/>
    </row>
    <row r="204" spans="4:4" x14ac:dyDescent="0.25">
      <c r="D204" s="190"/>
    </row>
    <row r="206" spans="4:4" x14ac:dyDescent="0.25">
      <c r="D206" s="190"/>
    </row>
    <row r="208" spans="4:4" x14ac:dyDescent="0.25">
      <c r="D208" s="190"/>
    </row>
    <row r="210" spans="4:4" x14ac:dyDescent="0.25">
      <c r="D210" s="190"/>
    </row>
    <row r="212" spans="4:4" x14ac:dyDescent="0.25">
      <c r="D212" s="190"/>
    </row>
    <row r="214" spans="4:4" x14ac:dyDescent="0.25">
      <c r="D214" s="190"/>
    </row>
    <row r="216" spans="4:4" x14ac:dyDescent="0.25">
      <c r="D216" s="190"/>
    </row>
    <row r="218" spans="4:4" x14ac:dyDescent="0.25">
      <c r="D218" s="190"/>
    </row>
    <row r="220" spans="4:4" x14ac:dyDescent="0.25">
      <c r="D220" s="190"/>
    </row>
    <row r="222" spans="4:4" x14ac:dyDescent="0.25">
      <c r="D222" s="190"/>
    </row>
    <row r="224" spans="4:4" x14ac:dyDescent="0.25">
      <c r="D224" s="190"/>
    </row>
    <row r="226" spans="4:4" x14ac:dyDescent="0.25">
      <c r="D226" s="190"/>
    </row>
    <row r="228" spans="4:4" x14ac:dyDescent="0.25">
      <c r="D228" s="190"/>
    </row>
    <row r="230" spans="4:4" x14ac:dyDescent="0.25">
      <c r="D230" s="190"/>
    </row>
    <row r="232" spans="4:4" x14ac:dyDescent="0.25">
      <c r="D232" s="190"/>
    </row>
    <row r="1024" spans="15002:15003" x14ac:dyDescent="0.25">
      <c r="VDZ1024" s="12">
        <v>0</v>
      </c>
      <c r="VEA1024" s="12">
        <v>0</v>
      </c>
    </row>
  </sheetData>
  <sheetProtection password="CC32" sheet="1" objects="1" scenarios="1" selectLockedCells="1" pivotTables="0"/>
  <mergeCells count="11">
    <mergeCell ref="C3:E3"/>
    <mergeCell ref="B1:E1"/>
    <mergeCell ref="G21:M21"/>
    <mergeCell ref="C4:E4"/>
    <mergeCell ref="I2:N2"/>
    <mergeCell ref="G4:N4"/>
    <mergeCell ref="I15:L15"/>
    <mergeCell ref="I17:L17"/>
    <mergeCell ref="M19:N19"/>
    <mergeCell ref="G9:N9"/>
    <mergeCell ref="G6:N6"/>
  </mergeCell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ormulaire">
                <anchor moveWithCells="1" sizeWithCells="1">
                  <from>
                    <xdr:col>2</xdr:col>
                    <xdr:colOff>266700</xdr:colOff>
                    <xdr:row>0</xdr:row>
                    <xdr:rowOff>0</xdr:rowOff>
                  </from>
                  <to>
                    <xdr:col>4</xdr:col>
                    <xdr:colOff>133350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Formulaire">
                <anchor moveWithCells="1" sizeWithCells="1">
                  <from>
                    <xdr:col>3</xdr:col>
                    <xdr:colOff>266700</xdr:colOff>
                    <xdr:row>0</xdr:row>
                    <xdr:rowOff>0</xdr:rowOff>
                  </from>
                  <to>
                    <xdr:col>5</xdr:col>
                    <xdr:colOff>133350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Formulaire">
                <anchor moveWithCells="1" sizeWithCells="1">
                  <from>
                    <xdr:col>4</xdr:col>
                    <xdr:colOff>266700</xdr:colOff>
                    <xdr:row>1</xdr:row>
                    <xdr:rowOff>0</xdr:rowOff>
                  </from>
                  <to>
                    <xdr:col>6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Formulaire">
                <anchor moveWithCells="1" sizeWithCells="1">
                  <from>
                    <xdr:col>5</xdr:col>
                    <xdr:colOff>266700</xdr:colOff>
                    <xdr:row>1</xdr:row>
                    <xdr:rowOff>0</xdr:rowOff>
                  </from>
                  <to>
                    <xdr:col>7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Formulaire">
                <anchor moveWithCells="1" sizeWithCells="1">
                  <from>
                    <xdr:col>6</xdr:col>
                    <xdr:colOff>266700</xdr:colOff>
                    <xdr:row>1</xdr:row>
                    <xdr:rowOff>0</xdr:rowOff>
                  </from>
                  <to>
                    <xdr:col>8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0000"/>
  </sheetPr>
  <dimension ref="A1:CA282"/>
  <sheetViews>
    <sheetView showZeros="0" workbookViewId="0">
      <pane ySplit="11" topLeftCell="A12" activePane="bottomLeft" state="frozen"/>
      <selection pane="bottomLeft" activeCell="B12" sqref="B12"/>
    </sheetView>
  </sheetViews>
  <sheetFormatPr baseColWidth="10" defaultRowHeight="15" x14ac:dyDescent="0.25"/>
  <cols>
    <col min="1" max="1" width="4.5703125" style="8" customWidth="1"/>
    <col min="2" max="2" width="6.5703125" style="47" customWidth="1"/>
    <col min="3" max="3" width="12.7109375" style="12" customWidth="1"/>
    <col min="4" max="4" width="8.42578125" style="12" customWidth="1"/>
    <col min="5" max="5" width="12.42578125" style="12" customWidth="1"/>
    <col min="6" max="6" width="19.7109375" style="12" customWidth="1"/>
    <col min="7" max="7" width="15.42578125" style="12" customWidth="1"/>
    <col min="8" max="8" width="13.7109375" style="12" customWidth="1"/>
    <col min="9" max="9" width="9.28515625" style="12" customWidth="1"/>
    <col min="10" max="10" width="8.7109375" style="12" customWidth="1"/>
    <col min="11" max="11" width="13.42578125" style="12" customWidth="1"/>
    <col min="12" max="12" width="11.42578125" style="12" customWidth="1"/>
    <col min="13" max="13" width="36.7109375" style="12" customWidth="1"/>
    <col min="14" max="14" width="9.5703125" style="12" customWidth="1"/>
    <col min="15" max="15" width="22.140625" style="12" customWidth="1"/>
    <col min="16" max="16" width="11.42578125" style="12" customWidth="1"/>
    <col min="17" max="19" width="11.42578125" style="12" hidden="1" customWidth="1"/>
    <col min="20" max="20" width="8.28515625" style="12" hidden="1" customWidth="1"/>
    <col min="21" max="21" width="11" style="12" hidden="1" customWidth="1"/>
    <col min="22" max="22" width="28.5703125" style="12" customWidth="1"/>
    <col min="23" max="23" width="14.140625" style="12" customWidth="1"/>
    <col min="24" max="24" width="16.5703125" style="12" customWidth="1"/>
    <col min="25" max="26" width="11.42578125" style="12" customWidth="1"/>
    <col min="27" max="27" width="7.140625" style="12" hidden="1" customWidth="1"/>
    <col min="28" max="42" width="11.42578125" style="12" hidden="1" customWidth="1"/>
    <col min="43" max="44" width="11.42578125" style="187" hidden="1" customWidth="1"/>
    <col min="45" max="50" width="11.42578125" style="12" hidden="1" customWidth="1"/>
    <col min="51" max="51" width="11.42578125" style="12" customWidth="1"/>
    <col min="52" max="52" width="11.42578125" style="12" hidden="1" customWidth="1"/>
    <col min="53" max="16384" width="11.42578125" style="12"/>
  </cols>
  <sheetData>
    <row r="1" spans="1:79" ht="27.75" thickBot="1" x14ac:dyDescent="0.55000000000000004">
      <c r="A1" s="299" t="s">
        <v>133</v>
      </c>
      <c r="B1" s="299"/>
      <c r="C1" s="299"/>
      <c r="D1" s="299"/>
      <c r="E1" s="48"/>
      <c r="F1" s="131" t="s">
        <v>78</v>
      </c>
      <c r="G1" s="132">
        <f>MAX(R12:R281)</f>
        <v>42157</v>
      </c>
      <c r="L1" s="32"/>
      <c r="M1" s="85"/>
      <c r="N1" s="85"/>
      <c r="O1" s="85"/>
      <c r="P1" s="85"/>
      <c r="Q1" s="85"/>
      <c r="R1" s="85"/>
      <c r="S1" s="85"/>
      <c r="T1" s="314" t="str">
        <f>IF(AH2=AI2,"Zone Trésorier ok","Erreur zone TRESORIER")</f>
        <v>Zone Trésorier ok</v>
      </c>
      <c r="U1" s="314"/>
      <c r="V1" s="27"/>
      <c r="X1" s="47"/>
      <c r="AA1" s="36"/>
      <c r="AE1" s="31"/>
      <c r="AF1" s="47"/>
      <c r="AG1" s="12" t="s">
        <v>116</v>
      </c>
      <c r="AH1" s="12" t="s">
        <v>50</v>
      </c>
      <c r="AI1" s="36" t="s">
        <v>51</v>
      </c>
      <c r="AM1" s="31"/>
      <c r="AN1" s="47"/>
      <c r="AQ1" s="36"/>
      <c r="AR1" s="12"/>
      <c r="AU1" s="31"/>
      <c r="AV1" s="47"/>
      <c r="AY1" s="36"/>
      <c r="AZ1" s="191" t="s">
        <v>107</v>
      </c>
    </row>
    <row r="2" spans="1:79" ht="19.5" thickBot="1" x14ac:dyDescent="0.35">
      <c r="B2" s="300">
        <f ca="1">TODAY()</f>
        <v>42293</v>
      </c>
      <c r="C2" s="300"/>
      <c r="D2" s="47"/>
      <c r="E2" s="50"/>
      <c r="F2" s="131" t="s">
        <v>49</v>
      </c>
      <c r="G2" s="200">
        <v>42277</v>
      </c>
      <c r="H2" s="49"/>
      <c r="I2" s="49"/>
      <c r="J2" s="49"/>
      <c r="K2" s="49"/>
      <c r="L2" s="49"/>
      <c r="M2" s="305" t="s">
        <v>52</v>
      </c>
      <c r="N2" s="305"/>
      <c r="O2" s="305"/>
      <c r="P2" s="305"/>
      <c r="Q2" s="305"/>
      <c r="R2" s="305"/>
      <c r="S2" s="305"/>
      <c r="T2" s="309" t="s">
        <v>122</v>
      </c>
      <c r="U2" s="310"/>
      <c r="V2" s="37"/>
      <c r="X2" s="47"/>
      <c r="AA2" s="36"/>
      <c r="AE2" s="31"/>
      <c r="AF2" s="47"/>
      <c r="AH2" s="12">
        <f>COUNTA(Q12:Q281)</f>
        <v>18</v>
      </c>
      <c r="AI2" s="36">
        <f>COUNTA(R12:R281)</f>
        <v>18</v>
      </c>
      <c r="AM2" s="31"/>
      <c r="AN2" s="47"/>
      <c r="AQ2" s="36"/>
      <c r="AR2" s="12"/>
      <c r="AU2" s="31"/>
      <c r="AV2" s="47"/>
      <c r="AY2" s="36"/>
      <c r="AZ2" s="191" t="s">
        <v>108</v>
      </c>
    </row>
    <row r="3" spans="1:79" ht="15.75" x14ac:dyDescent="0.25">
      <c r="B3" s="38" t="s">
        <v>39</v>
      </c>
      <c r="C3" s="73" t="s">
        <v>59</v>
      </c>
      <c r="N3" s="51" t="s">
        <v>53</v>
      </c>
      <c r="O3" s="113"/>
      <c r="P3" s="114" t="s">
        <v>54</v>
      </c>
      <c r="Q3" s="115" t="s">
        <v>55</v>
      </c>
      <c r="R3" s="116" t="s">
        <v>39</v>
      </c>
      <c r="S3" s="124" t="s">
        <v>37</v>
      </c>
      <c r="T3" s="127" t="s">
        <v>56</v>
      </c>
      <c r="U3" s="117" t="s">
        <v>82</v>
      </c>
      <c r="V3" s="37"/>
      <c r="X3" s="37"/>
      <c r="Y3" s="37"/>
      <c r="Z3" s="37"/>
      <c r="AA3" s="37"/>
      <c r="AC3" s="37"/>
      <c r="AD3" s="37"/>
      <c r="AE3" s="37"/>
      <c r="AF3" s="37"/>
      <c r="AG3" s="47"/>
      <c r="AH3" s="47"/>
      <c r="AI3" s="47"/>
      <c r="AJ3" s="47"/>
      <c r="AK3" s="47"/>
      <c r="AL3" s="47"/>
      <c r="AM3" s="47"/>
      <c r="AN3" s="47"/>
      <c r="AP3" s="47"/>
      <c r="AQ3" s="31"/>
      <c r="AR3" s="31"/>
      <c r="AS3" s="312" t="s">
        <v>117</v>
      </c>
      <c r="AT3" s="313"/>
      <c r="AZ3" s="192" t="s">
        <v>109</v>
      </c>
    </row>
    <row r="4" spans="1:79" ht="19.5" thickBot="1" x14ac:dyDescent="0.3">
      <c r="B4" s="81" t="s">
        <v>38</v>
      </c>
      <c r="C4" s="74" t="s">
        <v>64</v>
      </c>
      <c r="E4" s="21" t="s">
        <v>123</v>
      </c>
      <c r="F4" s="306" t="s">
        <v>119</v>
      </c>
      <c r="G4" s="306"/>
      <c r="M4" s="181" t="s">
        <v>125</v>
      </c>
      <c r="N4" s="52">
        <f>P6+Q6+R6+S6</f>
        <v>25</v>
      </c>
      <c r="O4" s="104" t="s">
        <v>62</v>
      </c>
      <c r="P4" s="40">
        <f>AI7+AJ7+AK7</f>
        <v>14</v>
      </c>
      <c r="Q4" s="40">
        <f>AL7+AM7+AN7</f>
        <v>2</v>
      </c>
      <c r="R4" s="40">
        <f t="shared" ref="R4:U5" si="0">AO7</f>
        <v>2</v>
      </c>
      <c r="S4" s="125">
        <f t="shared" si="0"/>
        <v>0</v>
      </c>
      <c r="T4" s="128">
        <f t="shared" si="0"/>
        <v>0</v>
      </c>
      <c r="U4" s="118">
        <f t="shared" si="0"/>
        <v>0</v>
      </c>
      <c r="V4" s="37"/>
      <c r="X4" s="37"/>
      <c r="Y4" s="37"/>
      <c r="Z4" s="37"/>
      <c r="AA4" s="37"/>
      <c r="AC4" s="37"/>
      <c r="AD4" s="37"/>
      <c r="AE4" s="37"/>
      <c r="AF4" s="37"/>
      <c r="AG4" s="47"/>
      <c r="AH4" s="47"/>
      <c r="AI4" s="47"/>
      <c r="AJ4" s="47"/>
      <c r="AK4" s="47"/>
      <c r="AL4" s="47"/>
      <c r="AM4" s="47"/>
      <c r="AN4" s="47"/>
      <c r="AP4" s="47"/>
      <c r="AQ4" s="31"/>
      <c r="AR4" s="31"/>
      <c r="AS4" s="101" t="s">
        <v>38</v>
      </c>
      <c r="AT4" s="102" t="s">
        <v>34</v>
      </c>
      <c r="AU4" s="34"/>
      <c r="AW4" s="47"/>
      <c r="AY4" s="47"/>
      <c r="AZ4" s="192" t="s">
        <v>110</v>
      </c>
    </row>
    <row r="5" spans="1:79" ht="17.25" customHeight="1" thickTop="1" x14ac:dyDescent="0.25">
      <c r="B5" s="82" t="s">
        <v>37</v>
      </c>
      <c r="C5" s="73" t="s">
        <v>67</v>
      </c>
      <c r="D5" s="53"/>
      <c r="F5" s="307" t="s">
        <v>120</v>
      </c>
      <c r="G5" s="307"/>
      <c r="N5" s="119">
        <v>255</v>
      </c>
      <c r="O5" s="105" t="s">
        <v>66</v>
      </c>
      <c r="P5" s="41">
        <f>AI8+AJ8+AK8</f>
        <v>3</v>
      </c>
      <c r="Q5" s="41">
        <f>AL8+AM8+AN8</f>
        <v>0</v>
      </c>
      <c r="R5" s="41">
        <f t="shared" si="0"/>
        <v>2</v>
      </c>
      <c r="S5" s="126">
        <f t="shared" si="0"/>
        <v>2</v>
      </c>
      <c r="T5" s="129">
        <f t="shared" si="0"/>
        <v>0</v>
      </c>
      <c r="U5" s="120">
        <f t="shared" si="0"/>
        <v>1</v>
      </c>
      <c r="V5" s="37"/>
      <c r="X5" s="37"/>
      <c r="Y5" s="37"/>
      <c r="Z5" s="37"/>
      <c r="AA5" s="37"/>
      <c r="AC5" s="37"/>
      <c r="AD5" s="37"/>
      <c r="AE5" s="37"/>
      <c r="AF5" s="37"/>
      <c r="AG5" s="47"/>
      <c r="AH5" s="47"/>
      <c r="AI5" s="108" t="s">
        <v>34</v>
      </c>
      <c r="AJ5" s="108" t="s">
        <v>40</v>
      </c>
      <c r="AK5" s="108" t="s">
        <v>36</v>
      </c>
      <c r="AL5" s="109" t="s">
        <v>38</v>
      </c>
      <c r="AM5" s="109" t="s">
        <v>58</v>
      </c>
      <c r="AN5" s="109" t="s">
        <v>63</v>
      </c>
      <c r="AO5" s="110" t="s">
        <v>39</v>
      </c>
      <c r="AP5" s="111" t="s">
        <v>37</v>
      </c>
      <c r="AQ5" s="106" t="s">
        <v>57</v>
      </c>
      <c r="AR5" s="107" t="s">
        <v>82</v>
      </c>
      <c r="AS5" s="100" t="s">
        <v>58</v>
      </c>
      <c r="AT5" s="102" t="s">
        <v>40</v>
      </c>
      <c r="AU5" s="34"/>
      <c r="AY5" s="47"/>
      <c r="AZ5" s="192" t="s">
        <v>111</v>
      </c>
    </row>
    <row r="6" spans="1:79" ht="21.75" customHeight="1" thickBot="1" x14ac:dyDescent="0.3">
      <c r="B6" s="83" t="s">
        <v>34</v>
      </c>
      <c r="C6" s="73" t="s">
        <v>65</v>
      </c>
      <c r="F6" s="308" t="s">
        <v>121</v>
      </c>
      <c r="G6" s="308"/>
      <c r="N6" s="123" t="s">
        <v>68</v>
      </c>
      <c r="O6" s="121" t="s">
        <v>69</v>
      </c>
      <c r="P6" s="156">
        <f t="shared" ref="P6:U6" si="1">SUM(P4:P5)</f>
        <v>17</v>
      </c>
      <c r="Q6" s="156">
        <f t="shared" si="1"/>
        <v>2</v>
      </c>
      <c r="R6" s="156">
        <f t="shared" si="1"/>
        <v>4</v>
      </c>
      <c r="S6" s="157">
        <f t="shared" si="1"/>
        <v>2</v>
      </c>
      <c r="T6" s="130">
        <f t="shared" si="1"/>
        <v>0</v>
      </c>
      <c r="U6" s="122">
        <f t="shared" si="1"/>
        <v>1</v>
      </c>
      <c r="V6" s="37"/>
      <c r="X6" s="37"/>
      <c r="Y6" s="37"/>
      <c r="Z6" s="37"/>
      <c r="AA6" s="37"/>
      <c r="AC6" s="37"/>
      <c r="AD6" s="37"/>
      <c r="AE6" s="37"/>
      <c r="AF6" s="37"/>
      <c r="AG6" s="42" t="s">
        <v>70</v>
      </c>
      <c r="AH6" s="42">
        <f t="shared" ref="AH6:AQ6" si="2">SUBTOTAL(9,AH7:AH8)</f>
        <v>26</v>
      </c>
      <c r="AI6" s="112">
        <f t="shared" si="2"/>
        <v>16</v>
      </c>
      <c r="AJ6" s="112">
        <f t="shared" si="2"/>
        <v>0</v>
      </c>
      <c r="AK6" s="112">
        <f t="shared" si="2"/>
        <v>1</v>
      </c>
      <c r="AL6" s="112">
        <f t="shared" si="2"/>
        <v>2</v>
      </c>
      <c r="AM6" s="112">
        <f t="shared" si="2"/>
        <v>0</v>
      </c>
      <c r="AN6" s="112">
        <f t="shared" si="2"/>
        <v>0</v>
      </c>
      <c r="AO6" s="112">
        <f t="shared" si="2"/>
        <v>4</v>
      </c>
      <c r="AP6" s="112">
        <f t="shared" si="2"/>
        <v>2</v>
      </c>
      <c r="AQ6" s="112">
        <f t="shared" si="2"/>
        <v>0</v>
      </c>
      <c r="AR6" s="112"/>
      <c r="AS6" s="100" t="s">
        <v>63</v>
      </c>
      <c r="AT6" s="102" t="s">
        <v>36</v>
      </c>
      <c r="AU6" s="34"/>
      <c r="AY6" s="47"/>
      <c r="AZ6" s="192" t="s">
        <v>112</v>
      </c>
    </row>
    <row r="7" spans="1:79" ht="23.25" customHeight="1" thickTop="1" thickBot="1" x14ac:dyDescent="0.3">
      <c r="B7" s="39" t="s">
        <v>60</v>
      </c>
      <c r="C7" s="73" t="s">
        <v>61</v>
      </c>
      <c r="D7" s="176"/>
      <c r="E7" s="193" t="s">
        <v>79</v>
      </c>
      <c r="L7" s="46"/>
      <c r="M7" s="46"/>
      <c r="O7" s="43"/>
      <c r="T7" s="33"/>
      <c r="U7" s="27"/>
      <c r="V7" s="47"/>
      <c r="X7" s="47"/>
      <c r="Y7" s="47"/>
      <c r="Z7" s="47"/>
      <c r="AA7" s="47"/>
      <c r="AC7" s="37"/>
      <c r="AD7" s="37"/>
      <c r="AE7" s="37"/>
      <c r="AF7" s="37"/>
      <c r="AG7" s="44" t="s">
        <v>71</v>
      </c>
      <c r="AH7" s="44">
        <f>SUM(AI7:AR7)</f>
        <v>18</v>
      </c>
      <c r="AI7" s="45">
        <f>IF(AI5="A",SUMPRODUCT(($C$12:$C$281="A")*($Q$12:$Q$281&lt;&gt;"")),0)</f>
        <v>13</v>
      </c>
      <c r="AJ7" s="45">
        <f>IF(AJ5="D",SUMPRODUCT(($C$12:$C$281="D")*($Q$12:$Q$281&lt;&gt;"")),0)</f>
        <v>0</v>
      </c>
      <c r="AK7" s="45">
        <f>IF(AK5="DA",SUMPRODUCT(($C$12:$C$281="DA")*($Q$12:$Q$281&lt;&gt;"")),0)</f>
        <v>1</v>
      </c>
      <c r="AL7" s="45">
        <f>IF(AL5="V",SUMPRODUCT(($C$12:$C$281="V")*($Q$12:$Q$281&lt;&gt;"")),0)</f>
        <v>2</v>
      </c>
      <c r="AM7" s="45">
        <f>IF(AM5="VD",SUMPRODUCT(($C$12:$C$281="VD")*($Q$12:$Q$281&lt;&gt;"")),0)</f>
        <v>0</v>
      </c>
      <c r="AN7" s="45">
        <f>IF(AN5="VDA",SUMPRODUCT(($C$12:$C$281="VDA")*($Q$12:$Q$281&lt;&gt;"")),0)</f>
        <v>0</v>
      </c>
      <c r="AO7" s="45">
        <f>IF(AO5="B",SUMPRODUCT(($C$12:$C$281="B")*($Q$12:$Q$281&lt;&gt;"")),0)</f>
        <v>2</v>
      </c>
      <c r="AP7" s="45">
        <f>IF(AP5="T",SUMPRODUCT(($C$12:$C$281="T")*($Q$12:$Q$281&lt;&gt;"")),0)</f>
        <v>0</v>
      </c>
      <c r="AQ7" s="45">
        <f>IF(AQ5="R",SUMPRODUCT(($B$12:$B$281="R")*($Q$12:$Q$281&lt;&gt;"")),0)</f>
        <v>0</v>
      </c>
      <c r="AR7" s="45">
        <f>IF(AR5="dcd",SUMPRODUCT(($B$12:$B$281="dcd")*($Q$12:$Q$281&lt;&gt;"")),0)</f>
        <v>0</v>
      </c>
      <c r="AS7" s="103">
        <f>AL7+AM7+AN7</f>
        <v>2</v>
      </c>
      <c r="AT7" s="55">
        <f>AI7+AJ7+AK7</f>
        <v>14</v>
      </c>
      <c r="AU7" s="47"/>
      <c r="AX7" s="36"/>
      <c r="AZ7" s="70"/>
    </row>
    <row r="8" spans="1:79" ht="21.75" customHeight="1" thickTop="1" thickBot="1" x14ac:dyDescent="0.3">
      <c r="E8" s="189" t="s">
        <v>80</v>
      </c>
      <c r="S8" s="47"/>
      <c r="AA8" s="47"/>
      <c r="AC8" s="54"/>
      <c r="AD8" s="54"/>
      <c r="AE8" s="176"/>
      <c r="AG8" s="98" t="s">
        <v>118</v>
      </c>
      <c r="AH8" s="98">
        <f>SUM(AI8:AR8)</f>
        <v>8</v>
      </c>
      <c r="AI8" s="99">
        <f>IF(AI5="A",SUMPRODUCT(($C$12:$C$281="A")*($Q$12:$Q$281="")),0)</f>
        <v>3</v>
      </c>
      <c r="AJ8" s="99">
        <f>IF(AJ5="D",SUMPRODUCT(($C$12:$C$281="D")*($Q$12:$Q$281="")),0)</f>
        <v>0</v>
      </c>
      <c r="AK8" s="99">
        <f>IF(AK5="DA",SUMPRODUCT(($C$12:$C$281="DA")*($Q$12:$Q$281="")),0)</f>
        <v>0</v>
      </c>
      <c r="AL8" s="99">
        <f>IF(AL5="V",SUMPRODUCT(($C$12:$C$281="V")*($Q$12:$Q$281="")),0)</f>
        <v>0</v>
      </c>
      <c r="AM8" s="99">
        <f>IF(AM5="VD",SUMPRODUCT(($C$12:$C$281="VD")*($Q$12:$Q$281="")),0)</f>
        <v>0</v>
      </c>
      <c r="AN8" s="99">
        <f>IF(AN5="VDA",SUMPRODUCT(($C$12:$C$281="VDA")*($Q$12:$Q$281="")),0)</f>
        <v>0</v>
      </c>
      <c r="AO8" s="99">
        <f>IF(AO5="B",SUMPRODUCT(($C$12:$C$281="B")*($Q$12:$Q$281="")),0)</f>
        <v>2</v>
      </c>
      <c r="AP8" s="99">
        <f>IF(AP5="T",SUMPRODUCT(($C$12:$C$281="T")*($Q$12:$Q$281="")),0)</f>
        <v>2</v>
      </c>
      <c r="AQ8" s="99">
        <f>IF(AQ5="R",SUMPRODUCT(($B$12:$B$281="R")*($O$11:$O$280="")),0)</f>
        <v>0</v>
      </c>
      <c r="AR8" s="99">
        <f>IF(AR5="dcd",SUMPRODUCT(($B$12:$B$281="dcd")*($Q$12:$Q$281="")),0)</f>
        <v>1</v>
      </c>
      <c r="AS8" s="34"/>
      <c r="AT8" s="34"/>
      <c r="AW8" s="36"/>
      <c r="AZ8" s="194"/>
    </row>
    <row r="9" spans="1:79" ht="24" hidden="1" customHeight="1" thickTop="1" thickBot="1" x14ac:dyDescent="0.4">
      <c r="B9" s="297" t="s">
        <v>92</v>
      </c>
      <c r="C9" s="297"/>
      <c r="D9" s="297"/>
      <c r="E9" s="297"/>
      <c r="F9" s="297"/>
      <c r="G9" s="297"/>
      <c r="H9" s="297"/>
      <c r="I9" s="297"/>
      <c r="J9" s="297"/>
      <c r="K9" s="297"/>
      <c r="L9" s="297"/>
      <c r="M9" s="297"/>
      <c r="N9" s="304"/>
      <c r="O9" s="182" t="s">
        <v>94</v>
      </c>
      <c r="P9" s="183">
        <f>SUM(Q12:Q281)</f>
        <v>180</v>
      </c>
      <c r="Q9" s="301" t="s">
        <v>86</v>
      </c>
      <c r="R9" s="302"/>
      <c r="S9" s="302"/>
      <c r="T9" s="302"/>
      <c r="U9" s="303"/>
      <c r="AA9" s="176"/>
      <c r="AB9" s="176"/>
      <c r="AC9" s="315" t="s">
        <v>115</v>
      </c>
      <c r="AD9" s="315"/>
      <c r="AE9" s="315"/>
      <c r="AF9" s="315"/>
      <c r="AQ9" s="12"/>
      <c r="AR9" s="12"/>
      <c r="AZ9" s="70"/>
    </row>
    <row r="10" spans="1:79" s="185" customFormat="1" ht="24" customHeight="1" thickTop="1" x14ac:dyDescent="0.35">
      <c r="A10" s="184"/>
      <c r="B10" s="297" t="s">
        <v>92</v>
      </c>
      <c r="C10" s="297"/>
      <c r="D10" s="297"/>
      <c r="E10" s="297"/>
      <c r="F10" s="297"/>
      <c r="G10" s="297"/>
      <c r="H10" s="297"/>
      <c r="I10" s="297"/>
      <c r="J10" s="298" t="s">
        <v>72</v>
      </c>
      <c r="K10" s="298"/>
      <c r="L10" s="298"/>
      <c r="M10" s="298"/>
      <c r="N10" s="298"/>
      <c r="O10" s="298"/>
      <c r="P10" s="298"/>
      <c r="Q10" s="298"/>
      <c r="R10" s="298"/>
      <c r="S10" s="298"/>
      <c r="T10" s="298"/>
      <c r="U10" s="298"/>
      <c r="V10" s="298"/>
      <c r="W10" s="298"/>
      <c r="X10" s="298"/>
      <c r="Y10" s="298"/>
      <c r="Z10" s="298"/>
      <c r="AC10" s="316" t="s">
        <v>115</v>
      </c>
      <c r="AD10" s="317"/>
      <c r="AE10" s="317"/>
      <c r="AF10" s="318"/>
      <c r="AH10" s="185">
        <f>SUM(AI10:AR10)</f>
        <v>25</v>
      </c>
      <c r="AI10" s="311">
        <f>SUM(AI7:AK9)</f>
        <v>17</v>
      </c>
      <c r="AJ10" s="311"/>
      <c r="AK10" s="311"/>
      <c r="AL10" s="311">
        <f>SUM(AL7:AN8)</f>
        <v>2</v>
      </c>
      <c r="AM10" s="311"/>
      <c r="AN10" s="311"/>
      <c r="AO10" s="185">
        <f>SUM(AO7:AO9)</f>
        <v>4</v>
      </c>
      <c r="AP10" s="185">
        <f>SUM(AP7:AP8)</f>
        <v>2</v>
      </c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</row>
    <row r="11" spans="1:79" ht="45" x14ac:dyDescent="0.25">
      <c r="A11" s="75" t="s">
        <v>73</v>
      </c>
      <c r="B11" s="94" t="s">
        <v>81</v>
      </c>
      <c r="C11" s="56" t="s">
        <v>19</v>
      </c>
      <c r="D11" s="56" t="s">
        <v>20</v>
      </c>
      <c r="E11" s="57" t="s">
        <v>21</v>
      </c>
      <c r="F11" s="58" t="s">
        <v>22</v>
      </c>
      <c r="G11" s="59" t="s">
        <v>23</v>
      </c>
      <c r="H11" s="60" t="s">
        <v>32</v>
      </c>
      <c r="I11" s="61" t="s">
        <v>74</v>
      </c>
      <c r="J11" s="61" t="s">
        <v>103</v>
      </c>
      <c r="K11" s="62" t="s">
        <v>83</v>
      </c>
      <c r="L11" s="60" t="s">
        <v>75</v>
      </c>
      <c r="M11" s="59" t="s">
        <v>24</v>
      </c>
      <c r="N11" s="63" t="s">
        <v>25</v>
      </c>
      <c r="O11" s="59" t="s">
        <v>26</v>
      </c>
      <c r="P11" s="56" t="s">
        <v>210</v>
      </c>
      <c r="Q11" s="195" t="s">
        <v>33</v>
      </c>
      <c r="R11" s="195" t="s">
        <v>31</v>
      </c>
      <c r="S11" s="196" t="s">
        <v>104</v>
      </c>
      <c r="T11" s="197" t="s">
        <v>106</v>
      </c>
      <c r="U11" s="197" t="s">
        <v>105</v>
      </c>
      <c r="V11" s="64" t="s">
        <v>27</v>
      </c>
      <c r="W11" s="60" t="s">
        <v>28</v>
      </c>
      <c r="X11" s="60" t="s">
        <v>29</v>
      </c>
      <c r="Y11" s="60" t="s">
        <v>77</v>
      </c>
      <c r="Z11" s="60" t="s">
        <v>76</v>
      </c>
      <c r="AA11" s="69"/>
      <c r="AB11" s="69"/>
      <c r="AC11" s="95" t="s">
        <v>113</v>
      </c>
      <c r="AD11" s="96" t="s">
        <v>114</v>
      </c>
      <c r="AE11" s="97" t="s">
        <v>106</v>
      </c>
      <c r="AF11" s="97" t="s">
        <v>105</v>
      </c>
      <c r="AQ11" s="12"/>
      <c r="AR11" s="12"/>
    </row>
    <row r="12" spans="1:79" ht="15.75" x14ac:dyDescent="0.25">
      <c r="A12" s="8">
        <v>1</v>
      </c>
      <c r="B12" s="201"/>
      <c r="C12" s="201" t="s">
        <v>34</v>
      </c>
      <c r="D12" s="202">
        <v>12</v>
      </c>
      <c r="E12" s="203" t="s">
        <v>35</v>
      </c>
      <c r="F12" s="203" t="s">
        <v>134</v>
      </c>
      <c r="G12" s="203" t="s">
        <v>135</v>
      </c>
      <c r="H12" s="204">
        <v>11772</v>
      </c>
      <c r="I12" s="205">
        <f ca="1">IF(H12="","NC",IF(H12="","",YEAR($B$2)-YEAR(H12)))</f>
        <v>83</v>
      </c>
      <c r="J12" s="205"/>
      <c r="K12" s="206" t="s">
        <v>88</v>
      </c>
      <c r="L12" s="207"/>
      <c r="M12" s="208" t="s">
        <v>136</v>
      </c>
      <c r="N12" s="209" t="s">
        <v>161</v>
      </c>
      <c r="O12" s="210" t="s">
        <v>162</v>
      </c>
      <c r="P12" s="211"/>
      <c r="Q12" s="212">
        <v>10</v>
      </c>
      <c r="R12" s="213">
        <v>41990</v>
      </c>
      <c r="S12" s="214"/>
      <c r="T12" s="215" t="str">
        <f t="shared" ref="T12:T36" si="3">AF12</f>
        <v xml:space="preserve"> </v>
      </c>
      <c r="U12" s="215" t="str">
        <f t="shared" ref="U12:U36" si="4">AE12</f>
        <v/>
      </c>
      <c r="V12" s="216"/>
      <c r="W12" s="217"/>
      <c r="X12" s="217"/>
      <c r="Y12" s="218">
        <v>33786</v>
      </c>
      <c r="Z12" s="219"/>
      <c r="AA12" s="186"/>
      <c r="AB12" s="186"/>
      <c r="AC12" s="21" t="str">
        <f t="shared" ref="AC12:AC36" si="5">IF(Q12="","","P")</f>
        <v>P</v>
      </c>
      <c r="AD12" s="22" t="str">
        <f t="shared" ref="AD12:AD36" ca="1" si="6">IF(I12="","",IF(AC12="P","","np"))</f>
        <v/>
      </c>
      <c r="AE12" s="35" t="str">
        <f t="shared" ref="AE12:AE36" si="7">IF(AND(Q12&gt;1,R12=""),"Date omise","")</f>
        <v/>
      </c>
      <c r="AF12" s="35" t="str">
        <f t="shared" ref="AF12:AF36" si="8">IF(AND(Q12="",R12&gt;1),"Montant omis"," ")</f>
        <v xml:space="preserve"> </v>
      </c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</row>
    <row r="13" spans="1:79" ht="15.75" x14ac:dyDescent="0.25">
      <c r="A13" s="8">
        <v>2</v>
      </c>
      <c r="B13" s="201"/>
      <c r="C13" s="201" t="s">
        <v>36</v>
      </c>
      <c r="D13" s="202">
        <v>7</v>
      </c>
      <c r="E13" s="203" t="s">
        <v>35</v>
      </c>
      <c r="F13" s="203" t="s">
        <v>135</v>
      </c>
      <c r="G13" s="203" t="s">
        <v>135</v>
      </c>
      <c r="H13" s="204">
        <v>11773</v>
      </c>
      <c r="I13" s="205">
        <f ca="1">IF(H13="","NC",IF(H13="","",YEAR($B$2)-YEAR(H13)))</f>
        <v>83</v>
      </c>
      <c r="J13" s="205"/>
      <c r="K13" s="206" t="s">
        <v>88</v>
      </c>
      <c r="L13" s="207"/>
      <c r="M13" s="208" t="s">
        <v>137</v>
      </c>
      <c r="N13" s="209" t="s">
        <v>163</v>
      </c>
      <c r="O13" s="210" t="s">
        <v>164</v>
      </c>
      <c r="P13" s="211"/>
      <c r="Q13" s="212">
        <v>10</v>
      </c>
      <c r="R13" s="220">
        <v>41990</v>
      </c>
      <c r="S13" s="214"/>
      <c r="T13" s="215" t="str">
        <f t="shared" si="3"/>
        <v xml:space="preserve"> </v>
      </c>
      <c r="U13" s="215" t="str">
        <f t="shared" si="4"/>
        <v/>
      </c>
      <c r="V13" s="221"/>
      <c r="W13" s="201"/>
      <c r="X13" s="201"/>
      <c r="Y13" s="222">
        <v>40179</v>
      </c>
      <c r="Z13" s="219"/>
      <c r="AA13" s="186"/>
      <c r="AB13" s="186"/>
      <c r="AC13" s="21" t="str">
        <f t="shared" si="5"/>
        <v>P</v>
      </c>
      <c r="AD13" s="22" t="str">
        <f t="shared" ca="1" si="6"/>
        <v/>
      </c>
      <c r="AE13" s="35" t="str">
        <f t="shared" si="7"/>
        <v/>
      </c>
      <c r="AF13" s="35" t="str">
        <f t="shared" si="8"/>
        <v xml:space="preserve"> </v>
      </c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</row>
    <row r="14" spans="1:79" ht="15.75" x14ac:dyDescent="0.25">
      <c r="A14" s="8">
        <v>3</v>
      </c>
      <c r="B14" s="201"/>
      <c r="C14" s="201" t="s">
        <v>37</v>
      </c>
      <c r="D14" s="202">
        <v>11</v>
      </c>
      <c r="E14" s="203" t="s">
        <v>35</v>
      </c>
      <c r="F14" s="203" t="s">
        <v>135</v>
      </c>
      <c r="G14" s="203" t="s">
        <v>135</v>
      </c>
      <c r="H14" s="204">
        <v>11774</v>
      </c>
      <c r="I14" s="205">
        <f t="shared" ref="I14:I22" ca="1" si="9">IF(H14="","NC",IF(H14="","",YEAR($B$2)-YEAR(H14)))</f>
        <v>83</v>
      </c>
      <c r="J14" s="205"/>
      <c r="K14" s="206" t="s">
        <v>88</v>
      </c>
      <c r="L14" s="207"/>
      <c r="M14" s="208" t="s">
        <v>138</v>
      </c>
      <c r="N14" s="209" t="s">
        <v>165</v>
      </c>
      <c r="O14" s="210" t="s">
        <v>166</v>
      </c>
      <c r="P14" s="211"/>
      <c r="Q14" s="223"/>
      <c r="R14" s="220"/>
      <c r="S14" s="214"/>
      <c r="T14" s="215" t="str">
        <f t="shared" si="3"/>
        <v xml:space="preserve"> </v>
      </c>
      <c r="U14" s="215" t="str">
        <f t="shared" si="4"/>
        <v/>
      </c>
      <c r="V14" s="224"/>
      <c r="W14" s="201"/>
      <c r="X14" s="201"/>
      <c r="Y14" s="201"/>
      <c r="Z14" s="219">
        <v>40891</v>
      </c>
      <c r="AA14" s="186"/>
      <c r="AB14" s="186"/>
      <c r="AC14" s="21" t="str">
        <f t="shared" si="5"/>
        <v/>
      </c>
      <c r="AD14" s="22" t="str">
        <f t="shared" ca="1" si="6"/>
        <v>np</v>
      </c>
      <c r="AE14" s="35" t="str">
        <f t="shared" si="7"/>
        <v/>
      </c>
      <c r="AF14" s="35" t="str">
        <f t="shared" si="8"/>
        <v xml:space="preserve"> </v>
      </c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</row>
    <row r="15" spans="1:79" ht="15.75" x14ac:dyDescent="0.25">
      <c r="A15" s="8">
        <v>4</v>
      </c>
      <c r="B15" s="201"/>
      <c r="C15" s="201" t="s">
        <v>34</v>
      </c>
      <c r="D15" s="202">
        <v>10</v>
      </c>
      <c r="E15" s="203" t="s">
        <v>35</v>
      </c>
      <c r="F15" s="203" t="s">
        <v>135</v>
      </c>
      <c r="G15" s="203" t="s">
        <v>135</v>
      </c>
      <c r="H15" s="204">
        <v>11775</v>
      </c>
      <c r="I15" s="205">
        <f t="shared" ca="1" si="9"/>
        <v>83</v>
      </c>
      <c r="J15" s="205"/>
      <c r="K15" s="206" t="s">
        <v>88</v>
      </c>
      <c r="L15" s="207"/>
      <c r="M15" s="208" t="s">
        <v>139</v>
      </c>
      <c r="N15" s="209" t="s">
        <v>167</v>
      </c>
      <c r="O15" s="210" t="s">
        <v>168</v>
      </c>
      <c r="P15" s="211"/>
      <c r="Q15" s="212">
        <v>10</v>
      </c>
      <c r="R15" s="220">
        <v>42157</v>
      </c>
      <c r="S15" s="214"/>
      <c r="T15" s="215" t="str">
        <f t="shared" si="3"/>
        <v xml:space="preserve"> </v>
      </c>
      <c r="U15" s="215" t="str">
        <f t="shared" si="4"/>
        <v/>
      </c>
      <c r="V15" s="225"/>
      <c r="W15" s="217"/>
      <c r="X15" s="217"/>
      <c r="Y15" s="218">
        <v>37257</v>
      </c>
      <c r="Z15" s="226"/>
      <c r="AA15" s="11"/>
      <c r="AB15" s="11"/>
      <c r="AC15" s="21" t="str">
        <f t="shared" si="5"/>
        <v>P</v>
      </c>
      <c r="AD15" s="22" t="str">
        <f t="shared" ca="1" si="6"/>
        <v/>
      </c>
      <c r="AE15" s="35" t="str">
        <f t="shared" si="7"/>
        <v/>
      </c>
      <c r="AF15" s="35" t="str">
        <f t="shared" si="8"/>
        <v xml:space="preserve"> </v>
      </c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</row>
    <row r="16" spans="1:79" ht="15.75" x14ac:dyDescent="0.25">
      <c r="A16" s="8">
        <v>5</v>
      </c>
      <c r="B16" s="201"/>
      <c r="C16" s="201" t="s">
        <v>38</v>
      </c>
      <c r="D16" s="202">
        <v>6</v>
      </c>
      <c r="E16" s="203" t="s">
        <v>35</v>
      </c>
      <c r="F16" s="203" t="s">
        <v>135</v>
      </c>
      <c r="G16" s="203" t="s">
        <v>135</v>
      </c>
      <c r="H16" s="204">
        <v>11776</v>
      </c>
      <c r="I16" s="205">
        <f t="shared" ca="1" si="9"/>
        <v>83</v>
      </c>
      <c r="J16" s="205"/>
      <c r="K16" s="206" t="s">
        <v>88</v>
      </c>
      <c r="L16" s="207"/>
      <c r="M16" s="208" t="s">
        <v>140</v>
      </c>
      <c r="N16" s="209" t="s">
        <v>169</v>
      </c>
      <c r="O16" s="210" t="s">
        <v>227</v>
      </c>
      <c r="P16" s="227"/>
      <c r="Q16" s="212">
        <v>10</v>
      </c>
      <c r="R16" s="220">
        <v>42002</v>
      </c>
      <c r="S16" s="214"/>
      <c r="T16" s="215" t="str">
        <f t="shared" si="3"/>
        <v xml:space="preserve"> </v>
      </c>
      <c r="U16" s="215" t="str">
        <f t="shared" si="4"/>
        <v/>
      </c>
      <c r="V16" s="228"/>
      <c r="W16" s="217"/>
      <c r="X16" s="217"/>
      <c r="Y16" s="217"/>
      <c r="Z16" s="226"/>
      <c r="AA16" s="11"/>
      <c r="AB16" s="11"/>
      <c r="AC16" s="21" t="str">
        <f t="shared" si="5"/>
        <v>P</v>
      </c>
      <c r="AD16" s="22" t="str">
        <f t="shared" ca="1" si="6"/>
        <v/>
      </c>
      <c r="AE16" s="35" t="str">
        <f t="shared" si="7"/>
        <v/>
      </c>
      <c r="AF16" s="35" t="str">
        <f t="shared" si="8"/>
        <v xml:space="preserve"> </v>
      </c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</row>
    <row r="17" spans="1:50" ht="15.75" x14ac:dyDescent="0.25">
      <c r="A17" s="8">
        <v>6</v>
      </c>
      <c r="B17" s="201"/>
      <c r="C17" s="201" t="s">
        <v>39</v>
      </c>
      <c r="D17" s="202">
        <v>12</v>
      </c>
      <c r="E17" s="203" t="s">
        <v>35</v>
      </c>
      <c r="F17" s="203" t="s">
        <v>135</v>
      </c>
      <c r="G17" s="203" t="s">
        <v>135</v>
      </c>
      <c r="H17" s="204">
        <v>11777</v>
      </c>
      <c r="I17" s="205">
        <f t="shared" ca="1" si="9"/>
        <v>83</v>
      </c>
      <c r="J17" s="205"/>
      <c r="K17" s="206" t="s">
        <v>88</v>
      </c>
      <c r="L17" s="207"/>
      <c r="M17" s="208" t="s">
        <v>141</v>
      </c>
      <c r="N17" s="209" t="s">
        <v>170</v>
      </c>
      <c r="O17" s="210" t="s">
        <v>171</v>
      </c>
      <c r="P17" s="211"/>
      <c r="Q17" s="212"/>
      <c r="R17" s="220"/>
      <c r="S17" s="214"/>
      <c r="T17" s="215" t="str">
        <f t="shared" si="3"/>
        <v xml:space="preserve"> </v>
      </c>
      <c r="U17" s="215" t="str">
        <f t="shared" si="4"/>
        <v/>
      </c>
      <c r="V17" s="225"/>
      <c r="W17" s="217"/>
      <c r="X17" s="217"/>
      <c r="Y17" s="218">
        <v>38412</v>
      </c>
      <c r="Z17" s="226">
        <v>41198</v>
      </c>
      <c r="AA17" s="11"/>
      <c r="AB17" s="11"/>
      <c r="AC17" s="21" t="str">
        <f t="shared" si="5"/>
        <v/>
      </c>
      <c r="AD17" s="22" t="str">
        <f t="shared" ca="1" si="6"/>
        <v>np</v>
      </c>
      <c r="AE17" s="35" t="str">
        <f t="shared" si="7"/>
        <v/>
      </c>
      <c r="AF17" s="35" t="str">
        <f t="shared" si="8"/>
        <v xml:space="preserve"> </v>
      </c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</row>
    <row r="18" spans="1:50" ht="15.75" x14ac:dyDescent="0.25">
      <c r="A18" s="8">
        <v>7</v>
      </c>
      <c r="B18" s="201"/>
      <c r="C18" s="201" t="s">
        <v>39</v>
      </c>
      <c r="D18" s="202">
        <v>3</v>
      </c>
      <c r="E18" s="203" t="s">
        <v>35</v>
      </c>
      <c r="F18" s="203" t="s">
        <v>135</v>
      </c>
      <c r="G18" s="203" t="s">
        <v>135</v>
      </c>
      <c r="H18" s="204">
        <v>11778</v>
      </c>
      <c r="I18" s="205">
        <f t="shared" ca="1" si="9"/>
        <v>83</v>
      </c>
      <c r="J18" s="205"/>
      <c r="K18" s="206" t="s">
        <v>88</v>
      </c>
      <c r="L18" s="207"/>
      <c r="M18" s="208" t="s">
        <v>142</v>
      </c>
      <c r="N18" s="209" t="s">
        <v>172</v>
      </c>
      <c r="O18" s="210" t="s">
        <v>173</v>
      </c>
      <c r="P18" s="211"/>
      <c r="Q18" s="212"/>
      <c r="R18" s="220"/>
      <c r="S18" s="214"/>
      <c r="T18" s="215" t="str">
        <f t="shared" si="3"/>
        <v xml:space="preserve"> </v>
      </c>
      <c r="U18" s="215" t="str">
        <f t="shared" si="4"/>
        <v/>
      </c>
      <c r="V18" s="221"/>
      <c r="W18" s="201"/>
      <c r="X18" s="201"/>
      <c r="Y18" s="222">
        <v>41000</v>
      </c>
      <c r="Z18" s="219">
        <v>41429</v>
      </c>
      <c r="AA18" s="186"/>
      <c r="AB18" s="186"/>
      <c r="AC18" s="21" t="str">
        <f t="shared" si="5"/>
        <v/>
      </c>
      <c r="AD18" s="22" t="str">
        <f t="shared" ca="1" si="6"/>
        <v>np</v>
      </c>
      <c r="AE18" s="35" t="str">
        <f t="shared" si="7"/>
        <v/>
      </c>
      <c r="AF18" s="35" t="str">
        <f t="shared" si="8"/>
        <v xml:space="preserve"> </v>
      </c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</row>
    <row r="19" spans="1:50" ht="15.75" x14ac:dyDescent="0.25">
      <c r="A19" s="8">
        <v>8</v>
      </c>
      <c r="B19" s="201"/>
      <c r="C19" s="201" t="s">
        <v>39</v>
      </c>
      <c r="D19" s="202">
        <v>3</v>
      </c>
      <c r="E19" s="203" t="s">
        <v>35</v>
      </c>
      <c r="F19" s="203" t="s">
        <v>135</v>
      </c>
      <c r="G19" s="203" t="s">
        <v>135</v>
      </c>
      <c r="H19" s="204">
        <v>11779</v>
      </c>
      <c r="I19" s="205">
        <f t="shared" ca="1" si="9"/>
        <v>83</v>
      </c>
      <c r="J19" s="205"/>
      <c r="K19" s="206" t="s">
        <v>88</v>
      </c>
      <c r="L19" s="207"/>
      <c r="M19" s="208" t="s">
        <v>143</v>
      </c>
      <c r="N19" s="209" t="s">
        <v>174</v>
      </c>
      <c r="O19" s="210" t="s">
        <v>175</v>
      </c>
      <c r="P19" s="211"/>
      <c r="Q19" s="212">
        <v>10</v>
      </c>
      <c r="R19" s="220">
        <v>42012</v>
      </c>
      <c r="S19" s="214"/>
      <c r="T19" s="215" t="str">
        <f t="shared" si="3"/>
        <v xml:space="preserve"> </v>
      </c>
      <c r="U19" s="215" t="str">
        <f t="shared" si="4"/>
        <v/>
      </c>
      <c r="V19" s="229"/>
      <c r="W19" s="217"/>
      <c r="X19" s="217"/>
      <c r="Y19" s="217"/>
      <c r="Z19" s="226">
        <v>41373</v>
      </c>
      <c r="AA19" s="11"/>
      <c r="AB19" s="11"/>
      <c r="AC19" s="21" t="str">
        <f t="shared" si="5"/>
        <v>P</v>
      </c>
      <c r="AD19" s="22" t="str">
        <f t="shared" ca="1" si="6"/>
        <v/>
      </c>
      <c r="AE19" s="35" t="str">
        <f t="shared" si="7"/>
        <v/>
      </c>
      <c r="AF19" s="35" t="str">
        <f t="shared" si="8"/>
        <v xml:space="preserve"> </v>
      </c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</row>
    <row r="20" spans="1:50" ht="15.75" x14ac:dyDescent="0.25">
      <c r="A20" s="8">
        <v>9</v>
      </c>
      <c r="B20" s="201"/>
      <c r="C20" s="201" t="s">
        <v>39</v>
      </c>
      <c r="D20" s="202">
        <v>12</v>
      </c>
      <c r="E20" s="203" t="s">
        <v>35</v>
      </c>
      <c r="F20" s="203" t="s">
        <v>135</v>
      </c>
      <c r="G20" s="203" t="s">
        <v>135</v>
      </c>
      <c r="H20" s="204">
        <v>11780</v>
      </c>
      <c r="I20" s="205">
        <f t="shared" ca="1" si="9"/>
        <v>83</v>
      </c>
      <c r="J20" s="205"/>
      <c r="K20" s="206" t="s">
        <v>88</v>
      </c>
      <c r="L20" s="207"/>
      <c r="M20" s="208" t="s">
        <v>144</v>
      </c>
      <c r="N20" s="209" t="s">
        <v>176</v>
      </c>
      <c r="O20" s="210" t="s">
        <v>177</v>
      </c>
      <c r="P20" s="211"/>
      <c r="Q20" s="212">
        <v>10</v>
      </c>
      <c r="R20" s="220">
        <v>41990</v>
      </c>
      <c r="S20" s="214"/>
      <c r="T20" s="215" t="str">
        <f t="shared" si="3"/>
        <v xml:space="preserve"> </v>
      </c>
      <c r="U20" s="215" t="str">
        <f t="shared" si="4"/>
        <v/>
      </c>
      <c r="V20" s="225"/>
      <c r="W20" s="217"/>
      <c r="X20" s="217"/>
      <c r="Y20" s="218">
        <v>39448</v>
      </c>
      <c r="Z20" s="226">
        <v>41215</v>
      </c>
      <c r="AA20" s="11"/>
      <c r="AB20" s="11"/>
      <c r="AC20" s="21" t="str">
        <f t="shared" si="5"/>
        <v>P</v>
      </c>
      <c r="AD20" s="22" t="str">
        <f t="shared" ca="1" si="6"/>
        <v/>
      </c>
      <c r="AE20" s="35" t="str">
        <f t="shared" si="7"/>
        <v/>
      </c>
      <c r="AF20" s="35" t="str">
        <f t="shared" si="8"/>
        <v xml:space="preserve"> </v>
      </c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</row>
    <row r="21" spans="1:50" ht="15.75" x14ac:dyDescent="0.25">
      <c r="A21" s="8">
        <v>10</v>
      </c>
      <c r="B21" s="201"/>
      <c r="C21" s="201" t="s">
        <v>34</v>
      </c>
      <c r="D21" s="202">
        <v>12</v>
      </c>
      <c r="E21" s="203" t="s">
        <v>35</v>
      </c>
      <c r="F21" s="203" t="s">
        <v>135</v>
      </c>
      <c r="G21" s="203" t="s">
        <v>135</v>
      </c>
      <c r="H21" s="204">
        <v>11781</v>
      </c>
      <c r="I21" s="205">
        <f t="shared" ca="1" si="9"/>
        <v>83</v>
      </c>
      <c r="J21" s="205"/>
      <c r="K21" s="206" t="s">
        <v>88</v>
      </c>
      <c r="L21" s="207"/>
      <c r="M21" s="208" t="s">
        <v>145</v>
      </c>
      <c r="N21" s="209" t="s">
        <v>178</v>
      </c>
      <c r="O21" s="210" t="s">
        <v>179</v>
      </c>
      <c r="P21" s="211"/>
      <c r="Q21" s="212">
        <v>10</v>
      </c>
      <c r="R21" s="220">
        <v>41990</v>
      </c>
      <c r="S21" s="214"/>
      <c r="T21" s="215" t="str">
        <f t="shared" si="3"/>
        <v xml:space="preserve"> </v>
      </c>
      <c r="U21" s="215" t="str">
        <f t="shared" si="4"/>
        <v/>
      </c>
      <c r="V21" s="230"/>
      <c r="W21" s="217"/>
      <c r="X21" s="217"/>
      <c r="Y21" s="217"/>
      <c r="Z21" s="226"/>
      <c r="AA21" s="11"/>
      <c r="AB21" s="11"/>
      <c r="AC21" s="21" t="str">
        <f t="shared" si="5"/>
        <v>P</v>
      </c>
      <c r="AD21" s="22" t="str">
        <f t="shared" ca="1" si="6"/>
        <v/>
      </c>
      <c r="AE21" s="35" t="str">
        <f t="shared" si="7"/>
        <v/>
      </c>
      <c r="AF21" s="35" t="str">
        <f t="shared" si="8"/>
        <v xml:space="preserve"> </v>
      </c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</row>
    <row r="22" spans="1:50" ht="15.75" x14ac:dyDescent="0.25">
      <c r="A22" s="8">
        <v>11</v>
      </c>
      <c r="B22" s="201"/>
      <c r="C22" s="201" t="s">
        <v>34</v>
      </c>
      <c r="D22" s="202">
        <v>4</v>
      </c>
      <c r="E22" s="203" t="s">
        <v>35</v>
      </c>
      <c r="F22" s="203" t="s">
        <v>135</v>
      </c>
      <c r="G22" s="203" t="s">
        <v>135</v>
      </c>
      <c r="H22" s="204">
        <v>11782</v>
      </c>
      <c r="I22" s="205">
        <f t="shared" ca="1" si="9"/>
        <v>83</v>
      </c>
      <c r="J22" s="205"/>
      <c r="K22" s="206" t="s">
        <v>88</v>
      </c>
      <c r="L22" s="207"/>
      <c r="M22" s="208" t="s">
        <v>146</v>
      </c>
      <c r="N22" s="209" t="s">
        <v>180</v>
      </c>
      <c r="O22" s="210" t="s">
        <v>181</v>
      </c>
      <c r="P22" s="211"/>
      <c r="Q22" s="212"/>
      <c r="R22" s="220"/>
      <c r="S22" s="214"/>
      <c r="T22" s="215" t="str">
        <f t="shared" si="3"/>
        <v xml:space="preserve"> </v>
      </c>
      <c r="U22" s="215" t="str">
        <f t="shared" si="4"/>
        <v/>
      </c>
      <c r="V22" s="228"/>
      <c r="W22" s="217"/>
      <c r="X22" s="217"/>
      <c r="Y22" s="218">
        <v>32509</v>
      </c>
      <c r="Z22" s="226"/>
      <c r="AA22" s="11"/>
      <c r="AB22" s="11"/>
      <c r="AC22" s="21" t="str">
        <f t="shared" si="5"/>
        <v/>
      </c>
      <c r="AD22" s="22" t="str">
        <f t="shared" ca="1" si="6"/>
        <v>np</v>
      </c>
      <c r="AE22" s="35" t="str">
        <f t="shared" si="7"/>
        <v/>
      </c>
      <c r="AF22" s="35" t="str">
        <f t="shared" si="8"/>
        <v xml:space="preserve"> </v>
      </c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</row>
    <row r="23" spans="1:50" ht="15.75" x14ac:dyDescent="0.25">
      <c r="A23" s="8">
        <v>12</v>
      </c>
      <c r="B23" s="201"/>
      <c r="C23" s="201" t="s">
        <v>34</v>
      </c>
      <c r="D23" s="202">
        <v>3</v>
      </c>
      <c r="E23" s="203" t="s">
        <v>35</v>
      </c>
      <c r="F23" s="203" t="s">
        <v>135</v>
      </c>
      <c r="G23" s="203" t="s">
        <v>135</v>
      </c>
      <c r="H23" s="204">
        <v>11783</v>
      </c>
      <c r="I23" s="205">
        <f t="shared" ref="I23:I36" ca="1" si="10">IF(H23="","NC",IF(H23="","",YEAR($B$2)-YEAR(H23)))</f>
        <v>83</v>
      </c>
      <c r="J23" s="205"/>
      <c r="K23" s="206" t="s">
        <v>88</v>
      </c>
      <c r="L23" s="207"/>
      <c r="M23" s="208" t="s">
        <v>147</v>
      </c>
      <c r="N23" s="209" t="s">
        <v>182</v>
      </c>
      <c r="O23" s="210" t="s">
        <v>183</v>
      </c>
      <c r="P23" s="211"/>
      <c r="Q23" s="212">
        <v>10</v>
      </c>
      <c r="R23" s="220">
        <v>42002</v>
      </c>
      <c r="S23" s="214"/>
      <c r="T23" s="215" t="str">
        <f t="shared" si="3"/>
        <v xml:space="preserve"> </v>
      </c>
      <c r="U23" s="215" t="str">
        <f t="shared" si="4"/>
        <v/>
      </c>
      <c r="V23" s="225"/>
      <c r="W23" s="217"/>
      <c r="X23" s="217"/>
      <c r="Y23" s="218">
        <v>39814</v>
      </c>
      <c r="Z23" s="226"/>
      <c r="AA23" s="11"/>
      <c r="AB23" s="11"/>
      <c r="AC23" s="21" t="str">
        <f t="shared" si="5"/>
        <v>P</v>
      </c>
      <c r="AD23" s="22" t="str">
        <f t="shared" ca="1" si="6"/>
        <v/>
      </c>
      <c r="AE23" s="35" t="str">
        <f t="shared" si="7"/>
        <v/>
      </c>
      <c r="AF23" s="35" t="str">
        <f t="shared" si="8"/>
        <v xml:space="preserve"> </v>
      </c>
      <c r="AQ23" s="12"/>
      <c r="AR23" s="12"/>
    </row>
    <row r="24" spans="1:50" ht="15.75" x14ac:dyDescent="0.25">
      <c r="A24" s="8">
        <v>13</v>
      </c>
      <c r="B24" s="201"/>
      <c r="C24" s="201" t="s">
        <v>34</v>
      </c>
      <c r="D24" s="202">
        <v>6</v>
      </c>
      <c r="E24" s="203" t="s">
        <v>35</v>
      </c>
      <c r="F24" s="203" t="s">
        <v>135</v>
      </c>
      <c r="G24" s="203" t="s">
        <v>135</v>
      </c>
      <c r="H24" s="204">
        <v>11784</v>
      </c>
      <c r="I24" s="205">
        <f t="shared" ca="1" si="10"/>
        <v>83</v>
      </c>
      <c r="J24" s="205"/>
      <c r="K24" s="206" t="s">
        <v>88</v>
      </c>
      <c r="L24" s="207"/>
      <c r="M24" s="208" t="s">
        <v>148</v>
      </c>
      <c r="N24" s="209" t="s">
        <v>184</v>
      </c>
      <c r="O24" s="210" t="s">
        <v>185</v>
      </c>
      <c r="P24" s="211"/>
      <c r="Q24" s="212">
        <v>10</v>
      </c>
      <c r="R24" s="220">
        <v>42002</v>
      </c>
      <c r="S24" s="214"/>
      <c r="T24" s="215" t="str">
        <f t="shared" si="3"/>
        <v xml:space="preserve"> </v>
      </c>
      <c r="U24" s="215" t="str">
        <f t="shared" si="4"/>
        <v/>
      </c>
      <c r="V24" s="221"/>
      <c r="W24" s="201"/>
      <c r="X24" s="201"/>
      <c r="Y24" s="222">
        <v>40909</v>
      </c>
      <c r="Z24" s="219">
        <v>41120</v>
      </c>
      <c r="AA24" s="186"/>
      <c r="AB24" s="186"/>
      <c r="AC24" s="21" t="str">
        <f t="shared" si="5"/>
        <v>P</v>
      </c>
      <c r="AD24" s="22" t="str">
        <f t="shared" ca="1" si="6"/>
        <v/>
      </c>
      <c r="AE24" s="35" t="str">
        <f t="shared" si="7"/>
        <v/>
      </c>
      <c r="AF24" s="35" t="str">
        <f t="shared" si="8"/>
        <v xml:space="preserve"> </v>
      </c>
      <c r="AG24" s="185"/>
      <c r="AH24" s="185"/>
      <c r="AI24" s="185"/>
      <c r="AJ24" s="185"/>
      <c r="AK24" s="185"/>
      <c r="AL24" s="185"/>
      <c r="AM24" s="185"/>
      <c r="AN24" s="185"/>
      <c r="AO24" s="185"/>
      <c r="AP24" s="185"/>
      <c r="AQ24" s="185"/>
      <c r="AR24" s="185"/>
      <c r="AS24" s="185"/>
      <c r="AT24" s="185"/>
      <c r="AU24" s="185"/>
      <c r="AV24" s="185"/>
      <c r="AW24" s="185"/>
      <c r="AX24" s="185"/>
    </row>
    <row r="25" spans="1:50" ht="15.75" x14ac:dyDescent="0.25">
      <c r="A25" s="8">
        <v>14</v>
      </c>
      <c r="B25" s="201"/>
      <c r="C25" s="201" t="s">
        <v>34</v>
      </c>
      <c r="D25" s="202">
        <v>7</v>
      </c>
      <c r="E25" s="203" t="s">
        <v>35</v>
      </c>
      <c r="F25" s="203" t="s">
        <v>135</v>
      </c>
      <c r="G25" s="203" t="s">
        <v>135</v>
      </c>
      <c r="H25" s="204">
        <v>11785</v>
      </c>
      <c r="I25" s="205">
        <f t="shared" ca="1" si="10"/>
        <v>83</v>
      </c>
      <c r="J25" s="205"/>
      <c r="K25" s="206" t="s">
        <v>88</v>
      </c>
      <c r="L25" s="207"/>
      <c r="M25" s="208" t="s">
        <v>149</v>
      </c>
      <c r="N25" s="209" t="s">
        <v>186</v>
      </c>
      <c r="O25" s="210" t="s">
        <v>187</v>
      </c>
      <c r="P25" s="211"/>
      <c r="Q25" s="212">
        <v>10</v>
      </c>
      <c r="R25" s="220">
        <v>41990</v>
      </c>
      <c r="S25" s="214"/>
      <c r="T25" s="215" t="str">
        <f t="shared" si="3"/>
        <v xml:space="preserve"> </v>
      </c>
      <c r="U25" s="215" t="str">
        <f t="shared" si="4"/>
        <v/>
      </c>
      <c r="V25" s="228"/>
      <c r="W25" s="217"/>
      <c r="X25" s="217"/>
      <c r="Y25" s="218">
        <v>36161</v>
      </c>
      <c r="Z25" s="226"/>
      <c r="AA25" s="11"/>
      <c r="AB25" s="11"/>
      <c r="AC25" s="21" t="str">
        <f t="shared" si="5"/>
        <v>P</v>
      </c>
      <c r="AD25" s="22" t="str">
        <f t="shared" ca="1" si="6"/>
        <v/>
      </c>
      <c r="AE25" s="35" t="str">
        <f t="shared" si="7"/>
        <v/>
      </c>
      <c r="AF25" s="35" t="str">
        <f t="shared" si="8"/>
        <v xml:space="preserve"> </v>
      </c>
      <c r="AQ25" s="12"/>
      <c r="AR25" s="12"/>
    </row>
    <row r="26" spans="1:50" ht="15.75" x14ac:dyDescent="0.25">
      <c r="A26" s="8">
        <v>15</v>
      </c>
      <c r="B26" s="201" t="s">
        <v>82</v>
      </c>
      <c r="C26" s="201" t="s">
        <v>34</v>
      </c>
      <c r="D26" s="202">
        <v>12</v>
      </c>
      <c r="E26" s="203" t="s">
        <v>35</v>
      </c>
      <c r="F26" s="203" t="s">
        <v>135</v>
      </c>
      <c r="G26" s="203" t="s">
        <v>135</v>
      </c>
      <c r="H26" s="204">
        <v>11786</v>
      </c>
      <c r="I26" s="205">
        <f t="shared" ca="1" si="10"/>
        <v>83</v>
      </c>
      <c r="J26" s="205"/>
      <c r="K26" s="206" t="s">
        <v>88</v>
      </c>
      <c r="L26" s="207"/>
      <c r="M26" s="208" t="s">
        <v>150</v>
      </c>
      <c r="N26" s="209" t="s">
        <v>188</v>
      </c>
      <c r="O26" s="210" t="s">
        <v>189</v>
      </c>
      <c r="P26" s="211"/>
      <c r="Q26" s="212"/>
      <c r="R26" s="220"/>
      <c r="S26" s="214"/>
      <c r="T26" s="215" t="str">
        <f t="shared" si="3"/>
        <v xml:space="preserve"> </v>
      </c>
      <c r="U26" s="215" t="str">
        <f t="shared" si="4"/>
        <v/>
      </c>
      <c r="V26" s="225"/>
      <c r="W26" s="217"/>
      <c r="X26" s="217"/>
      <c r="Y26" s="217"/>
      <c r="Z26" s="226"/>
      <c r="AA26" s="11"/>
      <c r="AB26" s="11"/>
      <c r="AC26" s="21" t="str">
        <f t="shared" si="5"/>
        <v/>
      </c>
      <c r="AD26" s="22" t="str">
        <f t="shared" ca="1" si="6"/>
        <v>np</v>
      </c>
      <c r="AE26" s="35" t="str">
        <f t="shared" si="7"/>
        <v/>
      </c>
      <c r="AF26" s="35" t="str">
        <f t="shared" si="8"/>
        <v xml:space="preserve"> </v>
      </c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</row>
    <row r="27" spans="1:50" ht="15.75" x14ac:dyDescent="0.25">
      <c r="A27" s="8">
        <v>16</v>
      </c>
      <c r="B27" s="201"/>
      <c r="C27" s="201" t="s">
        <v>34</v>
      </c>
      <c r="D27" s="202">
        <v>6</v>
      </c>
      <c r="E27" s="203" t="s">
        <v>35</v>
      </c>
      <c r="F27" s="203" t="s">
        <v>135</v>
      </c>
      <c r="G27" s="203" t="s">
        <v>135</v>
      </c>
      <c r="H27" s="204">
        <v>11787</v>
      </c>
      <c r="I27" s="205">
        <f t="shared" ca="1" si="10"/>
        <v>83</v>
      </c>
      <c r="J27" s="205"/>
      <c r="K27" s="206" t="s">
        <v>88</v>
      </c>
      <c r="L27" s="207"/>
      <c r="M27" s="208" t="s">
        <v>151</v>
      </c>
      <c r="N27" s="209" t="s">
        <v>190</v>
      </c>
      <c r="O27" s="210" t="s">
        <v>191</v>
      </c>
      <c r="P27" s="211"/>
      <c r="Q27" s="212">
        <v>10</v>
      </c>
      <c r="R27" s="220">
        <v>42033</v>
      </c>
      <c r="S27" s="214"/>
      <c r="T27" s="215" t="str">
        <f t="shared" si="3"/>
        <v xml:space="preserve"> </v>
      </c>
      <c r="U27" s="215" t="str">
        <f t="shared" si="4"/>
        <v/>
      </c>
      <c r="V27" s="228"/>
      <c r="W27" s="217"/>
      <c r="X27" s="217"/>
      <c r="Y27" s="217"/>
      <c r="Z27" s="226"/>
      <c r="AA27" s="11"/>
      <c r="AB27" s="11"/>
      <c r="AC27" s="21" t="str">
        <f t="shared" si="5"/>
        <v>P</v>
      </c>
      <c r="AD27" s="22" t="str">
        <f t="shared" ca="1" si="6"/>
        <v/>
      </c>
      <c r="AE27" s="35" t="str">
        <f t="shared" si="7"/>
        <v/>
      </c>
      <c r="AF27" s="35" t="str">
        <f t="shared" si="8"/>
        <v xml:space="preserve"> </v>
      </c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</row>
    <row r="28" spans="1:50" ht="47.25" customHeight="1" x14ac:dyDescent="0.25">
      <c r="A28" s="8">
        <v>17</v>
      </c>
      <c r="B28" s="201"/>
      <c r="C28" s="201" t="s">
        <v>38</v>
      </c>
      <c r="D28" s="202">
        <v>4</v>
      </c>
      <c r="E28" s="203" t="s">
        <v>35</v>
      </c>
      <c r="F28" s="203" t="s">
        <v>135</v>
      </c>
      <c r="G28" s="203" t="s">
        <v>135</v>
      </c>
      <c r="H28" s="204">
        <v>11788</v>
      </c>
      <c r="I28" s="205">
        <f t="shared" ca="1" si="10"/>
        <v>83</v>
      </c>
      <c r="J28" s="205"/>
      <c r="K28" s="206" t="s">
        <v>88</v>
      </c>
      <c r="L28" s="207"/>
      <c r="M28" s="208" t="s">
        <v>152</v>
      </c>
      <c r="N28" s="209" t="s">
        <v>192</v>
      </c>
      <c r="O28" s="210" t="s">
        <v>193</v>
      </c>
      <c r="P28" s="211"/>
      <c r="Q28" s="212">
        <v>10</v>
      </c>
      <c r="R28" s="220">
        <v>41990</v>
      </c>
      <c r="S28" s="214"/>
      <c r="T28" s="215" t="str">
        <f t="shared" si="3"/>
        <v xml:space="preserve"> </v>
      </c>
      <c r="U28" s="215" t="str">
        <f t="shared" si="4"/>
        <v/>
      </c>
      <c r="V28" s="224"/>
      <c r="W28" s="201"/>
      <c r="X28" s="201"/>
      <c r="Y28" s="201" t="s">
        <v>89</v>
      </c>
      <c r="Z28" s="219"/>
      <c r="AA28" s="186"/>
      <c r="AB28" s="186"/>
      <c r="AC28" s="21" t="str">
        <f t="shared" si="5"/>
        <v>P</v>
      </c>
      <c r="AD28" s="22" t="str">
        <f t="shared" ca="1" si="6"/>
        <v/>
      </c>
      <c r="AE28" s="35" t="str">
        <f t="shared" si="7"/>
        <v/>
      </c>
      <c r="AF28" s="35" t="str">
        <f t="shared" si="8"/>
        <v xml:space="preserve"> </v>
      </c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</row>
    <row r="29" spans="1:50" ht="15.75" x14ac:dyDescent="0.25">
      <c r="A29" s="8">
        <v>18</v>
      </c>
      <c r="B29" s="201"/>
      <c r="C29" s="201" t="s">
        <v>34</v>
      </c>
      <c r="D29" s="202">
        <v>12</v>
      </c>
      <c r="E29" s="203" t="s">
        <v>35</v>
      </c>
      <c r="F29" s="203" t="s">
        <v>135</v>
      </c>
      <c r="G29" s="203" t="s">
        <v>135</v>
      </c>
      <c r="H29" s="204">
        <v>11789</v>
      </c>
      <c r="I29" s="205">
        <f t="shared" ca="1" si="10"/>
        <v>83</v>
      </c>
      <c r="J29" s="205"/>
      <c r="K29" s="206" t="s">
        <v>88</v>
      </c>
      <c r="L29" s="207"/>
      <c r="M29" s="208" t="s">
        <v>153</v>
      </c>
      <c r="N29" s="209" t="s">
        <v>194</v>
      </c>
      <c r="O29" s="210" t="s">
        <v>195</v>
      </c>
      <c r="P29" s="211"/>
      <c r="Q29" s="212">
        <v>10</v>
      </c>
      <c r="R29" s="220">
        <v>42002</v>
      </c>
      <c r="S29" s="214"/>
      <c r="T29" s="215" t="str">
        <f t="shared" si="3"/>
        <v xml:space="preserve"> </v>
      </c>
      <c r="U29" s="215" t="str">
        <f t="shared" si="4"/>
        <v/>
      </c>
      <c r="V29" s="225"/>
      <c r="W29" s="217"/>
      <c r="X29" s="217"/>
      <c r="Y29" s="218">
        <v>40909</v>
      </c>
      <c r="Z29" s="226">
        <v>41135</v>
      </c>
      <c r="AA29" s="11"/>
      <c r="AB29" s="11"/>
      <c r="AC29" s="21" t="str">
        <f t="shared" si="5"/>
        <v>P</v>
      </c>
      <c r="AD29" s="22" t="str">
        <f t="shared" ca="1" si="6"/>
        <v/>
      </c>
      <c r="AE29" s="35" t="str">
        <f t="shared" si="7"/>
        <v/>
      </c>
      <c r="AF29" s="35" t="str">
        <f t="shared" si="8"/>
        <v xml:space="preserve"> </v>
      </c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</row>
    <row r="30" spans="1:50" ht="15.75" x14ac:dyDescent="0.25">
      <c r="A30" s="8">
        <v>19</v>
      </c>
      <c r="B30" s="201"/>
      <c r="C30" s="201" t="s">
        <v>37</v>
      </c>
      <c r="D30" s="202">
        <v>12</v>
      </c>
      <c r="E30" s="203" t="s">
        <v>35</v>
      </c>
      <c r="F30" s="203" t="s">
        <v>135</v>
      </c>
      <c r="G30" s="203" t="s">
        <v>135</v>
      </c>
      <c r="H30" s="204">
        <v>11790</v>
      </c>
      <c r="I30" s="205">
        <f t="shared" ca="1" si="10"/>
        <v>83</v>
      </c>
      <c r="J30" s="205"/>
      <c r="K30" s="206" t="s">
        <v>88</v>
      </c>
      <c r="L30" s="207"/>
      <c r="M30" s="208" t="s">
        <v>154</v>
      </c>
      <c r="N30" s="209" t="s">
        <v>196</v>
      </c>
      <c r="O30" s="210" t="s">
        <v>197</v>
      </c>
      <c r="P30" s="211"/>
      <c r="Q30" s="212"/>
      <c r="R30" s="220"/>
      <c r="S30" s="214"/>
      <c r="T30" s="215" t="str">
        <f t="shared" si="3"/>
        <v xml:space="preserve"> </v>
      </c>
      <c r="U30" s="215" t="str">
        <f t="shared" si="4"/>
        <v/>
      </c>
      <c r="V30" s="216"/>
      <c r="W30" s="217"/>
      <c r="X30" s="217"/>
      <c r="Y30" s="217"/>
      <c r="Z30" s="226">
        <v>40803</v>
      </c>
      <c r="AA30" s="11"/>
      <c r="AB30" s="11"/>
      <c r="AC30" s="21" t="str">
        <f t="shared" si="5"/>
        <v/>
      </c>
      <c r="AD30" s="22" t="str">
        <f t="shared" ca="1" si="6"/>
        <v>np</v>
      </c>
      <c r="AE30" s="35" t="str">
        <f t="shared" si="7"/>
        <v/>
      </c>
      <c r="AF30" s="35" t="str">
        <f t="shared" si="8"/>
        <v xml:space="preserve"> </v>
      </c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</row>
    <row r="31" spans="1:50" ht="15.75" x14ac:dyDescent="0.25">
      <c r="A31" s="8">
        <v>20</v>
      </c>
      <c r="B31" s="201"/>
      <c r="C31" s="201" t="s">
        <v>34</v>
      </c>
      <c r="D31" s="202">
        <v>4</v>
      </c>
      <c r="E31" s="203" t="s">
        <v>35</v>
      </c>
      <c r="F31" s="203" t="s">
        <v>135</v>
      </c>
      <c r="G31" s="203" t="s">
        <v>135</v>
      </c>
      <c r="H31" s="204">
        <v>11791</v>
      </c>
      <c r="I31" s="205">
        <f t="shared" ca="1" si="10"/>
        <v>83</v>
      </c>
      <c r="J31" s="205"/>
      <c r="K31" s="206" t="s">
        <v>88</v>
      </c>
      <c r="L31" s="207"/>
      <c r="M31" s="208" t="s">
        <v>155</v>
      </c>
      <c r="N31" s="209" t="s">
        <v>198</v>
      </c>
      <c r="O31" s="210" t="s">
        <v>199</v>
      </c>
      <c r="P31" s="211"/>
      <c r="Q31" s="212"/>
      <c r="R31" s="220"/>
      <c r="S31" s="214"/>
      <c r="T31" s="215" t="str">
        <f t="shared" si="3"/>
        <v xml:space="preserve"> </v>
      </c>
      <c r="U31" s="215" t="str">
        <f t="shared" si="4"/>
        <v/>
      </c>
      <c r="V31" s="228"/>
      <c r="W31" s="217"/>
      <c r="X31" s="217"/>
      <c r="Y31" s="217"/>
      <c r="Z31" s="226"/>
      <c r="AA31" s="11"/>
      <c r="AB31" s="11"/>
      <c r="AC31" s="21" t="str">
        <f t="shared" si="5"/>
        <v/>
      </c>
      <c r="AD31" s="22" t="str">
        <f t="shared" ca="1" si="6"/>
        <v>np</v>
      </c>
      <c r="AE31" s="35" t="str">
        <f t="shared" si="7"/>
        <v/>
      </c>
      <c r="AF31" s="35" t="str">
        <f t="shared" si="8"/>
        <v xml:space="preserve"> </v>
      </c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</row>
    <row r="32" spans="1:50" ht="15.75" x14ac:dyDescent="0.25">
      <c r="A32" s="8">
        <v>21</v>
      </c>
      <c r="B32" s="201"/>
      <c r="C32" s="201" t="s">
        <v>34</v>
      </c>
      <c r="D32" s="202">
        <v>12</v>
      </c>
      <c r="E32" s="203" t="s">
        <v>35</v>
      </c>
      <c r="F32" s="203" t="s">
        <v>135</v>
      </c>
      <c r="G32" s="203" t="s">
        <v>135</v>
      </c>
      <c r="H32" s="204">
        <v>11792</v>
      </c>
      <c r="I32" s="205">
        <f t="shared" ca="1" si="10"/>
        <v>83</v>
      </c>
      <c r="J32" s="205"/>
      <c r="K32" s="206" t="s">
        <v>88</v>
      </c>
      <c r="L32" s="207"/>
      <c r="M32" s="208" t="s">
        <v>156</v>
      </c>
      <c r="N32" s="209" t="s">
        <v>200</v>
      </c>
      <c r="O32" s="210" t="s">
        <v>201</v>
      </c>
      <c r="P32" s="211"/>
      <c r="Q32" s="212">
        <v>10</v>
      </c>
      <c r="R32" s="220">
        <v>41990</v>
      </c>
      <c r="S32" s="214"/>
      <c r="T32" s="215" t="str">
        <f t="shared" si="3"/>
        <v xml:space="preserve"> </v>
      </c>
      <c r="U32" s="215" t="str">
        <f t="shared" si="4"/>
        <v/>
      </c>
      <c r="V32" s="216"/>
      <c r="W32" s="217"/>
      <c r="X32" s="217"/>
      <c r="Y32" s="217"/>
      <c r="Z32" s="226"/>
      <c r="AA32" s="11"/>
      <c r="AB32" s="11"/>
      <c r="AC32" s="21" t="str">
        <f t="shared" si="5"/>
        <v>P</v>
      </c>
      <c r="AD32" s="22" t="str">
        <f t="shared" ca="1" si="6"/>
        <v/>
      </c>
      <c r="AE32" s="35" t="str">
        <f t="shared" si="7"/>
        <v/>
      </c>
      <c r="AF32" s="35" t="str">
        <f t="shared" si="8"/>
        <v xml:space="preserve"> </v>
      </c>
      <c r="AG32" s="8"/>
      <c r="AH32" s="8"/>
      <c r="AI32" s="8"/>
      <c r="AJ32" s="8"/>
      <c r="AK32" s="8"/>
      <c r="AL32" s="8"/>
      <c r="AM32" s="8"/>
      <c r="AN32" s="8"/>
      <c r="AO32" s="8"/>
      <c r="AT32" s="35"/>
    </row>
    <row r="33" spans="1:46" ht="15.75" x14ac:dyDescent="0.25">
      <c r="A33" s="8">
        <v>22</v>
      </c>
      <c r="B33" s="201"/>
      <c r="C33" s="201" t="s">
        <v>34</v>
      </c>
      <c r="D33" s="202">
        <v>4</v>
      </c>
      <c r="E33" s="203" t="s">
        <v>35</v>
      </c>
      <c r="F33" s="203" t="s">
        <v>135</v>
      </c>
      <c r="G33" s="203" t="s">
        <v>135</v>
      </c>
      <c r="H33" s="204">
        <v>11793</v>
      </c>
      <c r="I33" s="205">
        <f t="shared" ca="1" si="10"/>
        <v>83</v>
      </c>
      <c r="J33" s="205"/>
      <c r="K33" s="206" t="s">
        <v>88</v>
      </c>
      <c r="L33" s="207"/>
      <c r="M33" s="208" t="s">
        <v>157</v>
      </c>
      <c r="N33" s="209" t="s">
        <v>202</v>
      </c>
      <c r="O33" s="210" t="s">
        <v>203</v>
      </c>
      <c r="P33" s="211"/>
      <c r="Q33" s="212">
        <v>10</v>
      </c>
      <c r="R33" s="220">
        <v>41990</v>
      </c>
      <c r="S33" s="214"/>
      <c r="T33" s="215" t="str">
        <f t="shared" si="3"/>
        <v xml:space="preserve"> </v>
      </c>
      <c r="U33" s="215" t="str">
        <f t="shared" si="4"/>
        <v/>
      </c>
      <c r="V33" s="225"/>
      <c r="W33" s="217"/>
      <c r="X33" s="217"/>
      <c r="Y33" s="218">
        <v>37803</v>
      </c>
      <c r="Z33" s="226"/>
      <c r="AA33" s="11"/>
      <c r="AB33" s="11"/>
      <c r="AC33" s="21" t="str">
        <f t="shared" si="5"/>
        <v>P</v>
      </c>
      <c r="AD33" s="22" t="str">
        <f t="shared" ca="1" si="6"/>
        <v/>
      </c>
      <c r="AE33" s="35" t="str">
        <f t="shared" si="7"/>
        <v/>
      </c>
      <c r="AF33" s="35" t="str">
        <f t="shared" si="8"/>
        <v xml:space="preserve"> </v>
      </c>
      <c r="AG33" s="8"/>
      <c r="AH33" s="8"/>
      <c r="AI33" s="8"/>
      <c r="AJ33" s="8"/>
      <c r="AK33" s="8"/>
      <c r="AL33" s="8"/>
      <c r="AM33" s="8"/>
      <c r="AN33" s="8"/>
      <c r="AO33" s="8"/>
      <c r="AT33" s="35"/>
    </row>
    <row r="34" spans="1:46" ht="15.75" x14ac:dyDescent="0.25">
      <c r="A34" s="8">
        <v>23</v>
      </c>
      <c r="B34" s="201"/>
      <c r="C34" s="201" t="s">
        <v>34</v>
      </c>
      <c r="D34" s="202">
        <v>7</v>
      </c>
      <c r="E34" s="203" t="s">
        <v>35</v>
      </c>
      <c r="F34" s="203" t="s">
        <v>135</v>
      </c>
      <c r="G34" s="203" t="s">
        <v>135</v>
      </c>
      <c r="H34" s="204">
        <v>11794</v>
      </c>
      <c r="I34" s="205">
        <f t="shared" ca="1" si="10"/>
        <v>83</v>
      </c>
      <c r="J34" s="205"/>
      <c r="K34" s="206" t="s">
        <v>88</v>
      </c>
      <c r="L34" s="207"/>
      <c r="M34" s="208" t="s">
        <v>158</v>
      </c>
      <c r="N34" s="209" t="s">
        <v>204</v>
      </c>
      <c r="O34" s="210" t="s">
        <v>205</v>
      </c>
      <c r="P34" s="211"/>
      <c r="Q34" s="212">
        <v>10</v>
      </c>
      <c r="R34" s="220">
        <v>41990</v>
      </c>
      <c r="S34" s="214"/>
      <c r="T34" s="215" t="str">
        <f t="shared" si="3"/>
        <v xml:space="preserve"> </v>
      </c>
      <c r="U34" s="215" t="str">
        <f t="shared" si="4"/>
        <v/>
      </c>
      <c r="V34" s="225"/>
      <c r="W34" s="217"/>
      <c r="X34" s="217"/>
      <c r="Y34" s="218">
        <v>37257</v>
      </c>
      <c r="Z34" s="226"/>
      <c r="AA34" s="11"/>
      <c r="AB34" s="11"/>
      <c r="AC34" s="21" t="str">
        <f t="shared" si="5"/>
        <v>P</v>
      </c>
      <c r="AD34" s="22" t="str">
        <f t="shared" ca="1" si="6"/>
        <v/>
      </c>
      <c r="AE34" s="35" t="str">
        <f t="shared" si="7"/>
        <v/>
      </c>
      <c r="AF34" s="35" t="str">
        <f t="shared" si="8"/>
        <v xml:space="preserve"> </v>
      </c>
      <c r="AG34" s="8"/>
      <c r="AH34" s="8"/>
      <c r="AI34" s="8"/>
      <c r="AJ34" s="8"/>
      <c r="AK34" s="8"/>
      <c r="AL34" s="8"/>
      <c r="AM34" s="8"/>
      <c r="AN34" s="8"/>
      <c r="AO34" s="8"/>
      <c r="AT34" s="35"/>
    </row>
    <row r="35" spans="1:46" ht="15.75" x14ac:dyDescent="0.25">
      <c r="A35" s="8">
        <v>24</v>
      </c>
      <c r="B35" s="201"/>
      <c r="C35" s="201" t="s">
        <v>34</v>
      </c>
      <c r="D35" s="202">
        <v>2</v>
      </c>
      <c r="E35" s="203" t="s">
        <v>35</v>
      </c>
      <c r="F35" s="203" t="s">
        <v>135</v>
      </c>
      <c r="G35" s="203" t="s">
        <v>135</v>
      </c>
      <c r="H35" s="204">
        <v>11795</v>
      </c>
      <c r="I35" s="205">
        <f t="shared" ca="1" si="10"/>
        <v>83</v>
      </c>
      <c r="J35" s="205"/>
      <c r="K35" s="206" t="s">
        <v>88</v>
      </c>
      <c r="L35" s="207"/>
      <c r="M35" s="208" t="s">
        <v>159</v>
      </c>
      <c r="N35" s="209" t="s">
        <v>206</v>
      </c>
      <c r="O35" s="210" t="s">
        <v>207</v>
      </c>
      <c r="P35" s="211"/>
      <c r="Q35" s="212">
        <v>10</v>
      </c>
      <c r="R35" s="220">
        <v>42102</v>
      </c>
      <c r="S35" s="214"/>
      <c r="T35" s="215" t="str">
        <f t="shared" si="3"/>
        <v xml:space="preserve"> </v>
      </c>
      <c r="U35" s="215" t="str">
        <f t="shared" si="4"/>
        <v/>
      </c>
      <c r="V35" s="225"/>
      <c r="W35" s="217"/>
      <c r="X35" s="217"/>
      <c r="Y35" s="218">
        <v>38352</v>
      </c>
      <c r="Z35" s="226">
        <v>41187</v>
      </c>
      <c r="AA35" s="11"/>
      <c r="AB35" s="11"/>
      <c r="AC35" s="21" t="str">
        <f t="shared" si="5"/>
        <v>P</v>
      </c>
      <c r="AD35" s="22" t="str">
        <f t="shared" ca="1" si="6"/>
        <v/>
      </c>
      <c r="AE35" s="35" t="str">
        <f t="shared" si="7"/>
        <v/>
      </c>
      <c r="AF35" s="35" t="str">
        <f t="shared" si="8"/>
        <v xml:space="preserve"> </v>
      </c>
      <c r="AG35" s="8"/>
      <c r="AH35" s="8"/>
      <c r="AI35" s="8"/>
      <c r="AJ35" s="8"/>
      <c r="AK35" s="8"/>
      <c r="AL35" s="8"/>
      <c r="AM35" s="8"/>
      <c r="AN35" s="8"/>
      <c r="AO35" s="8"/>
      <c r="AT35" s="35"/>
    </row>
    <row r="36" spans="1:46" ht="15.75" x14ac:dyDescent="0.25">
      <c r="A36" s="8">
        <v>25</v>
      </c>
      <c r="B36" s="201"/>
      <c r="C36" s="201" t="s">
        <v>34</v>
      </c>
      <c r="D36" s="202">
        <v>7</v>
      </c>
      <c r="E36" s="203" t="s">
        <v>35</v>
      </c>
      <c r="F36" s="203" t="s">
        <v>135</v>
      </c>
      <c r="G36" s="203" t="s">
        <v>135</v>
      </c>
      <c r="H36" s="204">
        <v>11796</v>
      </c>
      <c r="I36" s="205">
        <f t="shared" ca="1" si="10"/>
        <v>83</v>
      </c>
      <c r="J36" s="205"/>
      <c r="K36" s="206" t="s">
        <v>88</v>
      </c>
      <c r="L36" s="207"/>
      <c r="M36" s="208" t="s">
        <v>160</v>
      </c>
      <c r="N36" s="209" t="s">
        <v>208</v>
      </c>
      <c r="O36" s="210" t="s">
        <v>209</v>
      </c>
      <c r="P36" s="211"/>
      <c r="Q36" s="212">
        <v>10</v>
      </c>
      <c r="R36" s="220">
        <v>42016</v>
      </c>
      <c r="S36" s="214"/>
      <c r="T36" s="215" t="str">
        <f t="shared" si="3"/>
        <v xml:space="preserve"> </v>
      </c>
      <c r="U36" s="215" t="str">
        <f t="shared" si="4"/>
        <v/>
      </c>
      <c r="V36" s="224"/>
      <c r="W36" s="201"/>
      <c r="X36" s="201"/>
      <c r="Y36" s="201"/>
      <c r="Z36" s="219"/>
      <c r="AA36" s="186"/>
      <c r="AB36" s="186"/>
      <c r="AC36" s="21" t="str">
        <f t="shared" si="5"/>
        <v>P</v>
      </c>
      <c r="AD36" s="22" t="str">
        <f t="shared" ca="1" si="6"/>
        <v/>
      </c>
      <c r="AE36" s="35" t="str">
        <f t="shared" si="7"/>
        <v/>
      </c>
      <c r="AF36" s="35" t="str">
        <f t="shared" si="8"/>
        <v xml:space="preserve"> </v>
      </c>
      <c r="AG36" s="8"/>
      <c r="AH36" s="8"/>
      <c r="AI36" s="8"/>
      <c r="AJ36" s="8"/>
      <c r="AK36" s="8"/>
      <c r="AL36" s="8"/>
      <c r="AM36" s="8"/>
      <c r="AN36" s="8"/>
      <c r="AO36" s="8"/>
      <c r="AT36" s="35"/>
    </row>
    <row r="37" spans="1:46" ht="15.75" x14ac:dyDescent="0.25">
      <c r="B37" s="201"/>
      <c r="C37" s="201"/>
      <c r="D37" s="202"/>
      <c r="E37" s="210"/>
      <c r="F37" s="210"/>
      <c r="G37" s="210"/>
      <c r="H37" s="231"/>
      <c r="I37" s="205"/>
      <c r="J37" s="205"/>
      <c r="K37" s="206"/>
      <c r="L37" s="207"/>
      <c r="M37" s="208"/>
      <c r="N37" s="209"/>
      <c r="O37" s="210"/>
      <c r="P37" s="211"/>
      <c r="Q37" s="212"/>
      <c r="R37" s="220"/>
      <c r="S37" s="214"/>
      <c r="T37" s="215"/>
      <c r="U37" s="215"/>
      <c r="V37" s="225"/>
      <c r="W37" s="217"/>
      <c r="X37" s="217"/>
      <c r="Y37" s="217"/>
      <c r="Z37" s="226"/>
      <c r="AA37" s="11"/>
      <c r="AB37" s="11"/>
      <c r="AC37" s="21"/>
      <c r="AD37" s="22"/>
      <c r="AE37" s="35"/>
      <c r="AF37" s="35"/>
      <c r="AG37" s="8"/>
      <c r="AH37" s="8"/>
      <c r="AI37" s="8"/>
      <c r="AJ37" s="8"/>
      <c r="AK37" s="8"/>
      <c r="AL37" s="8"/>
      <c r="AM37" s="8"/>
      <c r="AN37" s="8"/>
      <c r="AO37" s="8"/>
      <c r="AT37" s="35"/>
    </row>
    <row r="38" spans="1:46" ht="15.75" x14ac:dyDescent="0.25">
      <c r="B38" s="201"/>
      <c r="C38" s="201"/>
      <c r="D38" s="202"/>
      <c r="E38" s="210"/>
      <c r="F38" s="210"/>
      <c r="G38" s="210"/>
      <c r="H38" s="232"/>
      <c r="I38" s="205"/>
      <c r="J38" s="205"/>
      <c r="K38" s="206"/>
      <c r="L38" s="233"/>
      <c r="M38" s="208"/>
      <c r="N38" s="209"/>
      <c r="O38" s="210"/>
      <c r="P38" s="211"/>
      <c r="Q38" s="212"/>
      <c r="R38" s="220"/>
      <c r="S38" s="214"/>
      <c r="T38" s="215"/>
      <c r="U38" s="215"/>
      <c r="V38" s="221"/>
      <c r="W38" s="201"/>
      <c r="X38" s="201"/>
      <c r="Y38" s="222"/>
      <c r="Z38" s="219"/>
      <c r="AA38" s="186"/>
      <c r="AB38" s="186"/>
      <c r="AC38" s="21"/>
      <c r="AD38" s="22"/>
      <c r="AE38" s="35"/>
      <c r="AF38" s="35"/>
      <c r="AG38" s="8"/>
      <c r="AH38" s="8"/>
      <c r="AI38" s="8"/>
      <c r="AJ38" s="8"/>
      <c r="AK38" s="8"/>
      <c r="AL38" s="8"/>
      <c r="AM38" s="8"/>
      <c r="AN38" s="8"/>
      <c r="AO38" s="8"/>
      <c r="AT38" s="35"/>
    </row>
    <row r="39" spans="1:46" ht="15.75" x14ac:dyDescent="0.25">
      <c r="B39" s="201"/>
      <c r="C39" s="201"/>
      <c r="D39" s="202"/>
      <c r="E39" s="210"/>
      <c r="F39" s="210"/>
      <c r="G39" s="210"/>
      <c r="H39" s="231"/>
      <c r="I39" s="205"/>
      <c r="J39" s="205"/>
      <c r="K39" s="206"/>
      <c r="L39" s="207"/>
      <c r="M39" s="208"/>
      <c r="N39" s="209"/>
      <c r="O39" s="210"/>
      <c r="P39" s="211"/>
      <c r="Q39" s="212"/>
      <c r="R39" s="220"/>
      <c r="S39" s="214"/>
      <c r="T39" s="215"/>
      <c r="U39" s="215"/>
      <c r="V39" s="225"/>
      <c r="W39" s="217"/>
      <c r="X39" s="217"/>
      <c r="Y39" s="217"/>
      <c r="Z39" s="226"/>
      <c r="AA39" s="11"/>
      <c r="AB39" s="11"/>
      <c r="AC39" s="21"/>
      <c r="AD39" s="22"/>
      <c r="AE39" s="35"/>
      <c r="AF39" s="35"/>
      <c r="AG39" s="8"/>
      <c r="AH39" s="8"/>
      <c r="AI39" s="8"/>
      <c r="AJ39" s="8"/>
      <c r="AK39" s="8"/>
      <c r="AL39" s="8"/>
      <c r="AM39" s="8"/>
      <c r="AN39" s="8"/>
      <c r="AO39" s="8"/>
      <c r="AT39" s="35"/>
    </row>
    <row r="40" spans="1:46" ht="15.75" x14ac:dyDescent="0.25">
      <c r="B40" s="201"/>
      <c r="C40" s="201"/>
      <c r="D40" s="202"/>
      <c r="E40" s="210"/>
      <c r="F40" s="210"/>
      <c r="G40" s="210"/>
      <c r="H40" s="231"/>
      <c r="I40" s="205"/>
      <c r="J40" s="205"/>
      <c r="K40" s="206"/>
      <c r="L40" s="207"/>
      <c r="M40" s="208"/>
      <c r="N40" s="209"/>
      <c r="O40" s="210"/>
      <c r="P40" s="211"/>
      <c r="Q40" s="212"/>
      <c r="R40" s="220"/>
      <c r="S40" s="214"/>
      <c r="T40" s="215"/>
      <c r="U40" s="215"/>
      <c r="V40" s="234"/>
      <c r="W40" s="217"/>
      <c r="X40" s="217"/>
      <c r="Y40" s="218"/>
      <c r="Z40" s="226"/>
      <c r="AA40" s="11"/>
      <c r="AB40" s="11"/>
      <c r="AC40" s="21"/>
      <c r="AD40" s="22"/>
      <c r="AE40" s="35"/>
      <c r="AF40" s="35"/>
      <c r="AG40" s="8"/>
      <c r="AH40" s="8"/>
      <c r="AI40" s="8"/>
      <c r="AJ40" s="8"/>
      <c r="AK40" s="8"/>
      <c r="AL40" s="8"/>
      <c r="AM40" s="8"/>
      <c r="AN40" s="8"/>
      <c r="AO40" s="8"/>
      <c r="AT40" s="35"/>
    </row>
    <row r="41" spans="1:46" ht="15.75" x14ac:dyDescent="0.25">
      <c r="B41" s="201"/>
      <c r="C41" s="201"/>
      <c r="D41" s="202"/>
      <c r="E41" s="210"/>
      <c r="F41" s="210"/>
      <c r="G41" s="210"/>
      <c r="H41" s="232"/>
      <c r="I41" s="205"/>
      <c r="J41" s="205"/>
      <c r="K41" s="210"/>
      <c r="L41" s="201"/>
      <c r="M41" s="208"/>
      <c r="N41" s="209"/>
      <c r="O41" s="210"/>
      <c r="P41" s="211"/>
      <c r="Q41" s="212"/>
      <c r="R41" s="220"/>
      <c r="S41" s="214"/>
      <c r="T41" s="215"/>
      <c r="U41" s="215"/>
      <c r="V41" s="221"/>
      <c r="W41" s="201"/>
      <c r="X41" s="201"/>
      <c r="Y41" s="201"/>
      <c r="Z41" s="219"/>
      <c r="AA41" s="186"/>
      <c r="AB41" s="186"/>
      <c r="AC41" s="21"/>
      <c r="AD41" s="22"/>
      <c r="AE41" s="35"/>
      <c r="AF41" s="35"/>
      <c r="AG41" s="8"/>
      <c r="AH41" s="8"/>
      <c r="AI41" s="8"/>
      <c r="AJ41" s="8"/>
      <c r="AK41" s="8"/>
      <c r="AL41" s="8"/>
      <c r="AM41" s="8"/>
      <c r="AN41" s="8"/>
      <c r="AO41" s="8"/>
      <c r="AT41" s="35"/>
    </row>
    <row r="42" spans="1:46" ht="15.75" x14ac:dyDescent="0.25">
      <c r="B42" s="201"/>
      <c r="C42" s="201"/>
      <c r="D42" s="202"/>
      <c r="E42" s="210"/>
      <c r="F42" s="210"/>
      <c r="G42" s="210"/>
      <c r="H42" s="231"/>
      <c r="I42" s="205"/>
      <c r="J42" s="205"/>
      <c r="K42" s="206"/>
      <c r="L42" s="233"/>
      <c r="M42" s="208"/>
      <c r="N42" s="209"/>
      <c r="O42" s="210"/>
      <c r="P42" s="211"/>
      <c r="Q42" s="212"/>
      <c r="R42" s="220"/>
      <c r="S42" s="214"/>
      <c r="T42" s="215"/>
      <c r="U42" s="215"/>
      <c r="V42" s="225"/>
      <c r="W42" s="217"/>
      <c r="X42" s="217"/>
      <c r="Y42" s="218"/>
      <c r="Z42" s="226"/>
      <c r="AA42" s="11"/>
      <c r="AB42" s="11"/>
      <c r="AC42" s="21"/>
      <c r="AD42" s="22"/>
      <c r="AE42" s="35"/>
      <c r="AF42" s="35"/>
      <c r="AG42" s="8"/>
      <c r="AH42" s="8"/>
      <c r="AI42" s="8"/>
      <c r="AJ42" s="8"/>
      <c r="AK42" s="8"/>
      <c r="AL42" s="8"/>
      <c r="AM42" s="8"/>
      <c r="AN42" s="8"/>
      <c r="AO42" s="8"/>
      <c r="AT42" s="35"/>
    </row>
    <row r="43" spans="1:46" ht="15.75" x14ac:dyDescent="0.25">
      <c r="B43" s="201"/>
      <c r="C43" s="201"/>
      <c r="D43" s="202"/>
      <c r="E43" s="210"/>
      <c r="F43" s="210"/>
      <c r="G43" s="210"/>
      <c r="H43" s="231"/>
      <c r="I43" s="205"/>
      <c r="J43" s="205"/>
      <c r="K43" s="206"/>
      <c r="L43" s="207"/>
      <c r="M43" s="208"/>
      <c r="N43" s="209"/>
      <c r="O43" s="210"/>
      <c r="P43" s="211"/>
      <c r="Q43" s="212"/>
      <c r="R43" s="220"/>
      <c r="S43" s="214"/>
      <c r="T43" s="215"/>
      <c r="U43" s="215"/>
      <c r="V43" s="228"/>
      <c r="W43" s="217"/>
      <c r="X43" s="217"/>
      <c r="Y43" s="217"/>
      <c r="Z43" s="226"/>
      <c r="AA43" s="11"/>
      <c r="AB43" s="11"/>
      <c r="AC43" s="21"/>
      <c r="AD43" s="22"/>
      <c r="AE43" s="35"/>
      <c r="AF43" s="35"/>
      <c r="AG43" s="8"/>
      <c r="AH43" s="8"/>
      <c r="AI43" s="8"/>
      <c r="AJ43" s="8"/>
      <c r="AK43" s="8"/>
      <c r="AL43" s="8"/>
      <c r="AM43" s="8"/>
      <c r="AN43" s="8"/>
      <c r="AO43" s="8"/>
      <c r="AT43" s="35"/>
    </row>
    <row r="44" spans="1:46" ht="15.75" x14ac:dyDescent="0.25">
      <c r="B44" s="201"/>
      <c r="C44" s="201"/>
      <c r="D44" s="202"/>
      <c r="E44" s="210"/>
      <c r="F44" s="210"/>
      <c r="G44" s="210"/>
      <c r="H44" s="232"/>
      <c r="I44" s="205"/>
      <c r="J44" s="205"/>
      <c r="K44" s="206"/>
      <c r="L44" s="207"/>
      <c r="M44" s="208"/>
      <c r="N44" s="209"/>
      <c r="O44" s="210"/>
      <c r="P44" s="211"/>
      <c r="Q44" s="212"/>
      <c r="R44" s="220"/>
      <c r="S44" s="214"/>
      <c r="T44" s="215"/>
      <c r="U44" s="215"/>
      <c r="V44" s="221"/>
      <c r="W44" s="201"/>
      <c r="X44" s="201"/>
      <c r="Y44" s="201"/>
      <c r="Z44" s="219"/>
      <c r="AA44" s="186"/>
      <c r="AB44" s="186"/>
      <c r="AC44" s="21"/>
      <c r="AD44" s="22"/>
      <c r="AE44" s="35"/>
      <c r="AF44" s="35"/>
      <c r="AG44" s="8"/>
      <c r="AH44" s="8"/>
      <c r="AI44" s="8"/>
      <c r="AJ44" s="8"/>
      <c r="AK44" s="8"/>
      <c r="AL44" s="8"/>
      <c r="AM44" s="8"/>
      <c r="AN44" s="8"/>
      <c r="AO44" s="8"/>
      <c r="AT44" s="35"/>
    </row>
    <row r="45" spans="1:46" ht="15.75" x14ac:dyDescent="0.25">
      <c r="B45" s="201"/>
      <c r="C45" s="201"/>
      <c r="D45" s="202"/>
      <c r="E45" s="210"/>
      <c r="F45" s="210"/>
      <c r="G45" s="210"/>
      <c r="H45" s="231"/>
      <c r="I45" s="205"/>
      <c r="J45" s="205"/>
      <c r="K45" s="235"/>
      <c r="L45" s="218"/>
      <c r="M45" s="208"/>
      <c r="N45" s="209"/>
      <c r="O45" s="210"/>
      <c r="P45" s="211"/>
      <c r="Q45" s="212"/>
      <c r="R45" s="213"/>
      <c r="S45" s="214"/>
      <c r="T45" s="215"/>
      <c r="U45" s="215"/>
      <c r="V45" s="225"/>
      <c r="W45" s="217"/>
      <c r="X45" s="217"/>
      <c r="Y45" s="217"/>
      <c r="Z45" s="226"/>
      <c r="AA45" s="11"/>
      <c r="AB45" s="11"/>
      <c r="AC45" s="21"/>
      <c r="AD45" s="22"/>
      <c r="AE45" s="35"/>
      <c r="AF45" s="35"/>
      <c r="AG45" s="8"/>
      <c r="AH45" s="8"/>
      <c r="AI45" s="8"/>
      <c r="AJ45" s="8"/>
      <c r="AK45" s="8"/>
      <c r="AL45" s="8"/>
      <c r="AM45" s="8"/>
      <c r="AN45" s="8"/>
      <c r="AO45" s="8"/>
      <c r="AT45" s="35"/>
    </row>
    <row r="46" spans="1:46" ht="15.75" x14ac:dyDescent="0.25">
      <c r="B46" s="201"/>
      <c r="C46" s="201"/>
      <c r="D46" s="202"/>
      <c r="E46" s="210"/>
      <c r="F46" s="210"/>
      <c r="G46" s="210"/>
      <c r="H46" s="231"/>
      <c r="I46" s="205"/>
      <c r="J46" s="205"/>
      <c r="K46" s="236"/>
      <c r="L46" s="237"/>
      <c r="M46" s="208"/>
      <c r="N46" s="209"/>
      <c r="O46" s="210"/>
      <c r="P46" s="211"/>
      <c r="Q46" s="212"/>
      <c r="R46" s="220"/>
      <c r="S46" s="214"/>
      <c r="T46" s="215"/>
      <c r="U46" s="215"/>
      <c r="V46" s="225"/>
      <c r="W46" s="217"/>
      <c r="X46" s="217"/>
      <c r="Y46" s="218"/>
      <c r="Z46" s="226"/>
      <c r="AA46" s="11"/>
      <c r="AB46" s="11"/>
      <c r="AC46" s="21"/>
      <c r="AD46" s="22"/>
      <c r="AE46" s="35"/>
      <c r="AF46" s="35"/>
      <c r="AG46" s="8"/>
      <c r="AH46" s="8"/>
      <c r="AI46" s="8"/>
      <c r="AJ46" s="8"/>
      <c r="AK46" s="8"/>
      <c r="AL46" s="8"/>
      <c r="AM46" s="8"/>
      <c r="AN46" s="8"/>
      <c r="AO46" s="8"/>
      <c r="AT46" s="35"/>
    </row>
    <row r="47" spans="1:46" ht="15.75" x14ac:dyDescent="0.25">
      <c r="B47" s="201"/>
      <c r="C47" s="201"/>
      <c r="D47" s="202"/>
      <c r="E47" s="210"/>
      <c r="F47" s="210"/>
      <c r="G47" s="210"/>
      <c r="H47" s="231"/>
      <c r="I47" s="205"/>
      <c r="J47" s="205"/>
      <c r="K47" s="206"/>
      <c r="L47" s="207"/>
      <c r="M47" s="208"/>
      <c r="N47" s="209"/>
      <c r="O47" s="210"/>
      <c r="P47" s="211"/>
      <c r="Q47" s="212"/>
      <c r="R47" s="220"/>
      <c r="S47" s="214"/>
      <c r="T47" s="215"/>
      <c r="U47" s="215"/>
      <c r="V47" s="225"/>
      <c r="W47" s="217"/>
      <c r="X47" s="217"/>
      <c r="Y47" s="217"/>
      <c r="Z47" s="226"/>
      <c r="AA47" s="11"/>
      <c r="AB47" s="11"/>
      <c r="AC47" s="21"/>
      <c r="AD47" s="22"/>
      <c r="AE47" s="35"/>
      <c r="AF47" s="35"/>
      <c r="AG47" s="8"/>
      <c r="AH47" s="8"/>
      <c r="AI47" s="8"/>
      <c r="AJ47" s="8"/>
      <c r="AK47" s="8"/>
      <c r="AL47" s="8"/>
      <c r="AM47" s="8"/>
      <c r="AN47" s="8"/>
      <c r="AO47" s="8"/>
      <c r="AT47" s="35"/>
    </row>
    <row r="48" spans="1:46" ht="15.75" x14ac:dyDescent="0.25">
      <c r="B48" s="201"/>
      <c r="C48" s="201"/>
      <c r="D48" s="202"/>
      <c r="E48" s="210"/>
      <c r="F48" s="210"/>
      <c r="G48" s="210"/>
      <c r="H48" s="231"/>
      <c r="I48" s="205"/>
      <c r="J48" s="205"/>
      <c r="K48" s="235"/>
      <c r="L48" s="218"/>
      <c r="M48" s="208"/>
      <c r="N48" s="209"/>
      <c r="O48" s="210"/>
      <c r="P48" s="211"/>
      <c r="Q48" s="212"/>
      <c r="R48" s="220"/>
      <c r="S48" s="214"/>
      <c r="T48" s="215"/>
      <c r="U48" s="215"/>
      <c r="V48" s="225"/>
      <c r="W48" s="217"/>
      <c r="X48" s="217"/>
      <c r="Y48" s="217"/>
      <c r="Z48" s="226"/>
      <c r="AA48" s="11"/>
      <c r="AB48" s="11"/>
      <c r="AC48" s="21"/>
      <c r="AD48" s="22"/>
      <c r="AE48" s="35"/>
      <c r="AF48" s="35"/>
      <c r="AG48" s="8"/>
      <c r="AH48" s="8"/>
      <c r="AI48" s="8"/>
      <c r="AJ48" s="8"/>
      <c r="AK48" s="8"/>
      <c r="AL48" s="8"/>
      <c r="AM48" s="8"/>
      <c r="AN48" s="8"/>
      <c r="AO48" s="8"/>
      <c r="AT48" s="35"/>
    </row>
    <row r="49" spans="2:46" ht="15.75" x14ac:dyDescent="0.25">
      <c r="B49" s="201"/>
      <c r="C49" s="201"/>
      <c r="D49" s="202"/>
      <c r="E49" s="210"/>
      <c r="F49" s="210"/>
      <c r="G49" s="210"/>
      <c r="H49" s="231"/>
      <c r="I49" s="205"/>
      <c r="J49" s="205"/>
      <c r="K49" s="206"/>
      <c r="L49" s="207"/>
      <c r="M49" s="208"/>
      <c r="N49" s="209"/>
      <c r="O49" s="210"/>
      <c r="P49" s="211"/>
      <c r="Q49" s="212"/>
      <c r="R49" s="220"/>
      <c r="S49" s="214"/>
      <c r="T49" s="215"/>
      <c r="U49" s="215"/>
      <c r="V49" s="225"/>
      <c r="W49" s="217"/>
      <c r="X49" s="217"/>
      <c r="Y49" s="218"/>
      <c r="Z49" s="226"/>
      <c r="AA49" s="11"/>
      <c r="AB49" s="11"/>
      <c r="AC49" s="21"/>
      <c r="AD49" s="22"/>
      <c r="AE49" s="35"/>
      <c r="AF49" s="35"/>
      <c r="AG49" s="8"/>
      <c r="AH49" s="8"/>
      <c r="AI49" s="8"/>
      <c r="AJ49" s="8"/>
      <c r="AK49" s="8"/>
      <c r="AL49" s="8"/>
      <c r="AM49" s="8"/>
      <c r="AN49" s="8"/>
      <c r="AO49" s="8"/>
      <c r="AT49" s="35"/>
    </row>
    <row r="50" spans="2:46" ht="15.75" x14ac:dyDescent="0.25">
      <c r="B50" s="201"/>
      <c r="C50" s="201"/>
      <c r="D50" s="202"/>
      <c r="E50" s="210"/>
      <c r="F50" s="210"/>
      <c r="G50" s="210"/>
      <c r="H50" s="232"/>
      <c r="I50" s="205"/>
      <c r="J50" s="205"/>
      <c r="K50" s="238"/>
      <c r="L50" s="238"/>
      <c r="M50" s="208"/>
      <c r="N50" s="209"/>
      <c r="O50" s="210"/>
      <c r="P50" s="211"/>
      <c r="Q50" s="212"/>
      <c r="R50" s="220"/>
      <c r="S50" s="214"/>
      <c r="T50" s="215"/>
      <c r="U50" s="215"/>
      <c r="V50" s="221"/>
      <c r="W50" s="201"/>
      <c r="X50" s="201"/>
      <c r="Y50" s="222"/>
      <c r="Z50" s="219"/>
      <c r="AA50" s="186"/>
      <c r="AB50" s="186"/>
      <c r="AC50" s="21"/>
      <c r="AD50" s="22"/>
      <c r="AE50" s="35"/>
      <c r="AF50" s="35"/>
      <c r="AG50" s="8"/>
      <c r="AH50" s="8"/>
      <c r="AI50" s="8"/>
      <c r="AJ50" s="8"/>
      <c r="AK50" s="8"/>
      <c r="AL50" s="8"/>
      <c r="AM50" s="8"/>
      <c r="AN50" s="8"/>
      <c r="AO50" s="8"/>
      <c r="AT50" s="35"/>
    </row>
    <row r="51" spans="2:46" ht="15.75" x14ac:dyDescent="0.25">
      <c r="B51" s="201"/>
      <c r="C51" s="201"/>
      <c r="D51" s="202"/>
      <c r="E51" s="210"/>
      <c r="F51" s="210"/>
      <c r="G51" s="210"/>
      <c r="H51" s="231"/>
      <c r="I51" s="205"/>
      <c r="J51" s="205"/>
      <c r="K51" s="206"/>
      <c r="L51" s="207"/>
      <c r="M51" s="208"/>
      <c r="N51" s="209"/>
      <c r="O51" s="210"/>
      <c r="P51" s="211"/>
      <c r="Q51" s="212"/>
      <c r="R51" s="220"/>
      <c r="S51" s="214"/>
      <c r="T51" s="215"/>
      <c r="U51" s="215"/>
      <c r="V51" s="225"/>
      <c r="W51" s="217"/>
      <c r="X51" s="217"/>
      <c r="Y51" s="217"/>
      <c r="Z51" s="226"/>
      <c r="AA51" s="11"/>
      <c r="AB51" s="11"/>
      <c r="AC51" s="21"/>
      <c r="AD51" s="22"/>
      <c r="AE51" s="35"/>
      <c r="AF51" s="35"/>
      <c r="AG51" s="8"/>
      <c r="AH51" s="8"/>
      <c r="AI51" s="8"/>
      <c r="AJ51" s="8"/>
      <c r="AK51" s="8"/>
      <c r="AL51" s="8"/>
      <c r="AM51" s="8"/>
      <c r="AN51" s="8"/>
      <c r="AO51" s="8"/>
      <c r="AT51" s="35"/>
    </row>
    <row r="52" spans="2:46" ht="15.75" x14ac:dyDescent="0.25">
      <c r="B52" s="201"/>
      <c r="C52" s="201"/>
      <c r="D52" s="202"/>
      <c r="E52" s="210"/>
      <c r="F52" s="210"/>
      <c r="G52" s="210"/>
      <c r="H52" s="231"/>
      <c r="I52" s="205"/>
      <c r="J52" s="205"/>
      <c r="K52" s="206"/>
      <c r="L52" s="207"/>
      <c r="M52" s="208"/>
      <c r="N52" s="209"/>
      <c r="O52" s="210"/>
      <c r="P52" s="211"/>
      <c r="Q52" s="212"/>
      <c r="R52" s="220"/>
      <c r="S52" s="214"/>
      <c r="T52" s="215"/>
      <c r="U52" s="215"/>
      <c r="V52" s="225"/>
      <c r="W52" s="217"/>
      <c r="X52" s="217"/>
      <c r="Y52" s="217"/>
      <c r="Z52" s="226"/>
      <c r="AA52" s="11"/>
      <c r="AB52" s="11"/>
      <c r="AC52" s="21"/>
      <c r="AD52" s="22"/>
      <c r="AE52" s="35"/>
      <c r="AF52" s="35"/>
      <c r="AG52" s="8"/>
      <c r="AH52" s="8"/>
      <c r="AI52" s="8"/>
      <c r="AJ52" s="8"/>
      <c r="AK52" s="8"/>
      <c r="AL52" s="8"/>
      <c r="AM52" s="8"/>
      <c r="AN52" s="8"/>
      <c r="AO52" s="8"/>
      <c r="AT52" s="35"/>
    </row>
    <row r="53" spans="2:46" ht="15.75" x14ac:dyDescent="0.25">
      <c r="B53" s="201"/>
      <c r="C53" s="201"/>
      <c r="D53" s="202"/>
      <c r="E53" s="210"/>
      <c r="F53" s="210"/>
      <c r="G53" s="210"/>
      <c r="H53" s="231"/>
      <c r="I53" s="205"/>
      <c r="J53" s="205"/>
      <c r="K53" s="206"/>
      <c r="L53" s="207"/>
      <c r="M53" s="208"/>
      <c r="N53" s="209"/>
      <c r="O53" s="210"/>
      <c r="P53" s="211"/>
      <c r="Q53" s="212"/>
      <c r="R53" s="220"/>
      <c r="S53" s="214"/>
      <c r="T53" s="215"/>
      <c r="U53" s="215"/>
      <c r="V53" s="225"/>
      <c r="W53" s="217"/>
      <c r="X53" s="217"/>
      <c r="Y53" s="217"/>
      <c r="Z53" s="226"/>
      <c r="AA53" s="11"/>
      <c r="AB53" s="11"/>
      <c r="AC53" s="21"/>
      <c r="AD53" s="22"/>
      <c r="AE53" s="35"/>
      <c r="AF53" s="35"/>
      <c r="AG53" s="8"/>
      <c r="AH53" s="8"/>
      <c r="AI53" s="8"/>
      <c r="AJ53" s="8"/>
      <c r="AK53" s="8"/>
      <c r="AL53" s="8"/>
      <c r="AM53" s="8"/>
      <c r="AN53" s="8"/>
      <c r="AO53" s="8"/>
      <c r="AT53" s="35"/>
    </row>
    <row r="54" spans="2:46" ht="15.75" x14ac:dyDescent="0.25">
      <c r="B54" s="201"/>
      <c r="C54" s="201"/>
      <c r="D54" s="202"/>
      <c r="E54" s="210"/>
      <c r="F54" s="210"/>
      <c r="G54" s="210"/>
      <c r="H54" s="232"/>
      <c r="I54" s="205"/>
      <c r="J54" s="205"/>
      <c r="K54" s="239"/>
      <c r="L54" s="233"/>
      <c r="M54" s="208"/>
      <c r="N54" s="209"/>
      <c r="O54" s="210"/>
      <c r="P54" s="211"/>
      <c r="Q54" s="212"/>
      <c r="R54" s="220"/>
      <c r="S54" s="214"/>
      <c r="T54" s="215"/>
      <c r="U54" s="215"/>
      <c r="V54" s="224"/>
      <c r="W54" s="201"/>
      <c r="X54" s="201"/>
      <c r="Y54" s="201"/>
      <c r="Z54" s="219"/>
      <c r="AA54" s="186"/>
      <c r="AB54" s="186"/>
      <c r="AC54" s="21"/>
      <c r="AD54" s="22"/>
      <c r="AE54" s="35"/>
      <c r="AF54" s="35"/>
      <c r="AG54" s="8"/>
      <c r="AH54" s="8"/>
      <c r="AI54" s="8"/>
      <c r="AJ54" s="8"/>
      <c r="AK54" s="8"/>
      <c r="AL54" s="8"/>
      <c r="AM54" s="8"/>
      <c r="AN54" s="8"/>
      <c r="AO54" s="8"/>
      <c r="AT54" s="35"/>
    </row>
    <row r="55" spans="2:46" ht="15.75" x14ac:dyDescent="0.25">
      <c r="B55" s="201"/>
      <c r="C55" s="201"/>
      <c r="D55" s="202"/>
      <c r="E55" s="210"/>
      <c r="F55" s="210"/>
      <c r="G55" s="210"/>
      <c r="H55" s="231"/>
      <c r="I55" s="205"/>
      <c r="J55" s="205"/>
      <c r="K55" s="206"/>
      <c r="L55" s="207"/>
      <c r="M55" s="208"/>
      <c r="N55" s="209"/>
      <c r="O55" s="210"/>
      <c r="P55" s="211"/>
      <c r="Q55" s="212"/>
      <c r="R55" s="220"/>
      <c r="S55" s="214"/>
      <c r="T55" s="215"/>
      <c r="U55" s="215"/>
      <c r="V55" s="228"/>
      <c r="W55" s="217"/>
      <c r="X55" s="217"/>
      <c r="Y55" s="218"/>
      <c r="Z55" s="226"/>
      <c r="AA55" s="11"/>
      <c r="AB55" s="11"/>
      <c r="AC55" s="21"/>
      <c r="AD55" s="22"/>
      <c r="AE55" s="35"/>
      <c r="AF55" s="35"/>
      <c r="AG55" s="8"/>
      <c r="AH55" s="8"/>
      <c r="AI55" s="8"/>
      <c r="AJ55" s="8"/>
      <c r="AK55" s="8"/>
      <c r="AL55" s="8"/>
      <c r="AM55" s="8"/>
      <c r="AN55" s="8"/>
      <c r="AO55" s="8"/>
      <c r="AT55" s="35"/>
    </row>
    <row r="56" spans="2:46" ht="15.75" x14ac:dyDescent="0.25">
      <c r="B56" s="201"/>
      <c r="C56" s="201"/>
      <c r="D56" s="202"/>
      <c r="E56" s="210"/>
      <c r="F56" s="210"/>
      <c r="G56" s="210"/>
      <c r="H56" s="231"/>
      <c r="I56" s="205"/>
      <c r="J56" s="205"/>
      <c r="K56" s="206"/>
      <c r="L56" s="207"/>
      <c r="M56" s="208"/>
      <c r="N56" s="209"/>
      <c r="O56" s="210"/>
      <c r="P56" s="211"/>
      <c r="Q56" s="212"/>
      <c r="R56" s="220"/>
      <c r="S56" s="214"/>
      <c r="T56" s="215"/>
      <c r="U56" s="215"/>
      <c r="V56" s="225"/>
      <c r="W56" s="217"/>
      <c r="X56" s="217"/>
      <c r="Y56" s="218"/>
      <c r="Z56" s="226"/>
      <c r="AA56" s="11"/>
      <c r="AB56" s="11"/>
      <c r="AC56" s="21"/>
      <c r="AD56" s="22"/>
      <c r="AE56" s="35"/>
      <c r="AF56" s="35"/>
      <c r="AG56" s="8"/>
      <c r="AH56" s="8"/>
      <c r="AI56" s="8"/>
      <c r="AJ56" s="8"/>
      <c r="AK56" s="8"/>
      <c r="AL56" s="8"/>
      <c r="AM56" s="8"/>
      <c r="AN56" s="8"/>
      <c r="AO56" s="8"/>
      <c r="AT56" s="35"/>
    </row>
    <row r="57" spans="2:46" ht="15.75" x14ac:dyDescent="0.25">
      <c r="B57" s="201"/>
      <c r="C57" s="201"/>
      <c r="D57" s="202"/>
      <c r="E57" s="210"/>
      <c r="F57" s="210"/>
      <c r="G57" s="210"/>
      <c r="H57" s="231"/>
      <c r="I57" s="205"/>
      <c r="J57" s="205"/>
      <c r="K57" s="206"/>
      <c r="L57" s="207"/>
      <c r="M57" s="208"/>
      <c r="N57" s="209"/>
      <c r="O57" s="210"/>
      <c r="P57" s="211"/>
      <c r="Q57" s="212"/>
      <c r="R57" s="220"/>
      <c r="S57" s="214"/>
      <c r="T57" s="215"/>
      <c r="U57" s="215"/>
      <c r="V57" s="234"/>
      <c r="W57" s="217"/>
      <c r="X57" s="217"/>
      <c r="Y57" s="218"/>
      <c r="Z57" s="226"/>
      <c r="AA57" s="11"/>
      <c r="AB57" s="11"/>
      <c r="AC57" s="21"/>
      <c r="AD57" s="22"/>
      <c r="AE57" s="35"/>
      <c r="AF57" s="35"/>
      <c r="AG57" s="8"/>
      <c r="AH57" s="8"/>
      <c r="AI57" s="8"/>
      <c r="AJ57" s="8"/>
      <c r="AK57" s="8"/>
      <c r="AL57" s="8"/>
      <c r="AM57" s="8"/>
      <c r="AN57" s="8"/>
      <c r="AO57" s="8"/>
      <c r="AT57" s="35"/>
    </row>
    <row r="58" spans="2:46" ht="15.75" x14ac:dyDescent="0.25">
      <c r="B58" s="201"/>
      <c r="C58" s="201"/>
      <c r="D58" s="202"/>
      <c r="E58" s="235"/>
      <c r="F58" s="235"/>
      <c r="G58" s="235"/>
      <c r="H58" s="231"/>
      <c r="I58" s="205"/>
      <c r="J58" s="205"/>
      <c r="K58" s="206"/>
      <c r="L58" s="233"/>
      <c r="M58" s="240"/>
      <c r="N58" s="241"/>
      <c r="O58" s="235"/>
      <c r="P58" s="242"/>
      <c r="Q58" s="212"/>
      <c r="R58" s="243"/>
      <c r="S58" s="214"/>
      <c r="T58" s="215"/>
      <c r="U58" s="215"/>
      <c r="V58" s="244"/>
      <c r="W58" s="217"/>
      <c r="X58" s="217"/>
      <c r="Y58" s="218"/>
      <c r="Z58" s="226"/>
      <c r="AA58" s="11"/>
      <c r="AB58" s="11"/>
      <c r="AC58" s="21"/>
      <c r="AD58" s="22"/>
      <c r="AE58" s="35"/>
      <c r="AF58" s="35"/>
      <c r="AG58" s="8"/>
      <c r="AH58" s="8"/>
      <c r="AI58" s="8"/>
      <c r="AJ58" s="8"/>
      <c r="AK58" s="8"/>
      <c r="AL58" s="8"/>
      <c r="AM58" s="8"/>
      <c r="AN58" s="8"/>
      <c r="AO58" s="8"/>
      <c r="AT58" s="35"/>
    </row>
    <row r="59" spans="2:46" ht="15.75" x14ac:dyDescent="0.25">
      <c r="B59" s="201"/>
      <c r="C59" s="201"/>
      <c r="D59" s="202"/>
      <c r="E59" s="210"/>
      <c r="F59" s="210"/>
      <c r="G59" s="210"/>
      <c r="H59" s="231"/>
      <c r="I59" s="205"/>
      <c r="J59" s="205"/>
      <c r="K59" s="206"/>
      <c r="L59" s="207"/>
      <c r="M59" s="208"/>
      <c r="N59" s="209"/>
      <c r="O59" s="210"/>
      <c r="P59" s="211"/>
      <c r="Q59" s="212"/>
      <c r="R59" s="220"/>
      <c r="S59" s="214"/>
      <c r="T59" s="215"/>
      <c r="U59" s="215"/>
      <c r="V59" s="228"/>
      <c r="W59" s="217"/>
      <c r="X59" s="217"/>
      <c r="Y59" s="218"/>
      <c r="Z59" s="226"/>
      <c r="AA59" s="11"/>
      <c r="AB59" s="11"/>
      <c r="AC59" s="21"/>
      <c r="AD59" s="22"/>
      <c r="AE59" s="35"/>
      <c r="AF59" s="35"/>
      <c r="AG59" s="8"/>
      <c r="AH59" s="8"/>
      <c r="AI59" s="8"/>
      <c r="AJ59" s="8"/>
      <c r="AK59" s="8"/>
      <c r="AL59" s="8"/>
      <c r="AM59" s="8"/>
      <c r="AN59" s="8"/>
      <c r="AO59" s="8"/>
      <c r="AT59" s="35"/>
    </row>
    <row r="60" spans="2:46" ht="15.75" x14ac:dyDescent="0.25">
      <c r="B60" s="201"/>
      <c r="C60" s="201"/>
      <c r="D60" s="202"/>
      <c r="E60" s="210"/>
      <c r="F60" s="210"/>
      <c r="G60" s="210"/>
      <c r="H60" s="231"/>
      <c r="I60" s="205"/>
      <c r="J60" s="205"/>
      <c r="K60" s="206"/>
      <c r="L60" s="207"/>
      <c r="M60" s="208"/>
      <c r="N60" s="209"/>
      <c r="O60" s="210"/>
      <c r="P60" s="211"/>
      <c r="Q60" s="212"/>
      <c r="R60" s="220"/>
      <c r="S60" s="214"/>
      <c r="T60" s="215"/>
      <c r="U60" s="215"/>
      <c r="V60" s="225"/>
      <c r="W60" s="217"/>
      <c r="X60" s="217"/>
      <c r="Y60" s="218"/>
      <c r="Z60" s="226"/>
      <c r="AA60" s="11"/>
      <c r="AB60" s="11"/>
      <c r="AC60" s="21"/>
      <c r="AD60" s="22"/>
      <c r="AE60" s="35"/>
      <c r="AF60" s="35"/>
      <c r="AG60" s="8"/>
      <c r="AH60" s="8"/>
      <c r="AI60" s="8"/>
      <c r="AJ60" s="8"/>
      <c r="AK60" s="8"/>
      <c r="AL60" s="8"/>
      <c r="AM60" s="8"/>
      <c r="AN60" s="8"/>
      <c r="AO60" s="8"/>
      <c r="AT60" s="35"/>
    </row>
    <row r="61" spans="2:46" ht="15.75" x14ac:dyDescent="0.25">
      <c r="B61" s="201"/>
      <c r="C61" s="201"/>
      <c r="D61" s="202"/>
      <c r="E61" s="210"/>
      <c r="F61" s="245"/>
      <c r="G61" s="245"/>
      <c r="H61" s="232"/>
      <c r="I61" s="205"/>
      <c r="J61" s="205"/>
      <c r="K61" s="210"/>
      <c r="L61" s="222"/>
      <c r="M61" s="208"/>
      <c r="N61" s="209"/>
      <c r="O61" s="210"/>
      <c r="P61" s="211"/>
      <c r="Q61" s="212"/>
      <c r="R61" s="220"/>
      <c r="S61" s="214"/>
      <c r="T61" s="215"/>
      <c r="U61" s="215"/>
      <c r="V61" s="221"/>
      <c r="W61" s="201"/>
      <c r="X61" s="201"/>
      <c r="Y61" s="222"/>
      <c r="Z61" s="219"/>
      <c r="AA61" s="186"/>
      <c r="AB61" s="186"/>
      <c r="AC61" s="21"/>
      <c r="AD61" s="22"/>
      <c r="AE61" s="35"/>
      <c r="AF61" s="35"/>
      <c r="AG61" s="8"/>
      <c r="AH61" s="8"/>
      <c r="AI61" s="8"/>
      <c r="AJ61" s="8"/>
      <c r="AK61" s="8"/>
      <c r="AL61" s="8"/>
      <c r="AM61" s="8"/>
      <c r="AN61" s="8"/>
      <c r="AO61" s="8"/>
      <c r="AT61" s="35"/>
    </row>
    <row r="62" spans="2:46" ht="15.75" x14ac:dyDescent="0.25">
      <c r="B62" s="201"/>
      <c r="C62" s="201"/>
      <c r="D62" s="202"/>
      <c r="E62" s="246"/>
      <c r="F62" s="246"/>
      <c r="G62" s="246"/>
      <c r="H62" s="231"/>
      <c r="I62" s="205"/>
      <c r="J62" s="205"/>
      <c r="K62" s="247"/>
      <c r="L62" s="247"/>
      <c r="M62" s="248"/>
      <c r="N62" s="209"/>
      <c r="O62" s="246"/>
      <c r="P62" s="211"/>
      <c r="Q62" s="249"/>
      <c r="R62" s="250"/>
      <c r="S62" s="251"/>
      <c r="T62" s="215"/>
      <c r="U62" s="215"/>
      <c r="V62" s="252"/>
      <c r="W62" s="217"/>
      <c r="X62" s="217"/>
      <c r="Y62" s="218"/>
      <c r="Z62" s="226"/>
      <c r="AA62" s="11"/>
      <c r="AB62" s="11"/>
      <c r="AC62" s="21"/>
      <c r="AD62" s="22"/>
      <c r="AE62" s="35"/>
      <c r="AF62" s="35"/>
      <c r="AG62" s="8"/>
      <c r="AH62" s="8"/>
      <c r="AI62" s="8"/>
      <c r="AJ62" s="8"/>
      <c r="AK62" s="8"/>
      <c r="AL62" s="8"/>
      <c r="AM62" s="8"/>
      <c r="AN62" s="8"/>
      <c r="AO62" s="8"/>
      <c r="AT62" s="35"/>
    </row>
    <row r="63" spans="2:46" ht="15.75" x14ac:dyDescent="0.25">
      <c r="B63" s="201"/>
      <c r="C63" s="201"/>
      <c r="D63" s="202"/>
      <c r="E63" s="253"/>
      <c r="F63" s="253"/>
      <c r="G63" s="253"/>
      <c r="H63" s="231"/>
      <c r="I63" s="205"/>
      <c r="J63" s="205"/>
      <c r="K63" s="206"/>
      <c r="L63" s="207"/>
      <c r="M63" s="254"/>
      <c r="N63" s="255"/>
      <c r="O63" s="253"/>
      <c r="P63" s="256"/>
      <c r="Q63" s="212"/>
      <c r="R63" s="220"/>
      <c r="S63" s="214"/>
      <c r="T63" s="215"/>
      <c r="U63" s="215"/>
      <c r="V63" s="228"/>
      <c r="W63" s="217"/>
      <c r="X63" s="217"/>
      <c r="Y63" s="218"/>
      <c r="Z63" s="226"/>
      <c r="AA63" s="11"/>
      <c r="AB63" s="11"/>
      <c r="AC63" s="21"/>
      <c r="AD63" s="22"/>
      <c r="AE63" s="35"/>
      <c r="AF63" s="35"/>
      <c r="AG63" s="8"/>
      <c r="AH63" s="8"/>
      <c r="AI63" s="8"/>
      <c r="AJ63" s="8"/>
      <c r="AK63" s="8"/>
      <c r="AL63" s="8"/>
      <c r="AM63" s="8"/>
      <c r="AN63" s="8"/>
      <c r="AO63" s="8"/>
      <c r="AT63" s="35"/>
    </row>
    <row r="64" spans="2:46" ht="15.75" x14ac:dyDescent="0.25">
      <c r="B64" s="201"/>
      <c r="C64" s="201"/>
      <c r="D64" s="202"/>
      <c r="E64" s="210"/>
      <c r="F64" s="210"/>
      <c r="G64" s="210"/>
      <c r="H64" s="222"/>
      <c r="I64" s="205"/>
      <c r="J64" s="205"/>
      <c r="K64" s="206"/>
      <c r="L64" s="218"/>
      <c r="M64" s="208"/>
      <c r="N64" s="209"/>
      <c r="O64" s="210"/>
      <c r="P64" s="211"/>
      <c r="Q64" s="212"/>
      <c r="R64" s="220"/>
      <c r="S64" s="214"/>
      <c r="T64" s="215"/>
      <c r="U64" s="215"/>
      <c r="V64" s="234"/>
      <c r="W64" s="217"/>
      <c r="X64" s="217"/>
      <c r="Y64" s="218"/>
      <c r="Z64" s="226"/>
      <c r="AA64" s="11"/>
      <c r="AB64" s="11"/>
      <c r="AC64" s="21"/>
      <c r="AD64" s="22"/>
      <c r="AE64" s="35"/>
      <c r="AF64" s="35"/>
      <c r="AG64" s="8"/>
      <c r="AH64" s="8"/>
      <c r="AI64" s="8"/>
      <c r="AJ64" s="8"/>
      <c r="AK64" s="8"/>
      <c r="AL64" s="8"/>
      <c r="AM64" s="8"/>
      <c r="AN64" s="8"/>
      <c r="AO64" s="8"/>
      <c r="AT64" s="35"/>
    </row>
    <row r="65" spans="2:46" ht="15.75" x14ac:dyDescent="0.25">
      <c r="B65" s="201"/>
      <c r="C65" s="201"/>
      <c r="D65" s="202"/>
      <c r="E65" s="210"/>
      <c r="F65" s="210"/>
      <c r="G65" s="210"/>
      <c r="H65" s="232"/>
      <c r="I65" s="205"/>
      <c r="J65" s="205"/>
      <c r="K65" s="206"/>
      <c r="L65" s="233"/>
      <c r="M65" s="208"/>
      <c r="N65" s="209"/>
      <c r="O65" s="210"/>
      <c r="P65" s="211"/>
      <c r="Q65" s="212"/>
      <c r="R65" s="220"/>
      <c r="S65" s="214"/>
      <c r="T65" s="215"/>
      <c r="U65" s="215"/>
      <c r="V65" s="257"/>
      <c r="W65" s="201"/>
      <c r="X65" s="201"/>
      <c r="Y65" s="201"/>
      <c r="Z65" s="219"/>
      <c r="AA65" s="186"/>
      <c r="AB65" s="186"/>
      <c r="AC65" s="21"/>
      <c r="AD65" s="22"/>
      <c r="AE65" s="35"/>
      <c r="AF65" s="35"/>
      <c r="AG65" s="8"/>
      <c r="AH65" s="8"/>
      <c r="AI65" s="8"/>
      <c r="AJ65" s="8"/>
      <c r="AK65" s="8"/>
      <c r="AL65" s="8"/>
      <c r="AM65" s="8"/>
      <c r="AN65" s="8"/>
      <c r="AO65" s="8"/>
      <c r="AT65" s="35"/>
    </row>
    <row r="66" spans="2:46" ht="15.75" x14ac:dyDescent="0.25">
      <c r="B66" s="201"/>
      <c r="C66" s="201"/>
      <c r="D66" s="202"/>
      <c r="E66" s="210"/>
      <c r="F66" s="210"/>
      <c r="G66" s="210"/>
      <c r="H66" s="231"/>
      <c r="I66" s="205"/>
      <c r="J66" s="205"/>
      <c r="K66" s="206"/>
      <c r="L66" s="207"/>
      <c r="M66" s="208"/>
      <c r="N66" s="209"/>
      <c r="O66" s="210"/>
      <c r="P66" s="211"/>
      <c r="Q66" s="212"/>
      <c r="R66" s="220"/>
      <c r="S66" s="214"/>
      <c r="T66" s="215"/>
      <c r="U66" s="215"/>
      <c r="V66" s="228"/>
      <c r="W66" s="217"/>
      <c r="X66" s="217"/>
      <c r="Y66" s="217"/>
      <c r="Z66" s="226"/>
      <c r="AA66" s="11"/>
      <c r="AB66" s="11"/>
      <c r="AC66" s="21"/>
      <c r="AD66" s="22"/>
      <c r="AE66" s="35"/>
      <c r="AF66" s="35"/>
      <c r="AG66" s="8"/>
      <c r="AH66" s="8"/>
      <c r="AI66" s="8"/>
      <c r="AJ66" s="8"/>
      <c r="AK66" s="8"/>
      <c r="AL66" s="8"/>
      <c r="AM66" s="8"/>
      <c r="AN66" s="8"/>
      <c r="AO66" s="8"/>
      <c r="AT66" s="35"/>
    </row>
    <row r="67" spans="2:46" ht="15.75" x14ac:dyDescent="0.25">
      <c r="B67" s="201"/>
      <c r="C67" s="201"/>
      <c r="D67" s="202"/>
      <c r="E67" s="210"/>
      <c r="F67" s="210"/>
      <c r="G67" s="210"/>
      <c r="H67" s="231"/>
      <c r="I67" s="205"/>
      <c r="J67" s="205"/>
      <c r="K67" s="206"/>
      <c r="L67" s="207"/>
      <c r="M67" s="208"/>
      <c r="N67" s="209"/>
      <c r="O67" s="210"/>
      <c r="P67" s="211"/>
      <c r="Q67" s="212"/>
      <c r="R67" s="220"/>
      <c r="S67" s="214"/>
      <c r="T67" s="215"/>
      <c r="U67" s="215"/>
      <c r="V67" s="225"/>
      <c r="W67" s="217"/>
      <c r="X67" s="258"/>
      <c r="Y67" s="217"/>
      <c r="Z67" s="226"/>
      <c r="AA67" s="11"/>
      <c r="AB67" s="11"/>
      <c r="AC67" s="21"/>
      <c r="AD67" s="22"/>
      <c r="AE67" s="35"/>
      <c r="AF67" s="35"/>
      <c r="AG67" s="8"/>
      <c r="AH67" s="8"/>
      <c r="AI67" s="8"/>
      <c r="AJ67" s="8"/>
      <c r="AK67" s="8"/>
      <c r="AL67" s="8"/>
      <c r="AM67" s="8"/>
      <c r="AN67" s="8"/>
      <c r="AO67" s="8"/>
      <c r="AT67" s="35"/>
    </row>
    <row r="68" spans="2:46" ht="15.75" x14ac:dyDescent="0.25">
      <c r="B68" s="201"/>
      <c r="C68" s="201"/>
      <c r="D68" s="202"/>
      <c r="E68" s="210"/>
      <c r="F68" s="210"/>
      <c r="G68" s="210"/>
      <c r="H68" s="231"/>
      <c r="I68" s="205"/>
      <c r="J68" s="205"/>
      <c r="K68" s="206"/>
      <c r="L68" s="207"/>
      <c r="M68" s="208"/>
      <c r="N68" s="209"/>
      <c r="O68" s="210"/>
      <c r="P68" s="211"/>
      <c r="Q68" s="212"/>
      <c r="R68" s="220"/>
      <c r="S68" s="214"/>
      <c r="T68" s="215"/>
      <c r="U68" s="215"/>
      <c r="V68" s="225"/>
      <c r="W68" s="217"/>
      <c r="X68" s="217"/>
      <c r="Y68" s="218"/>
      <c r="Z68" s="226"/>
      <c r="AA68" s="11"/>
      <c r="AB68" s="11"/>
      <c r="AC68" s="21"/>
      <c r="AD68" s="22"/>
      <c r="AE68" s="35"/>
      <c r="AF68" s="35"/>
      <c r="AG68" s="8"/>
      <c r="AH68" s="8"/>
      <c r="AI68" s="8"/>
      <c r="AJ68" s="8"/>
      <c r="AK68" s="8"/>
      <c r="AL68" s="8"/>
      <c r="AM68" s="8"/>
      <c r="AN68" s="8"/>
      <c r="AO68" s="8"/>
      <c r="AT68" s="35"/>
    </row>
    <row r="69" spans="2:46" ht="15.75" x14ac:dyDescent="0.25">
      <c r="B69" s="201"/>
      <c r="C69" s="201"/>
      <c r="D69" s="202"/>
      <c r="E69" s="210"/>
      <c r="F69" s="210"/>
      <c r="G69" s="210"/>
      <c r="H69" s="231"/>
      <c r="I69" s="205"/>
      <c r="J69" s="205"/>
      <c r="K69" s="206"/>
      <c r="L69" s="207"/>
      <c r="M69" s="208"/>
      <c r="N69" s="209"/>
      <c r="O69" s="210"/>
      <c r="P69" s="211"/>
      <c r="Q69" s="212"/>
      <c r="R69" s="220"/>
      <c r="S69" s="214"/>
      <c r="T69" s="215"/>
      <c r="U69" s="215"/>
      <c r="V69" s="225"/>
      <c r="W69" s="217"/>
      <c r="X69" s="217"/>
      <c r="Y69" s="218"/>
      <c r="Z69" s="226"/>
      <c r="AA69" s="11"/>
      <c r="AB69" s="11"/>
      <c r="AC69" s="21"/>
      <c r="AD69" s="22"/>
      <c r="AE69" s="35"/>
      <c r="AF69" s="35"/>
      <c r="AG69" s="8"/>
      <c r="AH69" s="8"/>
      <c r="AI69" s="8"/>
      <c r="AJ69" s="8"/>
      <c r="AK69" s="8"/>
      <c r="AL69" s="8"/>
      <c r="AM69" s="8"/>
      <c r="AN69" s="8"/>
      <c r="AO69" s="8"/>
      <c r="AT69" s="35"/>
    </row>
    <row r="70" spans="2:46" ht="15.75" x14ac:dyDescent="0.25">
      <c r="B70" s="201"/>
      <c r="C70" s="201"/>
      <c r="D70" s="202"/>
      <c r="E70" s="210"/>
      <c r="F70" s="210"/>
      <c r="G70" s="210"/>
      <c r="H70" s="231"/>
      <c r="I70" s="205"/>
      <c r="J70" s="205"/>
      <c r="K70" s="238"/>
      <c r="L70" s="238"/>
      <c r="M70" s="208"/>
      <c r="N70" s="209"/>
      <c r="O70" s="210"/>
      <c r="P70" s="211"/>
      <c r="Q70" s="212"/>
      <c r="R70" s="220"/>
      <c r="S70" s="214"/>
      <c r="T70" s="215"/>
      <c r="U70" s="215"/>
      <c r="V70" s="234"/>
      <c r="W70" s="217"/>
      <c r="X70" s="217"/>
      <c r="Y70" s="217"/>
      <c r="Z70" s="226"/>
      <c r="AA70" s="11"/>
      <c r="AB70" s="11"/>
      <c r="AC70" s="21"/>
      <c r="AD70" s="22"/>
      <c r="AE70" s="35"/>
      <c r="AF70" s="35"/>
      <c r="AG70" s="8"/>
      <c r="AH70" s="8"/>
      <c r="AI70" s="8"/>
      <c r="AJ70" s="8"/>
      <c r="AK70" s="8"/>
      <c r="AL70" s="8"/>
      <c r="AM70" s="8"/>
      <c r="AN70" s="8"/>
      <c r="AO70" s="8"/>
      <c r="AT70" s="35"/>
    </row>
    <row r="71" spans="2:46" ht="15.75" x14ac:dyDescent="0.25">
      <c r="B71" s="201"/>
      <c r="C71" s="201"/>
      <c r="D71" s="202"/>
      <c r="E71" s="210"/>
      <c r="F71" s="210"/>
      <c r="G71" s="210"/>
      <c r="H71" s="231"/>
      <c r="I71" s="205"/>
      <c r="J71" s="205"/>
      <c r="K71" s="206"/>
      <c r="L71" s="233"/>
      <c r="M71" s="208"/>
      <c r="N71" s="209"/>
      <c r="O71" s="210"/>
      <c r="P71" s="211"/>
      <c r="Q71" s="212"/>
      <c r="R71" s="220"/>
      <c r="S71" s="214"/>
      <c r="T71" s="215"/>
      <c r="U71" s="215"/>
      <c r="V71" s="225"/>
      <c r="W71" s="217"/>
      <c r="X71" s="217"/>
      <c r="Y71" s="217"/>
      <c r="Z71" s="226"/>
      <c r="AA71" s="11"/>
      <c r="AB71" s="11"/>
      <c r="AC71" s="21"/>
      <c r="AD71" s="22"/>
      <c r="AE71" s="35"/>
      <c r="AF71" s="35"/>
      <c r="AG71" s="8"/>
      <c r="AH71" s="8"/>
      <c r="AI71" s="8"/>
      <c r="AJ71" s="8"/>
      <c r="AK71" s="8"/>
      <c r="AL71" s="8"/>
      <c r="AM71" s="8"/>
      <c r="AN71" s="8"/>
      <c r="AO71" s="8"/>
      <c r="AT71" s="35"/>
    </row>
    <row r="72" spans="2:46" ht="15.75" x14ac:dyDescent="0.25">
      <c r="B72" s="201"/>
      <c r="C72" s="201"/>
      <c r="D72" s="202"/>
      <c r="E72" s="210"/>
      <c r="F72" s="210"/>
      <c r="G72" s="210"/>
      <c r="H72" s="231"/>
      <c r="I72" s="205"/>
      <c r="J72" s="205"/>
      <c r="K72" s="206"/>
      <c r="L72" s="207"/>
      <c r="M72" s="208"/>
      <c r="N72" s="209"/>
      <c r="O72" s="210"/>
      <c r="P72" s="211"/>
      <c r="Q72" s="212"/>
      <c r="R72" s="220"/>
      <c r="S72" s="214"/>
      <c r="T72" s="215"/>
      <c r="U72" s="215"/>
      <c r="V72" s="228"/>
      <c r="W72" s="217"/>
      <c r="X72" s="217"/>
      <c r="Y72" s="218"/>
      <c r="Z72" s="226"/>
      <c r="AA72" s="11"/>
      <c r="AB72" s="11"/>
      <c r="AC72" s="21"/>
      <c r="AD72" s="22"/>
      <c r="AE72" s="35"/>
      <c r="AF72" s="35"/>
      <c r="AG72" s="8"/>
      <c r="AH72" s="8"/>
      <c r="AI72" s="8"/>
      <c r="AJ72" s="8"/>
      <c r="AK72" s="8"/>
      <c r="AL72" s="8"/>
      <c r="AM72" s="8"/>
      <c r="AN72" s="8"/>
      <c r="AO72" s="8"/>
      <c r="AT72" s="35"/>
    </row>
    <row r="73" spans="2:46" ht="15.75" x14ac:dyDescent="0.25">
      <c r="B73" s="201"/>
      <c r="C73" s="201"/>
      <c r="D73" s="202"/>
      <c r="E73" s="210"/>
      <c r="F73" s="210"/>
      <c r="G73" s="210"/>
      <c r="H73" s="231"/>
      <c r="I73" s="205"/>
      <c r="J73" s="205"/>
      <c r="K73" s="206"/>
      <c r="L73" s="207"/>
      <c r="M73" s="208"/>
      <c r="N73" s="209"/>
      <c r="O73" s="210"/>
      <c r="P73" s="211"/>
      <c r="Q73" s="212"/>
      <c r="R73" s="220"/>
      <c r="S73" s="214"/>
      <c r="T73" s="215"/>
      <c r="U73" s="215"/>
      <c r="V73" s="230"/>
      <c r="W73" s="217"/>
      <c r="X73" s="217"/>
      <c r="Y73" s="217"/>
      <c r="Z73" s="226"/>
      <c r="AA73" s="11"/>
      <c r="AB73" s="11"/>
      <c r="AC73" s="21"/>
      <c r="AD73" s="22"/>
      <c r="AE73" s="35"/>
      <c r="AF73" s="35"/>
      <c r="AG73" s="8"/>
      <c r="AH73" s="8"/>
      <c r="AI73" s="8"/>
      <c r="AJ73" s="8"/>
      <c r="AK73" s="8"/>
      <c r="AL73" s="8"/>
      <c r="AM73" s="8"/>
      <c r="AN73" s="8"/>
      <c r="AO73" s="8"/>
      <c r="AT73" s="35"/>
    </row>
    <row r="74" spans="2:46" ht="15.75" x14ac:dyDescent="0.25">
      <c r="B74" s="201"/>
      <c r="C74" s="201"/>
      <c r="D74" s="202"/>
      <c r="E74" s="210"/>
      <c r="F74" s="210"/>
      <c r="G74" s="210"/>
      <c r="H74" s="232"/>
      <c r="I74" s="205"/>
      <c r="J74" s="205"/>
      <c r="K74" s="210"/>
      <c r="L74" s="222"/>
      <c r="M74" s="208"/>
      <c r="N74" s="209"/>
      <c r="O74" s="210"/>
      <c r="P74" s="211"/>
      <c r="Q74" s="212"/>
      <c r="R74" s="220"/>
      <c r="S74" s="214"/>
      <c r="T74" s="215"/>
      <c r="U74" s="215"/>
      <c r="V74" s="221"/>
      <c r="W74" s="201"/>
      <c r="X74" s="201"/>
      <c r="Y74" s="222"/>
      <c r="Z74" s="219"/>
      <c r="AA74" s="186"/>
      <c r="AB74" s="186"/>
      <c r="AC74" s="21"/>
      <c r="AD74" s="22"/>
      <c r="AE74" s="35"/>
      <c r="AF74" s="35"/>
      <c r="AG74" s="8"/>
      <c r="AH74" s="8"/>
      <c r="AI74" s="8"/>
      <c r="AJ74" s="8"/>
      <c r="AK74" s="8"/>
      <c r="AL74" s="8"/>
      <c r="AM74" s="8"/>
      <c r="AN74" s="8"/>
      <c r="AO74" s="8"/>
      <c r="AT74" s="35"/>
    </row>
    <row r="75" spans="2:46" ht="15.75" x14ac:dyDescent="0.25">
      <c r="B75" s="201"/>
      <c r="C75" s="201"/>
      <c r="D75" s="202"/>
      <c r="E75" s="210"/>
      <c r="F75" s="210"/>
      <c r="G75" s="210"/>
      <c r="H75" s="231"/>
      <c r="I75" s="205"/>
      <c r="J75" s="205"/>
      <c r="K75" s="206"/>
      <c r="L75" s="207"/>
      <c r="M75" s="208"/>
      <c r="N75" s="209"/>
      <c r="O75" s="210"/>
      <c r="P75" s="211"/>
      <c r="Q75" s="212"/>
      <c r="R75" s="220"/>
      <c r="S75" s="214"/>
      <c r="T75" s="215"/>
      <c r="U75" s="215"/>
      <c r="V75" s="216"/>
      <c r="W75" s="217"/>
      <c r="X75" s="258"/>
      <c r="Y75" s="217"/>
      <c r="Z75" s="226"/>
      <c r="AA75" s="11"/>
      <c r="AB75" s="11"/>
      <c r="AC75" s="21"/>
      <c r="AD75" s="22"/>
      <c r="AE75" s="35"/>
      <c r="AF75" s="35"/>
      <c r="AG75" s="8"/>
      <c r="AH75" s="8"/>
      <c r="AI75" s="8"/>
      <c r="AJ75" s="8"/>
      <c r="AK75" s="8"/>
      <c r="AL75" s="8"/>
      <c r="AM75" s="8"/>
      <c r="AN75" s="8"/>
      <c r="AO75" s="8"/>
      <c r="AT75" s="35"/>
    </row>
    <row r="76" spans="2:46" ht="15.75" x14ac:dyDescent="0.25">
      <c r="B76" s="201"/>
      <c r="C76" s="201"/>
      <c r="D76" s="202"/>
      <c r="E76" s="210"/>
      <c r="F76" s="210"/>
      <c r="G76" s="210"/>
      <c r="H76" s="232"/>
      <c r="I76" s="205"/>
      <c r="J76" s="205"/>
      <c r="K76" s="206"/>
      <c r="L76" s="233"/>
      <c r="M76" s="208"/>
      <c r="N76" s="209"/>
      <c r="O76" s="210"/>
      <c r="P76" s="211"/>
      <c r="Q76" s="212"/>
      <c r="R76" s="220"/>
      <c r="S76" s="214"/>
      <c r="T76" s="215"/>
      <c r="U76" s="215"/>
      <c r="V76" s="259"/>
      <c r="W76" s="201"/>
      <c r="X76" s="201"/>
      <c r="Y76" s="222"/>
      <c r="Z76" s="219"/>
      <c r="AA76" s="186"/>
      <c r="AB76" s="186"/>
      <c r="AC76" s="21"/>
      <c r="AD76" s="22"/>
      <c r="AE76" s="35"/>
      <c r="AF76" s="35"/>
      <c r="AG76" s="8"/>
      <c r="AH76" s="8"/>
      <c r="AI76" s="8"/>
      <c r="AJ76" s="8"/>
      <c r="AK76" s="8"/>
      <c r="AL76" s="8"/>
      <c r="AM76" s="8"/>
      <c r="AN76" s="8"/>
      <c r="AO76" s="8"/>
      <c r="AT76" s="35"/>
    </row>
    <row r="77" spans="2:46" ht="15.75" x14ac:dyDescent="0.25">
      <c r="B77" s="201"/>
      <c r="C77" s="201"/>
      <c r="D77" s="202"/>
      <c r="E77" s="210"/>
      <c r="F77" s="210"/>
      <c r="G77" s="210"/>
      <c r="H77" s="231"/>
      <c r="I77" s="205"/>
      <c r="J77" s="205"/>
      <c r="K77" s="206"/>
      <c r="L77" s="207"/>
      <c r="M77" s="208"/>
      <c r="N77" s="209"/>
      <c r="O77" s="210"/>
      <c r="P77" s="211"/>
      <c r="Q77" s="212"/>
      <c r="R77" s="220"/>
      <c r="S77" s="214"/>
      <c r="T77" s="215"/>
      <c r="U77" s="215"/>
      <c r="V77" s="216"/>
      <c r="W77" s="217"/>
      <c r="X77" s="217"/>
      <c r="Y77" s="218"/>
      <c r="Z77" s="226"/>
      <c r="AA77" s="11"/>
      <c r="AB77" s="11"/>
      <c r="AC77" s="21"/>
      <c r="AD77" s="22"/>
      <c r="AE77" s="35"/>
      <c r="AF77" s="35"/>
      <c r="AG77" s="8"/>
      <c r="AH77" s="8"/>
      <c r="AI77" s="8"/>
      <c r="AJ77" s="8"/>
      <c r="AK77" s="8"/>
      <c r="AL77" s="8"/>
      <c r="AM77" s="8"/>
      <c r="AN77" s="8"/>
      <c r="AO77" s="8"/>
      <c r="AT77" s="35"/>
    </row>
    <row r="78" spans="2:46" ht="15.75" x14ac:dyDescent="0.25">
      <c r="B78" s="201"/>
      <c r="C78" s="201"/>
      <c r="D78" s="202"/>
      <c r="E78" s="210"/>
      <c r="F78" s="210"/>
      <c r="G78" s="210"/>
      <c r="H78" s="231"/>
      <c r="I78" s="205"/>
      <c r="J78" s="205"/>
      <c r="K78" s="206"/>
      <c r="L78" s="207"/>
      <c r="M78" s="208"/>
      <c r="N78" s="209"/>
      <c r="O78" s="210"/>
      <c r="P78" s="211"/>
      <c r="Q78" s="212"/>
      <c r="R78" s="220"/>
      <c r="S78" s="214"/>
      <c r="T78" s="215"/>
      <c r="U78" s="215"/>
      <c r="V78" s="252"/>
      <c r="W78" s="217"/>
      <c r="X78" s="217"/>
      <c r="Y78" s="218"/>
      <c r="Z78" s="226"/>
      <c r="AA78" s="11"/>
      <c r="AB78" s="11"/>
      <c r="AC78" s="21"/>
      <c r="AD78" s="22"/>
      <c r="AE78" s="35"/>
      <c r="AF78" s="35"/>
      <c r="AG78" s="8"/>
      <c r="AH78" s="8"/>
      <c r="AI78" s="8"/>
      <c r="AJ78" s="8"/>
      <c r="AK78" s="8"/>
      <c r="AL78" s="8"/>
      <c r="AM78" s="8"/>
      <c r="AN78" s="8"/>
      <c r="AO78" s="8"/>
      <c r="AT78" s="35"/>
    </row>
    <row r="79" spans="2:46" ht="15.75" x14ac:dyDescent="0.25">
      <c r="B79" s="201"/>
      <c r="C79" s="201"/>
      <c r="D79" s="202"/>
      <c r="E79" s="210"/>
      <c r="F79" s="210"/>
      <c r="G79" s="210"/>
      <c r="H79" s="232"/>
      <c r="I79" s="205"/>
      <c r="J79" s="205"/>
      <c r="K79" s="206"/>
      <c r="L79" s="207"/>
      <c r="M79" s="208"/>
      <c r="N79" s="209"/>
      <c r="O79" s="210"/>
      <c r="P79" s="211"/>
      <c r="Q79" s="212"/>
      <c r="R79" s="220"/>
      <c r="S79" s="214"/>
      <c r="T79" s="215"/>
      <c r="U79" s="215"/>
      <c r="V79" s="224"/>
      <c r="W79" s="201"/>
      <c r="X79" s="201"/>
      <c r="Y79" s="222"/>
      <c r="Z79" s="219"/>
      <c r="AA79" s="186"/>
      <c r="AB79" s="186"/>
      <c r="AC79" s="21"/>
      <c r="AD79" s="22"/>
      <c r="AE79" s="35"/>
      <c r="AF79" s="35"/>
      <c r="AG79" s="8"/>
      <c r="AH79" s="8"/>
      <c r="AI79" s="8"/>
      <c r="AJ79" s="8"/>
      <c r="AK79" s="8"/>
      <c r="AL79" s="8"/>
      <c r="AM79" s="8"/>
      <c r="AN79" s="8"/>
      <c r="AO79" s="8"/>
      <c r="AT79" s="35"/>
    </row>
    <row r="80" spans="2:46" ht="15.75" x14ac:dyDescent="0.25">
      <c r="B80" s="201"/>
      <c r="C80" s="201"/>
      <c r="D80" s="202"/>
      <c r="E80" s="210"/>
      <c r="F80" s="210"/>
      <c r="G80" s="210"/>
      <c r="H80" s="232"/>
      <c r="I80" s="205"/>
      <c r="J80" s="205"/>
      <c r="K80" s="206"/>
      <c r="L80" s="207"/>
      <c r="M80" s="208"/>
      <c r="N80" s="209"/>
      <c r="O80" s="210"/>
      <c r="P80" s="211"/>
      <c r="Q80" s="212"/>
      <c r="R80" s="220"/>
      <c r="S80" s="214"/>
      <c r="T80" s="215"/>
      <c r="U80" s="215"/>
      <c r="V80" s="221"/>
      <c r="W80" s="201"/>
      <c r="X80" s="201"/>
      <c r="Y80" s="201"/>
      <c r="Z80" s="219"/>
      <c r="AA80" s="186"/>
      <c r="AB80" s="186"/>
      <c r="AC80" s="21"/>
      <c r="AD80" s="22"/>
      <c r="AE80" s="35"/>
      <c r="AF80" s="35"/>
      <c r="AG80" s="8"/>
      <c r="AH80" s="8"/>
      <c r="AI80" s="8"/>
      <c r="AJ80" s="8"/>
      <c r="AK80" s="8"/>
      <c r="AL80" s="8"/>
      <c r="AM80" s="8"/>
      <c r="AN80" s="8"/>
      <c r="AO80" s="8"/>
      <c r="AT80" s="35"/>
    </row>
    <row r="81" spans="2:46" ht="15.75" x14ac:dyDescent="0.25">
      <c r="B81" s="201"/>
      <c r="C81" s="201"/>
      <c r="D81" s="202"/>
      <c r="E81" s="210"/>
      <c r="F81" s="210"/>
      <c r="G81" s="210"/>
      <c r="H81" s="231"/>
      <c r="I81" s="205"/>
      <c r="J81" s="205"/>
      <c r="K81" s="206"/>
      <c r="L81" s="207"/>
      <c r="M81" s="208"/>
      <c r="N81" s="209"/>
      <c r="O81" s="210"/>
      <c r="P81" s="211"/>
      <c r="Q81" s="212"/>
      <c r="R81" s="220"/>
      <c r="S81" s="214"/>
      <c r="T81" s="215"/>
      <c r="U81" s="215"/>
      <c r="V81" s="216"/>
      <c r="W81" s="217"/>
      <c r="X81" s="217"/>
      <c r="Y81" s="218"/>
      <c r="Z81" s="226"/>
      <c r="AA81" s="11"/>
      <c r="AB81" s="11"/>
      <c r="AC81" s="21"/>
      <c r="AD81" s="22"/>
      <c r="AE81" s="35"/>
      <c r="AF81" s="35"/>
      <c r="AG81" s="8"/>
      <c r="AH81" s="8"/>
      <c r="AI81" s="8"/>
      <c r="AJ81" s="8"/>
      <c r="AK81" s="8"/>
      <c r="AL81" s="8"/>
      <c r="AM81" s="8"/>
      <c r="AN81" s="8"/>
      <c r="AO81" s="8"/>
      <c r="AT81" s="35"/>
    </row>
    <row r="82" spans="2:46" ht="15.75" x14ac:dyDescent="0.25">
      <c r="B82" s="201"/>
      <c r="C82" s="201"/>
      <c r="D82" s="202"/>
      <c r="E82" s="210"/>
      <c r="F82" s="210"/>
      <c r="G82" s="210"/>
      <c r="H82" s="231"/>
      <c r="I82" s="205"/>
      <c r="J82" s="205"/>
      <c r="K82" s="206"/>
      <c r="L82" s="233"/>
      <c r="M82" s="208"/>
      <c r="N82" s="209"/>
      <c r="O82" s="210"/>
      <c r="P82" s="211"/>
      <c r="Q82" s="212"/>
      <c r="R82" s="220"/>
      <c r="S82" s="214"/>
      <c r="T82" s="215"/>
      <c r="U82" s="215"/>
      <c r="V82" s="225"/>
      <c r="W82" s="217"/>
      <c r="X82" s="217"/>
      <c r="Y82" s="218"/>
      <c r="Z82" s="226"/>
      <c r="AA82" s="11"/>
      <c r="AB82" s="11"/>
      <c r="AC82" s="21"/>
      <c r="AD82" s="22"/>
      <c r="AE82" s="35"/>
      <c r="AF82" s="35"/>
      <c r="AG82" s="8"/>
      <c r="AH82" s="8"/>
      <c r="AI82" s="8"/>
      <c r="AJ82" s="8"/>
      <c r="AK82" s="8"/>
      <c r="AL82" s="8"/>
      <c r="AM82" s="8"/>
      <c r="AN82" s="8"/>
      <c r="AO82" s="8"/>
      <c r="AT82" s="35"/>
    </row>
    <row r="83" spans="2:46" ht="15.75" x14ac:dyDescent="0.25">
      <c r="B83" s="201"/>
      <c r="C83" s="201"/>
      <c r="D83" s="202"/>
      <c r="E83" s="210"/>
      <c r="F83" s="210"/>
      <c r="G83" s="210"/>
      <c r="H83" s="231"/>
      <c r="I83" s="205"/>
      <c r="J83" s="205"/>
      <c r="K83" s="206"/>
      <c r="L83" s="207"/>
      <c r="M83" s="208"/>
      <c r="N83" s="209"/>
      <c r="O83" s="210"/>
      <c r="P83" s="211"/>
      <c r="Q83" s="212"/>
      <c r="R83" s="220"/>
      <c r="S83" s="214"/>
      <c r="T83" s="215"/>
      <c r="U83" s="215"/>
      <c r="V83" s="225"/>
      <c r="W83" s="217"/>
      <c r="X83" s="217"/>
      <c r="Y83" s="218"/>
      <c r="Z83" s="226"/>
      <c r="AA83" s="11"/>
      <c r="AB83" s="11"/>
      <c r="AC83" s="21"/>
      <c r="AD83" s="22"/>
      <c r="AE83" s="35"/>
      <c r="AF83" s="35"/>
      <c r="AG83" s="8"/>
      <c r="AH83" s="8"/>
      <c r="AI83" s="8"/>
      <c r="AJ83" s="8"/>
      <c r="AK83" s="8"/>
      <c r="AL83" s="8"/>
      <c r="AM83" s="8"/>
      <c r="AN83" s="8"/>
      <c r="AO83" s="8"/>
      <c r="AT83" s="35"/>
    </row>
    <row r="84" spans="2:46" ht="15.75" x14ac:dyDescent="0.25">
      <c r="B84" s="201"/>
      <c r="C84" s="201"/>
      <c r="D84" s="202"/>
      <c r="E84" s="210"/>
      <c r="F84" s="210"/>
      <c r="G84" s="210"/>
      <c r="H84" s="231"/>
      <c r="I84" s="205"/>
      <c r="J84" s="205"/>
      <c r="K84" s="235"/>
      <c r="L84" s="218"/>
      <c r="M84" s="208"/>
      <c r="N84" s="209"/>
      <c r="O84" s="210"/>
      <c r="P84" s="211"/>
      <c r="Q84" s="212"/>
      <c r="R84" s="220"/>
      <c r="S84" s="214"/>
      <c r="T84" s="215"/>
      <c r="U84" s="215"/>
      <c r="V84" s="225"/>
      <c r="W84" s="217"/>
      <c r="X84" s="217"/>
      <c r="Y84" s="218"/>
      <c r="Z84" s="226"/>
      <c r="AA84" s="11"/>
      <c r="AB84" s="11"/>
      <c r="AC84" s="21"/>
      <c r="AD84" s="22"/>
      <c r="AE84" s="35"/>
      <c r="AF84" s="35"/>
      <c r="AG84" s="8"/>
      <c r="AH84" s="8"/>
      <c r="AI84" s="8"/>
      <c r="AJ84" s="8"/>
      <c r="AK84" s="8"/>
      <c r="AL84" s="8"/>
      <c r="AM84" s="8"/>
      <c r="AN84" s="8"/>
      <c r="AO84" s="8"/>
      <c r="AT84" s="35"/>
    </row>
    <row r="85" spans="2:46" ht="15.75" x14ac:dyDescent="0.25">
      <c r="B85" s="201"/>
      <c r="C85" s="201"/>
      <c r="D85" s="202"/>
      <c r="E85" s="210"/>
      <c r="F85" s="210"/>
      <c r="G85" s="210"/>
      <c r="H85" s="231"/>
      <c r="I85" s="205"/>
      <c r="J85" s="205"/>
      <c r="K85" s="238"/>
      <c r="L85" s="238"/>
      <c r="M85" s="208"/>
      <c r="N85" s="209"/>
      <c r="O85" s="210"/>
      <c r="P85" s="211"/>
      <c r="Q85" s="212"/>
      <c r="R85" s="220"/>
      <c r="S85" s="214"/>
      <c r="T85" s="215"/>
      <c r="U85" s="215"/>
      <c r="V85" s="216"/>
      <c r="W85" s="217"/>
      <c r="X85" s="217"/>
      <c r="Y85" s="217"/>
      <c r="Z85" s="226"/>
      <c r="AA85" s="11"/>
      <c r="AB85" s="11"/>
      <c r="AC85" s="21"/>
      <c r="AD85" s="22"/>
      <c r="AE85" s="35"/>
      <c r="AF85" s="35"/>
      <c r="AG85" s="8"/>
      <c r="AH85" s="8"/>
      <c r="AI85" s="8"/>
      <c r="AJ85" s="8"/>
      <c r="AK85" s="8"/>
      <c r="AL85" s="8"/>
      <c r="AM85" s="8"/>
      <c r="AN85" s="8"/>
      <c r="AO85" s="8"/>
      <c r="AT85" s="35"/>
    </row>
    <row r="86" spans="2:46" ht="15.75" x14ac:dyDescent="0.25">
      <c r="B86" s="201"/>
      <c r="C86" s="201"/>
      <c r="D86" s="202"/>
      <c r="E86" s="210"/>
      <c r="F86" s="210"/>
      <c r="G86" s="210"/>
      <c r="H86" s="231"/>
      <c r="I86" s="205"/>
      <c r="J86" s="205"/>
      <c r="K86" s="206"/>
      <c r="L86" s="207"/>
      <c r="M86" s="208"/>
      <c r="N86" s="209"/>
      <c r="O86" s="210"/>
      <c r="P86" s="211"/>
      <c r="Q86" s="212"/>
      <c r="R86" s="220"/>
      <c r="S86" s="214"/>
      <c r="T86" s="215"/>
      <c r="U86" s="215"/>
      <c r="V86" s="225"/>
      <c r="W86" s="217"/>
      <c r="X86" s="217"/>
      <c r="Y86" s="218"/>
      <c r="Z86" s="226"/>
      <c r="AA86" s="11"/>
      <c r="AB86" s="11"/>
      <c r="AC86" s="21"/>
      <c r="AD86" s="22"/>
      <c r="AE86" s="35"/>
      <c r="AF86" s="35"/>
      <c r="AG86" s="8"/>
      <c r="AH86" s="8"/>
      <c r="AI86" s="8"/>
      <c r="AJ86" s="8"/>
      <c r="AK86" s="8"/>
      <c r="AL86" s="8"/>
      <c r="AM86" s="8"/>
      <c r="AN86" s="8"/>
      <c r="AO86" s="8"/>
      <c r="AT86" s="35"/>
    </row>
    <row r="87" spans="2:46" ht="15.75" x14ac:dyDescent="0.25">
      <c r="B87" s="201"/>
      <c r="C87" s="201"/>
      <c r="D87" s="202"/>
      <c r="E87" s="210"/>
      <c r="F87" s="210"/>
      <c r="G87" s="210"/>
      <c r="H87" s="231"/>
      <c r="I87" s="205"/>
      <c r="J87" s="205"/>
      <c r="K87" s="206"/>
      <c r="L87" s="207"/>
      <c r="M87" s="208"/>
      <c r="N87" s="209"/>
      <c r="O87" s="210"/>
      <c r="P87" s="211"/>
      <c r="Q87" s="212"/>
      <c r="R87" s="220"/>
      <c r="S87" s="214"/>
      <c r="T87" s="215"/>
      <c r="U87" s="215"/>
      <c r="V87" s="225"/>
      <c r="W87" s="217"/>
      <c r="X87" s="217"/>
      <c r="Y87" s="218"/>
      <c r="Z87" s="226"/>
      <c r="AA87" s="11"/>
      <c r="AB87" s="11"/>
      <c r="AC87" s="21"/>
      <c r="AD87" s="22"/>
      <c r="AE87" s="35"/>
      <c r="AF87" s="35"/>
      <c r="AG87" s="8"/>
      <c r="AH87" s="8"/>
      <c r="AI87" s="8"/>
      <c r="AJ87" s="8"/>
      <c r="AK87" s="8"/>
      <c r="AL87" s="8"/>
      <c r="AM87" s="8"/>
      <c r="AN87" s="8"/>
      <c r="AO87" s="8"/>
      <c r="AT87" s="35"/>
    </row>
    <row r="88" spans="2:46" ht="15.75" x14ac:dyDescent="0.25">
      <c r="B88" s="201"/>
      <c r="C88" s="201"/>
      <c r="D88" s="202"/>
      <c r="E88" s="210"/>
      <c r="F88" s="210"/>
      <c r="G88" s="210"/>
      <c r="H88" s="231"/>
      <c r="I88" s="205"/>
      <c r="J88" s="205"/>
      <c r="K88" s="238"/>
      <c r="L88" s="238"/>
      <c r="M88" s="208"/>
      <c r="N88" s="209"/>
      <c r="O88" s="210"/>
      <c r="P88" s="211"/>
      <c r="Q88" s="212"/>
      <c r="R88" s="220"/>
      <c r="S88" s="214"/>
      <c r="T88" s="215"/>
      <c r="U88" s="215"/>
      <c r="V88" s="225"/>
      <c r="W88" s="217"/>
      <c r="X88" s="217"/>
      <c r="Y88" s="218"/>
      <c r="Z88" s="226"/>
      <c r="AA88" s="11"/>
      <c r="AB88" s="11"/>
      <c r="AC88" s="21"/>
      <c r="AD88" s="22"/>
      <c r="AE88" s="35"/>
      <c r="AF88" s="35"/>
      <c r="AG88" s="8"/>
      <c r="AH88" s="8"/>
      <c r="AI88" s="8"/>
      <c r="AJ88" s="8"/>
      <c r="AK88" s="8"/>
      <c r="AL88" s="8"/>
      <c r="AM88" s="8"/>
      <c r="AN88" s="8"/>
      <c r="AO88" s="8"/>
      <c r="AT88" s="35"/>
    </row>
    <row r="89" spans="2:46" ht="15.75" x14ac:dyDescent="0.25">
      <c r="B89" s="201"/>
      <c r="C89" s="201"/>
      <c r="D89" s="202"/>
      <c r="E89" s="210"/>
      <c r="F89" s="210"/>
      <c r="G89" s="210"/>
      <c r="H89" s="231"/>
      <c r="I89" s="205"/>
      <c r="J89" s="205"/>
      <c r="K89" s="238"/>
      <c r="L89" s="238"/>
      <c r="M89" s="208"/>
      <c r="N89" s="209"/>
      <c r="O89" s="210"/>
      <c r="P89" s="211"/>
      <c r="Q89" s="212"/>
      <c r="R89" s="220"/>
      <c r="S89" s="214"/>
      <c r="T89" s="215"/>
      <c r="U89" s="215"/>
      <c r="V89" s="225"/>
      <c r="W89" s="217"/>
      <c r="X89" s="217"/>
      <c r="Y89" s="218"/>
      <c r="Z89" s="226"/>
      <c r="AA89" s="11"/>
      <c r="AB89" s="11"/>
      <c r="AC89" s="21"/>
      <c r="AD89" s="22"/>
      <c r="AE89" s="35"/>
      <c r="AF89" s="35"/>
      <c r="AG89" s="8"/>
      <c r="AH89" s="8"/>
      <c r="AI89" s="8"/>
      <c r="AJ89" s="8"/>
      <c r="AK89" s="8"/>
      <c r="AL89" s="8"/>
      <c r="AM89" s="8"/>
      <c r="AN89" s="8"/>
      <c r="AO89" s="8"/>
      <c r="AT89" s="35"/>
    </row>
    <row r="90" spans="2:46" ht="15.75" x14ac:dyDescent="0.25">
      <c r="B90" s="201"/>
      <c r="C90" s="201"/>
      <c r="D90" s="202"/>
      <c r="E90" s="210"/>
      <c r="F90" s="210"/>
      <c r="G90" s="210"/>
      <c r="H90" s="231"/>
      <c r="I90" s="205"/>
      <c r="J90" s="205"/>
      <c r="K90" s="206"/>
      <c r="L90" s="207"/>
      <c r="M90" s="208"/>
      <c r="N90" s="209"/>
      <c r="O90" s="210"/>
      <c r="P90" s="211"/>
      <c r="Q90" s="212"/>
      <c r="R90" s="220"/>
      <c r="S90" s="214"/>
      <c r="T90" s="215"/>
      <c r="U90" s="215"/>
      <c r="V90" s="228"/>
      <c r="W90" s="217"/>
      <c r="X90" s="217"/>
      <c r="Y90" s="217"/>
      <c r="Z90" s="226"/>
      <c r="AA90" s="11"/>
      <c r="AB90" s="11"/>
      <c r="AC90" s="21"/>
      <c r="AD90" s="22"/>
      <c r="AE90" s="35"/>
      <c r="AF90" s="35"/>
      <c r="AG90" s="8"/>
      <c r="AH90" s="8"/>
      <c r="AI90" s="8"/>
      <c r="AJ90" s="8"/>
      <c r="AK90" s="8"/>
      <c r="AL90" s="8"/>
      <c r="AM90" s="8"/>
      <c r="AN90" s="8"/>
      <c r="AO90" s="8"/>
      <c r="AT90" s="35"/>
    </row>
    <row r="91" spans="2:46" ht="15.75" x14ac:dyDescent="0.25">
      <c r="B91" s="201"/>
      <c r="C91" s="201"/>
      <c r="D91" s="202"/>
      <c r="E91" s="210"/>
      <c r="F91" s="210"/>
      <c r="G91" s="210"/>
      <c r="H91" s="232"/>
      <c r="I91" s="205"/>
      <c r="J91" s="205"/>
      <c r="K91" s="206"/>
      <c r="L91" s="207"/>
      <c r="M91" s="208"/>
      <c r="N91" s="209"/>
      <c r="O91" s="210"/>
      <c r="P91" s="211"/>
      <c r="Q91" s="212"/>
      <c r="R91" s="220"/>
      <c r="S91" s="214"/>
      <c r="T91" s="215"/>
      <c r="U91" s="215"/>
      <c r="V91" s="224"/>
      <c r="W91" s="201"/>
      <c r="X91" s="201"/>
      <c r="Y91" s="222"/>
      <c r="Z91" s="219"/>
      <c r="AA91" s="186"/>
      <c r="AB91" s="186"/>
      <c r="AC91" s="21"/>
      <c r="AD91" s="22"/>
      <c r="AE91" s="35"/>
      <c r="AF91" s="35"/>
      <c r="AG91" s="8"/>
      <c r="AH91" s="8"/>
      <c r="AI91" s="8"/>
      <c r="AJ91" s="8"/>
      <c r="AK91" s="8"/>
      <c r="AL91" s="8"/>
      <c r="AM91" s="8"/>
      <c r="AN91" s="8"/>
      <c r="AO91" s="8"/>
      <c r="AT91" s="35"/>
    </row>
    <row r="92" spans="2:46" ht="15.75" x14ac:dyDescent="0.25">
      <c r="B92" s="201"/>
      <c r="C92" s="201"/>
      <c r="D92" s="202"/>
      <c r="E92" s="210"/>
      <c r="F92" s="210"/>
      <c r="G92" s="210"/>
      <c r="H92" s="232"/>
      <c r="I92" s="205"/>
      <c r="J92" s="205"/>
      <c r="K92" s="206"/>
      <c r="L92" s="207"/>
      <c r="M92" s="208"/>
      <c r="N92" s="209"/>
      <c r="O92" s="210"/>
      <c r="P92" s="211"/>
      <c r="Q92" s="212"/>
      <c r="R92" s="220"/>
      <c r="S92" s="214"/>
      <c r="T92" s="215"/>
      <c r="U92" s="215"/>
      <c r="V92" s="221"/>
      <c r="W92" s="201"/>
      <c r="X92" s="201"/>
      <c r="Y92" s="222"/>
      <c r="Z92" s="219"/>
      <c r="AA92" s="186"/>
      <c r="AB92" s="186"/>
      <c r="AC92" s="21"/>
      <c r="AD92" s="22"/>
      <c r="AE92" s="35"/>
      <c r="AF92" s="35"/>
      <c r="AG92" s="8"/>
      <c r="AH92" s="8"/>
      <c r="AI92" s="8"/>
      <c r="AJ92" s="8"/>
      <c r="AK92" s="8"/>
      <c r="AL92" s="8"/>
      <c r="AM92" s="8"/>
      <c r="AN92" s="8"/>
      <c r="AO92" s="8"/>
      <c r="AT92" s="35"/>
    </row>
    <row r="93" spans="2:46" ht="15.75" x14ac:dyDescent="0.25">
      <c r="B93" s="201"/>
      <c r="C93" s="201"/>
      <c r="D93" s="202"/>
      <c r="E93" s="210"/>
      <c r="F93" s="210"/>
      <c r="G93" s="210"/>
      <c r="H93" s="231"/>
      <c r="I93" s="205"/>
      <c r="J93" s="205"/>
      <c r="K93" s="235"/>
      <c r="L93" s="217"/>
      <c r="M93" s="208"/>
      <c r="N93" s="209"/>
      <c r="O93" s="210"/>
      <c r="P93" s="211"/>
      <c r="Q93" s="212"/>
      <c r="R93" s="220"/>
      <c r="S93" s="214"/>
      <c r="T93" s="215"/>
      <c r="U93" s="215"/>
      <c r="V93" s="225"/>
      <c r="W93" s="217"/>
      <c r="X93" s="217"/>
      <c r="Y93" s="217"/>
      <c r="Z93" s="226"/>
      <c r="AA93" s="11"/>
      <c r="AB93" s="11"/>
      <c r="AC93" s="21"/>
      <c r="AD93" s="22"/>
      <c r="AE93" s="35"/>
      <c r="AF93" s="35"/>
      <c r="AG93" s="8"/>
      <c r="AH93" s="8"/>
      <c r="AI93" s="8"/>
      <c r="AJ93" s="8"/>
      <c r="AK93" s="8"/>
      <c r="AL93" s="8"/>
      <c r="AM93" s="8"/>
      <c r="AN93" s="8"/>
      <c r="AO93" s="8"/>
      <c r="AT93" s="35"/>
    </row>
    <row r="94" spans="2:46" ht="15.75" x14ac:dyDescent="0.25">
      <c r="B94" s="201"/>
      <c r="C94" s="201"/>
      <c r="D94" s="202"/>
      <c r="E94" s="210"/>
      <c r="F94" s="210"/>
      <c r="G94" s="210"/>
      <c r="H94" s="231"/>
      <c r="I94" s="205"/>
      <c r="J94" s="205"/>
      <c r="K94" s="235"/>
      <c r="L94" s="217"/>
      <c r="M94" s="208"/>
      <c r="N94" s="209"/>
      <c r="O94" s="210"/>
      <c r="P94" s="211"/>
      <c r="Q94" s="212"/>
      <c r="R94" s="220"/>
      <c r="S94" s="214"/>
      <c r="T94" s="215"/>
      <c r="U94" s="215"/>
      <c r="V94" s="225"/>
      <c r="W94" s="217"/>
      <c r="X94" s="217"/>
      <c r="Y94" s="217"/>
      <c r="Z94" s="226"/>
      <c r="AA94" s="11"/>
      <c r="AB94" s="11"/>
      <c r="AC94" s="21"/>
      <c r="AD94" s="22"/>
      <c r="AE94" s="35"/>
      <c r="AF94" s="35"/>
      <c r="AG94" s="8"/>
      <c r="AH94" s="8"/>
      <c r="AI94" s="8"/>
      <c r="AJ94" s="8"/>
      <c r="AK94" s="8"/>
      <c r="AL94" s="8"/>
      <c r="AM94" s="8"/>
      <c r="AN94" s="8"/>
      <c r="AO94" s="8"/>
      <c r="AT94" s="35"/>
    </row>
    <row r="95" spans="2:46" ht="15.75" x14ac:dyDescent="0.25">
      <c r="B95" s="201"/>
      <c r="C95" s="201"/>
      <c r="D95" s="202"/>
      <c r="E95" s="210"/>
      <c r="F95" s="210"/>
      <c r="G95" s="210"/>
      <c r="H95" s="231"/>
      <c r="I95" s="205"/>
      <c r="J95" s="205"/>
      <c r="K95" s="238"/>
      <c r="L95" s="238"/>
      <c r="M95" s="208"/>
      <c r="N95" s="209"/>
      <c r="O95" s="210"/>
      <c r="P95" s="211"/>
      <c r="Q95" s="212"/>
      <c r="R95" s="220"/>
      <c r="S95" s="214"/>
      <c r="T95" s="215"/>
      <c r="U95" s="215"/>
      <c r="V95" s="228"/>
      <c r="W95" s="217"/>
      <c r="X95" s="217"/>
      <c r="Y95" s="218"/>
      <c r="Z95" s="226"/>
      <c r="AA95" s="11"/>
      <c r="AB95" s="11"/>
      <c r="AC95" s="21"/>
      <c r="AD95" s="22"/>
      <c r="AE95" s="35"/>
      <c r="AF95" s="35"/>
      <c r="AG95" s="8"/>
      <c r="AH95" s="8"/>
      <c r="AI95" s="8"/>
      <c r="AJ95" s="8"/>
      <c r="AK95" s="8"/>
      <c r="AL95" s="8"/>
      <c r="AM95" s="8"/>
      <c r="AN95" s="8"/>
      <c r="AO95" s="8"/>
      <c r="AT95" s="35"/>
    </row>
    <row r="96" spans="2:46" ht="15.75" x14ac:dyDescent="0.25">
      <c r="B96" s="201"/>
      <c r="C96" s="201"/>
      <c r="D96" s="202"/>
      <c r="E96" s="210"/>
      <c r="F96" s="210"/>
      <c r="G96" s="210"/>
      <c r="H96" s="231"/>
      <c r="I96" s="205"/>
      <c r="J96" s="205"/>
      <c r="K96" s="206"/>
      <c r="L96" s="207"/>
      <c r="M96" s="208"/>
      <c r="N96" s="209"/>
      <c r="O96" s="210"/>
      <c r="P96" s="211"/>
      <c r="Q96" s="212"/>
      <c r="R96" s="220"/>
      <c r="S96" s="214"/>
      <c r="T96" s="215"/>
      <c r="U96" s="215"/>
      <c r="V96" s="225"/>
      <c r="W96" s="217"/>
      <c r="X96" s="217"/>
      <c r="Y96" s="218"/>
      <c r="Z96" s="226"/>
      <c r="AA96" s="11"/>
      <c r="AB96" s="11"/>
      <c r="AC96" s="21"/>
      <c r="AD96" s="22"/>
      <c r="AE96" s="35"/>
      <c r="AF96" s="35"/>
      <c r="AG96" s="8"/>
      <c r="AH96" s="8"/>
      <c r="AI96" s="8"/>
      <c r="AJ96" s="8"/>
      <c r="AK96" s="8"/>
      <c r="AL96" s="8"/>
      <c r="AM96" s="8"/>
      <c r="AN96" s="8"/>
      <c r="AO96" s="8"/>
      <c r="AT96" s="35"/>
    </row>
    <row r="97" spans="2:46" ht="15.75" x14ac:dyDescent="0.25">
      <c r="B97" s="201"/>
      <c r="C97" s="201"/>
      <c r="D97" s="202"/>
      <c r="E97" s="210"/>
      <c r="F97" s="210"/>
      <c r="G97" s="210"/>
      <c r="H97" s="231"/>
      <c r="I97" s="205"/>
      <c r="J97" s="205"/>
      <c r="K97" s="235"/>
      <c r="L97" s="218"/>
      <c r="M97" s="208"/>
      <c r="N97" s="209"/>
      <c r="O97" s="210"/>
      <c r="P97" s="211"/>
      <c r="Q97" s="212"/>
      <c r="R97" s="220"/>
      <c r="S97" s="214"/>
      <c r="T97" s="215"/>
      <c r="U97" s="215"/>
      <c r="V97" s="225"/>
      <c r="W97" s="217"/>
      <c r="X97" s="217"/>
      <c r="Y97" s="217"/>
      <c r="Z97" s="226"/>
      <c r="AA97" s="11"/>
      <c r="AB97" s="11"/>
      <c r="AC97" s="21"/>
      <c r="AD97" s="22"/>
      <c r="AE97" s="35"/>
      <c r="AF97" s="35"/>
      <c r="AG97" s="8"/>
      <c r="AH97" s="8"/>
      <c r="AI97" s="8"/>
      <c r="AJ97" s="8"/>
      <c r="AK97" s="8"/>
      <c r="AL97" s="8"/>
      <c r="AM97" s="8"/>
      <c r="AN97" s="8"/>
      <c r="AO97" s="8"/>
      <c r="AT97" s="35"/>
    </row>
    <row r="98" spans="2:46" ht="15.75" x14ac:dyDescent="0.25">
      <c r="B98" s="201"/>
      <c r="C98" s="201"/>
      <c r="D98" s="202"/>
      <c r="E98" s="235"/>
      <c r="F98" s="235"/>
      <c r="G98" s="235"/>
      <c r="H98" s="231"/>
      <c r="I98" s="205"/>
      <c r="J98" s="205"/>
      <c r="K98" s="206"/>
      <c r="L98" s="207"/>
      <c r="M98" s="260"/>
      <c r="N98" s="241"/>
      <c r="O98" s="235"/>
      <c r="P98" s="211"/>
      <c r="Q98" s="212"/>
      <c r="R98" s="220"/>
      <c r="S98" s="214"/>
      <c r="T98" s="215"/>
      <c r="U98" s="215"/>
      <c r="V98" s="225"/>
      <c r="W98" s="217"/>
      <c r="X98" s="217"/>
      <c r="Y98" s="218"/>
      <c r="Z98" s="226"/>
      <c r="AA98" s="11"/>
      <c r="AB98" s="11"/>
      <c r="AC98" s="21"/>
      <c r="AD98" s="22"/>
      <c r="AE98" s="35"/>
      <c r="AF98" s="35"/>
      <c r="AG98" s="8"/>
      <c r="AH98" s="8"/>
      <c r="AI98" s="8"/>
      <c r="AJ98" s="8"/>
      <c r="AK98" s="8"/>
      <c r="AL98" s="8"/>
      <c r="AM98" s="8"/>
      <c r="AN98" s="8"/>
      <c r="AO98" s="8"/>
      <c r="AT98" s="35"/>
    </row>
    <row r="99" spans="2:46" ht="15.75" x14ac:dyDescent="0.25">
      <c r="B99" s="201"/>
      <c r="C99" s="201"/>
      <c r="D99" s="202"/>
      <c r="E99" s="210"/>
      <c r="F99" s="210"/>
      <c r="G99" s="210"/>
      <c r="H99" s="232"/>
      <c r="I99" s="205"/>
      <c r="J99" s="205"/>
      <c r="K99" s="210"/>
      <c r="L99" s="201"/>
      <c r="M99" s="208"/>
      <c r="N99" s="209"/>
      <c r="O99" s="210"/>
      <c r="P99" s="211"/>
      <c r="Q99" s="212"/>
      <c r="R99" s="220"/>
      <c r="S99" s="214"/>
      <c r="T99" s="215"/>
      <c r="U99" s="215"/>
      <c r="V99" s="221"/>
      <c r="W99" s="201"/>
      <c r="X99" s="201"/>
      <c r="Y99" s="201"/>
      <c r="Z99" s="219"/>
      <c r="AA99" s="186"/>
      <c r="AB99" s="186"/>
      <c r="AC99" s="21"/>
      <c r="AD99" s="22"/>
      <c r="AE99" s="35"/>
      <c r="AF99" s="35"/>
      <c r="AG99" s="8"/>
      <c r="AH99" s="8"/>
      <c r="AI99" s="8"/>
      <c r="AJ99" s="8"/>
      <c r="AK99" s="8"/>
      <c r="AL99" s="8"/>
      <c r="AM99" s="8"/>
      <c r="AN99" s="8"/>
      <c r="AO99" s="8"/>
      <c r="AT99" s="35"/>
    </row>
    <row r="100" spans="2:46" ht="15.75" x14ac:dyDescent="0.25">
      <c r="B100" s="201"/>
      <c r="C100" s="201"/>
      <c r="D100" s="202"/>
      <c r="E100" s="210"/>
      <c r="F100" s="210"/>
      <c r="G100" s="210"/>
      <c r="H100" s="231"/>
      <c r="I100" s="205"/>
      <c r="J100" s="205"/>
      <c r="K100" s="235"/>
      <c r="L100" s="218"/>
      <c r="M100" s="208"/>
      <c r="N100" s="209"/>
      <c r="O100" s="210"/>
      <c r="P100" s="211"/>
      <c r="Q100" s="212"/>
      <c r="R100" s="220"/>
      <c r="S100" s="214"/>
      <c r="T100" s="215"/>
      <c r="U100" s="215"/>
      <c r="V100" s="225"/>
      <c r="W100" s="217"/>
      <c r="X100" s="217"/>
      <c r="Y100" s="218"/>
      <c r="Z100" s="226"/>
      <c r="AA100" s="11"/>
      <c r="AB100" s="11"/>
      <c r="AC100" s="21"/>
      <c r="AD100" s="22"/>
      <c r="AE100" s="35"/>
      <c r="AF100" s="35"/>
      <c r="AG100" s="8"/>
      <c r="AH100" s="8"/>
      <c r="AI100" s="8"/>
      <c r="AJ100" s="8"/>
      <c r="AK100" s="8"/>
      <c r="AL100" s="8"/>
      <c r="AM100" s="8"/>
      <c r="AN100" s="8"/>
      <c r="AO100" s="8"/>
      <c r="AT100" s="35"/>
    </row>
    <row r="101" spans="2:46" ht="15.75" x14ac:dyDescent="0.25">
      <c r="B101" s="201"/>
      <c r="C101" s="201"/>
      <c r="D101" s="202"/>
      <c r="E101" s="210"/>
      <c r="F101" s="210"/>
      <c r="G101" s="210"/>
      <c r="H101" s="231"/>
      <c r="I101" s="205"/>
      <c r="J101" s="205"/>
      <c r="K101" s="235"/>
      <c r="L101" s="217"/>
      <c r="M101" s="208"/>
      <c r="N101" s="209"/>
      <c r="O101" s="210"/>
      <c r="P101" s="211"/>
      <c r="Q101" s="212"/>
      <c r="R101" s="220"/>
      <c r="S101" s="214"/>
      <c r="T101" s="215"/>
      <c r="U101" s="215"/>
      <c r="V101" s="225"/>
      <c r="W101" s="217"/>
      <c r="X101" s="217"/>
      <c r="Y101" s="218"/>
      <c r="Z101" s="226"/>
      <c r="AA101" s="11"/>
      <c r="AB101" s="11"/>
      <c r="AC101" s="21"/>
      <c r="AD101" s="22"/>
      <c r="AE101" s="35"/>
      <c r="AF101" s="35"/>
      <c r="AG101" s="8"/>
      <c r="AH101" s="8"/>
      <c r="AI101" s="8"/>
      <c r="AJ101" s="8"/>
      <c r="AK101" s="8"/>
      <c r="AL101" s="8"/>
      <c r="AM101" s="8"/>
      <c r="AN101" s="8"/>
      <c r="AO101" s="8"/>
      <c r="AT101" s="35"/>
    </row>
    <row r="102" spans="2:46" ht="15.75" x14ac:dyDescent="0.25">
      <c r="B102" s="201"/>
      <c r="C102" s="201"/>
      <c r="D102" s="202"/>
      <c r="E102" s="210"/>
      <c r="F102" s="210"/>
      <c r="G102" s="210"/>
      <c r="H102" s="231"/>
      <c r="I102" s="205"/>
      <c r="J102" s="205"/>
      <c r="K102" s="235"/>
      <c r="L102" s="218"/>
      <c r="M102" s="208"/>
      <c r="N102" s="209"/>
      <c r="O102" s="210"/>
      <c r="P102" s="211"/>
      <c r="Q102" s="212"/>
      <c r="R102" s="220"/>
      <c r="S102" s="214"/>
      <c r="T102" s="215"/>
      <c r="U102" s="215"/>
      <c r="V102" s="225"/>
      <c r="W102" s="217"/>
      <c r="X102" s="217"/>
      <c r="Y102" s="217"/>
      <c r="Z102" s="226"/>
      <c r="AA102" s="11"/>
      <c r="AB102" s="11"/>
      <c r="AC102" s="21"/>
      <c r="AD102" s="22"/>
      <c r="AE102" s="35"/>
      <c r="AF102" s="35"/>
      <c r="AG102" s="8"/>
      <c r="AH102" s="8"/>
      <c r="AI102" s="8"/>
      <c r="AJ102" s="8"/>
      <c r="AK102" s="8"/>
      <c r="AL102" s="8"/>
      <c r="AM102" s="8"/>
      <c r="AN102" s="8"/>
      <c r="AO102" s="8"/>
      <c r="AT102" s="35"/>
    </row>
    <row r="103" spans="2:46" ht="15.75" x14ac:dyDescent="0.25">
      <c r="B103" s="201"/>
      <c r="C103" s="201"/>
      <c r="D103" s="202"/>
      <c r="E103" s="210"/>
      <c r="F103" s="210"/>
      <c r="G103" s="210"/>
      <c r="H103" s="231"/>
      <c r="I103" s="205"/>
      <c r="J103" s="205"/>
      <c r="K103" s="206"/>
      <c r="L103" s="207"/>
      <c r="M103" s="208"/>
      <c r="N103" s="209"/>
      <c r="O103" s="210"/>
      <c r="P103" s="211"/>
      <c r="Q103" s="212"/>
      <c r="R103" s="220"/>
      <c r="S103" s="214"/>
      <c r="T103" s="215"/>
      <c r="U103" s="215"/>
      <c r="V103" s="225"/>
      <c r="W103" s="217"/>
      <c r="X103" s="217"/>
      <c r="Y103" s="218"/>
      <c r="Z103" s="226"/>
      <c r="AA103" s="11"/>
      <c r="AB103" s="11"/>
      <c r="AC103" s="21"/>
      <c r="AD103" s="22"/>
      <c r="AE103" s="35"/>
      <c r="AF103" s="35"/>
      <c r="AG103" s="8"/>
      <c r="AH103" s="8"/>
      <c r="AI103" s="8"/>
      <c r="AJ103" s="8"/>
      <c r="AK103" s="8"/>
      <c r="AL103" s="8"/>
      <c r="AM103" s="8"/>
      <c r="AN103" s="8"/>
      <c r="AO103" s="8"/>
      <c r="AT103" s="35"/>
    </row>
    <row r="104" spans="2:46" ht="15.75" x14ac:dyDescent="0.25">
      <c r="B104" s="201"/>
      <c r="C104" s="201"/>
      <c r="D104" s="202"/>
      <c r="E104" s="210"/>
      <c r="F104" s="210"/>
      <c r="G104" s="210"/>
      <c r="H104" s="231"/>
      <c r="I104" s="205"/>
      <c r="J104" s="205"/>
      <c r="K104" s="235"/>
      <c r="L104" s="217"/>
      <c r="M104" s="208"/>
      <c r="N104" s="209"/>
      <c r="O104" s="210"/>
      <c r="P104" s="211"/>
      <c r="Q104" s="212"/>
      <c r="R104" s="220"/>
      <c r="S104" s="214"/>
      <c r="T104" s="215"/>
      <c r="U104" s="215"/>
      <c r="V104" s="225"/>
      <c r="W104" s="217"/>
      <c r="X104" s="217"/>
      <c r="Y104" s="218"/>
      <c r="Z104" s="226"/>
      <c r="AA104" s="11"/>
      <c r="AB104" s="11"/>
      <c r="AC104" s="21"/>
      <c r="AD104" s="22"/>
      <c r="AE104" s="35"/>
      <c r="AF104" s="35"/>
      <c r="AG104" s="8"/>
      <c r="AH104" s="8"/>
      <c r="AI104" s="8"/>
      <c r="AJ104" s="8"/>
      <c r="AK104" s="8"/>
      <c r="AL104" s="8"/>
      <c r="AM104" s="8"/>
      <c r="AN104" s="8"/>
      <c r="AO104" s="8"/>
      <c r="AT104" s="35"/>
    </row>
    <row r="105" spans="2:46" ht="15.75" x14ac:dyDescent="0.25">
      <c r="B105" s="201"/>
      <c r="C105" s="201"/>
      <c r="D105" s="202"/>
      <c r="E105" s="210"/>
      <c r="F105" s="210"/>
      <c r="G105" s="210"/>
      <c r="H105" s="231"/>
      <c r="I105" s="205"/>
      <c r="J105" s="205"/>
      <c r="K105" s="206"/>
      <c r="L105" s="233"/>
      <c r="M105" s="208"/>
      <c r="N105" s="209"/>
      <c r="O105" s="210"/>
      <c r="P105" s="211"/>
      <c r="Q105" s="212"/>
      <c r="R105" s="220"/>
      <c r="S105" s="214"/>
      <c r="T105" s="215"/>
      <c r="U105" s="215"/>
      <c r="V105" s="225"/>
      <c r="W105" s="217"/>
      <c r="X105" s="217"/>
      <c r="Y105" s="218"/>
      <c r="Z105" s="226"/>
      <c r="AA105" s="11"/>
      <c r="AB105" s="11"/>
      <c r="AC105" s="21"/>
      <c r="AD105" s="22"/>
      <c r="AE105" s="35"/>
      <c r="AF105" s="35"/>
      <c r="AG105" s="8"/>
      <c r="AH105" s="8"/>
      <c r="AI105" s="8"/>
      <c r="AJ105" s="8"/>
      <c r="AK105" s="8"/>
      <c r="AL105" s="8"/>
      <c r="AM105" s="8"/>
      <c r="AN105" s="8"/>
      <c r="AO105" s="8"/>
      <c r="AT105" s="35"/>
    </row>
    <row r="106" spans="2:46" ht="15.75" x14ac:dyDescent="0.25">
      <c r="B106" s="201"/>
      <c r="C106" s="201"/>
      <c r="D106" s="202"/>
      <c r="E106" s="210"/>
      <c r="F106" s="210"/>
      <c r="G106" s="210"/>
      <c r="H106" s="231"/>
      <c r="I106" s="205"/>
      <c r="J106" s="205"/>
      <c r="K106" s="206"/>
      <c r="L106" s="207"/>
      <c r="M106" s="261"/>
      <c r="N106" s="209"/>
      <c r="O106" s="210"/>
      <c r="P106" s="211"/>
      <c r="Q106" s="212"/>
      <c r="R106" s="220"/>
      <c r="S106" s="214"/>
      <c r="T106" s="215"/>
      <c r="U106" s="215"/>
      <c r="V106" s="228"/>
      <c r="W106" s="217"/>
      <c r="X106" s="217"/>
      <c r="Y106" s="217"/>
      <c r="Z106" s="226"/>
      <c r="AA106" s="11"/>
      <c r="AB106" s="11"/>
      <c r="AC106" s="21"/>
      <c r="AD106" s="22"/>
      <c r="AE106" s="35"/>
      <c r="AF106" s="35"/>
      <c r="AG106" s="8"/>
      <c r="AH106" s="8"/>
      <c r="AI106" s="8"/>
      <c r="AJ106" s="8"/>
      <c r="AK106" s="8"/>
      <c r="AL106" s="8"/>
      <c r="AM106" s="8"/>
      <c r="AN106" s="8"/>
      <c r="AO106" s="8"/>
      <c r="AT106" s="35"/>
    </row>
    <row r="107" spans="2:46" ht="15.75" x14ac:dyDescent="0.25">
      <c r="B107" s="201"/>
      <c r="C107" s="201"/>
      <c r="D107" s="202"/>
      <c r="E107" s="210"/>
      <c r="F107" s="210"/>
      <c r="G107" s="210"/>
      <c r="H107" s="231"/>
      <c r="I107" s="205"/>
      <c r="J107" s="205"/>
      <c r="K107" s="238"/>
      <c r="L107" s="238"/>
      <c r="M107" s="208"/>
      <c r="N107" s="209"/>
      <c r="O107" s="210"/>
      <c r="P107" s="211"/>
      <c r="Q107" s="212"/>
      <c r="R107" s="220"/>
      <c r="S107" s="214"/>
      <c r="T107" s="215"/>
      <c r="U107" s="215"/>
      <c r="V107" s="225"/>
      <c r="W107" s="217"/>
      <c r="X107" s="217"/>
      <c r="Y107" s="218"/>
      <c r="Z107" s="226"/>
      <c r="AA107" s="11"/>
      <c r="AB107" s="11"/>
      <c r="AC107" s="21"/>
      <c r="AD107" s="22"/>
      <c r="AE107" s="35"/>
      <c r="AF107" s="35"/>
      <c r="AG107" s="8"/>
      <c r="AH107" s="8"/>
      <c r="AI107" s="8"/>
      <c r="AJ107" s="8"/>
      <c r="AK107" s="8"/>
      <c r="AL107" s="8"/>
      <c r="AM107" s="8"/>
      <c r="AN107" s="8"/>
      <c r="AO107" s="8"/>
      <c r="AT107" s="35"/>
    </row>
    <row r="108" spans="2:46" ht="15.75" x14ac:dyDescent="0.25">
      <c r="B108" s="201"/>
      <c r="C108" s="201"/>
      <c r="D108" s="202"/>
      <c r="E108" s="210"/>
      <c r="F108" s="210"/>
      <c r="G108" s="210"/>
      <c r="H108" s="231"/>
      <c r="I108" s="205"/>
      <c r="J108" s="205"/>
      <c r="K108" s="235"/>
      <c r="L108" s="217"/>
      <c r="M108" s="208"/>
      <c r="N108" s="209"/>
      <c r="O108" s="210"/>
      <c r="P108" s="211"/>
      <c r="Q108" s="212"/>
      <c r="R108" s="220"/>
      <c r="S108" s="214"/>
      <c r="T108" s="215"/>
      <c r="U108" s="215"/>
      <c r="V108" s="225"/>
      <c r="W108" s="217"/>
      <c r="X108" s="217"/>
      <c r="Y108" s="217"/>
      <c r="Z108" s="226"/>
      <c r="AA108" s="11"/>
      <c r="AB108" s="11"/>
      <c r="AC108" s="21"/>
      <c r="AD108" s="22"/>
      <c r="AE108" s="35"/>
      <c r="AF108" s="35"/>
      <c r="AG108" s="8"/>
      <c r="AH108" s="8"/>
      <c r="AI108" s="8"/>
      <c r="AJ108" s="8"/>
      <c r="AK108" s="8"/>
      <c r="AL108" s="8"/>
      <c r="AM108" s="8"/>
      <c r="AN108" s="8"/>
      <c r="AO108" s="8"/>
      <c r="AT108" s="35"/>
    </row>
    <row r="109" spans="2:46" ht="15.75" x14ac:dyDescent="0.25">
      <c r="B109" s="201"/>
      <c r="C109" s="201"/>
      <c r="D109" s="202"/>
      <c r="E109" s="210"/>
      <c r="F109" s="210"/>
      <c r="G109" s="210"/>
      <c r="H109" s="231"/>
      <c r="I109" s="205"/>
      <c r="J109" s="205"/>
      <c r="K109" s="206"/>
      <c r="L109" s="233"/>
      <c r="M109" s="208"/>
      <c r="N109" s="209"/>
      <c r="O109" s="210"/>
      <c r="P109" s="211"/>
      <c r="Q109" s="212"/>
      <c r="R109" s="220"/>
      <c r="S109" s="214"/>
      <c r="T109" s="215"/>
      <c r="U109" s="215"/>
      <c r="V109" s="234"/>
      <c r="W109" s="217"/>
      <c r="X109" s="217"/>
      <c r="Y109" s="218"/>
      <c r="Z109" s="226"/>
      <c r="AA109" s="11"/>
      <c r="AB109" s="11"/>
      <c r="AC109" s="21"/>
      <c r="AD109" s="22"/>
      <c r="AE109" s="35"/>
      <c r="AF109" s="35"/>
      <c r="AG109" s="8"/>
      <c r="AH109" s="8"/>
      <c r="AI109" s="8"/>
      <c r="AJ109" s="8"/>
      <c r="AK109" s="8"/>
      <c r="AL109" s="8"/>
      <c r="AM109" s="8"/>
      <c r="AN109" s="8"/>
      <c r="AO109" s="8"/>
      <c r="AT109" s="35"/>
    </row>
    <row r="110" spans="2:46" ht="15.75" x14ac:dyDescent="0.25">
      <c r="B110" s="201"/>
      <c r="C110" s="201"/>
      <c r="D110" s="202"/>
      <c r="E110" s="210"/>
      <c r="F110" s="210"/>
      <c r="G110" s="210"/>
      <c r="H110" s="231"/>
      <c r="I110" s="205"/>
      <c r="J110" s="205"/>
      <c r="K110" s="206"/>
      <c r="L110" s="207"/>
      <c r="M110" s="208"/>
      <c r="N110" s="209"/>
      <c r="O110" s="210"/>
      <c r="P110" s="211"/>
      <c r="Q110" s="212"/>
      <c r="R110" s="220"/>
      <c r="S110" s="214"/>
      <c r="T110" s="215"/>
      <c r="U110" s="215"/>
      <c r="V110" s="230"/>
      <c r="W110" s="217"/>
      <c r="X110" s="217"/>
      <c r="Y110" s="217"/>
      <c r="Z110" s="226"/>
      <c r="AA110" s="11"/>
      <c r="AB110" s="11"/>
      <c r="AC110" s="21"/>
      <c r="AD110" s="22"/>
      <c r="AE110" s="35"/>
      <c r="AF110" s="35"/>
      <c r="AG110" s="8"/>
      <c r="AH110" s="8"/>
      <c r="AI110" s="8"/>
      <c r="AJ110" s="8"/>
      <c r="AK110" s="8"/>
      <c r="AL110" s="8"/>
      <c r="AM110" s="8"/>
      <c r="AN110" s="8"/>
      <c r="AO110" s="8"/>
      <c r="AT110" s="35"/>
    </row>
    <row r="111" spans="2:46" ht="15.75" x14ac:dyDescent="0.25">
      <c r="B111" s="201"/>
      <c r="C111" s="201"/>
      <c r="D111" s="202"/>
      <c r="E111" s="210"/>
      <c r="F111" s="210"/>
      <c r="G111" s="210"/>
      <c r="H111" s="231"/>
      <c r="I111" s="205"/>
      <c r="J111" s="205"/>
      <c r="K111" s="206"/>
      <c r="L111" s="207"/>
      <c r="M111" s="208"/>
      <c r="N111" s="209"/>
      <c r="O111" s="210"/>
      <c r="P111" s="211"/>
      <c r="Q111" s="212"/>
      <c r="R111" s="220"/>
      <c r="S111" s="214"/>
      <c r="T111" s="215"/>
      <c r="U111" s="215"/>
      <c r="V111" s="225"/>
      <c r="W111" s="217"/>
      <c r="X111" s="217"/>
      <c r="Y111" s="218"/>
      <c r="Z111" s="226"/>
      <c r="AA111" s="11"/>
      <c r="AB111" s="11"/>
      <c r="AC111" s="21"/>
      <c r="AD111" s="22"/>
      <c r="AE111" s="35"/>
      <c r="AF111" s="35"/>
      <c r="AG111" s="8"/>
      <c r="AH111" s="8"/>
      <c r="AI111" s="8"/>
      <c r="AJ111" s="8"/>
      <c r="AK111" s="8"/>
      <c r="AL111" s="8"/>
      <c r="AM111" s="8"/>
      <c r="AN111" s="8"/>
      <c r="AO111" s="8"/>
      <c r="AT111" s="35"/>
    </row>
    <row r="112" spans="2:46" ht="15.75" x14ac:dyDescent="0.25">
      <c r="B112" s="201"/>
      <c r="C112" s="201"/>
      <c r="D112" s="202"/>
      <c r="E112" s="210"/>
      <c r="F112" s="210"/>
      <c r="G112" s="210"/>
      <c r="H112" s="231"/>
      <c r="I112" s="205"/>
      <c r="J112" s="205"/>
      <c r="K112" s="206"/>
      <c r="L112" s="207"/>
      <c r="M112" s="208"/>
      <c r="N112" s="209"/>
      <c r="O112" s="210"/>
      <c r="P112" s="211"/>
      <c r="Q112" s="212"/>
      <c r="R112" s="220"/>
      <c r="S112" s="214"/>
      <c r="T112" s="215"/>
      <c r="U112" s="215"/>
      <c r="V112" s="228"/>
      <c r="W112" s="217"/>
      <c r="X112" s="217"/>
      <c r="Y112" s="218"/>
      <c r="Z112" s="226"/>
      <c r="AA112" s="11"/>
      <c r="AB112" s="11"/>
      <c r="AC112" s="21"/>
      <c r="AD112" s="22"/>
      <c r="AE112" s="35"/>
      <c r="AF112" s="35"/>
      <c r="AG112" s="8"/>
      <c r="AH112" s="8"/>
      <c r="AI112" s="8"/>
      <c r="AJ112" s="8"/>
      <c r="AK112" s="8"/>
      <c r="AL112" s="8"/>
      <c r="AM112" s="8"/>
      <c r="AN112" s="8"/>
      <c r="AO112" s="8"/>
      <c r="AT112" s="35"/>
    </row>
    <row r="113" spans="2:46" ht="15.75" x14ac:dyDescent="0.25">
      <c r="B113" s="201"/>
      <c r="C113" s="201"/>
      <c r="D113" s="202"/>
      <c r="E113" s="210"/>
      <c r="F113" s="210"/>
      <c r="G113" s="210"/>
      <c r="H113" s="231"/>
      <c r="I113" s="205"/>
      <c r="J113" s="205"/>
      <c r="K113" s="206"/>
      <c r="L113" s="207"/>
      <c r="M113" s="208"/>
      <c r="N113" s="209"/>
      <c r="O113" s="210"/>
      <c r="P113" s="211"/>
      <c r="Q113" s="212"/>
      <c r="R113" s="220"/>
      <c r="S113" s="214"/>
      <c r="T113" s="215"/>
      <c r="U113" s="215"/>
      <c r="V113" s="225"/>
      <c r="W113" s="217"/>
      <c r="X113" s="217"/>
      <c r="Y113" s="218"/>
      <c r="Z113" s="226"/>
      <c r="AA113" s="11"/>
      <c r="AB113" s="11"/>
      <c r="AC113" s="21"/>
      <c r="AD113" s="22"/>
      <c r="AE113" s="35"/>
      <c r="AF113" s="35"/>
      <c r="AG113" s="8"/>
      <c r="AH113" s="8"/>
      <c r="AI113" s="8"/>
      <c r="AJ113" s="8"/>
      <c r="AK113" s="8"/>
      <c r="AL113" s="8"/>
      <c r="AM113" s="8"/>
      <c r="AN113" s="8"/>
      <c r="AO113" s="8"/>
      <c r="AT113" s="35"/>
    </row>
    <row r="114" spans="2:46" ht="15.75" x14ac:dyDescent="0.25">
      <c r="B114" s="201"/>
      <c r="C114" s="201"/>
      <c r="D114" s="202"/>
      <c r="E114" s="210"/>
      <c r="F114" s="210"/>
      <c r="G114" s="210"/>
      <c r="H114" s="231"/>
      <c r="I114" s="205"/>
      <c r="J114" s="205"/>
      <c r="K114" s="206"/>
      <c r="L114" s="233"/>
      <c r="M114" s="208"/>
      <c r="N114" s="209"/>
      <c r="O114" s="210"/>
      <c r="P114" s="211"/>
      <c r="Q114" s="212"/>
      <c r="R114" s="220"/>
      <c r="S114" s="214"/>
      <c r="T114" s="215"/>
      <c r="U114" s="215"/>
      <c r="V114" s="225"/>
      <c r="W114" s="217"/>
      <c r="X114" s="217"/>
      <c r="Y114" s="218"/>
      <c r="Z114" s="226"/>
      <c r="AA114" s="11"/>
      <c r="AB114" s="11"/>
      <c r="AC114" s="21"/>
      <c r="AD114" s="22"/>
      <c r="AE114" s="35"/>
      <c r="AF114" s="35"/>
      <c r="AG114" s="8"/>
      <c r="AH114" s="8"/>
      <c r="AI114" s="8"/>
      <c r="AJ114" s="8"/>
      <c r="AK114" s="8"/>
      <c r="AL114" s="8"/>
      <c r="AM114" s="8"/>
      <c r="AN114" s="8"/>
      <c r="AO114" s="8"/>
      <c r="AT114" s="35"/>
    </row>
    <row r="115" spans="2:46" ht="15.75" x14ac:dyDescent="0.25">
      <c r="B115" s="201"/>
      <c r="C115" s="201"/>
      <c r="D115" s="202"/>
      <c r="E115" s="210"/>
      <c r="F115" s="210"/>
      <c r="G115" s="210"/>
      <c r="H115" s="231"/>
      <c r="I115" s="205"/>
      <c r="J115" s="205"/>
      <c r="K115" s="206"/>
      <c r="L115" s="207"/>
      <c r="M115" s="208"/>
      <c r="N115" s="209"/>
      <c r="O115" s="210"/>
      <c r="P115" s="227"/>
      <c r="Q115" s="212"/>
      <c r="R115" s="220"/>
      <c r="S115" s="214"/>
      <c r="T115" s="215"/>
      <c r="U115" s="215"/>
      <c r="V115" s="225"/>
      <c r="W115" s="217"/>
      <c r="X115" s="217"/>
      <c r="Y115" s="218"/>
      <c r="Z115" s="226"/>
      <c r="AA115" s="11"/>
      <c r="AB115" s="11"/>
      <c r="AC115" s="21"/>
      <c r="AD115" s="22"/>
      <c r="AE115" s="35"/>
      <c r="AF115" s="35"/>
      <c r="AG115" s="8"/>
      <c r="AH115" s="8"/>
      <c r="AI115" s="8"/>
      <c r="AJ115" s="8"/>
      <c r="AK115" s="8"/>
      <c r="AL115" s="8"/>
      <c r="AM115" s="8"/>
      <c r="AN115" s="8"/>
      <c r="AO115" s="8"/>
      <c r="AT115" s="35"/>
    </row>
    <row r="116" spans="2:46" ht="15.75" x14ac:dyDescent="0.25">
      <c r="B116" s="201"/>
      <c r="C116" s="201"/>
      <c r="D116" s="202"/>
      <c r="E116" s="210"/>
      <c r="F116" s="210"/>
      <c r="G116" s="210"/>
      <c r="H116" s="231"/>
      <c r="I116" s="205"/>
      <c r="J116" s="205"/>
      <c r="K116" s="206"/>
      <c r="L116" s="207"/>
      <c r="M116" s="208"/>
      <c r="N116" s="209"/>
      <c r="O116" s="210"/>
      <c r="P116" s="211"/>
      <c r="Q116" s="212"/>
      <c r="R116" s="220"/>
      <c r="S116" s="214"/>
      <c r="T116" s="215"/>
      <c r="U116" s="215"/>
      <c r="V116" s="225"/>
      <c r="W116" s="217"/>
      <c r="X116" s="217"/>
      <c r="Y116" s="218"/>
      <c r="Z116" s="226"/>
      <c r="AA116" s="11"/>
      <c r="AB116" s="11"/>
      <c r="AC116" s="21"/>
      <c r="AD116" s="22"/>
      <c r="AE116" s="35"/>
      <c r="AF116" s="35"/>
      <c r="AG116" s="8"/>
      <c r="AH116" s="8"/>
      <c r="AI116" s="8"/>
      <c r="AJ116" s="8"/>
      <c r="AK116" s="8"/>
      <c r="AL116" s="8"/>
      <c r="AM116" s="8"/>
      <c r="AN116" s="8"/>
      <c r="AO116" s="8"/>
      <c r="AT116" s="35"/>
    </row>
    <row r="117" spans="2:46" ht="15.75" x14ac:dyDescent="0.25">
      <c r="B117" s="201"/>
      <c r="C117" s="201"/>
      <c r="D117" s="202"/>
      <c r="E117" s="210"/>
      <c r="F117" s="210"/>
      <c r="G117" s="210"/>
      <c r="H117" s="231"/>
      <c r="I117" s="205"/>
      <c r="J117" s="205"/>
      <c r="K117" s="206"/>
      <c r="L117" s="233"/>
      <c r="M117" s="208"/>
      <c r="N117" s="209"/>
      <c r="O117" s="210"/>
      <c r="P117" s="211"/>
      <c r="Q117" s="212"/>
      <c r="R117" s="220"/>
      <c r="S117" s="214"/>
      <c r="T117" s="215"/>
      <c r="U117" s="215"/>
      <c r="V117" s="225"/>
      <c r="W117" s="217"/>
      <c r="X117" s="217"/>
      <c r="Y117" s="218"/>
      <c r="Z117" s="226"/>
      <c r="AA117" s="11"/>
      <c r="AB117" s="11"/>
      <c r="AC117" s="21"/>
      <c r="AD117" s="22"/>
      <c r="AE117" s="35"/>
      <c r="AF117" s="35"/>
      <c r="AG117" s="8"/>
      <c r="AH117" s="8"/>
      <c r="AI117" s="8"/>
      <c r="AJ117" s="8"/>
      <c r="AK117" s="8"/>
      <c r="AL117" s="8"/>
      <c r="AM117" s="8"/>
      <c r="AN117" s="8"/>
      <c r="AO117" s="8"/>
      <c r="AT117" s="35"/>
    </row>
    <row r="118" spans="2:46" ht="15.75" x14ac:dyDescent="0.25">
      <c r="B118" s="201"/>
      <c r="C118" s="201"/>
      <c r="D118" s="202"/>
      <c r="E118" s="210"/>
      <c r="F118" s="210"/>
      <c r="G118" s="210"/>
      <c r="H118" s="231"/>
      <c r="I118" s="205"/>
      <c r="J118" s="205"/>
      <c r="K118" s="206"/>
      <c r="L118" s="207"/>
      <c r="M118" s="208"/>
      <c r="N118" s="209"/>
      <c r="O118" s="210"/>
      <c r="P118" s="211"/>
      <c r="Q118" s="212"/>
      <c r="R118" s="220"/>
      <c r="S118" s="214"/>
      <c r="T118" s="215"/>
      <c r="U118" s="215"/>
      <c r="V118" s="225"/>
      <c r="W118" s="217"/>
      <c r="X118" s="217"/>
      <c r="Y118" s="218"/>
      <c r="Z118" s="226"/>
      <c r="AA118" s="11"/>
      <c r="AB118" s="11"/>
      <c r="AC118" s="21"/>
      <c r="AD118" s="22"/>
      <c r="AE118" s="35"/>
      <c r="AF118" s="35"/>
      <c r="AG118" s="8"/>
      <c r="AH118" s="8"/>
      <c r="AI118" s="8"/>
      <c r="AJ118" s="8"/>
      <c r="AK118" s="8"/>
      <c r="AL118" s="8"/>
      <c r="AM118" s="8"/>
      <c r="AN118" s="8"/>
      <c r="AO118" s="8"/>
      <c r="AT118" s="35"/>
    </row>
    <row r="119" spans="2:46" ht="15.75" x14ac:dyDescent="0.25">
      <c r="B119" s="201"/>
      <c r="C119" s="201"/>
      <c r="D119" s="202"/>
      <c r="E119" s="210"/>
      <c r="F119" s="210"/>
      <c r="G119" s="210"/>
      <c r="H119" s="231"/>
      <c r="I119" s="205"/>
      <c r="J119" s="205"/>
      <c r="K119" s="206"/>
      <c r="L119" s="233"/>
      <c r="M119" s="208"/>
      <c r="N119" s="209"/>
      <c r="O119" s="210"/>
      <c r="P119" s="211"/>
      <c r="Q119" s="212"/>
      <c r="R119" s="213"/>
      <c r="S119" s="262"/>
      <c r="T119" s="215"/>
      <c r="U119" s="215"/>
      <c r="V119" s="234"/>
      <c r="W119" s="217"/>
      <c r="X119" s="217"/>
      <c r="Y119" s="217"/>
      <c r="Z119" s="226"/>
      <c r="AA119" s="11"/>
      <c r="AB119" s="11"/>
      <c r="AC119" s="21"/>
      <c r="AD119" s="22"/>
      <c r="AE119" s="35"/>
      <c r="AF119" s="35"/>
      <c r="AG119" s="8"/>
      <c r="AH119" s="8"/>
      <c r="AI119" s="8"/>
      <c r="AJ119" s="8"/>
      <c r="AK119" s="8"/>
      <c r="AL119" s="8"/>
      <c r="AM119" s="8"/>
      <c r="AN119" s="8"/>
      <c r="AO119" s="8"/>
      <c r="AT119" s="35"/>
    </row>
    <row r="120" spans="2:46" ht="15.75" x14ac:dyDescent="0.25">
      <c r="B120" s="201"/>
      <c r="C120" s="201"/>
      <c r="D120" s="202"/>
      <c r="E120" s="210"/>
      <c r="F120" s="210"/>
      <c r="G120" s="210"/>
      <c r="H120" s="231"/>
      <c r="I120" s="205"/>
      <c r="J120" s="205"/>
      <c r="K120" s="238"/>
      <c r="L120" s="238"/>
      <c r="M120" s="208"/>
      <c r="N120" s="209"/>
      <c r="O120" s="210"/>
      <c r="P120" s="211"/>
      <c r="Q120" s="212"/>
      <c r="R120" s="220"/>
      <c r="S120" s="214"/>
      <c r="T120" s="215"/>
      <c r="U120" s="215"/>
      <c r="V120" s="225"/>
      <c r="W120" s="217"/>
      <c r="X120" s="217"/>
      <c r="Y120" s="218"/>
      <c r="Z120" s="226"/>
      <c r="AA120" s="11"/>
      <c r="AB120" s="11"/>
      <c r="AC120" s="21"/>
      <c r="AD120" s="22"/>
      <c r="AE120" s="35"/>
      <c r="AF120" s="35"/>
      <c r="AG120" s="8"/>
      <c r="AH120" s="8"/>
      <c r="AI120" s="8"/>
      <c r="AJ120" s="8"/>
      <c r="AK120" s="8"/>
      <c r="AL120" s="8"/>
      <c r="AM120" s="8"/>
      <c r="AN120" s="8"/>
      <c r="AO120" s="8"/>
      <c r="AT120" s="35"/>
    </row>
    <row r="121" spans="2:46" ht="15.75" x14ac:dyDescent="0.25">
      <c r="B121" s="201"/>
      <c r="C121" s="201"/>
      <c r="D121" s="202"/>
      <c r="E121" s="210"/>
      <c r="F121" s="210"/>
      <c r="G121" s="210"/>
      <c r="H121" s="232"/>
      <c r="I121" s="205"/>
      <c r="J121" s="205"/>
      <c r="K121" s="206"/>
      <c r="L121" s="207"/>
      <c r="M121" s="208"/>
      <c r="N121" s="209"/>
      <c r="O121" s="210"/>
      <c r="P121" s="211"/>
      <c r="Q121" s="212"/>
      <c r="R121" s="220"/>
      <c r="S121" s="214"/>
      <c r="T121" s="215"/>
      <c r="U121" s="215"/>
      <c r="V121" s="263"/>
      <c r="W121" s="201"/>
      <c r="X121" s="201"/>
      <c r="Y121" s="222"/>
      <c r="Z121" s="219"/>
      <c r="AA121" s="186"/>
      <c r="AB121" s="186"/>
      <c r="AC121" s="21"/>
      <c r="AD121" s="22"/>
      <c r="AE121" s="35"/>
      <c r="AF121" s="35"/>
      <c r="AG121" s="8"/>
      <c r="AH121" s="8"/>
      <c r="AI121" s="8"/>
      <c r="AJ121" s="8"/>
      <c r="AK121" s="8"/>
      <c r="AL121" s="8"/>
      <c r="AM121" s="8"/>
      <c r="AN121" s="8"/>
      <c r="AO121" s="8"/>
      <c r="AT121" s="35"/>
    </row>
    <row r="122" spans="2:46" ht="15.75" x14ac:dyDescent="0.25">
      <c r="B122" s="201"/>
      <c r="C122" s="201"/>
      <c r="D122" s="202"/>
      <c r="E122" s="210"/>
      <c r="F122" s="210"/>
      <c r="G122" s="210"/>
      <c r="H122" s="231"/>
      <c r="I122" s="205"/>
      <c r="J122" s="205"/>
      <c r="K122" s="206"/>
      <c r="L122" s="207"/>
      <c r="M122" s="208"/>
      <c r="N122" s="209"/>
      <c r="O122" s="210"/>
      <c r="P122" s="211"/>
      <c r="Q122" s="212"/>
      <c r="R122" s="220"/>
      <c r="S122" s="214"/>
      <c r="T122" s="215"/>
      <c r="U122" s="215"/>
      <c r="V122" s="225"/>
      <c r="W122" s="217"/>
      <c r="X122" s="217"/>
      <c r="Y122" s="218"/>
      <c r="Z122" s="226"/>
      <c r="AA122" s="11"/>
      <c r="AB122" s="11"/>
      <c r="AC122" s="21"/>
      <c r="AD122" s="22"/>
      <c r="AE122" s="35"/>
      <c r="AF122" s="35"/>
      <c r="AG122" s="8"/>
      <c r="AH122" s="8"/>
      <c r="AI122" s="8"/>
      <c r="AJ122" s="8"/>
      <c r="AK122" s="8"/>
      <c r="AL122" s="8"/>
      <c r="AM122" s="8"/>
      <c r="AN122" s="8"/>
      <c r="AO122" s="8"/>
      <c r="AT122" s="35"/>
    </row>
    <row r="123" spans="2:46" ht="15.75" x14ac:dyDescent="0.25">
      <c r="B123" s="201"/>
      <c r="C123" s="201"/>
      <c r="D123" s="202"/>
      <c r="E123" s="210"/>
      <c r="F123" s="210"/>
      <c r="G123" s="210"/>
      <c r="H123" s="231"/>
      <c r="I123" s="205"/>
      <c r="J123" s="205"/>
      <c r="K123" s="206"/>
      <c r="L123" s="233"/>
      <c r="M123" s="208"/>
      <c r="N123" s="209"/>
      <c r="O123" s="210"/>
      <c r="P123" s="211"/>
      <c r="Q123" s="212"/>
      <c r="R123" s="220"/>
      <c r="S123" s="214"/>
      <c r="T123" s="215"/>
      <c r="U123" s="215"/>
      <c r="V123" s="225"/>
      <c r="W123" s="217"/>
      <c r="X123" s="217"/>
      <c r="Y123" s="217"/>
      <c r="Z123" s="226"/>
      <c r="AA123" s="11"/>
      <c r="AB123" s="11"/>
      <c r="AC123" s="21"/>
      <c r="AD123" s="22"/>
      <c r="AE123" s="35"/>
      <c r="AF123" s="35"/>
      <c r="AG123" s="8"/>
      <c r="AH123" s="8"/>
      <c r="AI123" s="8"/>
      <c r="AJ123" s="8"/>
      <c r="AK123" s="8"/>
      <c r="AL123" s="8"/>
      <c r="AM123" s="8"/>
      <c r="AN123" s="8"/>
      <c r="AO123" s="8"/>
      <c r="AT123" s="35"/>
    </row>
    <row r="124" spans="2:46" ht="15.75" x14ac:dyDescent="0.25">
      <c r="B124" s="201"/>
      <c r="C124" s="201"/>
      <c r="D124" s="202"/>
      <c r="E124" s="210"/>
      <c r="F124" s="210"/>
      <c r="G124" s="210"/>
      <c r="H124" s="231"/>
      <c r="I124" s="205"/>
      <c r="J124" s="205"/>
      <c r="K124" s="206"/>
      <c r="L124" s="207"/>
      <c r="M124" s="208"/>
      <c r="N124" s="209"/>
      <c r="O124" s="210"/>
      <c r="P124" s="211"/>
      <c r="Q124" s="212"/>
      <c r="R124" s="220"/>
      <c r="S124" s="214"/>
      <c r="T124" s="215"/>
      <c r="U124" s="215"/>
      <c r="V124" s="225"/>
      <c r="W124" s="217"/>
      <c r="X124" s="217"/>
      <c r="Y124" s="218"/>
      <c r="Z124" s="226"/>
      <c r="AA124" s="11"/>
      <c r="AB124" s="11"/>
      <c r="AC124" s="21"/>
      <c r="AD124" s="22"/>
      <c r="AE124" s="35"/>
      <c r="AF124" s="35"/>
      <c r="AG124" s="8"/>
      <c r="AH124" s="8"/>
      <c r="AI124" s="8"/>
      <c r="AJ124" s="8"/>
      <c r="AK124" s="8"/>
      <c r="AL124" s="8"/>
      <c r="AM124" s="8"/>
      <c r="AN124" s="8"/>
      <c r="AO124" s="8"/>
      <c r="AT124" s="35"/>
    </row>
    <row r="125" spans="2:46" ht="15.75" x14ac:dyDescent="0.25">
      <c r="B125" s="201"/>
      <c r="C125" s="201"/>
      <c r="D125" s="202"/>
      <c r="E125" s="210"/>
      <c r="F125" s="210"/>
      <c r="G125" s="210"/>
      <c r="H125" s="264"/>
      <c r="I125" s="205"/>
      <c r="J125" s="205"/>
      <c r="K125" s="206"/>
      <c r="L125" s="207"/>
      <c r="M125" s="208"/>
      <c r="N125" s="209"/>
      <c r="O125" s="210"/>
      <c r="P125" s="211"/>
      <c r="Q125" s="212"/>
      <c r="R125" s="220"/>
      <c r="S125" s="214"/>
      <c r="T125" s="215"/>
      <c r="U125" s="215"/>
      <c r="V125" s="228"/>
      <c r="W125" s="217"/>
      <c r="X125" s="217"/>
      <c r="Y125" s="217"/>
      <c r="Z125" s="226"/>
      <c r="AA125" s="11"/>
      <c r="AB125" s="11"/>
      <c r="AC125" s="21"/>
      <c r="AD125" s="22"/>
      <c r="AE125" s="35"/>
      <c r="AF125" s="35"/>
      <c r="AG125" s="8"/>
      <c r="AH125" s="8"/>
      <c r="AI125" s="8"/>
      <c r="AJ125" s="8"/>
      <c r="AK125" s="8"/>
      <c r="AL125" s="8"/>
      <c r="AM125" s="8"/>
      <c r="AN125" s="8"/>
      <c r="AO125" s="8"/>
      <c r="AT125" s="35"/>
    </row>
    <row r="126" spans="2:46" ht="15.75" x14ac:dyDescent="0.25">
      <c r="B126" s="201"/>
      <c r="C126" s="201"/>
      <c r="D126" s="202"/>
      <c r="E126" s="210"/>
      <c r="F126" s="210"/>
      <c r="G126" s="210"/>
      <c r="H126" s="231"/>
      <c r="I126" s="205"/>
      <c r="J126" s="205"/>
      <c r="K126" s="235"/>
      <c r="L126" s="217"/>
      <c r="M126" s="208"/>
      <c r="N126" s="209"/>
      <c r="O126" s="210"/>
      <c r="P126" s="211"/>
      <c r="Q126" s="212"/>
      <c r="R126" s="220"/>
      <c r="S126" s="214"/>
      <c r="T126" s="215"/>
      <c r="U126" s="215"/>
      <c r="V126" s="225"/>
      <c r="W126" s="217"/>
      <c r="X126" s="217"/>
      <c r="Y126" s="217"/>
      <c r="Z126" s="226"/>
      <c r="AA126" s="11"/>
      <c r="AB126" s="11"/>
      <c r="AC126" s="21"/>
      <c r="AD126" s="22"/>
      <c r="AE126" s="35"/>
      <c r="AF126" s="35"/>
      <c r="AG126" s="8"/>
      <c r="AH126" s="8"/>
      <c r="AI126" s="8"/>
      <c r="AJ126" s="8"/>
      <c r="AK126" s="8"/>
      <c r="AL126" s="8"/>
      <c r="AM126" s="8"/>
      <c r="AN126" s="8"/>
      <c r="AO126" s="8"/>
      <c r="AT126" s="35"/>
    </row>
    <row r="127" spans="2:46" ht="15.75" x14ac:dyDescent="0.25">
      <c r="B127" s="201"/>
      <c r="C127" s="201"/>
      <c r="D127" s="202"/>
      <c r="E127" s="210"/>
      <c r="F127" s="210"/>
      <c r="G127" s="210"/>
      <c r="H127" s="231"/>
      <c r="I127" s="205"/>
      <c r="J127" s="205"/>
      <c r="K127" s="206"/>
      <c r="L127" s="207"/>
      <c r="M127" s="208"/>
      <c r="N127" s="209"/>
      <c r="O127" s="210"/>
      <c r="P127" s="211"/>
      <c r="Q127" s="212"/>
      <c r="R127" s="220"/>
      <c r="S127" s="214"/>
      <c r="T127" s="215"/>
      <c r="U127" s="215"/>
      <c r="V127" s="216"/>
      <c r="W127" s="217"/>
      <c r="X127" s="217"/>
      <c r="Y127" s="217"/>
      <c r="Z127" s="226"/>
      <c r="AA127" s="11"/>
      <c r="AB127" s="11"/>
      <c r="AC127" s="21"/>
      <c r="AD127" s="22"/>
      <c r="AE127" s="35"/>
      <c r="AF127" s="35"/>
      <c r="AG127" s="8"/>
      <c r="AH127" s="8"/>
      <c r="AI127" s="8"/>
      <c r="AJ127" s="8"/>
      <c r="AK127" s="8"/>
      <c r="AL127" s="8"/>
      <c r="AM127" s="8"/>
      <c r="AN127" s="8"/>
      <c r="AO127" s="8"/>
      <c r="AT127" s="35"/>
    </row>
    <row r="128" spans="2:46" ht="15.75" x14ac:dyDescent="0.25">
      <c r="B128" s="201"/>
      <c r="C128" s="201"/>
      <c r="D128" s="202"/>
      <c r="E128" s="210"/>
      <c r="F128" s="210"/>
      <c r="G128" s="210"/>
      <c r="H128" s="231"/>
      <c r="I128" s="205"/>
      <c r="J128" s="205"/>
      <c r="K128" s="235"/>
      <c r="L128" s="218"/>
      <c r="M128" s="208"/>
      <c r="N128" s="209"/>
      <c r="O128" s="210"/>
      <c r="P128" s="211"/>
      <c r="Q128" s="212"/>
      <c r="R128" s="220"/>
      <c r="S128" s="214"/>
      <c r="T128" s="215"/>
      <c r="U128" s="215"/>
      <c r="V128" s="225"/>
      <c r="W128" s="217"/>
      <c r="X128" s="217"/>
      <c r="Y128" s="217"/>
      <c r="Z128" s="226"/>
      <c r="AA128" s="11"/>
      <c r="AB128" s="11"/>
      <c r="AC128" s="21"/>
      <c r="AD128" s="22"/>
      <c r="AE128" s="35"/>
      <c r="AF128" s="35"/>
      <c r="AG128" s="8"/>
      <c r="AH128" s="8"/>
      <c r="AI128" s="8"/>
      <c r="AJ128" s="8"/>
      <c r="AK128" s="8"/>
      <c r="AL128" s="8"/>
      <c r="AM128" s="8"/>
      <c r="AN128" s="8"/>
      <c r="AO128" s="8"/>
      <c r="AT128" s="35"/>
    </row>
    <row r="129" spans="2:46" ht="15.75" x14ac:dyDescent="0.25">
      <c r="B129" s="201"/>
      <c r="C129" s="201"/>
      <c r="D129" s="202"/>
      <c r="E129" s="210"/>
      <c r="F129" s="210"/>
      <c r="G129" s="210"/>
      <c r="H129" s="264"/>
      <c r="I129" s="205"/>
      <c r="J129" s="205"/>
      <c r="K129" s="206"/>
      <c r="L129" s="207"/>
      <c r="M129" s="208"/>
      <c r="N129" s="209"/>
      <c r="O129" s="210"/>
      <c r="P129" s="211"/>
      <c r="Q129" s="212"/>
      <c r="R129" s="220"/>
      <c r="S129" s="214"/>
      <c r="T129" s="215"/>
      <c r="U129" s="215"/>
      <c r="V129" s="228"/>
      <c r="W129" s="217"/>
      <c r="X129" s="217"/>
      <c r="Y129" s="217"/>
      <c r="Z129" s="226"/>
      <c r="AA129" s="11"/>
      <c r="AB129" s="11"/>
      <c r="AC129" s="21"/>
      <c r="AD129" s="22"/>
      <c r="AE129" s="35"/>
      <c r="AF129" s="35"/>
      <c r="AG129" s="8"/>
      <c r="AH129" s="8"/>
      <c r="AI129" s="8"/>
      <c r="AJ129" s="8"/>
      <c r="AK129" s="8"/>
      <c r="AL129" s="8"/>
      <c r="AM129" s="8"/>
      <c r="AN129" s="8"/>
      <c r="AO129" s="8"/>
      <c r="AT129" s="35"/>
    </row>
    <row r="130" spans="2:46" ht="15.75" x14ac:dyDescent="0.25">
      <c r="B130" s="201"/>
      <c r="C130" s="201"/>
      <c r="D130" s="202"/>
      <c r="E130" s="210"/>
      <c r="F130" s="210"/>
      <c r="G130" s="210"/>
      <c r="H130" s="231"/>
      <c r="I130" s="205"/>
      <c r="J130" s="205"/>
      <c r="K130" s="235"/>
      <c r="L130" s="218"/>
      <c r="M130" s="208"/>
      <c r="N130" s="209"/>
      <c r="O130" s="210"/>
      <c r="P130" s="211"/>
      <c r="Q130" s="212"/>
      <c r="R130" s="220"/>
      <c r="S130" s="214"/>
      <c r="T130" s="215"/>
      <c r="U130" s="215"/>
      <c r="V130" s="225"/>
      <c r="W130" s="217"/>
      <c r="X130" s="217"/>
      <c r="Y130" s="218"/>
      <c r="Z130" s="226"/>
      <c r="AA130" s="11"/>
      <c r="AB130" s="11"/>
      <c r="AC130" s="21"/>
      <c r="AD130" s="22"/>
      <c r="AE130" s="35"/>
      <c r="AF130" s="35"/>
      <c r="AG130" s="8"/>
      <c r="AH130" s="8"/>
      <c r="AI130" s="8"/>
      <c r="AJ130" s="8"/>
      <c r="AK130" s="8"/>
      <c r="AL130" s="8"/>
      <c r="AM130" s="8"/>
      <c r="AN130" s="8"/>
      <c r="AO130" s="8"/>
      <c r="AT130" s="35"/>
    </row>
    <row r="131" spans="2:46" ht="15.75" x14ac:dyDescent="0.25">
      <c r="B131" s="201"/>
      <c r="C131" s="201"/>
      <c r="D131" s="202"/>
      <c r="E131" s="210"/>
      <c r="F131" s="210"/>
      <c r="G131" s="210"/>
      <c r="H131" s="232"/>
      <c r="I131" s="205"/>
      <c r="J131" s="205"/>
      <c r="K131" s="206"/>
      <c r="L131" s="207"/>
      <c r="M131" s="208"/>
      <c r="N131" s="209"/>
      <c r="O131" s="210"/>
      <c r="P131" s="211"/>
      <c r="Q131" s="212"/>
      <c r="R131" s="220"/>
      <c r="S131" s="214"/>
      <c r="T131" s="215"/>
      <c r="U131" s="215"/>
      <c r="V131" s="221"/>
      <c r="W131" s="201"/>
      <c r="X131" s="201"/>
      <c r="Y131" s="222"/>
      <c r="Z131" s="219"/>
      <c r="AA131" s="186"/>
      <c r="AB131" s="186"/>
      <c r="AC131" s="21"/>
      <c r="AD131" s="22"/>
      <c r="AE131" s="35"/>
      <c r="AF131" s="35"/>
      <c r="AG131" s="8"/>
      <c r="AH131" s="8"/>
      <c r="AI131" s="8"/>
      <c r="AJ131" s="8"/>
      <c r="AK131" s="8"/>
      <c r="AL131" s="8"/>
      <c r="AM131" s="8"/>
      <c r="AN131" s="8"/>
      <c r="AO131" s="8"/>
      <c r="AT131" s="35"/>
    </row>
    <row r="132" spans="2:46" ht="15.75" x14ac:dyDescent="0.25">
      <c r="B132" s="201"/>
      <c r="C132" s="201"/>
      <c r="D132" s="202"/>
      <c r="E132" s="210"/>
      <c r="F132" s="210"/>
      <c r="G132" s="210"/>
      <c r="H132" s="231"/>
      <c r="I132" s="205"/>
      <c r="J132" s="205"/>
      <c r="K132" s="206"/>
      <c r="L132" s="207"/>
      <c r="M132" s="208"/>
      <c r="N132" s="209"/>
      <c r="O132" s="210"/>
      <c r="P132" s="211"/>
      <c r="Q132" s="212"/>
      <c r="R132" s="220"/>
      <c r="S132" s="214"/>
      <c r="T132" s="215"/>
      <c r="U132" s="215"/>
      <c r="V132" s="228"/>
      <c r="W132" s="217"/>
      <c r="X132" s="217"/>
      <c r="Y132" s="217"/>
      <c r="Z132" s="226"/>
      <c r="AA132" s="11"/>
      <c r="AB132" s="11"/>
      <c r="AC132" s="21"/>
      <c r="AD132" s="22"/>
      <c r="AE132" s="35"/>
      <c r="AF132" s="35"/>
      <c r="AG132" s="8"/>
      <c r="AH132" s="8"/>
      <c r="AI132" s="8"/>
      <c r="AJ132" s="8"/>
      <c r="AK132" s="8"/>
      <c r="AL132" s="8"/>
      <c r="AM132" s="8"/>
      <c r="AN132" s="8"/>
      <c r="AO132" s="8"/>
      <c r="AT132" s="35"/>
    </row>
    <row r="133" spans="2:46" ht="15.75" x14ac:dyDescent="0.25">
      <c r="B133" s="201"/>
      <c r="C133" s="201"/>
      <c r="D133" s="202"/>
      <c r="E133" s="210"/>
      <c r="F133" s="210"/>
      <c r="G133" s="210"/>
      <c r="H133" s="232"/>
      <c r="I133" s="205"/>
      <c r="J133" s="205"/>
      <c r="K133" s="206"/>
      <c r="L133" s="233"/>
      <c r="M133" s="208"/>
      <c r="N133" s="209"/>
      <c r="O133" s="210"/>
      <c r="P133" s="211"/>
      <c r="Q133" s="212"/>
      <c r="R133" s="220"/>
      <c r="S133" s="214"/>
      <c r="T133" s="215"/>
      <c r="U133" s="215"/>
      <c r="V133" s="221"/>
      <c r="W133" s="201"/>
      <c r="X133" s="201"/>
      <c r="Y133" s="201"/>
      <c r="Z133" s="219"/>
      <c r="AA133" s="186"/>
      <c r="AB133" s="186"/>
      <c r="AC133" s="21"/>
      <c r="AD133" s="22"/>
      <c r="AE133" s="35"/>
      <c r="AF133" s="35"/>
      <c r="AG133" s="8"/>
      <c r="AH133" s="8"/>
      <c r="AI133" s="8"/>
      <c r="AJ133" s="8"/>
      <c r="AK133" s="8"/>
      <c r="AL133" s="8"/>
      <c r="AM133" s="8"/>
      <c r="AN133" s="8"/>
      <c r="AO133" s="8"/>
      <c r="AT133" s="35"/>
    </row>
    <row r="134" spans="2:46" ht="15.75" x14ac:dyDescent="0.25">
      <c r="B134" s="201"/>
      <c r="C134" s="201"/>
      <c r="D134" s="202"/>
      <c r="E134" s="210"/>
      <c r="F134" s="210"/>
      <c r="G134" s="210"/>
      <c r="H134" s="231"/>
      <c r="I134" s="205"/>
      <c r="J134" s="205"/>
      <c r="K134" s="235"/>
      <c r="L134" s="218"/>
      <c r="M134" s="208"/>
      <c r="N134" s="209"/>
      <c r="O134" s="210"/>
      <c r="P134" s="211"/>
      <c r="Q134" s="212"/>
      <c r="R134" s="220"/>
      <c r="S134" s="214"/>
      <c r="T134" s="215"/>
      <c r="U134" s="215"/>
      <c r="V134" s="225"/>
      <c r="W134" s="217"/>
      <c r="X134" s="217"/>
      <c r="Y134" s="218"/>
      <c r="Z134" s="226"/>
      <c r="AA134" s="11"/>
      <c r="AB134" s="11"/>
      <c r="AC134" s="21"/>
      <c r="AD134" s="22"/>
      <c r="AE134" s="35"/>
      <c r="AF134" s="35"/>
      <c r="AG134" s="8"/>
      <c r="AH134" s="8"/>
      <c r="AI134" s="8"/>
      <c r="AJ134" s="8"/>
      <c r="AK134" s="8"/>
      <c r="AL134" s="8"/>
      <c r="AM134" s="8"/>
      <c r="AN134" s="8"/>
      <c r="AO134" s="8"/>
      <c r="AT134" s="35"/>
    </row>
    <row r="135" spans="2:46" ht="15.75" x14ac:dyDescent="0.25">
      <c r="B135" s="201"/>
      <c r="C135" s="201"/>
      <c r="D135" s="202"/>
      <c r="E135" s="210"/>
      <c r="F135" s="246"/>
      <c r="G135" s="246"/>
      <c r="H135" s="232"/>
      <c r="I135" s="205"/>
      <c r="J135" s="205"/>
      <c r="K135" s="206"/>
      <c r="L135" s="233"/>
      <c r="M135" s="248"/>
      <c r="N135" s="209"/>
      <c r="O135" s="210"/>
      <c r="P135" s="211"/>
      <c r="Q135" s="212"/>
      <c r="R135" s="220"/>
      <c r="S135" s="214"/>
      <c r="T135" s="215"/>
      <c r="U135" s="215"/>
      <c r="V135" s="221"/>
      <c r="W135" s="201"/>
      <c r="X135" s="201"/>
      <c r="Y135" s="222"/>
      <c r="Z135" s="219"/>
      <c r="AA135" s="186"/>
      <c r="AB135" s="186"/>
      <c r="AC135" s="21"/>
      <c r="AD135" s="22"/>
      <c r="AE135" s="35"/>
      <c r="AF135" s="35"/>
      <c r="AG135" s="8"/>
      <c r="AH135" s="8"/>
      <c r="AI135" s="8"/>
      <c r="AJ135" s="8"/>
      <c r="AK135" s="8"/>
      <c r="AL135" s="8"/>
      <c r="AM135" s="8"/>
      <c r="AN135" s="8"/>
      <c r="AO135" s="8"/>
      <c r="AT135" s="35"/>
    </row>
    <row r="136" spans="2:46" ht="15.75" x14ac:dyDescent="0.25">
      <c r="B136" s="201"/>
      <c r="C136" s="201"/>
      <c r="D136" s="202"/>
      <c r="E136" s="246"/>
      <c r="F136" s="246"/>
      <c r="G136" s="246"/>
      <c r="H136" s="265"/>
      <c r="I136" s="205"/>
      <c r="J136" s="205"/>
      <c r="K136" s="206"/>
      <c r="L136" s="207"/>
      <c r="M136" s="248"/>
      <c r="N136" s="209"/>
      <c r="O136" s="246"/>
      <c r="P136" s="211"/>
      <c r="Q136" s="212"/>
      <c r="R136" s="220"/>
      <c r="S136" s="214"/>
      <c r="T136" s="215"/>
      <c r="U136" s="215"/>
      <c r="V136" s="228"/>
      <c r="W136" s="217"/>
      <c r="X136" s="217"/>
      <c r="Y136" s="217"/>
      <c r="Z136" s="226"/>
      <c r="AA136" s="11"/>
      <c r="AB136" s="11"/>
      <c r="AC136" s="21"/>
      <c r="AD136" s="22"/>
      <c r="AE136" s="35"/>
      <c r="AF136" s="35"/>
      <c r="AG136" s="8"/>
      <c r="AH136" s="8"/>
      <c r="AI136" s="8"/>
      <c r="AJ136" s="8"/>
      <c r="AK136" s="8"/>
      <c r="AL136" s="8"/>
      <c r="AM136" s="8"/>
      <c r="AN136" s="8"/>
      <c r="AO136" s="8"/>
      <c r="AT136" s="35"/>
    </row>
    <row r="137" spans="2:46" ht="15.75" x14ac:dyDescent="0.25">
      <c r="B137" s="201"/>
      <c r="C137" s="201"/>
      <c r="D137" s="202"/>
      <c r="E137" s="246"/>
      <c r="F137" s="246"/>
      <c r="G137" s="246"/>
      <c r="H137" s="231"/>
      <c r="I137" s="205"/>
      <c r="J137" s="205"/>
      <c r="K137" s="235"/>
      <c r="L137" s="218"/>
      <c r="M137" s="248"/>
      <c r="N137" s="209"/>
      <c r="O137" s="210"/>
      <c r="P137" s="211"/>
      <c r="Q137" s="212"/>
      <c r="R137" s="220"/>
      <c r="S137" s="214"/>
      <c r="T137" s="215"/>
      <c r="U137" s="215"/>
      <c r="V137" s="225"/>
      <c r="W137" s="217"/>
      <c r="X137" s="217"/>
      <c r="Y137" s="217"/>
      <c r="Z137" s="226"/>
      <c r="AA137" s="11"/>
      <c r="AB137" s="11"/>
      <c r="AC137" s="21"/>
      <c r="AD137" s="22"/>
      <c r="AE137" s="35"/>
      <c r="AF137" s="35"/>
      <c r="AG137" s="8"/>
      <c r="AH137" s="8"/>
      <c r="AI137" s="8"/>
      <c r="AJ137" s="8"/>
      <c r="AK137" s="8"/>
      <c r="AL137" s="8"/>
      <c r="AM137" s="8"/>
      <c r="AN137" s="8"/>
      <c r="AO137" s="8"/>
      <c r="AT137" s="35"/>
    </row>
    <row r="138" spans="2:46" ht="15.75" x14ac:dyDescent="0.25">
      <c r="B138" s="201"/>
      <c r="C138" s="201"/>
      <c r="D138" s="202"/>
      <c r="E138" s="246"/>
      <c r="F138" s="246"/>
      <c r="G138" s="246"/>
      <c r="H138" s="265"/>
      <c r="I138" s="205"/>
      <c r="J138" s="205"/>
      <c r="K138" s="206"/>
      <c r="L138" s="207"/>
      <c r="M138" s="248"/>
      <c r="N138" s="209"/>
      <c r="O138" s="210"/>
      <c r="P138" s="211"/>
      <c r="Q138" s="212"/>
      <c r="R138" s="220"/>
      <c r="S138" s="214"/>
      <c r="T138" s="215"/>
      <c r="U138" s="215"/>
      <c r="V138" s="225"/>
      <c r="W138" s="217"/>
      <c r="X138" s="217"/>
      <c r="Y138" s="218"/>
      <c r="Z138" s="226"/>
      <c r="AA138" s="11"/>
      <c r="AB138" s="11"/>
      <c r="AC138" s="21"/>
      <c r="AD138" s="22"/>
      <c r="AE138" s="35"/>
      <c r="AF138" s="35"/>
      <c r="AG138" s="8"/>
      <c r="AH138" s="8"/>
      <c r="AI138" s="8"/>
      <c r="AJ138" s="8"/>
      <c r="AK138" s="8"/>
      <c r="AL138" s="8"/>
      <c r="AM138" s="8"/>
      <c r="AN138" s="8"/>
      <c r="AO138" s="8"/>
      <c r="AT138" s="35"/>
    </row>
    <row r="139" spans="2:46" ht="15.75" x14ac:dyDescent="0.25">
      <c r="B139" s="201"/>
      <c r="C139" s="201"/>
      <c r="D139" s="202"/>
      <c r="E139" s="246"/>
      <c r="F139" s="246"/>
      <c r="G139" s="246"/>
      <c r="H139" s="265"/>
      <c r="I139" s="205"/>
      <c r="J139" s="205"/>
      <c r="K139" s="206"/>
      <c r="L139" s="207"/>
      <c r="M139" s="248"/>
      <c r="N139" s="209"/>
      <c r="O139" s="210"/>
      <c r="P139" s="211"/>
      <c r="Q139" s="212"/>
      <c r="R139" s="220"/>
      <c r="S139" s="214"/>
      <c r="T139" s="215"/>
      <c r="U139" s="215"/>
      <c r="V139" s="228"/>
      <c r="W139" s="217"/>
      <c r="X139" s="217"/>
      <c r="Y139" s="218"/>
      <c r="Z139" s="226"/>
      <c r="AA139" s="11"/>
      <c r="AB139" s="11"/>
      <c r="AC139" s="21"/>
      <c r="AD139" s="22"/>
      <c r="AE139" s="35"/>
      <c r="AF139" s="35"/>
      <c r="AG139" s="8"/>
      <c r="AH139" s="8"/>
      <c r="AI139" s="8"/>
      <c r="AJ139" s="8"/>
      <c r="AK139" s="8"/>
      <c r="AL139" s="8"/>
      <c r="AM139" s="8"/>
      <c r="AN139" s="8"/>
      <c r="AO139" s="8"/>
      <c r="AT139" s="35"/>
    </row>
    <row r="140" spans="2:46" ht="15.75" x14ac:dyDescent="0.25">
      <c r="B140" s="201"/>
      <c r="C140" s="201"/>
      <c r="D140" s="202"/>
      <c r="E140" s="246"/>
      <c r="F140" s="246"/>
      <c r="G140" s="246"/>
      <c r="H140" s="265"/>
      <c r="I140" s="205"/>
      <c r="J140" s="205"/>
      <c r="K140" s="206"/>
      <c r="L140" s="233"/>
      <c r="M140" s="248"/>
      <c r="N140" s="209"/>
      <c r="O140" s="246"/>
      <c r="P140" s="211"/>
      <c r="Q140" s="212"/>
      <c r="R140" s="213"/>
      <c r="S140" s="214"/>
      <c r="T140" s="215"/>
      <c r="U140" s="215"/>
      <c r="V140" s="225"/>
      <c r="W140" s="217"/>
      <c r="X140" s="217"/>
      <c r="Y140" s="218"/>
      <c r="Z140" s="226"/>
      <c r="AA140" s="11"/>
      <c r="AB140" s="11"/>
      <c r="AC140" s="21"/>
      <c r="AD140" s="22"/>
      <c r="AE140" s="35"/>
      <c r="AF140" s="35"/>
      <c r="AG140" s="8"/>
      <c r="AH140" s="8"/>
      <c r="AI140" s="8"/>
      <c r="AJ140" s="8"/>
      <c r="AK140" s="8"/>
      <c r="AL140" s="8"/>
      <c r="AM140" s="8"/>
      <c r="AN140" s="8"/>
      <c r="AO140" s="8"/>
      <c r="AT140" s="35"/>
    </row>
    <row r="141" spans="2:46" ht="15.75" x14ac:dyDescent="0.25">
      <c r="B141" s="201"/>
      <c r="C141" s="201"/>
      <c r="D141" s="202"/>
      <c r="E141" s="210"/>
      <c r="F141" s="210"/>
      <c r="G141" s="210"/>
      <c r="H141" s="231"/>
      <c r="I141" s="205"/>
      <c r="J141" s="205"/>
      <c r="K141" s="235"/>
      <c r="L141" s="218"/>
      <c r="M141" s="208"/>
      <c r="N141" s="209"/>
      <c r="O141" s="210"/>
      <c r="P141" s="211"/>
      <c r="Q141" s="212"/>
      <c r="R141" s="220"/>
      <c r="S141" s="214"/>
      <c r="T141" s="215"/>
      <c r="U141" s="215"/>
      <c r="V141" s="225"/>
      <c r="W141" s="217"/>
      <c r="X141" s="217"/>
      <c r="Y141" s="218"/>
      <c r="Z141" s="226"/>
      <c r="AA141" s="11"/>
      <c r="AB141" s="11"/>
      <c r="AC141" s="21"/>
      <c r="AD141" s="22"/>
      <c r="AE141" s="35"/>
      <c r="AF141" s="35"/>
      <c r="AG141" s="8"/>
      <c r="AH141" s="8"/>
      <c r="AI141" s="8"/>
      <c r="AJ141" s="8"/>
      <c r="AK141" s="8"/>
      <c r="AL141" s="8"/>
      <c r="AM141" s="8"/>
      <c r="AN141" s="8"/>
      <c r="AO141" s="8"/>
      <c r="AT141" s="35"/>
    </row>
    <row r="142" spans="2:46" ht="15.75" x14ac:dyDescent="0.25">
      <c r="B142" s="201"/>
      <c r="C142" s="201"/>
      <c r="D142" s="202"/>
      <c r="E142" s="210"/>
      <c r="F142" s="210"/>
      <c r="G142" s="210"/>
      <c r="H142" s="231"/>
      <c r="I142" s="205"/>
      <c r="J142" s="205"/>
      <c r="K142" s="266"/>
      <c r="L142" s="266"/>
      <c r="M142" s="208"/>
      <c r="N142" s="209"/>
      <c r="O142" s="210"/>
      <c r="P142" s="211"/>
      <c r="Q142" s="212"/>
      <c r="R142" s="220"/>
      <c r="S142" s="214"/>
      <c r="T142" s="215"/>
      <c r="U142" s="215"/>
      <c r="V142" s="267"/>
      <c r="W142" s="217"/>
      <c r="X142" s="217"/>
      <c r="Y142" s="218"/>
      <c r="Z142" s="226"/>
      <c r="AA142" s="11"/>
      <c r="AB142" s="11"/>
      <c r="AC142" s="21"/>
      <c r="AD142" s="22"/>
      <c r="AE142" s="35"/>
      <c r="AF142" s="35"/>
      <c r="AG142" s="8"/>
      <c r="AH142" s="8"/>
      <c r="AI142" s="8"/>
      <c r="AJ142" s="8"/>
      <c r="AK142" s="8"/>
      <c r="AL142" s="8"/>
      <c r="AM142" s="8"/>
      <c r="AN142" s="8"/>
      <c r="AO142" s="8"/>
      <c r="AT142" s="35"/>
    </row>
    <row r="143" spans="2:46" ht="15.75" x14ac:dyDescent="0.25">
      <c r="B143" s="201"/>
      <c r="C143" s="201"/>
      <c r="D143" s="202"/>
      <c r="E143" s="210"/>
      <c r="F143" s="210"/>
      <c r="G143" s="210"/>
      <c r="H143" s="231"/>
      <c r="I143" s="205"/>
      <c r="J143" s="205"/>
      <c r="K143" s="206"/>
      <c r="L143" s="207"/>
      <c r="M143" s="208"/>
      <c r="N143" s="209"/>
      <c r="O143" s="210"/>
      <c r="P143" s="211"/>
      <c r="Q143" s="212"/>
      <c r="R143" s="220"/>
      <c r="S143" s="214"/>
      <c r="T143" s="215"/>
      <c r="U143" s="215"/>
      <c r="V143" s="225"/>
      <c r="W143" s="217"/>
      <c r="X143" s="217"/>
      <c r="Y143" s="218"/>
      <c r="Z143" s="226"/>
      <c r="AA143" s="11"/>
      <c r="AB143" s="11"/>
      <c r="AC143" s="21"/>
      <c r="AD143" s="22"/>
      <c r="AE143" s="35"/>
      <c r="AF143" s="35"/>
      <c r="AG143" s="8"/>
      <c r="AH143" s="8"/>
      <c r="AI143" s="8"/>
      <c r="AJ143" s="8"/>
      <c r="AK143" s="8"/>
      <c r="AL143" s="8"/>
      <c r="AM143" s="8"/>
      <c r="AN143" s="8"/>
      <c r="AO143" s="8"/>
      <c r="AT143" s="35"/>
    </row>
    <row r="144" spans="2:46" ht="15.75" x14ac:dyDescent="0.25">
      <c r="B144" s="201"/>
      <c r="C144" s="201"/>
      <c r="D144" s="202"/>
      <c r="E144" s="210"/>
      <c r="F144" s="210"/>
      <c r="G144" s="210"/>
      <c r="H144" s="231"/>
      <c r="I144" s="205"/>
      <c r="J144" s="205"/>
      <c r="K144" s="239"/>
      <c r="L144" s="233"/>
      <c r="M144" s="208"/>
      <c r="N144" s="209"/>
      <c r="O144" s="210"/>
      <c r="P144" s="211"/>
      <c r="Q144" s="212"/>
      <c r="R144" s="220"/>
      <c r="S144" s="214"/>
      <c r="T144" s="215"/>
      <c r="U144" s="215"/>
      <c r="V144" s="225"/>
      <c r="W144" s="217"/>
      <c r="X144" s="217"/>
      <c r="Y144" s="218"/>
      <c r="Z144" s="226"/>
      <c r="AA144" s="11"/>
      <c r="AB144" s="11"/>
      <c r="AC144" s="21"/>
      <c r="AD144" s="22"/>
      <c r="AE144" s="35"/>
      <c r="AF144" s="35"/>
      <c r="AG144" s="8"/>
      <c r="AH144" s="8"/>
      <c r="AI144" s="8"/>
      <c r="AJ144" s="8"/>
      <c r="AK144" s="8"/>
      <c r="AL144" s="8"/>
      <c r="AM144" s="8"/>
      <c r="AN144" s="8"/>
      <c r="AO144" s="8"/>
      <c r="AT144" s="35"/>
    </row>
    <row r="145" spans="2:46" ht="15.75" x14ac:dyDescent="0.25">
      <c r="B145" s="201"/>
      <c r="C145" s="201"/>
      <c r="D145" s="202"/>
      <c r="E145" s="210"/>
      <c r="F145" s="210"/>
      <c r="G145" s="210"/>
      <c r="H145" s="231"/>
      <c r="I145" s="205"/>
      <c r="J145" s="205"/>
      <c r="K145" s="235"/>
      <c r="L145" s="217"/>
      <c r="M145" s="208"/>
      <c r="N145" s="209"/>
      <c r="O145" s="210"/>
      <c r="P145" s="211"/>
      <c r="Q145" s="212"/>
      <c r="R145" s="220"/>
      <c r="S145" s="214"/>
      <c r="T145" s="215"/>
      <c r="U145" s="215"/>
      <c r="V145" s="225"/>
      <c r="W145" s="217"/>
      <c r="X145" s="217"/>
      <c r="Y145" s="217"/>
      <c r="Z145" s="226"/>
      <c r="AA145" s="11"/>
      <c r="AB145" s="11"/>
      <c r="AC145" s="21"/>
      <c r="AD145" s="22"/>
      <c r="AE145" s="35"/>
      <c r="AF145" s="35"/>
      <c r="AG145" s="8"/>
      <c r="AH145" s="8"/>
      <c r="AI145" s="8"/>
      <c r="AJ145" s="8"/>
      <c r="AK145" s="8"/>
      <c r="AL145" s="8"/>
      <c r="AM145" s="8"/>
      <c r="AN145" s="8"/>
      <c r="AO145" s="8"/>
      <c r="AT145" s="35"/>
    </row>
    <row r="146" spans="2:46" ht="15.75" x14ac:dyDescent="0.25">
      <c r="B146" s="201"/>
      <c r="C146" s="201"/>
      <c r="D146" s="202"/>
      <c r="E146" s="210"/>
      <c r="F146" s="210"/>
      <c r="G146" s="210"/>
      <c r="H146" s="231"/>
      <c r="I146" s="205"/>
      <c r="J146" s="205"/>
      <c r="K146" s="235"/>
      <c r="L146" s="218"/>
      <c r="M146" s="208"/>
      <c r="N146" s="209"/>
      <c r="O146" s="210"/>
      <c r="P146" s="211"/>
      <c r="Q146" s="212"/>
      <c r="R146" s="220"/>
      <c r="S146" s="214"/>
      <c r="T146" s="215"/>
      <c r="U146" s="215"/>
      <c r="V146" s="225"/>
      <c r="W146" s="217"/>
      <c r="X146" s="217"/>
      <c r="Y146" s="217"/>
      <c r="Z146" s="226"/>
      <c r="AA146" s="11"/>
      <c r="AB146" s="11"/>
      <c r="AC146" s="21"/>
      <c r="AD146" s="22"/>
      <c r="AE146" s="35"/>
      <c r="AF146" s="35"/>
      <c r="AG146" s="8"/>
      <c r="AH146" s="8"/>
      <c r="AI146" s="8"/>
      <c r="AJ146" s="8"/>
      <c r="AK146" s="8"/>
      <c r="AL146" s="8"/>
      <c r="AM146" s="8"/>
      <c r="AN146" s="8"/>
      <c r="AO146" s="8"/>
      <c r="AT146" s="35"/>
    </row>
    <row r="147" spans="2:46" ht="15.75" x14ac:dyDescent="0.25">
      <c r="B147" s="201"/>
      <c r="C147" s="201"/>
      <c r="D147" s="202"/>
      <c r="E147" s="210"/>
      <c r="F147" s="210"/>
      <c r="G147" s="210"/>
      <c r="H147" s="232"/>
      <c r="I147" s="205"/>
      <c r="J147" s="205"/>
      <c r="K147" s="206"/>
      <c r="L147" s="207"/>
      <c r="M147" s="208"/>
      <c r="N147" s="209"/>
      <c r="O147" s="210"/>
      <c r="P147" s="211"/>
      <c r="Q147" s="212"/>
      <c r="R147" s="220"/>
      <c r="S147" s="214"/>
      <c r="T147" s="215"/>
      <c r="U147" s="215"/>
      <c r="V147" s="221"/>
      <c r="W147" s="201"/>
      <c r="X147" s="201"/>
      <c r="Y147" s="222"/>
      <c r="Z147" s="219"/>
      <c r="AA147" s="186"/>
      <c r="AB147" s="186"/>
      <c r="AC147" s="21"/>
      <c r="AD147" s="22"/>
      <c r="AE147" s="35"/>
      <c r="AF147" s="35"/>
      <c r="AG147" s="8"/>
      <c r="AH147" s="8"/>
      <c r="AI147" s="8"/>
      <c r="AJ147" s="8"/>
      <c r="AK147" s="8"/>
      <c r="AL147" s="8"/>
      <c r="AM147" s="8"/>
      <c r="AN147" s="8"/>
      <c r="AO147" s="8"/>
      <c r="AT147" s="35"/>
    </row>
    <row r="148" spans="2:46" ht="15.75" x14ac:dyDescent="0.25">
      <c r="B148" s="201"/>
      <c r="C148" s="201"/>
      <c r="D148" s="202"/>
      <c r="E148" s="210"/>
      <c r="F148" s="210"/>
      <c r="G148" s="210"/>
      <c r="H148" s="231"/>
      <c r="I148" s="205"/>
      <c r="J148" s="205"/>
      <c r="K148" s="206"/>
      <c r="L148" s="207"/>
      <c r="M148" s="208"/>
      <c r="N148" s="209"/>
      <c r="O148" s="210"/>
      <c r="P148" s="211"/>
      <c r="Q148" s="212"/>
      <c r="R148" s="220"/>
      <c r="S148" s="214"/>
      <c r="T148" s="215"/>
      <c r="U148" s="215"/>
      <c r="V148" s="225"/>
      <c r="W148" s="217"/>
      <c r="X148" s="217"/>
      <c r="Y148" s="218"/>
      <c r="Z148" s="226"/>
      <c r="AA148" s="11"/>
      <c r="AB148" s="11"/>
      <c r="AC148" s="21"/>
      <c r="AD148" s="22"/>
      <c r="AE148" s="35"/>
      <c r="AF148" s="35"/>
      <c r="AG148" s="8"/>
      <c r="AH148" s="8"/>
      <c r="AI148" s="8"/>
      <c r="AJ148" s="8"/>
      <c r="AK148" s="8"/>
      <c r="AL148" s="8"/>
      <c r="AM148" s="8"/>
      <c r="AN148" s="8"/>
      <c r="AO148" s="8"/>
      <c r="AT148" s="35"/>
    </row>
    <row r="149" spans="2:46" ht="15.75" x14ac:dyDescent="0.25">
      <c r="B149" s="201"/>
      <c r="C149" s="201"/>
      <c r="D149" s="202"/>
      <c r="E149" s="235"/>
      <c r="F149" s="235"/>
      <c r="G149" s="235"/>
      <c r="H149" s="231"/>
      <c r="I149" s="205"/>
      <c r="J149" s="205"/>
      <c r="K149" s="206"/>
      <c r="L149" s="233"/>
      <c r="M149" s="240"/>
      <c r="N149" s="241"/>
      <c r="O149" s="235"/>
      <c r="P149" s="242"/>
      <c r="Q149" s="212"/>
      <c r="R149" s="220"/>
      <c r="S149" s="214"/>
      <c r="T149" s="215"/>
      <c r="U149" s="215"/>
      <c r="V149" s="259"/>
      <c r="W149" s="217"/>
      <c r="X149" s="217"/>
      <c r="Y149" s="218"/>
      <c r="Z149" s="226"/>
      <c r="AA149" s="11"/>
      <c r="AB149" s="11"/>
      <c r="AC149" s="21"/>
      <c r="AD149" s="22"/>
      <c r="AE149" s="35"/>
      <c r="AF149" s="35"/>
      <c r="AG149" s="8"/>
      <c r="AH149" s="8"/>
      <c r="AI149" s="8"/>
      <c r="AJ149" s="8"/>
      <c r="AK149" s="8"/>
      <c r="AL149" s="8"/>
      <c r="AM149" s="8"/>
      <c r="AN149" s="8"/>
      <c r="AO149" s="8"/>
      <c r="AT149" s="35"/>
    </row>
    <row r="150" spans="2:46" ht="15.75" x14ac:dyDescent="0.25">
      <c r="B150" s="201"/>
      <c r="C150" s="201"/>
      <c r="D150" s="202"/>
      <c r="E150" s="210"/>
      <c r="F150" s="210"/>
      <c r="G150" s="210"/>
      <c r="H150" s="231"/>
      <c r="I150" s="205"/>
      <c r="J150" s="205"/>
      <c r="K150" s="206"/>
      <c r="L150" s="207"/>
      <c r="M150" s="208"/>
      <c r="N150" s="209"/>
      <c r="O150" s="210"/>
      <c r="P150" s="211"/>
      <c r="Q150" s="212"/>
      <c r="R150" s="220"/>
      <c r="S150" s="214"/>
      <c r="T150" s="215"/>
      <c r="U150" s="215"/>
      <c r="V150" s="225"/>
      <c r="W150" s="217"/>
      <c r="X150" s="217"/>
      <c r="Y150" s="218"/>
      <c r="Z150" s="226"/>
      <c r="AA150" s="11"/>
      <c r="AB150" s="11"/>
      <c r="AC150" s="21"/>
      <c r="AD150" s="22"/>
      <c r="AE150" s="35"/>
      <c r="AF150" s="35"/>
      <c r="AG150" s="8"/>
      <c r="AH150" s="8"/>
      <c r="AI150" s="8"/>
      <c r="AJ150" s="8"/>
      <c r="AK150" s="8"/>
      <c r="AL150" s="8"/>
      <c r="AM150" s="8"/>
      <c r="AN150" s="8"/>
      <c r="AO150" s="8"/>
      <c r="AT150" s="35"/>
    </row>
    <row r="151" spans="2:46" ht="15.75" x14ac:dyDescent="0.25">
      <c r="B151" s="201"/>
      <c r="C151" s="201"/>
      <c r="D151" s="202"/>
      <c r="E151" s="210"/>
      <c r="F151" s="210"/>
      <c r="G151" s="210"/>
      <c r="H151" s="231"/>
      <c r="I151" s="205"/>
      <c r="J151" s="205"/>
      <c r="K151" s="206"/>
      <c r="L151" s="207"/>
      <c r="M151" s="208"/>
      <c r="N151" s="209"/>
      <c r="O151" s="210"/>
      <c r="P151" s="211"/>
      <c r="Q151" s="212"/>
      <c r="R151" s="220"/>
      <c r="S151" s="214"/>
      <c r="T151" s="215"/>
      <c r="U151" s="215"/>
      <c r="V151" s="225"/>
      <c r="W151" s="217"/>
      <c r="X151" s="217"/>
      <c r="Y151" s="218"/>
      <c r="Z151" s="226"/>
      <c r="AA151" s="11"/>
      <c r="AB151" s="11"/>
      <c r="AC151" s="21"/>
      <c r="AD151" s="22"/>
      <c r="AE151" s="35"/>
      <c r="AF151" s="35"/>
      <c r="AG151" s="8"/>
      <c r="AH151" s="8"/>
      <c r="AI151" s="8"/>
      <c r="AJ151" s="8"/>
      <c r="AK151" s="8"/>
      <c r="AL151" s="8"/>
      <c r="AM151" s="8"/>
      <c r="AN151" s="8"/>
      <c r="AO151" s="8"/>
      <c r="AT151" s="35"/>
    </row>
    <row r="152" spans="2:46" ht="15.75" x14ac:dyDescent="0.25">
      <c r="B152" s="201"/>
      <c r="C152" s="201"/>
      <c r="D152" s="202"/>
      <c r="E152" s="210"/>
      <c r="F152" s="210"/>
      <c r="G152" s="210"/>
      <c r="H152" s="232"/>
      <c r="I152" s="205"/>
      <c r="J152" s="205"/>
      <c r="K152" s="206"/>
      <c r="L152" s="207"/>
      <c r="M152" s="208"/>
      <c r="N152" s="209"/>
      <c r="O152" s="210"/>
      <c r="P152" s="211"/>
      <c r="Q152" s="212"/>
      <c r="R152" s="220"/>
      <c r="S152" s="214"/>
      <c r="T152" s="215"/>
      <c r="U152" s="215"/>
      <c r="V152" s="259"/>
      <c r="W152" s="201"/>
      <c r="X152" s="201"/>
      <c r="Y152" s="222"/>
      <c r="Z152" s="219"/>
      <c r="AA152" s="186"/>
      <c r="AB152" s="186"/>
      <c r="AC152" s="21"/>
      <c r="AD152" s="22"/>
      <c r="AE152" s="35"/>
      <c r="AF152" s="35"/>
      <c r="AG152" s="8"/>
      <c r="AH152" s="8"/>
      <c r="AI152" s="8"/>
      <c r="AJ152" s="8"/>
      <c r="AK152" s="8"/>
      <c r="AL152" s="8"/>
      <c r="AM152" s="8"/>
      <c r="AN152" s="8"/>
      <c r="AO152" s="8"/>
      <c r="AT152" s="35"/>
    </row>
    <row r="153" spans="2:46" ht="15.75" x14ac:dyDescent="0.25">
      <c r="B153" s="201"/>
      <c r="C153" s="201"/>
      <c r="D153" s="202"/>
      <c r="E153" s="210"/>
      <c r="F153" s="210"/>
      <c r="G153" s="210"/>
      <c r="H153" s="232"/>
      <c r="I153" s="205"/>
      <c r="J153" s="205"/>
      <c r="K153" s="210"/>
      <c r="L153" s="222"/>
      <c r="M153" s="208"/>
      <c r="N153" s="209"/>
      <c r="O153" s="210"/>
      <c r="P153" s="211"/>
      <c r="Q153" s="212"/>
      <c r="R153" s="220"/>
      <c r="S153" s="214"/>
      <c r="T153" s="215"/>
      <c r="U153" s="215"/>
      <c r="V153" s="221"/>
      <c r="W153" s="201"/>
      <c r="X153" s="201"/>
      <c r="Y153" s="201"/>
      <c r="Z153" s="219"/>
      <c r="AA153" s="186"/>
      <c r="AB153" s="186"/>
      <c r="AC153" s="21"/>
      <c r="AD153" s="22"/>
      <c r="AE153" s="35"/>
      <c r="AF153" s="35"/>
      <c r="AG153" s="8"/>
      <c r="AH153" s="8"/>
      <c r="AI153" s="8"/>
      <c r="AJ153" s="8"/>
      <c r="AK153" s="8"/>
      <c r="AL153" s="8"/>
      <c r="AM153" s="8"/>
      <c r="AN153" s="8"/>
      <c r="AO153" s="8"/>
      <c r="AT153" s="35"/>
    </row>
    <row r="154" spans="2:46" ht="15.75" x14ac:dyDescent="0.25">
      <c r="B154" s="201"/>
      <c r="C154" s="201"/>
      <c r="D154" s="202"/>
      <c r="E154" s="210"/>
      <c r="F154" s="210"/>
      <c r="G154" s="210"/>
      <c r="H154" s="231"/>
      <c r="I154" s="205"/>
      <c r="J154" s="205"/>
      <c r="K154" s="235"/>
      <c r="L154" s="218"/>
      <c r="M154" s="208"/>
      <c r="N154" s="209"/>
      <c r="O154" s="210"/>
      <c r="P154" s="211"/>
      <c r="Q154" s="212"/>
      <c r="R154" s="220"/>
      <c r="S154" s="214"/>
      <c r="T154" s="215"/>
      <c r="U154" s="215"/>
      <c r="V154" s="225"/>
      <c r="W154" s="217"/>
      <c r="X154" s="217"/>
      <c r="Y154" s="218"/>
      <c r="Z154" s="226"/>
      <c r="AA154" s="11"/>
      <c r="AB154" s="11"/>
      <c r="AC154" s="21"/>
      <c r="AD154" s="22"/>
      <c r="AE154" s="35"/>
      <c r="AF154" s="35"/>
      <c r="AG154" s="8"/>
      <c r="AH154" s="8"/>
      <c r="AI154" s="8"/>
      <c r="AJ154" s="8"/>
      <c r="AK154" s="8"/>
      <c r="AL154" s="8"/>
      <c r="AM154" s="8"/>
      <c r="AN154" s="8"/>
      <c r="AO154" s="8"/>
      <c r="AT154" s="35"/>
    </row>
    <row r="155" spans="2:46" ht="15.75" x14ac:dyDescent="0.25">
      <c r="B155" s="201"/>
      <c r="C155" s="201"/>
      <c r="D155" s="202"/>
      <c r="E155" s="210"/>
      <c r="F155" s="210"/>
      <c r="G155" s="210"/>
      <c r="H155" s="231"/>
      <c r="I155" s="205"/>
      <c r="J155" s="205"/>
      <c r="K155" s="206"/>
      <c r="L155" s="233"/>
      <c r="M155" s="208"/>
      <c r="N155" s="209"/>
      <c r="O155" s="210"/>
      <c r="P155" s="211"/>
      <c r="Q155" s="212"/>
      <c r="R155" s="220"/>
      <c r="S155" s="214"/>
      <c r="T155" s="215"/>
      <c r="U155" s="215"/>
      <c r="V155" s="225"/>
      <c r="W155" s="217"/>
      <c r="X155" s="217"/>
      <c r="Y155" s="218"/>
      <c r="Z155" s="226"/>
      <c r="AA155" s="11"/>
      <c r="AB155" s="11"/>
      <c r="AC155" s="21"/>
      <c r="AD155" s="22"/>
      <c r="AE155" s="35"/>
      <c r="AF155" s="35"/>
      <c r="AG155" s="8"/>
      <c r="AH155" s="8"/>
      <c r="AI155" s="8"/>
      <c r="AJ155" s="8"/>
      <c r="AK155" s="8"/>
      <c r="AL155" s="8"/>
      <c r="AM155" s="8"/>
      <c r="AN155" s="8"/>
      <c r="AO155" s="8"/>
      <c r="AT155" s="35"/>
    </row>
    <row r="156" spans="2:46" ht="15.75" x14ac:dyDescent="0.25">
      <c r="B156" s="201"/>
      <c r="C156" s="201"/>
      <c r="D156" s="202"/>
      <c r="E156" s="210"/>
      <c r="F156" s="210"/>
      <c r="G156" s="210"/>
      <c r="H156" s="231"/>
      <c r="I156" s="205"/>
      <c r="J156" s="205"/>
      <c r="K156" s="206"/>
      <c r="L156" s="207"/>
      <c r="M156" s="208"/>
      <c r="N156" s="209"/>
      <c r="O156" s="210"/>
      <c r="P156" s="211"/>
      <c r="Q156" s="212"/>
      <c r="R156" s="220"/>
      <c r="S156" s="214"/>
      <c r="T156" s="215"/>
      <c r="U156" s="215"/>
      <c r="V156" s="228"/>
      <c r="W156" s="217"/>
      <c r="X156" s="217"/>
      <c r="Y156" s="217"/>
      <c r="Z156" s="226"/>
      <c r="AA156" s="11"/>
      <c r="AB156" s="11"/>
      <c r="AC156" s="21"/>
      <c r="AD156" s="22"/>
      <c r="AE156" s="35"/>
      <c r="AF156" s="35"/>
      <c r="AG156" s="8"/>
      <c r="AH156" s="8"/>
      <c r="AI156" s="8"/>
      <c r="AJ156" s="8"/>
      <c r="AK156" s="8"/>
      <c r="AL156" s="8"/>
      <c r="AM156" s="8"/>
      <c r="AN156" s="8"/>
      <c r="AO156" s="8"/>
      <c r="AT156" s="35"/>
    </row>
    <row r="157" spans="2:46" ht="15.75" x14ac:dyDescent="0.25">
      <c r="B157" s="201"/>
      <c r="C157" s="201"/>
      <c r="D157" s="202"/>
      <c r="E157" s="210"/>
      <c r="F157" s="210"/>
      <c r="G157" s="210"/>
      <c r="H157" s="268"/>
      <c r="I157" s="205"/>
      <c r="J157" s="205"/>
      <c r="K157" s="206"/>
      <c r="L157" s="207"/>
      <c r="M157" s="208"/>
      <c r="N157" s="209"/>
      <c r="O157" s="210"/>
      <c r="P157" s="211"/>
      <c r="Q157" s="212"/>
      <c r="R157" s="220"/>
      <c r="S157" s="214"/>
      <c r="T157" s="215"/>
      <c r="U157" s="215"/>
      <c r="V157" s="269"/>
      <c r="W157" s="201"/>
      <c r="X157" s="201"/>
      <c r="Y157" s="201"/>
      <c r="Z157" s="219"/>
      <c r="AA157" s="186"/>
      <c r="AB157" s="186"/>
      <c r="AC157" s="21"/>
      <c r="AD157" s="22"/>
      <c r="AE157" s="35"/>
      <c r="AF157" s="35"/>
      <c r="AG157" s="8"/>
      <c r="AH157" s="8"/>
      <c r="AI157" s="8"/>
      <c r="AJ157" s="8"/>
      <c r="AK157" s="8"/>
      <c r="AL157" s="8"/>
      <c r="AM157" s="8"/>
      <c r="AN157" s="8"/>
      <c r="AO157" s="8"/>
      <c r="AT157" s="35"/>
    </row>
    <row r="158" spans="2:46" ht="15.75" x14ac:dyDescent="0.25">
      <c r="B158" s="201"/>
      <c r="C158" s="201"/>
      <c r="D158" s="202"/>
      <c r="E158" s="210"/>
      <c r="F158" s="210"/>
      <c r="G158" s="210"/>
      <c r="H158" s="264"/>
      <c r="I158" s="205"/>
      <c r="J158" s="205"/>
      <c r="K158" s="206"/>
      <c r="L158" s="207"/>
      <c r="M158" s="208"/>
      <c r="N158" s="209"/>
      <c r="O158" s="210"/>
      <c r="P158" s="211"/>
      <c r="Q158" s="212"/>
      <c r="R158" s="220"/>
      <c r="S158" s="214"/>
      <c r="T158" s="215"/>
      <c r="U158" s="215"/>
      <c r="V158" s="228"/>
      <c r="W158" s="217"/>
      <c r="X158" s="217"/>
      <c r="Y158" s="217"/>
      <c r="Z158" s="226"/>
      <c r="AA158" s="11"/>
      <c r="AB158" s="11"/>
      <c r="AC158" s="21"/>
      <c r="AD158" s="22"/>
      <c r="AE158" s="35"/>
      <c r="AF158" s="35"/>
      <c r="AG158" s="8"/>
      <c r="AH158" s="8"/>
      <c r="AI158" s="8"/>
      <c r="AJ158" s="8"/>
      <c r="AK158" s="8"/>
      <c r="AL158" s="8"/>
      <c r="AM158" s="8"/>
      <c r="AN158" s="8"/>
      <c r="AO158" s="8"/>
      <c r="AT158" s="35"/>
    </row>
    <row r="159" spans="2:46" ht="15.75" x14ac:dyDescent="0.25">
      <c r="B159" s="201"/>
      <c r="C159" s="201"/>
      <c r="D159" s="202"/>
      <c r="E159" s="210"/>
      <c r="F159" s="210"/>
      <c r="G159" s="210"/>
      <c r="H159" s="232"/>
      <c r="I159" s="205"/>
      <c r="J159" s="205"/>
      <c r="K159" s="238"/>
      <c r="L159" s="238"/>
      <c r="M159" s="208"/>
      <c r="N159" s="209"/>
      <c r="O159" s="210"/>
      <c r="P159" s="211"/>
      <c r="Q159" s="212"/>
      <c r="R159" s="220"/>
      <c r="S159" s="214"/>
      <c r="T159" s="215"/>
      <c r="U159" s="215"/>
      <c r="V159" s="221"/>
      <c r="W159" s="201"/>
      <c r="X159" s="201"/>
      <c r="Y159" s="222"/>
      <c r="Z159" s="219"/>
      <c r="AA159" s="186"/>
      <c r="AB159" s="186"/>
      <c r="AC159" s="21"/>
      <c r="AD159" s="22"/>
      <c r="AE159" s="35"/>
      <c r="AF159" s="35"/>
      <c r="AG159" s="8"/>
      <c r="AH159" s="8"/>
      <c r="AI159" s="8"/>
      <c r="AJ159" s="8"/>
      <c r="AK159" s="8"/>
      <c r="AL159" s="8"/>
      <c r="AM159" s="8"/>
      <c r="AN159" s="8"/>
      <c r="AO159" s="8"/>
      <c r="AT159" s="35"/>
    </row>
    <row r="160" spans="2:46" ht="15.75" x14ac:dyDescent="0.25">
      <c r="B160" s="201"/>
      <c r="C160" s="201"/>
      <c r="D160" s="202"/>
      <c r="E160" s="210"/>
      <c r="F160" s="210"/>
      <c r="G160" s="210"/>
      <c r="H160" s="232"/>
      <c r="I160" s="205"/>
      <c r="J160" s="205"/>
      <c r="K160" s="206"/>
      <c r="L160" s="207"/>
      <c r="M160" s="208"/>
      <c r="N160" s="209"/>
      <c r="O160" s="210"/>
      <c r="P160" s="211"/>
      <c r="Q160" s="212"/>
      <c r="R160" s="220"/>
      <c r="S160" s="214"/>
      <c r="T160" s="215"/>
      <c r="U160" s="215"/>
      <c r="V160" s="221"/>
      <c r="W160" s="201"/>
      <c r="X160" s="201"/>
      <c r="Y160" s="222"/>
      <c r="Z160" s="219"/>
      <c r="AA160" s="186"/>
      <c r="AB160" s="186"/>
      <c r="AC160" s="21"/>
      <c r="AD160" s="22"/>
      <c r="AE160" s="35"/>
      <c r="AF160" s="35"/>
      <c r="AG160" s="8"/>
      <c r="AH160" s="8"/>
      <c r="AI160" s="8"/>
      <c r="AJ160" s="8"/>
      <c r="AK160" s="8"/>
      <c r="AL160" s="8"/>
      <c r="AM160" s="8"/>
      <c r="AN160" s="8"/>
      <c r="AO160" s="8"/>
      <c r="AT160" s="35"/>
    </row>
    <row r="161" spans="2:46" ht="15.75" x14ac:dyDescent="0.25">
      <c r="B161" s="201"/>
      <c r="C161" s="201"/>
      <c r="D161" s="202"/>
      <c r="E161" s="210"/>
      <c r="F161" s="210"/>
      <c r="G161" s="210"/>
      <c r="H161" s="231"/>
      <c r="I161" s="205"/>
      <c r="J161" s="205"/>
      <c r="K161" s="206"/>
      <c r="L161" s="233"/>
      <c r="M161" s="208"/>
      <c r="N161" s="209"/>
      <c r="O161" s="210"/>
      <c r="P161" s="211"/>
      <c r="Q161" s="212"/>
      <c r="R161" s="220"/>
      <c r="S161" s="214"/>
      <c r="T161" s="215"/>
      <c r="U161" s="215"/>
      <c r="V161" s="225"/>
      <c r="W161" s="217"/>
      <c r="X161" s="217"/>
      <c r="Y161" s="218"/>
      <c r="Z161" s="226"/>
      <c r="AA161" s="11"/>
      <c r="AB161" s="11"/>
      <c r="AC161" s="21"/>
      <c r="AD161" s="22"/>
      <c r="AE161" s="35"/>
      <c r="AF161" s="35"/>
      <c r="AG161" s="8"/>
      <c r="AH161" s="8"/>
      <c r="AI161" s="8"/>
      <c r="AJ161" s="8"/>
      <c r="AK161" s="8"/>
      <c r="AL161" s="8"/>
      <c r="AM161" s="8"/>
      <c r="AN161" s="8"/>
      <c r="AO161" s="8"/>
      <c r="AT161" s="35"/>
    </row>
    <row r="162" spans="2:46" ht="15.75" x14ac:dyDescent="0.25">
      <c r="B162" s="201"/>
      <c r="C162" s="201"/>
      <c r="D162" s="202"/>
      <c r="E162" s="210"/>
      <c r="F162" s="210"/>
      <c r="G162" s="210"/>
      <c r="H162" s="231"/>
      <c r="I162" s="205"/>
      <c r="J162" s="205"/>
      <c r="K162" s="206"/>
      <c r="L162" s="207"/>
      <c r="M162" s="208"/>
      <c r="N162" s="209"/>
      <c r="O162" s="210"/>
      <c r="P162" s="211"/>
      <c r="Q162" s="212"/>
      <c r="R162" s="220"/>
      <c r="S162" s="214"/>
      <c r="T162" s="215"/>
      <c r="U162" s="215"/>
      <c r="V162" s="225"/>
      <c r="W162" s="217"/>
      <c r="X162" s="258"/>
      <c r="Y162" s="218"/>
      <c r="Z162" s="226"/>
      <c r="AA162" s="11"/>
      <c r="AB162" s="11"/>
      <c r="AC162" s="21"/>
      <c r="AD162" s="22"/>
      <c r="AE162" s="35"/>
      <c r="AF162" s="35"/>
      <c r="AG162" s="8"/>
      <c r="AH162" s="8"/>
      <c r="AI162" s="8"/>
      <c r="AJ162" s="8"/>
      <c r="AK162" s="8"/>
      <c r="AL162" s="8"/>
      <c r="AM162" s="8"/>
      <c r="AN162" s="8"/>
      <c r="AO162" s="8"/>
      <c r="AT162" s="35"/>
    </row>
    <row r="163" spans="2:46" ht="15.75" x14ac:dyDescent="0.25">
      <c r="B163" s="201"/>
      <c r="C163" s="201"/>
      <c r="D163" s="202"/>
      <c r="E163" s="210"/>
      <c r="F163" s="210"/>
      <c r="G163" s="210"/>
      <c r="H163" s="231"/>
      <c r="I163" s="205"/>
      <c r="J163" s="205"/>
      <c r="K163" s="206"/>
      <c r="L163" s="207"/>
      <c r="M163" s="208"/>
      <c r="N163" s="209"/>
      <c r="O163" s="210"/>
      <c r="P163" s="211"/>
      <c r="Q163" s="212"/>
      <c r="R163" s="220"/>
      <c r="S163" s="214"/>
      <c r="T163" s="215"/>
      <c r="U163" s="215"/>
      <c r="V163" s="225"/>
      <c r="W163" s="217"/>
      <c r="X163" s="217"/>
      <c r="Y163" s="217"/>
      <c r="Z163" s="226"/>
      <c r="AA163" s="11"/>
      <c r="AB163" s="11"/>
      <c r="AC163" s="21"/>
      <c r="AD163" s="22"/>
      <c r="AE163" s="35"/>
      <c r="AF163" s="35"/>
      <c r="AG163" s="8"/>
      <c r="AH163" s="8"/>
      <c r="AI163" s="8"/>
      <c r="AJ163" s="8"/>
      <c r="AK163" s="8"/>
      <c r="AL163" s="8"/>
      <c r="AM163" s="8"/>
      <c r="AN163" s="8"/>
      <c r="AO163" s="8"/>
      <c r="AT163" s="35"/>
    </row>
    <row r="164" spans="2:46" ht="15.75" x14ac:dyDescent="0.25">
      <c r="B164" s="201"/>
      <c r="C164" s="201"/>
      <c r="D164" s="202"/>
      <c r="E164" s="210"/>
      <c r="F164" s="210"/>
      <c r="G164" s="210"/>
      <c r="H164" s="231"/>
      <c r="I164" s="205"/>
      <c r="J164" s="205"/>
      <c r="K164" s="238"/>
      <c r="L164" s="238"/>
      <c r="M164" s="208"/>
      <c r="N164" s="209"/>
      <c r="O164" s="210"/>
      <c r="P164" s="211"/>
      <c r="Q164" s="212"/>
      <c r="R164" s="220"/>
      <c r="S164" s="214"/>
      <c r="T164" s="215"/>
      <c r="U164" s="215"/>
      <c r="V164" s="230"/>
      <c r="W164" s="217"/>
      <c r="X164" s="217"/>
      <c r="Y164" s="218"/>
      <c r="Z164" s="226"/>
      <c r="AA164" s="11"/>
      <c r="AB164" s="11"/>
      <c r="AC164" s="21"/>
      <c r="AD164" s="22"/>
      <c r="AE164" s="35"/>
      <c r="AF164" s="35"/>
      <c r="AG164" s="8"/>
      <c r="AH164" s="8"/>
      <c r="AI164" s="8"/>
      <c r="AJ164" s="8"/>
      <c r="AK164" s="8"/>
      <c r="AL164" s="8"/>
      <c r="AM164" s="8"/>
      <c r="AN164" s="8"/>
      <c r="AO164" s="8"/>
      <c r="AT164" s="35"/>
    </row>
    <row r="165" spans="2:46" ht="15.75" x14ac:dyDescent="0.25">
      <c r="B165" s="201"/>
      <c r="C165" s="201"/>
      <c r="D165" s="202"/>
      <c r="E165" s="210"/>
      <c r="F165" s="210"/>
      <c r="G165" s="210"/>
      <c r="H165" s="232"/>
      <c r="I165" s="205"/>
      <c r="J165" s="205"/>
      <c r="K165" s="206"/>
      <c r="L165" s="207"/>
      <c r="M165" s="208"/>
      <c r="N165" s="209"/>
      <c r="O165" s="210"/>
      <c r="P165" s="211"/>
      <c r="Q165" s="212"/>
      <c r="R165" s="220"/>
      <c r="S165" s="214"/>
      <c r="T165" s="215"/>
      <c r="U165" s="215"/>
      <c r="V165" s="259"/>
      <c r="W165" s="201"/>
      <c r="X165" s="201"/>
      <c r="Y165" s="201"/>
      <c r="Z165" s="219"/>
      <c r="AA165" s="186"/>
      <c r="AB165" s="186"/>
      <c r="AC165" s="21"/>
      <c r="AD165" s="22"/>
      <c r="AE165" s="35"/>
      <c r="AF165" s="35"/>
      <c r="AG165" s="8"/>
      <c r="AH165" s="8"/>
      <c r="AI165" s="8"/>
      <c r="AJ165" s="8"/>
      <c r="AK165" s="8"/>
      <c r="AL165" s="8"/>
      <c r="AM165" s="8"/>
      <c r="AN165" s="8"/>
      <c r="AO165" s="8"/>
      <c r="AT165" s="35"/>
    </row>
    <row r="166" spans="2:46" ht="15.75" x14ac:dyDescent="0.25">
      <c r="B166" s="201"/>
      <c r="C166" s="201"/>
      <c r="D166" s="202"/>
      <c r="E166" s="210"/>
      <c r="F166" s="210"/>
      <c r="G166" s="210"/>
      <c r="H166" s="265"/>
      <c r="I166" s="205"/>
      <c r="J166" s="205"/>
      <c r="K166" s="206"/>
      <c r="L166" s="233"/>
      <c r="M166" s="208"/>
      <c r="N166" s="209"/>
      <c r="O166" s="210"/>
      <c r="P166" s="211"/>
      <c r="Q166" s="212"/>
      <c r="R166" s="220"/>
      <c r="S166" s="214"/>
      <c r="T166" s="215"/>
      <c r="U166" s="215"/>
      <c r="V166" s="225"/>
      <c r="W166" s="217"/>
      <c r="X166" s="217"/>
      <c r="Y166" s="218"/>
      <c r="Z166" s="226"/>
      <c r="AA166" s="11"/>
      <c r="AB166" s="11"/>
      <c r="AC166" s="21"/>
      <c r="AD166" s="22"/>
      <c r="AE166" s="35"/>
      <c r="AF166" s="35"/>
      <c r="AG166" s="8"/>
      <c r="AH166" s="8"/>
      <c r="AI166" s="8"/>
      <c r="AJ166" s="8"/>
      <c r="AK166" s="8"/>
      <c r="AL166" s="8"/>
      <c r="AM166" s="8"/>
      <c r="AN166" s="8"/>
      <c r="AO166" s="8"/>
      <c r="AT166" s="35"/>
    </row>
    <row r="167" spans="2:46" ht="15.75" x14ac:dyDescent="0.25">
      <c r="B167" s="201"/>
      <c r="C167" s="201"/>
      <c r="D167" s="202"/>
      <c r="E167" s="210"/>
      <c r="F167" s="210"/>
      <c r="G167" s="210"/>
      <c r="H167" s="231"/>
      <c r="I167" s="205"/>
      <c r="J167" s="205"/>
      <c r="K167" s="206"/>
      <c r="L167" s="207"/>
      <c r="M167" s="208"/>
      <c r="N167" s="209"/>
      <c r="O167" s="210"/>
      <c r="P167" s="211"/>
      <c r="Q167" s="212"/>
      <c r="R167" s="220"/>
      <c r="S167" s="214"/>
      <c r="T167" s="215"/>
      <c r="U167" s="215"/>
      <c r="V167" s="225"/>
      <c r="W167" s="217"/>
      <c r="X167" s="217"/>
      <c r="Y167" s="218"/>
      <c r="Z167" s="226"/>
      <c r="AA167" s="11"/>
      <c r="AB167" s="11"/>
      <c r="AC167" s="21"/>
      <c r="AD167" s="22"/>
      <c r="AE167" s="35"/>
      <c r="AF167" s="35"/>
      <c r="AG167" s="8"/>
      <c r="AH167" s="8"/>
      <c r="AI167" s="8"/>
      <c r="AJ167" s="8"/>
      <c r="AK167" s="8"/>
      <c r="AL167" s="8"/>
      <c r="AM167" s="8"/>
      <c r="AN167" s="8"/>
      <c r="AO167" s="8"/>
      <c r="AT167" s="35"/>
    </row>
    <row r="168" spans="2:46" ht="15.75" x14ac:dyDescent="0.25">
      <c r="B168" s="201"/>
      <c r="C168" s="201"/>
      <c r="D168" s="202"/>
      <c r="E168" s="210"/>
      <c r="F168" s="210"/>
      <c r="G168" s="210"/>
      <c r="H168" s="232"/>
      <c r="I168" s="205"/>
      <c r="J168" s="205"/>
      <c r="K168" s="206"/>
      <c r="L168" s="207"/>
      <c r="M168" s="208"/>
      <c r="N168" s="209"/>
      <c r="O168" s="210"/>
      <c r="P168" s="211"/>
      <c r="Q168" s="212"/>
      <c r="R168" s="220"/>
      <c r="S168" s="214"/>
      <c r="T168" s="215"/>
      <c r="U168" s="215"/>
      <c r="V168" s="270"/>
      <c r="W168" s="201"/>
      <c r="X168" s="201"/>
      <c r="Y168" s="222"/>
      <c r="Z168" s="219"/>
      <c r="AA168" s="186"/>
      <c r="AB168" s="186"/>
      <c r="AC168" s="21"/>
      <c r="AD168" s="22"/>
      <c r="AE168" s="35"/>
      <c r="AF168" s="35"/>
      <c r="AG168" s="8"/>
      <c r="AH168" s="8"/>
      <c r="AI168" s="8"/>
      <c r="AJ168" s="8"/>
      <c r="AK168" s="8"/>
      <c r="AL168" s="8"/>
      <c r="AM168" s="8"/>
      <c r="AN168" s="8"/>
      <c r="AO168" s="8"/>
      <c r="AT168" s="35"/>
    </row>
    <row r="169" spans="2:46" ht="15.75" x14ac:dyDescent="0.25">
      <c r="B169" s="201"/>
      <c r="C169" s="201"/>
      <c r="D169" s="202"/>
      <c r="E169" s="210"/>
      <c r="F169" s="210"/>
      <c r="G169" s="210"/>
      <c r="H169" s="231"/>
      <c r="I169" s="205"/>
      <c r="J169" s="205"/>
      <c r="K169" s="206"/>
      <c r="L169" s="207"/>
      <c r="M169" s="208"/>
      <c r="N169" s="209"/>
      <c r="O169" s="210"/>
      <c r="P169" s="211"/>
      <c r="Q169" s="212"/>
      <c r="R169" s="220"/>
      <c r="S169" s="214"/>
      <c r="T169" s="215"/>
      <c r="U169" s="215"/>
      <c r="V169" s="225"/>
      <c r="W169" s="217"/>
      <c r="X169" s="217"/>
      <c r="Y169" s="217"/>
      <c r="Z169" s="226"/>
      <c r="AA169" s="11"/>
      <c r="AB169" s="11"/>
      <c r="AC169" s="21"/>
      <c r="AD169" s="22"/>
      <c r="AE169" s="35"/>
      <c r="AF169" s="35"/>
      <c r="AG169" s="8"/>
      <c r="AH169" s="8"/>
      <c r="AI169" s="8"/>
      <c r="AJ169" s="8"/>
      <c r="AK169" s="8"/>
      <c r="AL169" s="8"/>
      <c r="AM169" s="8"/>
      <c r="AN169" s="8"/>
      <c r="AO169" s="8"/>
      <c r="AT169" s="35"/>
    </row>
    <row r="170" spans="2:46" ht="15.75" x14ac:dyDescent="0.25">
      <c r="B170" s="201"/>
      <c r="C170" s="201"/>
      <c r="D170" s="202"/>
      <c r="E170" s="210"/>
      <c r="F170" s="210"/>
      <c r="G170" s="210"/>
      <c r="H170" s="231"/>
      <c r="I170" s="205"/>
      <c r="J170" s="205"/>
      <c r="K170" s="206"/>
      <c r="L170" s="207"/>
      <c r="M170" s="208"/>
      <c r="N170" s="209"/>
      <c r="O170" s="210"/>
      <c r="P170" s="211"/>
      <c r="Q170" s="212"/>
      <c r="R170" s="220"/>
      <c r="S170" s="214"/>
      <c r="T170" s="215"/>
      <c r="U170" s="215"/>
      <c r="V170" s="216"/>
      <c r="W170" s="217"/>
      <c r="X170" s="217"/>
      <c r="Y170" s="218"/>
      <c r="Z170" s="226"/>
      <c r="AA170" s="11"/>
      <c r="AB170" s="11"/>
      <c r="AC170" s="21"/>
      <c r="AD170" s="22"/>
      <c r="AE170" s="35"/>
      <c r="AF170" s="35"/>
      <c r="AG170" s="8"/>
      <c r="AH170" s="8"/>
      <c r="AI170" s="8"/>
      <c r="AJ170" s="8"/>
      <c r="AK170" s="8"/>
      <c r="AL170" s="8"/>
      <c r="AM170" s="8"/>
      <c r="AN170" s="8"/>
      <c r="AO170" s="8"/>
      <c r="AT170" s="35"/>
    </row>
    <row r="171" spans="2:46" ht="15.75" x14ac:dyDescent="0.25">
      <c r="B171" s="201"/>
      <c r="C171" s="201"/>
      <c r="D171" s="202"/>
      <c r="E171" s="210"/>
      <c r="F171" s="210"/>
      <c r="G171" s="210"/>
      <c r="H171" s="231"/>
      <c r="I171" s="205"/>
      <c r="J171" s="205"/>
      <c r="K171" s="206"/>
      <c r="L171" s="233"/>
      <c r="M171" s="208"/>
      <c r="N171" s="209"/>
      <c r="O171" s="210"/>
      <c r="P171" s="211"/>
      <c r="Q171" s="212"/>
      <c r="R171" s="220"/>
      <c r="S171" s="214"/>
      <c r="T171" s="215"/>
      <c r="U171" s="215"/>
      <c r="V171" s="225"/>
      <c r="W171" s="217"/>
      <c r="X171" s="217"/>
      <c r="Y171" s="218"/>
      <c r="Z171" s="226"/>
      <c r="AA171" s="11"/>
      <c r="AB171" s="11"/>
      <c r="AC171" s="21"/>
      <c r="AD171" s="22"/>
      <c r="AE171" s="35"/>
      <c r="AF171" s="35"/>
      <c r="AG171" s="8"/>
      <c r="AH171" s="8"/>
      <c r="AI171" s="8"/>
      <c r="AJ171" s="8"/>
      <c r="AK171" s="8"/>
      <c r="AL171" s="8"/>
      <c r="AM171" s="8"/>
      <c r="AN171" s="8"/>
      <c r="AO171" s="8"/>
      <c r="AT171" s="35"/>
    </row>
    <row r="172" spans="2:46" ht="15.75" x14ac:dyDescent="0.25">
      <c r="B172" s="201"/>
      <c r="C172" s="201"/>
      <c r="D172" s="202"/>
      <c r="E172" s="210"/>
      <c r="F172" s="210"/>
      <c r="G172" s="210"/>
      <c r="H172" s="231"/>
      <c r="I172" s="205"/>
      <c r="J172" s="205"/>
      <c r="K172" s="238"/>
      <c r="L172" s="237"/>
      <c r="M172" s="208"/>
      <c r="N172" s="209"/>
      <c r="O172" s="210"/>
      <c r="P172" s="211"/>
      <c r="Q172" s="212"/>
      <c r="R172" s="220"/>
      <c r="S172" s="214"/>
      <c r="T172" s="215"/>
      <c r="U172" s="215"/>
      <c r="V172" s="225"/>
      <c r="W172" s="217"/>
      <c r="X172" s="217"/>
      <c r="Y172" s="218"/>
      <c r="Z172" s="226"/>
      <c r="AA172" s="11"/>
      <c r="AB172" s="11"/>
      <c r="AC172" s="21"/>
      <c r="AD172" s="22"/>
      <c r="AE172" s="35"/>
      <c r="AF172" s="35"/>
      <c r="AG172" s="8"/>
      <c r="AH172" s="8"/>
      <c r="AI172" s="8"/>
      <c r="AJ172" s="8"/>
      <c r="AK172" s="8"/>
      <c r="AL172" s="8"/>
      <c r="AM172" s="8"/>
      <c r="AN172" s="8"/>
      <c r="AO172" s="8"/>
      <c r="AT172" s="35"/>
    </row>
    <row r="173" spans="2:46" ht="15.75" x14ac:dyDescent="0.25">
      <c r="B173" s="201"/>
      <c r="C173" s="201"/>
      <c r="D173" s="202"/>
      <c r="E173" s="210"/>
      <c r="F173" s="210"/>
      <c r="G173" s="210"/>
      <c r="H173" s="231"/>
      <c r="I173" s="205"/>
      <c r="J173" s="205"/>
      <c r="K173" s="206"/>
      <c r="L173" s="207"/>
      <c r="M173" s="208"/>
      <c r="N173" s="209"/>
      <c r="O173" s="210"/>
      <c r="P173" s="211"/>
      <c r="Q173" s="212"/>
      <c r="R173" s="220"/>
      <c r="S173" s="214"/>
      <c r="T173" s="215"/>
      <c r="U173" s="215"/>
      <c r="V173" s="225"/>
      <c r="W173" s="217"/>
      <c r="X173" s="217"/>
      <c r="Y173" s="218"/>
      <c r="Z173" s="226"/>
      <c r="AA173" s="11"/>
      <c r="AB173" s="11"/>
      <c r="AC173" s="21"/>
      <c r="AD173" s="22"/>
      <c r="AE173" s="35"/>
      <c r="AF173" s="35"/>
      <c r="AG173" s="8"/>
      <c r="AH173" s="8"/>
      <c r="AI173" s="8"/>
      <c r="AJ173" s="8"/>
      <c r="AK173" s="8"/>
      <c r="AL173" s="8"/>
      <c r="AM173" s="8"/>
      <c r="AN173" s="8"/>
      <c r="AO173" s="8"/>
      <c r="AT173" s="35"/>
    </row>
    <row r="174" spans="2:46" ht="15.75" x14ac:dyDescent="0.25">
      <c r="B174" s="201"/>
      <c r="C174" s="201"/>
      <c r="D174" s="202"/>
      <c r="E174" s="210"/>
      <c r="F174" s="210"/>
      <c r="G174" s="210"/>
      <c r="H174" s="231"/>
      <c r="I174" s="205"/>
      <c r="J174" s="205"/>
      <c r="K174" s="206"/>
      <c r="L174" s="207"/>
      <c r="M174" s="208"/>
      <c r="N174" s="209"/>
      <c r="O174" s="210"/>
      <c r="P174" s="211"/>
      <c r="Q174" s="212"/>
      <c r="R174" s="220"/>
      <c r="S174" s="214"/>
      <c r="T174" s="215"/>
      <c r="U174" s="215"/>
      <c r="V174" s="216"/>
      <c r="W174" s="217"/>
      <c r="X174" s="217"/>
      <c r="Y174" s="218"/>
      <c r="Z174" s="226"/>
      <c r="AA174" s="11"/>
      <c r="AB174" s="11"/>
      <c r="AC174" s="21"/>
      <c r="AD174" s="22"/>
      <c r="AE174" s="35"/>
      <c r="AF174" s="35"/>
      <c r="AG174" s="8"/>
      <c r="AH174" s="8"/>
      <c r="AI174" s="8"/>
      <c r="AJ174" s="8"/>
      <c r="AK174" s="8"/>
      <c r="AL174" s="8"/>
      <c r="AM174" s="8"/>
      <c r="AN174" s="8"/>
      <c r="AO174" s="8"/>
      <c r="AT174" s="35"/>
    </row>
    <row r="175" spans="2:46" ht="15.75" x14ac:dyDescent="0.25">
      <c r="B175" s="201"/>
      <c r="C175" s="201"/>
      <c r="D175" s="202"/>
      <c r="E175" s="210"/>
      <c r="F175" s="210"/>
      <c r="G175" s="210"/>
      <c r="H175" s="231"/>
      <c r="I175" s="205"/>
      <c r="J175" s="205"/>
      <c r="K175" s="206"/>
      <c r="L175" s="233"/>
      <c r="M175" s="208"/>
      <c r="N175" s="209"/>
      <c r="O175" s="210"/>
      <c r="P175" s="211"/>
      <c r="Q175" s="212"/>
      <c r="R175" s="220"/>
      <c r="S175" s="214"/>
      <c r="T175" s="215"/>
      <c r="U175" s="215"/>
      <c r="V175" s="225"/>
      <c r="W175" s="217"/>
      <c r="X175" s="217"/>
      <c r="Y175" s="218"/>
      <c r="Z175" s="226"/>
      <c r="AA175" s="11"/>
      <c r="AB175" s="11"/>
      <c r="AC175" s="21"/>
      <c r="AD175" s="22"/>
      <c r="AE175" s="35"/>
      <c r="AF175" s="35"/>
      <c r="AG175" s="8"/>
      <c r="AH175" s="8"/>
      <c r="AI175" s="8"/>
      <c r="AJ175" s="8"/>
      <c r="AK175" s="8"/>
      <c r="AL175" s="8"/>
      <c r="AM175" s="8"/>
      <c r="AN175" s="8"/>
      <c r="AO175" s="8"/>
      <c r="AT175" s="35"/>
    </row>
    <row r="176" spans="2:46" ht="15.75" x14ac:dyDescent="0.25">
      <c r="B176" s="201"/>
      <c r="C176" s="201"/>
      <c r="D176" s="202"/>
      <c r="E176" s="210"/>
      <c r="F176" s="210"/>
      <c r="G176" s="210"/>
      <c r="H176" s="232"/>
      <c r="I176" s="205"/>
      <c r="J176" s="205"/>
      <c r="K176" s="206"/>
      <c r="L176" s="207"/>
      <c r="M176" s="208"/>
      <c r="N176" s="209"/>
      <c r="O176" s="210"/>
      <c r="P176" s="211"/>
      <c r="Q176" s="212"/>
      <c r="R176" s="220"/>
      <c r="S176" s="214"/>
      <c r="T176" s="215"/>
      <c r="U176" s="215"/>
      <c r="V176" s="263"/>
      <c r="W176" s="201"/>
      <c r="X176" s="201"/>
      <c r="Y176" s="201"/>
      <c r="Z176" s="219"/>
      <c r="AA176" s="186"/>
      <c r="AB176" s="186"/>
      <c r="AC176" s="21"/>
      <c r="AD176" s="22"/>
      <c r="AE176" s="35"/>
      <c r="AF176" s="35"/>
      <c r="AG176" s="8"/>
      <c r="AH176" s="8"/>
      <c r="AI176" s="8"/>
      <c r="AJ176" s="8"/>
      <c r="AK176" s="8"/>
      <c r="AL176" s="8"/>
      <c r="AM176" s="8"/>
      <c r="AN176" s="8"/>
      <c r="AO176" s="8"/>
      <c r="AT176" s="35"/>
    </row>
    <row r="177" spans="2:46" ht="15.75" x14ac:dyDescent="0.25">
      <c r="B177" s="201"/>
      <c r="C177" s="201"/>
      <c r="D177" s="202"/>
      <c r="E177" s="210"/>
      <c r="F177" s="210"/>
      <c r="G177" s="210"/>
      <c r="H177" s="231"/>
      <c r="I177" s="205"/>
      <c r="J177" s="205"/>
      <c r="K177" s="206"/>
      <c r="L177" s="207"/>
      <c r="M177" s="208"/>
      <c r="N177" s="209"/>
      <c r="O177" s="210"/>
      <c r="P177" s="211"/>
      <c r="Q177" s="212"/>
      <c r="R177" s="220"/>
      <c r="S177" s="214"/>
      <c r="T177" s="215"/>
      <c r="U177" s="215"/>
      <c r="V177" s="225"/>
      <c r="W177" s="217"/>
      <c r="X177" s="217"/>
      <c r="Y177" s="218"/>
      <c r="Z177" s="226"/>
      <c r="AA177" s="11"/>
      <c r="AB177" s="11"/>
      <c r="AC177" s="21"/>
      <c r="AD177" s="22"/>
      <c r="AE177" s="35"/>
      <c r="AF177" s="35"/>
      <c r="AG177" s="8"/>
      <c r="AH177" s="8"/>
      <c r="AI177" s="8"/>
      <c r="AJ177" s="8"/>
      <c r="AK177" s="8"/>
      <c r="AL177" s="8"/>
      <c r="AM177" s="8"/>
      <c r="AN177" s="8"/>
      <c r="AO177" s="8"/>
      <c r="AT177" s="35"/>
    </row>
    <row r="178" spans="2:46" ht="15.75" x14ac:dyDescent="0.25">
      <c r="B178" s="201"/>
      <c r="C178" s="201"/>
      <c r="D178" s="202"/>
      <c r="E178" s="210"/>
      <c r="F178" s="210"/>
      <c r="G178" s="210"/>
      <c r="H178" s="232"/>
      <c r="I178" s="205"/>
      <c r="J178" s="205"/>
      <c r="K178" s="206"/>
      <c r="L178" s="207"/>
      <c r="M178" s="208"/>
      <c r="N178" s="209"/>
      <c r="O178" s="210"/>
      <c r="P178" s="211"/>
      <c r="Q178" s="212"/>
      <c r="R178" s="220"/>
      <c r="S178" s="271"/>
      <c r="T178" s="215"/>
      <c r="U178" s="215"/>
      <c r="V178" s="224"/>
      <c r="W178" s="201"/>
      <c r="X178" s="201"/>
      <c r="Y178" s="201"/>
      <c r="Z178" s="219"/>
      <c r="AA178" s="186"/>
      <c r="AB178" s="186"/>
      <c r="AC178" s="21"/>
      <c r="AD178" s="22"/>
      <c r="AE178" s="35"/>
      <c r="AF178" s="35"/>
      <c r="AG178" s="8"/>
      <c r="AH178" s="8"/>
      <c r="AI178" s="8"/>
      <c r="AJ178" s="8"/>
      <c r="AK178" s="8"/>
      <c r="AL178" s="8"/>
      <c r="AM178" s="8"/>
      <c r="AN178" s="8"/>
      <c r="AO178" s="8"/>
      <c r="AT178" s="35"/>
    </row>
    <row r="179" spans="2:46" ht="15.75" x14ac:dyDescent="0.25">
      <c r="B179" s="201"/>
      <c r="C179" s="201"/>
      <c r="D179" s="202"/>
      <c r="E179" s="210"/>
      <c r="F179" s="210"/>
      <c r="G179" s="210"/>
      <c r="H179" s="232"/>
      <c r="I179" s="205"/>
      <c r="J179" s="205"/>
      <c r="K179" s="206"/>
      <c r="L179" s="207"/>
      <c r="M179" s="208"/>
      <c r="N179" s="209"/>
      <c r="O179" s="210"/>
      <c r="P179" s="211"/>
      <c r="Q179" s="212"/>
      <c r="R179" s="220"/>
      <c r="S179" s="214"/>
      <c r="T179" s="215"/>
      <c r="U179" s="215"/>
      <c r="V179" s="221"/>
      <c r="W179" s="201"/>
      <c r="X179" s="201"/>
      <c r="Y179" s="201"/>
      <c r="Z179" s="219"/>
      <c r="AA179" s="186"/>
      <c r="AB179" s="186"/>
      <c r="AC179" s="21"/>
      <c r="AD179" s="22"/>
      <c r="AE179" s="35"/>
      <c r="AF179" s="35"/>
      <c r="AG179" s="8"/>
      <c r="AH179" s="8"/>
      <c r="AI179" s="8"/>
      <c r="AJ179" s="8"/>
      <c r="AK179" s="8"/>
      <c r="AL179" s="8"/>
      <c r="AM179" s="8"/>
      <c r="AN179" s="8"/>
      <c r="AO179" s="8"/>
      <c r="AT179" s="35"/>
    </row>
    <row r="180" spans="2:46" ht="15.75" x14ac:dyDescent="0.25">
      <c r="B180" s="201"/>
      <c r="C180" s="201"/>
      <c r="D180" s="202"/>
      <c r="E180" s="210"/>
      <c r="F180" s="210"/>
      <c r="G180" s="210"/>
      <c r="H180" s="231"/>
      <c r="I180" s="205"/>
      <c r="J180" s="205"/>
      <c r="K180" s="206"/>
      <c r="L180" s="207"/>
      <c r="M180" s="208"/>
      <c r="N180" s="209"/>
      <c r="O180" s="210"/>
      <c r="P180" s="211"/>
      <c r="Q180" s="212"/>
      <c r="R180" s="220"/>
      <c r="S180" s="214"/>
      <c r="T180" s="215"/>
      <c r="U180" s="215"/>
      <c r="V180" s="225"/>
      <c r="W180" s="217"/>
      <c r="X180" s="217"/>
      <c r="Y180" s="218"/>
      <c r="Z180" s="226"/>
      <c r="AA180" s="11"/>
      <c r="AB180" s="11"/>
      <c r="AC180" s="21"/>
      <c r="AD180" s="22"/>
      <c r="AE180" s="35"/>
      <c r="AF180" s="35"/>
      <c r="AG180" s="8"/>
      <c r="AH180" s="8"/>
      <c r="AI180" s="8"/>
      <c r="AJ180" s="8"/>
      <c r="AK180" s="8"/>
      <c r="AL180" s="8"/>
      <c r="AM180" s="8"/>
      <c r="AN180" s="8"/>
      <c r="AO180" s="8"/>
      <c r="AT180" s="35"/>
    </row>
    <row r="181" spans="2:46" ht="15.75" x14ac:dyDescent="0.25">
      <c r="B181" s="201"/>
      <c r="C181" s="201"/>
      <c r="D181" s="202"/>
      <c r="E181" s="210"/>
      <c r="F181" s="210"/>
      <c r="G181" s="210"/>
      <c r="H181" s="231"/>
      <c r="I181" s="205"/>
      <c r="J181" s="205"/>
      <c r="K181" s="235"/>
      <c r="L181" s="218"/>
      <c r="M181" s="208"/>
      <c r="N181" s="209"/>
      <c r="O181" s="210"/>
      <c r="P181" s="211"/>
      <c r="Q181" s="212"/>
      <c r="R181" s="220"/>
      <c r="S181" s="214"/>
      <c r="T181" s="215"/>
      <c r="U181" s="215"/>
      <c r="V181" s="225"/>
      <c r="W181" s="217"/>
      <c r="X181" s="217"/>
      <c r="Y181" s="218"/>
      <c r="Z181" s="226"/>
      <c r="AA181" s="11"/>
      <c r="AB181" s="11"/>
      <c r="AC181" s="21"/>
      <c r="AD181" s="22"/>
      <c r="AE181" s="35"/>
      <c r="AF181" s="35"/>
      <c r="AG181" s="8"/>
      <c r="AH181" s="8"/>
      <c r="AI181" s="8"/>
      <c r="AJ181" s="8"/>
      <c r="AK181" s="8"/>
      <c r="AL181" s="8"/>
      <c r="AM181" s="8"/>
      <c r="AN181" s="8"/>
      <c r="AO181" s="8"/>
      <c r="AT181" s="35"/>
    </row>
    <row r="182" spans="2:46" ht="15.75" x14ac:dyDescent="0.25">
      <c r="B182" s="201"/>
      <c r="C182" s="201"/>
      <c r="D182" s="202"/>
      <c r="E182" s="210"/>
      <c r="F182" s="210"/>
      <c r="G182" s="210"/>
      <c r="H182" s="231"/>
      <c r="I182" s="205"/>
      <c r="J182" s="205"/>
      <c r="K182" s="235"/>
      <c r="L182" s="218"/>
      <c r="M182" s="208"/>
      <c r="N182" s="209"/>
      <c r="O182" s="210"/>
      <c r="P182" s="211"/>
      <c r="Q182" s="212"/>
      <c r="R182" s="220"/>
      <c r="S182" s="214"/>
      <c r="T182" s="215"/>
      <c r="U182" s="215"/>
      <c r="V182" s="225"/>
      <c r="W182" s="217"/>
      <c r="X182" s="217"/>
      <c r="Y182" s="218"/>
      <c r="Z182" s="226"/>
      <c r="AA182" s="11"/>
      <c r="AB182" s="11"/>
      <c r="AC182" s="21"/>
      <c r="AD182" s="22"/>
      <c r="AE182" s="35"/>
      <c r="AF182" s="35"/>
      <c r="AG182" s="8"/>
      <c r="AH182" s="8"/>
      <c r="AI182" s="8"/>
      <c r="AJ182" s="8"/>
      <c r="AK182" s="8"/>
      <c r="AL182" s="8"/>
      <c r="AM182" s="8"/>
      <c r="AN182" s="8"/>
      <c r="AO182" s="8"/>
      <c r="AT182" s="35"/>
    </row>
    <row r="183" spans="2:46" ht="15.75" x14ac:dyDescent="0.25">
      <c r="B183" s="201"/>
      <c r="C183" s="201"/>
      <c r="D183" s="202"/>
      <c r="E183" s="210"/>
      <c r="F183" s="210"/>
      <c r="G183" s="210"/>
      <c r="H183" s="231"/>
      <c r="I183" s="205"/>
      <c r="J183" s="205"/>
      <c r="K183" s="206"/>
      <c r="L183" s="207"/>
      <c r="M183" s="208"/>
      <c r="N183" s="209"/>
      <c r="O183" s="210"/>
      <c r="P183" s="211"/>
      <c r="Q183" s="212"/>
      <c r="R183" s="220"/>
      <c r="S183" s="214"/>
      <c r="T183" s="215"/>
      <c r="U183" s="215"/>
      <c r="V183" s="228"/>
      <c r="W183" s="217"/>
      <c r="X183" s="217"/>
      <c r="Y183" s="218"/>
      <c r="Z183" s="226"/>
      <c r="AA183" s="11"/>
      <c r="AB183" s="11"/>
      <c r="AC183" s="21"/>
      <c r="AD183" s="22"/>
      <c r="AE183" s="35"/>
      <c r="AF183" s="35"/>
      <c r="AG183" s="8"/>
      <c r="AH183" s="8"/>
      <c r="AI183" s="8"/>
      <c r="AJ183" s="8"/>
      <c r="AK183" s="8"/>
      <c r="AL183" s="8"/>
      <c r="AM183" s="8"/>
      <c r="AN183" s="8"/>
      <c r="AO183" s="8"/>
      <c r="AT183" s="35"/>
    </row>
    <row r="184" spans="2:46" ht="15.75" x14ac:dyDescent="0.25">
      <c r="B184" s="201"/>
      <c r="C184" s="201"/>
      <c r="D184" s="202"/>
      <c r="E184" s="210"/>
      <c r="F184" s="210"/>
      <c r="G184" s="210"/>
      <c r="H184" s="231"/>
      <c r="I184" s="205"/>
      <c r="J184" s="205"/>
      <c r="K184" s="238"/>
      <c r="L184" s="207"/>
      <c r="M184" s="208"/>
      <c r="N184" s="209"/>
      <c r="O184" s="210"/>
      <c r="P184" s="211"/>
      <c r="Q184" s="212"/>
      <c r="R184" s="220"/>
      <c r="S184" s="214"/>
      <c r="T184" s="215"/>
      <c r="U184" s="215"/>
      <c r="V184" s="225"/>
      <c r="W184" s="217"/>
      <c r="X184" s="217"/>
      <c r="Y184" s="217"/>
      <c r="Z184" s="226"/>
      <c r="AA184" s="11"/>
      <c r="AB184" s="11"/>
      <c r="AC184" s="21"/>
      <c r="AD184" s="22"/>
      <c r="AE184" s="35"/>
      <c r="AF184" s="35"/>
      <c r="AG184" s="8"/>
      <c r="AH184" s="8"/>
      <c r="AI184" s="8"/>
      <c r="AJ184" s="8"/>
      <c r="AK184" s="8"/>
      <c r="AL184" s="8"/>
      <c r="AM184" s="8"/>
      <c r="AN184" s="8"/>
      <c r="AO184" s="8"/>
      <c r="AT184" s="35"/>
    </row>
    <row r="185" spans="2:46" ht="15.75" x14ac:dyDescent="0.25">
      <c r="B185" s="201"/>
      <c r="C185" s="201"/>
      <c r="D185" s="202"/>
      <c r="E185" s="210"/>
      <c r="F185" s="210"/>
      <c r="G185" s="210"/>
      <c r="H185" s="231"/>
      <c r="I185" s="205"/>
      <c r="J185" s="205"/>
      <c r="K185" s="235"/>
      <c r="L185" s="217"/>
      <c r="M185" s="208"/>
      <c r="N185" s="209"/>
      <c r="O185" s="210"/>
      <c r="P185" s="211"/>
      <c r="Q185" s="212"/>
      <c r="R185" s="220"/>
      <c r="S185" s="214"/>
      <c r="T185" s="215"/>
      <c r="U185" s="215"/>
      <c r="V185" s="225"/>
      <c r="W185" s="217"/>
      <c r="X185" s="217"/>
      <c r="Y185" s="217"/>
      <c r="Z185" s="226"/>
      <c r="AA185" s="11"/>
      <c r="AB185" s="11"/>
      <c r="AC185" s="21"/>
      <c r="AD185" s="22"/>
      <c r="AE185" s="35"/>
      <c r="AF185" s="35"/>
      <c r="AG185" s="8"/>
      <c r="AH185" s="8"/>
      <c r="AI185" s="8"/>
      <c r="AJ185" s="8"/>
      <c r="AK185" s="8"/>
      <c r="AL185" s="8"/>
      <c r="AM185" s="8"/>
      <c r="AN185" s="8"/>
      <c r="AO185" s="8"/>
      <c r="AT185" s="35"/>
    </row>
    <row r="186" spans="2:46" ht="15.75" x14ac:dyDescent="0.25">
      <c r="B186" s="201"/>
      <c r="C186" s="201"/>
      <c r="D186" s="202"/>
      <c r="E186" s="210"/>
      <c r="F186" s="210"/>
      <c r="G186" s="210"/>
      <c r="H186" s="231"/>
      <c r="I186" s="205"/>
      <c r="J186" s="205"/>
      <c r="K186" s="235"/>
      <c r="L186" s="218"/>
      <c r="M186" s="208"/>
      <c r="N186" s="209"/>
      <c r="O186" s="210"/>
      <c r="P186" s="211"/>
      <c r="Q186" s="212"/>
      <c r="R186" s="220"/>
      <c r="S186" s="214"/>
      <c r="T186" s="215"/>
      <c r="U186" s="215"/>
      <c r="V186" s="225"/>
      <c r="W186" s="217"/>
      <c r="X186" s="217"/>
      <c r="Y186" s="218"/>
      <c r="Z186" s="226"/>
      <c r="AA186" s="11"/>
      <c r="AB186" s="11"/>
      <c r="AC186" s="21"/>
      <c r="AD186" s="22"/>
      <c r="AE186" s="35"/>
      <c r="AF186" s="35"/>
      <c r="AG186" s="8"/>
      <c r="AH186" s="8"/>
      <c r="AI186" s="8"/>
      <c r="AJ186" s="8"/>
      <c r="AK186" s="8"/>
      <c r="AL186" s="8"/>
      <c r="AM186" s="8"/>
      <c r="AN186" s="8"/>
      <c r="AO186" s="8"/>
      <c r="AT186" s="35"/>
    </row>
    <row r="187" spans="2:46" ht="15.75" x14ac:dyDescent="0.25">
      <c r="B187" s="201"/>
      <c r="C187" s="201"/>
      <c r="D187" s="202"/>
      <c r="E187" s="210"/>
      <c r="F187" s="210"/>
      <c r="G187" s="210"/>
      <c r="H187" s="232"/>
      <c r="I187" s="205"/>
      <c r="J187" s="205"/>
      <c r="K187" s="206"/>
      <c r="L187" s="207"/>
      <c r="M187" s="208"/>
      <c r="N187" s="209"/>
      <c r="O187" s="210"/>
      <c r="P187" s="211"/>
      <c r="Q187" s="212"/>
      <c r="R187" s="220"/>
      <c r="S187" s="214"/>
      <c r="T187" s="215"/>
      <c r="U187" s="215"/>
      <c r="V187" s="221"/>
      <c r="W187" s="201"/>
      <c r="X187" s="201"/>
      <c r="Y187" s="201"/>
      <c r="Z187" s="219"/>
      <c r="AA187" s="186"/>
      <c r="AB187" s="186"/>
      <c r="AC187" s="21"/>
      <c r="AD187" s="22"/>
      <c r="AE187" s="35"/>
      <c r="AF187" s="35"/>
      <c r="AG187" s="8"/>
      <c r="AH187" s="8"/>
      <c r="AI187" s="8"/>
      <c r="AJ187" s="8"/>
      <c r="AK187" s="8"/>
      <c r="AL187" s="8"/>
      <c r="AM187" s="8"/>
      <c r="AN187" s="8"/>
      <c r="AO187" s="8"/>
      <c r="AT187" s="35"/>
    </row>
    <row r="188" spans="2:46" ht="15.75" x14ac:dyDescent="0.25">
      <c r="B188" s="201"/>
      <c r="C188" s="201"/>
      <c r="D188" s="202"/>
      <c r="E188" s="210"/>
      <c r="F188" s="253"/>
      <c r="G188" s="210"/>
      <c r="H188" s="231"/>
      <c r="I188" s="205"/>
      <c r="J188" s="205"/>
      <c r="K188" s="206"/>
      <c r="L188" s="207"/>
      <c r="M188" s="208"/>
      <c r="N188" s="209"/>
      <c r="O188" s="210"/>
      <c r="P188" s="211"/>
      <c r="Q188" s="212"/>
      <c r="R188" s="220"/>
      <c r="S188" s="214"/>
      <c r="T188" s="215"/>
      <c r="U188" s="215"/>
      <c r="V188" s="228"/>
      <c r="W188" s="217"/>
      <c r="X188" s="217"/>
      <c r="Y188" s="218"/>
      <c r="Z188" s="226"/>
      <c r="AA188" s="11"/>
      <c r="AB188" s="11"/>
      <c r="AC188" s="21"/>
      <c r="AD188" s="22"/>
      <c r="AE188" s="35"/>
      <c r="AF188" s="35"/>
      <c r="AG188" s="8"/>
      <c r="AH188" s="8"/>
      <c r="AI188" s="8"/>
      <c r="AJ188" s="8"/>
      <c r="AK188" s="8"/>
      <c r="AL188" s="8"/>
      <c r="AM188" s="8"/>
      <c r="AN188" s="8"/>
      <c r="AO188" s="8"/>
      <c r="AT188" s="35"/>
    </row>
    <row r="189" spans="2:46" ht="15.75" x14ac:dyDescent="0.25">
      <c r="B189" s="201"/>
      <c r="C189" s="201"/>
      <c r="D189" s="202"/>
      <c r="E189" s="210"/>
      <c r="F189" s="210"/>
      <c r="G189" s="210"/>
      <c r="H189" s="231"/>
      <c r="I189" s="205"/>
      <c r="J189" s="205"/>
      <c r="K189" s="206"/>
      <c r="L189" s="207"/>
      <c r="M189" s="208"/>
      <c r="N189" s="209"/>
      <c r="O189" s="210"/>
      <c r="P189" s="211"/>
      <c r="Q189" s="212"/>
      <c r="R189" s="220"/>
      <c r="S189" s="214"/>
      <c r="T189" s="215"/>
      <c r="U189" s="215"/>
      <c r="V189" s="234"/>
      <c r="W189" s="217"/>
      <c r="X189" s="217"/>
      <c r="Y189" s="218"/>
      <c r="Z189" s="226"/>
      <c r="AA189" s="11"/>
      <c r="AB189" s="11"/>
      <c r="AC189" s="21"/>
      <c r="AD189" s="22"/>
      <c r="AE189" s="35"/>
      <c r="AF189" s="35"/>
      <c r="AG189" s="8"/>
      <c r="AH189" s="8"/>
      <c r="AI189" s="8"/>
      <c r="AJ189" s="8"/>
      <c r="AK189" s="8"/>
      <c r="AL189" s="8"/>
      <c r="AM189" s="8"/>
      <c r="AN189" s="8"/>
      <c r="AO189" s="8"/>
      <c r="AT189" s="35"/>
    </row>
    <row r="190" spans="2:46" ht="15.75" x14ac:dyDescent="0.25">
      <c r="B190" s="201"/>
      <c r="C190" s="201"/>
      <c r="D190" s="202"/>
      <c r="E190" s="210"/>
      <c r="F190" s="210"/>
      <c r="G190" s="210"/>
      <c r="H190" s="231"/>
      <c r="I190" s="205"/>
      <c r="J190" s="205"/>
      <c r="K190" s="206"/>
      <c r="L190" s="207"/>
      <c r="M190" s="208"/>
      <c r="N190" s="209"/>
      <c r="O190" s="210"/>
      <c r="P190" s="211"/>
      <c r="Q190" s="212"/>
      <c r="R190" s="220"/>
      <c r="S190" s="214"/>
      <c r="T190" s="215"/>
      <c r="U190" s="215"/>
      <c r="V190" s="216"/>
      <c r="W190" s="217"/>
      <c r="X190" s="217"/>
      <c r="Y190" s="217"/>
      <c r="Z190" s="226"/>
      <c r="AA190" s="11"/>
      <c r="AB190" s="11"/>
      <c r="AC190" s="21"/>
      <c r="AD190" s="22"/>
      <c r="AE190" s="35"/>
      <c r="AF190" s="35"/>
      <c r="AG190" s="8"/>
      <c r="AH190" s="8"/>
      <c r="AI190" s="8"/>
      <c r="AJ190" s="8"/>
      <c r="AK190" s="8"/>
      <c r="AL190" s="8"/>
      <c r="AM190" s="8"/>
      <c r="AN190" s="8"/>
      <c r="AO190" s="8"/>
      <c r="AT190" s="35"/>
    </row>
    <row r="191" spans="2:46" ht="15.75" x14ac:dyDescent="0.25">
      <c r="B191" s="201"/>
      <c r="C191" s="201"/>
      <c r="D191" s="202"/>
      <c r="E191" s="210"/>
      <c r="F191" s="210"/>
      <c r="G191" s="210"/>
      <c r="H191" s="231"/>
      <c r="I191" s="205"/>
      <c r="J191" s="205"/>
      <c r="K191" s="235"/>
      <c r="L191" s="218"/>
      <c r="M191" s="208"/>
      <c r="N191" s="209"/>
      <c r="O191" s="210"/>
      <c r="P191" s="211"/>
      <c r="Q191" s="212"/>
      <c r="R191" s="220"/>
      <c r="S191" s="214"/>
      <c r="T191" s="215"/>
      <c r="U191" s="215"/>
      <c r="V191" s="225"/>
      <c r="W191" s="217"/>
      <c r="X191" s="217"/>
      <c r="Y191" s="217"/>
      <c r="Z191" s="226"/>
      <c r="AA191" s="11"/>
      <c r="AB191" s="11"/>
      <c r="AC191" s="21"/>
      <c r="AD191" s="22"/>
      <c r="AE191" s="35"/>
      <c r="AF191" s="35"/>
      <c r="AG191" s="8"/>
      <c r="AH191" s="8"/>
      <c r="AI191" s="8"/>
      <c r="AJ191" s="8"/>
      <c r="AK191" s="8"/>
      <c r="AL191" s="8"/>
      <c r="AM191" s="8"/>
      <c r="AN191" s="8"/>
      <c r="AO191" s="8"/>
      <c r="AT191" s="35"/>
    </row>
    <row r="192" spans="2:46" ht="15.75" x14ac:dyDescent="0.25">
      <c r="B192" s="201"/>
      <c r="C192" s="201"/>
      <c r="D192" s="202"/>
      <c r="E192" s="210"/>
      <c r="F192" s="210"/>
      <c r="G192" s="210"/>
      <c r="H192" s="231"/>
      <c r="I192" s="205"/>
      <c r="J192" s="205"/>
      <c r="K192" s="206"/>
      <c r="L192" s="207"/>
      <c r="M192" s="208"/>
      <c r="N192" s="209"/>
      <c r="O192" s="210"/>
      <c r="P192" s="211"/>
      <c r="Q192" s="212"/>
      <c r="R192" s="220"/>
      <c r="S192" s="214"/>
      <c r="T192" s="215"/>
      <c r="U192" s="215"/>
      <c r="V192" s="225"/>
      <c r="W192" s="217"/>
      <c r="X192" s="217"/>
      <c r="Y192" s="218"/>
      <c r="Z192" s="226"/>
      <c r="AA192" s="11"/>
      <c r="AB192" s="11"/>
      <c r="AC192" s="21"/>
      <c r="AD192" s="22"/>
      <c r="AE192" s="35"/>
      <c r="AF192" s="35"/>
      <c r="AG192" s="8"/>
      <c r="AH192" s="8"/>
      <c r="AI192" s="8"/>
      <c r="AJ192" s="8"/>
      <c r="AK192" s="8"/>
      <c r="AL192" s="8"/>
      <c r="AM192" s="8"/>
      <c r="AN192" s="8"/>
      <c r="AO192" s="8"/>
      <c r="AT192" s="35"/>
    </row>
    <row r="193" spans="2:46" ht="15.75" x14ac:dyDescent="0.25">
      <c r="B193" s="201"/>
      <c r="C193" s="201"/>
      <c r="D193" s="202"/>
      <c r="E193" s="210"/>
      <c r="F193" s="210"/>
      <c r="G193" s="210"/>
      <c r="H193" s="231"/>
      <c r="I193" s="205"/>
      <c r="J193" s="205"/>
      <c r="K193" s="235"/>
      <c r="L193" s="218"/>
      <c r="M193" s="208"/>
      <c r="N193" s="209"/>
      <c r="O193" s="210"/>
      <c r="P193" s="211"/>
      <c r="Q193" s="212"/>
      <c r="R193" s="220"/>
      <c r="S193" s="214"/>
      <c r="T193" s="215"/>
      <c r="U193" s="215"/>
      <c r="V193" s="225"/>
      <c r="W193" s="217"/>
      <c r="X193" s="217"/>
      <c r="Y193" s="218"/>
      <c r="Z193" s="226"/>
      <c r="AA193" s="11"/>
      <c r="AB193" s="11"/>
      <c r="AC193" s="21"/>
      <c r="AD193" s="22"/>
      <c r="AE193" s="35"/>
      <c r="AF193" s="35"/>
      <c r="AG193" s="8"/>
      <c r="AH193" s="8"/>
      <c r="AI193" s="8"/>
      <c r="AJ193" s="8"/>
      <c r="AK193" s="8"/>
      <c r="AL193" s="8"/>
      <c r="AM193" s="8"/>
      <c r="AN193" s="8"/>
      <c r="AO193" s="8"/>
      <c r="AT193" s="35"/>
    </row>
    <row r="194" spans="2:46" ht="15.75" x14ac:dyDescent="0.25">
      <c r="B194" s="201"/>
      <c r="C194" s="201"/>
      <c r="D194" s="202"/>
      <c r="E194" s="210"/>
      <c r="F194" s="210"/>
      <c r="G194" s="210"/>
      <c r="H194" s="231"/>
      <c r="I194" s="205"/>
      <c r="J194" s="205"/>
      <c r="K194" s="206"/>
      <c r="L194" s="207"/>
      <c r="M194" s="208"/>
      <c r="N194" s="209"/>
      <c r="O194" s="210"/>
      <c r="P194" s="211"/>
      <c r="Q194" s="212"/>
      <c r="R194" s="220"/>
      <c r="S194" s="214"/>
      <c r="T194" s="215"/>
      <c r="U194" s="215"/>
      <c r="V194" s="225"/>
      <c r="W194" s="217"/>
      <c r="X194" s="217"/>
      <c r="Y194" s="217"/>
      <c r="Z194" s="226"/>
      <c r="AA194" s="11"/>
      <c r="AB194" s="11"/>
      <c r="AC194" s="21"/>
      <c r="AD194" s="22"/>
      <c r="AE194" s="35"/>
      <c r="AF194" s="35"/>
      <c r="AG194" s="8"/>
      <c r="AH194" s="8"/>
      <c r="AI194" s="8"/>
      <c r="AJ194" s="8"/>
      <c r="AK194" s="8"/>
      <c r="AL194" s="8"/>
      <c r="AM194" s="8"/>
      <c r="AN194" s="8"/>
      <c r="AO194" s="8"/>
      <c r="AT194" s="35"/>
    </row>
    <row r="195" spans="2:46" ht="15.75" x14ac:dyDescent="0.25">
      <c r="B195" s="201"/>
      <c r="C195" s="201"/>
      <c r="D195" s="202"/>
      <c r="E195" s="210"/>
      <c r="F195" s="210"/>
      <c r="G195" s="210"/>
      <c r="H195" s="231"/>
      <c r="I195" s="205"/>
      <c r="J195" s="205"/>
      <c r="K195" s="206"/>
      <c r="L195" s="207"/>
      <c r="M195" s="208"/>
      <c r="N195" s="209"/>
      <c r="O195" s="210"/>
      <c r="P195" s="211"/>
      <c r="Q195" s="212"/>
      <c r="R195" s="220"/>
      <c r="S195" s="214"/>
      <c r="T195" s="215"/>
      <c r="U195" s="215"/>
      <c r="V195" s="225"/>
      <c r="W195" s="217"/>
      <c r="X195" s="217"/>
      <c r="Y195" s="218"/>
      <c r="Z195" s="226"/>
      <c r="AA195" s="11"/>
      <c r="AB195" s="11"/>
      <c r="AC195" s="21"/>
      <c r="AD195" s="22"/>
      <c r="AE195" s="35"/>
      <c r="AF195" s="35"/>
      <c r="AG195" s="8"/>
      <c r="AH195" s="8"/>
      <c r="AI195" s="8"/>
      <c r="AJ195" s="8"/>
      <c r="AK195" s="8"/>
      <c r="AL195" s="8"/>
      <c r="AM195" s="8"/>
      <c r="AN195" s="8"/>
      <c r="AO195" s="8"/>
      <c r="AT195" s="35"/>
    </row>
    <row r="196" spans="2:46" ht="15.75" x14ac:dyDescent="0.25">
      <c r="B196" s="201"/>
      <c r="C196" s="201"/>
      <c r="D196" s="202"/>
      <c r="E196" s="210"/>
      <c r="F196" s="210"/>
      <c r="G196" s="210"/>
      <c r="H196" s="231"/>
      <c r="I196" s="205"/>
      <c r="J196" s="205"/>
      <c r="K196" s="206"/>
      <c r="L196" s="207"/>
      <c r="M196" s="208"/>
      <c r="N196" s="209"/>
      <c r="O196" s="210"/>
      <c r="P196" s="211"/>
      <c r="Q196" s="212"/>
      <c r="R196" s="220"/>
      <c r="S196" s="214"/>
      <c r="T196" s="215"/>
      <c r="U196" s="215"/>
      <c r="V196" s="228"/>
      <c r="W196" s="217"/>
      <c r="X196" s="217"/>
      <c r="Y196" s="217"/>
      <c r="Z196" s="226"/>
      <c r="AA196" s="11"/>
      <c r="AB196" s="11"/>
      <c r="AC196" s="21"/>
      <c r="AD196" s="22"/>
      <c r="AE196" s="35"/>
      <c r="AF196" s="35"/>
      <c r="AG196" s="8"/>
      <c r="AH196" s="8"/>
      <c r="AI196" s="8"/>
      <c r="AJ196" s="8"/>
      <c r="AK196" s="8"/>
      <c r="AL196" s="8"/>
      <c r="AM196" s="8"/>
      <c r="AN196" s="8"/>
      <c r="AO196" s="8"/>
      <c r="AT196" s="35"/>
    </row>
    <row r="197" spans="2:46" ht="15.75" x14ac:dyDescent="0.25">
      <c r="B197" s="201"/>
      <c r="C197" s="201"/>
      <c r="D197" s="202"/>
      <c r="E197" s="210"/>
      <c r="F197" s="210"/>
      <c r="G197" s="210"/>
      <c r="H197" s="231"/>
      <c r="I197" s="205"/>
      <c r="J197" s="205"/>
      <c r="K197" s="206"/>
      <c r="L197" s="233"/>
      <c r="M197" s="208"/>
      <c r="N197" s="209"/>
      <c r="O197" s="210"/>
      <c r="P197" s="211"/>
      <c r="Q197" s="212"/>
      <c r="R197" s="220"/>
      <c r="S197" s="214"/>
      <c r="T197" s="215"/>
      <c r="U197" s="215"/>
      <c r="V197" s="225"/>
      <c r="W197" s="217"/>
      <c r="X197" s="217"/>
      <c r="Y197" s="218"/>
      <c r="Z197" s="226"/>
      <c r="AA197" s="11"/>
      <c r="AB197" s="11"/>
      <c r="AC197" s="21"/>
      <c r="AD197" s="22"/>
      <c r="AE197" s="35"/>
      <c r="AF197" s="35"/>
      <c r="AG197" s="8"/>
      <c r="AH197" s="8"/>
      <c r="AI197" s="8"/>
      <c r="AJ197" s="8"/>
      <c r="AK197" s="8"/>
      <c r="AL197" s="8"/>
      <c r="AM197" s="8"/>
      <c r="AN197" s="8"/>
      <c r="AO197" s="8"/>
      <c r="AT197" s="35"/>
    </row>
    <row r="198" spans="2:46" ht="15.75" x14ac:dyDescent="0.25">
      <c r="B198" s="201"/>
      <c r="C198" s="201"/>
      <c r="D198" s="202"/>
      <c r="E198" s="210"/>
      <c r="F198" s="210"/>
      <c r="G198" s="210"/>
      <c r="H198" s="232"/>
      <c r="I198" s="205"/>
      <c r="J198" s="205"/>
      <c r="K198" s="238"/>
      <c r="L198" s="238"/>
      <c r="M198" s="208"/>
      <c r="N198" s="209"/>
      <c r="O198" s="210"/>
      <c r="P198" s="211"/>
      <c r="Q198" s="212"/>
      <c r="R198" s="220"/>
      <c r="S198" s="214"/>
      <c r="T198" s="215"/>
      <c r="U198" s="215"/>
      <c r="V198" s="221"/>
      <c r="W198" s="201"/>
      <c r="X198" s="201"/>
      <c r="Y198" s="201"/>
      <c r="Z198" s="219"/>
      <c r="AA198" s="186"/>
      <c r="AB198" s="186"/>
      <c r="AC198" s="21"/>
      <c r="AD198" s="22"/>
      <c r="AE198" s="35"/>
      <c r="AF198" s="35"/>
      <c r="AG198" s="8"/>
      <c r="AH198" s="8"/>
      <c r="AI198" s="8"/>
      <c r="AJ198" s="8"/>
      <c r="AK198" s="8"/>
      <c r="AL198" s="8"/>
      <c r="AM198" s="8"/>
      <c r="AN198" s="8"/>
      <c r="AO198" s="8"/>
      <c r="AT198" s="35"/>
    </row>
    <row r="199" spans="2:46" ht="15.75" x14ac:dyDescent="0.25">
      <c r="B199" s="201"/>
      <c r="C199" s="201"/>
      <c r="D199" s="202"/>
      <c r="E199" s="210"/>
      <c r="F199" s="210"/>
      <c r="G199" s="210"/>
      <c r="H199" s="231"/>
      <c r="I199" s="205"/>
      <c r="J199" s="205"/>
      <c r="K199" s="272"/>
      <c r="L199" s="217"/>
      <c r="M199" s="208"/>
      <c r="N199" s="209"/>
      <c r="O199" s="210"/>
      <c r="P199" s="211"/>
      <c r="Q199" s="212"/>
      <c r="R199" s="220"/>
      <c r="S199" s="214"/>
      <c r="T199" s="215"/>
      <c r="U199" s="215"/>
      <c r="V199" s="273"/>
      <c r="W199" s="217"/>
      <c r="X199" s="217"/>
      <c r="Y199" s="218"/>
      <c r="Z199" s="274"/>
      <c r="AA199" s="188"/>
      <c r="AB199" s="188"/>
      <c r="AC199" s="21"/>
      <c r="AD199" s="22"/>
      <c r="AE199" s="35"/>
      <c r="AF199" s="35"/>
      <c r="AG199" s="8"/>
      <c r="AH199" s="8"/>
      <c r="AI199" s="8"/>
      <c r="AJ199" s="8"/>
      <c r="AK199" s="8"/>
      <c r="AL199" s="8"/>
      <c r="AM199" s="8"/>
      <c r="AN199" s="8"/>
      <c r="AO199" s="8"/>
      <c r="AT199" s="35"/>
    </row>
    <row r="200" spans="2:46" ht="15.75" x14ac:dyDescent="0.25">
      <c r="B200" s="201"/>
      <c r="C200" s="201"/>
      <c r="D200" s="202"/>
      <c r="E200" s="210"/>
      <c r="F200" s="210"/>
      <c r="G200" s="210"/>
      <c r="H200" s="264"/>
      <c r="I200" s="205"/>
      <c r="J200" s="205"/>
      <c r="K200" s="206"/>
      <c r="L200" s="207"/>
      <c r="M200" s="208"/>
      <c r="N200" s="209"/>
      <c r="O200" s="210"/>
      <c r="P200" s="211"/>
      <c r="Q200" s="212"/>
      <c r="R200" s="220"/>
      <c r="S200" s="214"/>
      <c r="T200" s="215"/>
      <c r="U200" s="215"/>
      <c r="V200" s="228"/>
      <c r="W200" s="217"/>
      <c r="X200" s="217"/>
      <c r="Y200" s="217"/>
      <c r="Z200" s="226"/>
      <c r="AA200" s="11"/>
      <c r="AB200" s="11"/>
      <c r="AC200" s="21"/>
      <c r="AD200" s="22"/>
      <c r="AE200" s="35"/>
      <c r="AF200" s="35"/>
      <c r="AG200" s="8"/>
      <c r="AH200" s="8"/>
      <c r="AI200" s="8"/>
      <c r="AJ200" s="8"/>
      <c r="AK200" s="8"/>
      <c r="AL200" s="8"/>
      <c r="AM200" s="8"/>
      <c r="AN200" s="8"/>
      <c r="AO200" s="8"/>
      <c r="AT200" s="35"/>
    </row>
    <row r="201" spans="2:46" ht="15.75" x14ac:dyDescent="0.25">
      <c r="B201" s="201"/>
      <c r="C201" s="201"/>
      <c r="D201" s="202"/>
      <c r="E201" s="210"/>
      <c r="F201" s="210"/>
      <c r="G201" s="210"/>
      <c r="H201" s="231"/>
      <c r="I201" s="205"/>
      <c r="J201" s="205"/>
      <c r="K201" s="238"/>
      <c r="L201" s="238"/>
      <c r="M201" s="208"/>
      <c r="N201" s="209"/>
      <c r="O201" s="210"/>
      <c r="P201" s="211"/>
      <c r="Q201" s="212"/>
      <c r="R201" s="220"/>
      <c r="S201" s="214"/>
      <c r="T201" s="215"/>
      <c r="U201" s="215"/>
      <c r="V201" s="225"/>
      <c r="W201" s="217"/>
      <c r="X201" s="217"/>
      <c r="Y201" s="218"/>
      <c r="Z201" s="226"/>
      <c r="AA201" s="11"/>
      <c r="AB201" s="11"/>
      <c r="AC201" s="21"/>
      <c r="AD201" s="22"/>
      <c r="AE201" s="35"/>
      <c r="AF201" s="35"/>
      <c r="AG201" s="8"/>
      <c r="AH201" s="8"/>
      <c r="AI201" s="8"/>
      <c r="AJ201" s="8"/>
      <c r="AK201" s="8"/>
      <c r="AL201" s="8"/>
      <c r="AM201" s="8"/>
      <c r="AN201" s="8"/>
      <c r="AO201" s="8"/>
      <c r="AT201" s="35"/>
    </row>
    <row r="202" spans="2:46" ht="15.75" x14ac:dyDescent="0.25">
      <c r="B202" s="201"/>
      <c r="C202" s="201"/>
      <c r="D202" s="202"/>
      <c r="E202" s="210"/>
      <c r="F202" s="210"/>
      <c r="G202" s="210"/>
      <c r="H202" s="232"/>
      <c r="I202" s="205"/>
      <c r="J202" s="205"/>
      <c r="K202" s="206"/>
      <c r="L202" s="233"/>
      <c r="M202" s="208"/>
      <c r="N202" s="209"/>
      <c r="O202" s="210"/>
      <c r="P202" s="211"/>
      <c r="Q202" s="212"/>
      <c r="R202" s="220"/>
      <c r="S202" s="214"/>
      <c r="T202" s="215"/>
      <c r="U202" s="215"/>
      <c r="V202" s="221"/>
      <c r="W202" s="201"/>
      <c r="X202" s="201"/>
      <c r="Y202" s="222"/>
      <c r="Z202" s="219"/>
      <c r="AA202" s="186"/>
      <c r="AB202" s="186"/>
      <c r="AC202" s="21"/>
      <c r="AD202" s="22"/>
      <c r="AE202" s="35"/>
      <c r="AF202" s="35"/>
      <c r="AG202" s="8"/>
      <c r="AH202" s="8"/>
      <c r="AI202" s="8"/>
      <c r="AJ202" s="8"/>
      <c r="AK202" s="8"/>
      <c r="AL202" s="8"/>
      <c r="AM202" s="8"/>
      <c r="AN202" s="8"/>
      <c r="AO202" s="8"/>
      <c r="AT202" s="35"/>
    </row>
    <row r="203" spans="2:46" ht="15.75" x14ac:dyDescent="0.25">
      <c r="B203" s="201"/>
      <c r="C203" s="201"/>
      <c r="D203" s="202"/>
      <c r="E203" s="210"/>
      <c r="F203" s="210"/>
      <c r="G203" s="210"/>
      <c r="H203" s="231"/>
      <c r="I203" s="205"/>
      <c r="J203" s="205"/>
      <c r="K203" s="206"/>
      <c r="L203" s="233"/>
      <c r="M203" s="208"/>
      <c r="N203" s="209"/>
      <c r="O203" s="210"/>
      <c r="P203" s="211"/>
      <c r="Q203" s="212"/>
      <c r="R203" s="220"/>
      <c r="S203" s="214"/>
      <c r="T203" s="215"/>
      <c r="U203" s="215"/>
      <c r="V203" s="225"/>
      <c r="W203" s="217"/>
      <c r="X203" s="217"/>
      <c r="Y203" s="218"/>
      <c r="Z203" s="226"/>
      <c r="AA203" s="11"/>
      <c r="AB203" s="11"/>
      <c r="AC203" s="21"/>
      <c r="AD203" s="22"/>
      <c r="AE203" s="35"/>
      <c r="AF203" s="35"/>
      <c r="AG203" s="8"/>
      <c r="AH203" s="8"/>
      <c r="AI203" s="8"/>
      <c r="AJ203" s="8"/>
      <c r="AK203" s="8"/>
      <c r="AL203" s="8"/>
      <c r="AM203" s="8"/>
      <c r="AN203" s="8"/>
      <c r="AO203" s="8"/>
      <c r="AT203" s="35"/>
    </row>
    <row r="204" spans="2:46" ht="15.75" x14ac:dyDescent="0.25">
      <c r="B204" s="201"/>
      <c r="C204" s="201"/>
      <c r="D204" s="202"/>
      <c r="E204" s="210"/>
      <c r="F204" s="210"/>
      <c r="G204" s="210"/>
      <c r="H204" s="231"/>
      <c r="I204" s="205"/>
      <c r="J204" s="205"/>
      <c r="K204" s="235"/>
      <c r="L204" s="218"/>
      <c r="M204" s="208"/>
      <c r="N204" s="209"/>
      <c r="O204" s="210"/>
      <c r="P204" s="211"/>
      <c r="Q204" s="212"/>
      <c r="R204" s="220"/>
      <c r="S204" s="214"/>
      <c r="T204" s="215"/>
      <c r="U204" s="215"/>
      <c r="V204" s="225"/>
      <c r="W204" s="217"/>
      <c r="X204" s="217"/>
      <c r="Y204" s="218"/>
      <c r="Z204" s="226"/>
      <c r="AA204" s="11"/>
      <c r="AB204" s="11"/>
      <c r="AC204" s="21"/>
      <c r="AD204" s="22"/>
      <c r="AE204" s="35"/>
      <c r="AF204" s="35"/>
      <c r="AG204" s="8"/>
      <c r="AH204" s="8"/>
      <c r="AI204" s="8"/>
      <c r="AJ204" s="8"/>
      <c r="AK204" s="8"/>
      <c r="AL204" s="8"/>
      <c r="AM204" s="8"/>
      <c r="AN204" s="8"/>
      <c r="AO204" s="8"/>
      <c r="AT204" s="35"/>
    </row>
    <row r="205" spans="2:46" ht="15.75" x14ac:dyDescent="0.25">
      <c r="B205" s="201"/>
      <c r="C205" s="201"/>
      <c r="D205" s="202"/>
      <c r="E205" s="210"/>
      <c r="F205" s="210"/>
      <c r="G205" s="210"/>
      <c r="H205" s="232"/>
      <c r="I205" s="205"/>
      <c r="J205" s="205"/>
      <c r="K205" s="206"/>
      <c r="L205" s="275"/>
      <c r="M205" s="208"/>
      <c r="N205" s="209"/>
      <c r="O205" s="210"/>
      <c r="P205" s="211"/>
      <c r="Q205" s="212"/>
      <c r="R205" s="243"/>
      <c r="S205" s="214"/>
      <c r="T205" s="215"/>
      <c r="U205" s="215"/>
      <c r="V205" s="221"/>
      <c r="W205" s="201"/>
      <c r="X205" s="201"/>
      <c r="Y205" s="201"/>
      <c r="Z205" s="219"/>
      <c r="AA205" s="186"/>
      <c r="AB205" s="186"/>
      <c r="AC205" s="21"/>
      <c r="AD205" s="22"/>
      <c r="AE205" s="35"/>
      <c r="AF205" s="35"/>
      <c r="AG205" s="8"/>
      <c r="AH205" s="8"/>
      <c r="AI205" s="8"/>
      <c r="AJ205" s="8"/>
      <c r="AK205" s="8"/>
      <c r="AL205" s="8"/>
      <c r="AM205" s="8"/>
      <c r="AN205" s="8"/>
      <c r="AO205" s="8"/>
      <c r="AT205" s="35"/>
    </row>
    <row r="206" spans="2:46" ht="15.75" x14ac:dyDescent="0.25">
      <c r="B206" s="201"/>
      <c r="C206" s="201"/>
      <c r="D206" s="202"/>
      <c r="E206" s="210"/>
      <c r="F206" s="210"/>
      <c r="G206" s="210"/>
      <c r="H206" s="232"/>
      <c r="I206" s="205"/>
      <c r="J206" s="205"/>
      <c r="K206" s="238"/>
      <c r="L206" s="237"/>
      <c r="M206" s="208"/>
      <c r="N206" s="209"/>
      <c r="O206" s="210"/>
      <c r="P206" s="211"/>
      <c r="Q206" s="212"/>
      <c r="R206" s="220"/>
      <c r="S206" s="214"/>
      <c r="T206" s="215"/>
      <c r="U206" s="215"/>
      <c r="V206" s="221"/>
      <c r="W206" s="201"/>
      <c r="X206" s="201"/>
      <c r="Y206" s="222"/>
      <c r="Z206" s="219"/>
      <c r="AA206" s="186"/>
      <c r="AB206" s="186"/>
      <c r="AC206" s="21"/>
      <c r="AD206" s="22"/>
      <c r="AE206" s="35"/>
      <c r="AF206" s="35"/>
      <c r="AG206" s="8"/>
      <c r="AH206" s="8"/>
      <c r="AI206" s="8"/>
      <c r="AJ206" s="8"/>
      <c r="AK206" s="8"/>
      <c r="AL206" s="8"/>
      <c r="AM206" s="8"/>
      <c r="AN206" s="8"/>
      <c r="AO206" s="8"/>
      <c r="AT206" s="35"/>
    </row>
    <row r="207" spans="2:46" ht="15.75" x14ac:dyDescent="0.25">
      <c r="B207" s="201"/>
      <c r="C207" s="201"/>
      <c r="D207" s="202"/>
      <c r="E207" s="210"/>
      <c r="F207" s="210"/>
      <c r="G207" s="210"/>
      <c r="H207" s="231"/>
      <c r="I207" s="205"/>
      <c r="J207" s="205"/>
      <c r="K207" s="206"/>
      <c r="L207" s="207"/>
      <c r="M207" s="208"/>
      <c r="N207" s="209"/>
      <c r="O207" s="210"/>
      <c r="P207" s="211"/>
      <c r="Q207" s="212"/>
      <c r="R207" s="220"/>
      <c r="S207" s="214"/>
      <c r="T207" s="215"/>
      <c r="U207" s="215"/>
      <c r="V207" s="225"/>
      <c r="W207" s="217"/>
      <c r="X207" s="217"/>
      <c r="Y207" s="218"/>
      <c r="Z207" s="226"/>
      <c r="AA207" s="11"/>
      <c r="AB207" s="11"/>
      <c r="AC207" s="21"/>
      <c r="AD207" s="22"/>
      <c r="AE207" s="35"/>
      <c r="AF207" s="35"/>
      <c r="AG207" s="8"/>
      <c r="AH207" s="8"/>
      <c r="AI207" s="8"/>
      <c r="AJ207" s="8"/>
      <c r="AK207" s="8"/>
      <c r="AL207" s="8"/>
      <c r="AM207" s="8"/>
      <c r="AN207" s="8"/>
      <c r="AO207" s="8"/>
      <c r="AT207" s="35"/>
    </row>
    <row r="208" spans="2:46" ht="15.75" x14ac:dyDescent="0.25">
      <c r="B208" s="201"/>
      <c r="C208" s="201"/>
      <c r="D208" s="202"/>
      <c r="E208" s="210"/>
      <c r="F208" s="210"/>
      <c r="G208" s="210"/>
      <c r="H208" s="231"/>
      <c r="I208" s="205"/>
      <c r="J208" s="205"/>
      <c r="K208" s="206"/>
      <c r="L208" s="233"/>
      <c r="M208" s="208"/>
      <c r="N208" s="209"/>
      <c r="O208" s="210"/>
      <c r="P208" s="211"/>
      <c r="Q208" s="212"/>
      <c r="R208" s="220"/>
      <c r="S208" s="214"/>
      <c r="T208" s="215"/>
      <c r="U208" s="215"/>
      <c r="V208" s="225"/>
      <c r="W208" s="217"/>
      <c r="X208" s="217"/>
      <c r="Y208" s="218"/>
      <c r="Z208" s="226"/>
      <c r="AA208" s="11"/>
      <c r="AB208" s="11"/>
      <c r="AC208" s="21"/>
      <c r="AD208" s="22"/>
      <c r="AE208" s="35"/>
      <c r="AF208" s="35"/>
      <c r="AG208" s="8"/>
      <c r="AH208" s="8"/>
      <c r="AI208" s="8"/>
      <c r="AJ208" s="8"/>
      <c r="AK208" s="8"/>
      <c r="AL208" s="8"/>
      <c r="AM208" s="8"/>
      <c r="AN208" s="8"/>
      <c r="AO208" s="8"/>
      <c r="AT208" s="35"/>
    </row>
    <row r="209" spans="2:46" ht="15.75" x14ac:dyDescent="0.25">
      <c r="B209" s="201"/>
      <c r="C209" s="201"/>
      <c r="D209" s="202"/>
      <c r="E209" s="210"/>
      <c r="F209" s="210"/>
      <c r="G209" s="210"/>
      <c r="H209" s="231"/>
      <c r="I209" s="205"/>
      <c r="J209" s="205"/>
      <c r="K209" s="206"/>
      <c r="L209" s="207"/>
      <c r="M209" s="208"/>
      <c r="N209" s="209"/>
      <c r="O209" s="210"/>
      <c r="P209" s="211"/>
      <c r="Q209" s="212"/>
      <c r="R209" s="220"/>
      <c r="S209" s="214"/>
      <c r="T209" s="215"/>
      <c r="U209" s="215"/>
      <c r="V209" s="216"/>
      <c r="W209" s="217"/>
      <c r="X209" s="217"/>
      <c r="Y209" s="218"/>
      <c r="Z209" s="226"/>
      <c r="AA209" s="11"/>
      <c r="AB209" s="11"/>
      <c r="AC209" s="21"/>
      <c r="AD209" s="22"/>
      <c r="AE209" s="35"/>
      <c r="AF209" s="35"/>
      <c r="AG209" s="8"/>
      <c r="AH209" s="8"/>
      <c r="AI209" s="8"/>
      <c r="AJ209" s="8"/>
      <c r="AK209" s="8"/>
      <c r="AL209" s="8"/>
      <c r="AM209" s="8"/>
      <c r="AN209" s="8"/>
      <c r="AO209" s="8"/>
      <c r="AT209" s="35"/>
    </row>
    <row r="210" spans="2:46" ht="15.75" x14ac:dyDescent="0.25">
      <c r="B210" s="201"/>
      <c r="C210" s="201"/>
      <c r="D210" s="202"/>
      <c r="E210" s="210"/>
      <c r="F210" s="210"/>
      <c r="G210" s="210"/>
      <c r="H210" s="231"/>
      <c r="I210" s="205"/>
      <c r="J210" s="205"/>
      <c r="K210" s="206"/>
      <c r="L210" s="207"/>
      <c r="M210" s="208"/>
      <c r="N210" s="209"/>
      <c r="O210" s="210"/>
      <c r="P210" s="211"/>
      <c r="Q210" s="212"/>
      <c r="R210" s="220"/>
      <c r="S210" s="214"/>
      <c r="T210" s="215"/>
      <c r="U210" s="215"/>
      <c r="V210" s="216"/>
      <c r="W210" s="217"/>
      <c r="X210" s="217"/>
      <c r="Y210" s="218"/>
      <c r="Z210" s="226"/>
      <c r="AA210" s="11"/>
      <c r="AB210" s="11"/>
      <c r="AC210" s="21"/>
      <c r="AD210" s="22"/>
      <c r="AE210" s="35"/>
      <c r="AF210" s="35"/>
      <c r="AG210" s="8"/>
      <c r="AH210" s="8"/>
      <c r="AI210" s="8"/>
      <c r="AJ210" s="8"/>
      <c r="AK210" s="8"/>
      <c r="AL210" s="8"/>
      <c r="AM210" s="8"/>
      <c r="AN210" s="8"/>
      <c r="AO210" s="8"/>
      <c r="AT210" s="35"/>
    </row>
    <row r="211" spans="2:46" ht="15.75" x14ac:dyDescent="0.25">
      <c r="B211" s="201"/>
      <c r="C211" s="201"/>
      <c r="D211" s="202"/>
      <c r="E211" s="210"/>
      <c r="F211" s="210"/>
      <c r="G211" s="210"/>
      <c r="H211" s="231"/>
      <c r="I211" s="205"/>
      <c r="J211" s="205"/>
      <c r="K211" s="235"/>
      <c r="L211" s="218"/>
      <c r="M211" s="208"/>
      <c r="N211" s="209"/>
      <c r="O211" s="210"/>
      <c r="P211" s="211"/>
      <c r="Q211" s="212"/>
      <c r="R211" s="220"/>
      <c r="S211" s="214"/>
      <c r="T211" s="215"/>
      <c r="U211" s="215"/>
      <c r="V211" s="225"/>
      <c r="W211" s="217"/>
      <c r="X211" s="217"/>
      <c r="Y211" s="218"/>
      <c r="Z211" s="226"/>
      <c r="AA211" s="11"/>
      <c r="AB211" s="11"/>
      <c r="AC211" s="21"/>
      <c r="AD211" s="22"/>
      <c r="AE211" s="35"/>
      <c r="AF211" s="35"/>
      <c r="AG211" s="8"/>
      <c r="AH211" s="8"/>
      <c r="AI211" s="8"/>
      <c r="AJ211" s="8"/>
      <c r="AK211" s="8"/>
      <c r="AL211" s="8"/>
      <c r="AM211" s="8"/>
      <c r="AN211" s="8"/>
      <c r="AO211" s="8"/>
      <c r="AT211" s="35"/>
    </row>
    <row r="212" spans="2:46" ht="15.75" x14ac:dyDescent="0.25">
      <c r="B212" s="201"/>
      <c r="C212" s="201"/>
      <c r="D212" s="202"/>
      <c r="E212" s="210"/>
      <c r="F212" s="210"/>
      <c r="G212" s="210"/>
      <c r="H212" s="231"/>
      <c r="I212" s="205"/>
      <c r="J212" s="205"/>
      <c r="K212" s="206"/>
      <c r="L212" s="233"/>
      <c r="M212" s="208"/>
      <c r="N212" s="209"/>
      <c r="O212" s="210"/>
      <c r="P212" s="211"/>
      <c r="Q212" s="212"/>
      <c r="R212" s="220"/>
      <c r="S212" s="214"/>
      <c r="T212" s="215"/>
      <c r="U212" s="215"/>
      <c r="V212" s="234"/>
      <c r="W212" s="217"/>
      <c r="X212" s="217"/>
      <c r="Y212" s="217"/>
      <c r="Z212" s="226"/>
      <c r="AA212" s="11"/>
      <c r="AB212" s="11"/>
      <c r="AC212" s="21"/>
      <c r="AD212" s="22"/>
      <c r="AE212" s="35"/>
      <c r="AF212" s="35"/>
      <c r="AG212" s="8"/>
      <c r="AH212" s="8"/>
      <c r="AI212" s="8"/>
      <c r="AJ212" s="8"/>
      <c r="AK212" s="8"/>
      <c r="AL212" s="8"/>
      <c r="AM212" s="8"/>
      <c r="AN212" s="8"/>
      <c r="AO212" s="8"/>
      <c r="AT212" s="35"/>
    </row>
    <row r="213" spans="2:46" ht="15.75" x14ac:dyDescent="0.25">
      <c r="B213" s="201"/>
      <c r="C213" s="201"/>
      <c r="D213" s="202"/>
      <c r="E213" s="210"/>
      <c r="F213" s="210"/>
      <c r="G213" s="210"/>
      <c r="H213" s="231"/>
      <c r="I213" s="205"/>
      <c r="J213" s="205"/>
      <c r="K213" s="206"/>
      <c r="L213" s="207"/>
      <c r="M213" s="208"/>
      <c r="N213" s="209"/>
      <c r="O213" s="210"/>
      <c r="P213" s="211"/>
      <c r="Q213" s="212"/>
      <c r="R213" s="220"/>
      <c r="S213" s="214"/>
      <c r="T213" s="215"/>
      <c r="U213" s="215"/>
      <c r="V213" s="225"/>
      <c r="W213" s="217"/>
      <c r="X213" s="217"/>
      <c r="Y213" s="217"/>
      <c r="Z213" s="226"/>
      <c r="AA213" s="11"/>
      <c r="AB213" s="11"/>
      <c r="AC213" s="21"/>
      <c r="AD213" s="22"/>
      <c r="AE213" s="35"/>
      <c r="AF213" s="35"/>
      <c r="AG213" s="8"/>
      <c r="AH213" s="8"/>
      <c r="AI213" s="8"/>
      <c r="AJ213" s="8"/>
      <c r="AK213" s="8"/>
      <c r="AL213" s="8"/>
      <c r="AM213" s="8"/>
      <c r="AN213" s="8"/>
      <c r="AO213" s="8"/>
      <c r="AT213" s="35"/>
    </row>
    <row r="214" spans="2:46" ht="15.75" x14ac:dyDescent="0.25">
      <c r="B214" s="201"/>
      <c r="C214" s="201"/>
      <c r="D214" s="202"/>
      <c r="E214" s="210"/>
      <c r="F214" s="210"/>
      <c r="G214" s="210"/>
      <c r="H214" s="264"/>
      <c r="I214" s="205"/>
      <c r="J214" s="205"/>
      <c r="K214" s="238"/>
      <c r="L214" s="238"/>
      <c r="M214" s="208"/>
      <c r="N214" s="209"/>
      <c r="O214" s="210"/>
      <c r="P214" s="211"/>
      <c r="Q214" s="212"/>
      <c r="R214" s="220"/>
      <c r="S214" s="214"/>
      <c r="T214" s="215"/>
      <c r="U214" s="215"/>
      <c r="V214" s="228"/>
      <c r="W214" s="217"/>
      <c r="X214" s="258"/>
      <c r="Y214" s="217"/>
      <c r="Z214" s="226"/>
      <c r="AA214" s="11"/>
      <c r="AB214" s="11"/>
      <c r="AC214" s="21"/>
      <c r="AD214" s="22"/>
      <c r="AE214" s="35"/>
      <c r="AF214" s="35"/>
      <c r="AG214" s="8"/>
      <c r="AH214" s="8"/>
      <c r="AI214" s="8"/>
      <c r="AJ214" s="8"/>
      <c r="AK214" s="8"/>
      <c r="AL214" s="8"/>
      <c r="AM214" s="8"/>
      <c r="AN214" s="8"/>
      <c r="AO214" s="8"/>
      <c r="AT214" s="35"/>
    </row>
    <row r="215" spans="2:46" ht="15.75" x14ac:dyDescent="0.25">
      <c r="B215" s="201"/>
      <c r="C215" s="201"/>
      <c r="D215" s="202"/>
      <c r="E215" s="210"/>
      <c r="F215" s="210"/>
      <c r="G215" s="210"/>
      <c r="H215" s="231"/>
      <c r="I215" s="205"/>
      <c r="J215" s="205"/>
      <c r="K215" s="235"/>
      <c r="L215" s="207"/>
      <c r="M215" s="208"/>
      <c r="N215" s="209"/>
      <c r="O215" s="210"/>
      <c r="P215" s="211"/>
      <c r="Q215" s="212"/>
      <c r="R215" s="220"/>
      <c r="S215" s="214"/>
      <c r="T215" s="215"/>
      <c r="U215" s="215"/>
      <c r="V215" s="225"/>
      <c r="W215" s="217"/>
      <c r="X215" s="217"/>
      <c r="Y215" s="218"/>
      <c r="Z215" s="226"/>
      <c r="AA215" s="11"/>
      <c r="AB215" s="11"/>
      <c r="AC215" s="21"/>
      <c r="AD215" s="22"/>
      <c r="AE215" s="35"/>
      <c r="AF215" s="35"/>
      <c r="AG215" s="8"/>
      <c r="AH215" s="8"/>
      <c r="AI215" s="8"/>
      <c r="AJ215" s="8"/>
      <c r="AK215" s="8"/>
      <c r="AL215" s="8"/>
      <c r="AM215" s="8"/>
      <c r="AN215" s="8"/>
      <c r="AO215" s="8"/>
      <c r="AT215" s="35"/>
    </row>
    <row r="216" spans="2:46" ht="15.75" x14ac:dyDescent="0.25">
      <c r="B216" s="201"/>
      <c r="C216" s="201"/>
      <c r="D216" s="202"/>
      <c r="E216" s="210"/>
      <c r="F216" s="210"/>
      <c r="G216" s="210"/>
      <c r="H216" s="231"/>
      <c r="I216" s="205"/>
      <c r="J216" s="205"/>
      <c r="K216" s="235"/>
      <c r="L216" s="218"/>
      <c r="M216" s="208"/>
      <c r="N216" s="209"/>
      <c r="O216" s="210"/>
      <c r="P216" s="211"/>
      <c r="Q216" s="212"/>
      <c r="R216" s="220"/>
      <c r="S216" s="214"/>
      <c r="T216" s="215"/>
      <c r="U216" s="215"/>
      <c r="V216" s="225"/>
      <c r="W216" s="217"/>
      <c r="X216" s="217"/>
      <c r="Y216" s="218"/>
      <c r="Z216" s="226"/>
      <c r="AA216" s="11"/>
      <c r="AB216" s="11"/>
      <c r="AC216" s="21"/>
      <c r="AD216" s="22"/>
      <c r="AE216" s="35"/>
      <c r="AF216" s="35"/>
      <c r="AG216" s="8"/>
      <c r="AH216" s="8"/>
      <c r="AI216" s="8"/>
      <c r="AJ216" s="8"/>
      <c r="AK216" s="8"/>
      <c r="AL216" s="8"/>
      <c r="AM216" s="8"/>
      <c r="AN216" s="8"/>
      <c r="AO216" s="8"/>
      <c r="AT216" s="35"/>
    </row>
    <row r="217" spans="2:46" ht="15.75" x14ac:dyDescent="0.25">
      <c r="B217" s="201"/>
      <c r="C217" s="201"/>
      <c r="D217" s="202"/>
      <c r="E217" s="210"/>
      <c r="F217" s="210"/>
      <c r="G217" s="210"/>
      <c r="H217" s="231"/>
      <c r="I217" s="205"/>
      <c r="J217" s="205"/>
      <c r="K217" s="206"/>
      <c r="L217" s="207"/>
      <c r="M217" s="208"/>
      <c r="N217" s="209"/>
      <c r="O217" s="210"/>
      <c r="P217" s="211"/>
      <c r="Q217" s="212"/>
      <c r="R217" s="220"/>
      <c r="S217" s="214"/>
      <c r="T217" s="215"/>
      <c r="U217" s="215"/>
      <c r="V217" s="228"/>
      <c r="W217" s="217"/>
      <c r="X217" s="217"/>
      <c r="Y217" s="217"/>
      <c r="Z217" s="226"/>
      <c r="AA217" s="11"/>
      <c r="AB217" s="11"/>
      <c r="AC217" s="21"/>
      <c r="AD217" s="22"/>
      <c r="AE217" s="35"/>
      <c r="AF217" s="35"/>
      <c r="AG217" s="8"/>
      <c r="AH217" s="8"/>
      <c r="AI217" s="8"/>
      <c r="AJ217" s="8"/>
      <c r="AK217" s="8"/>
      <c r="AL217" s="8"/>
      <c r="AM217" s="8"/>
      <c r="AN217" s="8"/>
      <c r="AO217" s="8"/>
      <c r="AT217" s="35"/>
    </row>
    <row r="218" spans="2:46" ht="15.75" x14ac:dyDescent="0.25">
      <c r="B218" s="201"/>
      <c r="C218" s="201"/>
      <c r="D218" s="202"/>
      <c r="E218" s="210"/>
      <c r="F218" s="210"/>
      <c r="G218" s="210"/>
      <c r="H218" s="232"/>
      <c r="I218" s="205"/>
      <c r="J218" s="205"/>
      <c r="K218" s="206"/>
      <c r="L218" s="207"/>
      <c r="M218" s="208"/>
      <c r="N218" s="209"/>
      <c r="O218" s="210"/>
      <c r="P218" s="211"/>
      <c r="Q218" s="212"/>
      <c r="R218" s="220"/>
      <c r="S218" s="214"/>
      <c r="T218" s="215"/>
      <c r="U218" s="215"/>
      <c r="V218" s="221"/>
      <c r="W218" s="201"/>
      <c r="X218" s="201"/>
      <c r="Y218" s="222"/>
      <c r="Z218" s="219"/>
      <c r="AA218" s="186"/>
      <c r="AB218" s="186"/>
      <c r="AC218" s="21"/>
      <c r="AD218" s="22"/>
      <c r="AE218" s="35"/>
      <c r="AF218" s="35"/>
      <c r="AG218" s="8"/>
      <c r="AH218" s="8"/>
      <c r="AI218" s="8"/>
      <c r="AJ218" s="8"/>
      <c r="AK218" s="8"/>
      <c r="AL218" s="8"/>
      <c r="AM218" s="8"/>
      <c r="AN218" s="8"/>
      <c r="AO218" s="8"/>
      <c r="AT218" s="35"/>
    </row>
    <row r="219" spans="2:46" ht="15.75" x14ac:dyDescent="0.25">
      <c r="B219" s="201"/>
      <c r="C219" s="201"/>
      <c r="D219" s="202"/>
      <c r="E219" s="210"/>
      <c r="F219" s="210"/>
      <c r="G219" s="210"/>
      <c r="H219" s="231"/>
      <c r="I219" s="205"/>
      <c r="J219" s="205"/>
      <c r="K219" s="206"/>
      <c r="L219" s="207"/>
      <c r="M219" s="208"/>
      <c r="N219" s="209"/>
      <c r="O219" s="210"/>
      <c r="P219" s="211"/>
      <c r="Q219" s="212"/>
      <c r="R219" s="220"/>
      <c r="S219" s="214"/>
      <c r="T219" s="215"/>
      <c r="U219" s="215"/>
      <c r="V219" s="225"/>
      <c r="W219" s="217"/>
      <c r="X219" s="217"/>
      <c r="Y219" s="218"/>
      <c r="Z219" s="226"/>
      <c r="AA219" s="11"/>
      <c r="AB219" s="11"/>
      <c r="AC219" s="21"/>
      <c r="AD219" s="22"/>
      <c r="AE219" s="35"/>
      <c r="AF219" s="35"/>
      <c r="AG219" s="8"/>
      <c r="AH219" s="8"/>
      <c r="AI219" s="8"/>
      <c r="AJ219" s="8"/>
      <c r="AK219" s="8"/>
      <c r="AL219" s="8"/>
      <c r="AM219" s="8"/>
      <c r="AN219" s="8"/>
      <c r="AO219" s="8"/>
      <c r="AT219" s="35"/>
    </row>
    <row r="220" spans="2:46" ht="15.75" x14ac:dyDescent="0.25">
      <c r="B220" s="201"/>
      <c r="C220" s="201"/>
      <c r="D220" s="202"/>
      <c r="E220" s="210"/>
      <c r="F220" s="210"/>
      <c r="G220" s="210"/>
      <c r="H220" s="231"/>
      <c r="I220" s="205"/>
      <c r="J220" s="205"/>
      <c r="K220" s="206"/>
      <c r="L220" s="207"/>
      <c r="M220" s="208"/>
      <c r="N220" s="209"/>
      <c r="O220" s="210"/>
      <c r="P220" s="211"/>
      <c r="Q220" s="212"/>
      <c r="R220" s="220"/>
      <c r="S220" s="214"/>
      <c r="T220" s="215"/>
      <c r="U220" s="215"/>
      <c r="V220" s="228"/>
      <c r="W220" s="217"/>
      <c r="X220" s="217"/>
      <c r="Y220" s="217"/>
      <c r="Z220" s="226"/>
      <c r="AA220" s="11"/>
      <c r="AB220" s="11"/>
      <c r="AC220" s="21"/>
      <c r="AD220" s="22"/>
      <c r="AE220" s="35"/>
      <c r="AF220" s="35"/>
      <c r="AG220" s="8"/>
      <c r="AH220" s="8"/>
      <c r="AI220" s="8"/>
      <c r="AJ220" s="8"/>
      <c r="AK220" s="8"/>
      <c r="AL220" s="8"/>
      <c r="AM220" s="8"/>
      <c r="AN220" s="8"/>
      <c r="AO220" s="8"/>
      <c r="AT220" s="35"/>
    </row>
    <row r="221" spans="2:46" ht="15.75" x14ac:dyDescent="0.25">
      <c r="B221" s="201"/>
      <c r="C221" s="201"/>
      <c r="D221" s="202"/>
      <c r="E221" s="210"/>
      <c r="F221" s="210"/>
      <c r="G221" s="210"/>
      <c r="H221" s="231"/>
      <c r="I221" s="205"/>
      <c r="J221" s="205"/>
      <c r="K221" s="206"/>
      <c r="L221" s="207"/>
      <c r="M221" s="208"/>
      <c r="N221" s="209"/>
      <c r="O221" s="210"/>
      <c r="P221" s="211"/>
      <c r="Q221" s="212"/>
      <c r="R221" s="220"/>
      <c r="S221" s="214"/>
      <c r="T221" s="215"/>
      <c r="U221" s="215"/>
      <c r="V221" s="228"/>
      <c r="W221" s="217"/>
      <c r="X221" s="217"/>
      <c r="Y221" s="217"/>
      <c r="Z221" s="226"/>
      <c r="AA221" s="11"/>
      <c r="AB221" s="11"/>
      <c r="AC221" s="21"/>
      <c r="AD221" s="22"/>
      <c r="AE221" s="35"/>
      <c r="AF221" s="35"/>
      <c r="AG221" s="8"/>
      <c r="AH221" s="8"/>
      <c r="AI221" s="8"/>
      <c r="AJ221" s="8"/>
      <c r="AK221" s="8"/>
      <c r="AL221" s="8"/>
      <c r="AM221" s="8"/>
      <c r="AN221" s="8"/>
      <c r="AO221" s="8"/>
      <c r="AT221" s="35"/>
    </row>
    <row r="222" spans="2:46" ht="15.75" x14ac:dyDescent="0.25">
      <c r="B222" s="201"/>
      <c r="C222" s="201"/>
      <c r="D222" s="202"/>
      <c r="E222" s="235"/>
      <c r="F222" s="235"/>
      <c r="G222" s="235"/>
      <c r="H222" s="276"/>
      <c r="I222" s="205"/>
      <c r="J222" s="205"/>
      <c r="K222" s="206"/>
      <c r="L222" s="233"/>
      <c r="M222" s="240"/>
      <c r="N222" s="241"/>
      <c r="O222" s="235"/>
      <c r="P222" s="242"/>
      <c r="Q222" s="212"/>
      <c r="R222" s="243"/>
      <c r="S222" s="214"/>
      <c r="T222" s="215"/>
      <c r="U222" s="215"/>
      <c r="V222" s="244"/>
      <c r="W222" s="217"/>
      <c r="X222" s="217"/>
      <c r="Y222" s="218"/>
      <c r="Z222" s="226"/>
      <c r="AA222" s="11"/>
      <c r="AB222" s="11"/>
      <c r="AC222" s="21"/>
      <c r="AD222" s="22"/>
      <c r="AE222" s="35"/>
      <c r="AF222" s="35"/>
      <c r="AG222" s="8"/>
      <c r="AH222" s="8"/>
      <c r="AI222" s="8"/>
      <c r="AJ222" s="8"/>
      <c r="AK222" s="8"/>
      <c r="AL222" s="8"/>
      <c r="AM222" s="8"/>
      <c r="AN222" s="8"/>
      <c r="AO222" s="8"/>
      <c r="AT222" s="35"/>
    </row>
    <row r="223" spans="2:46" ht="15.75" x14ac:dyDescent="0.25">
      <c r="B223" s="201"/>
      <c r="C223" s="201"/>
      <c r="D223" s="202"/>
      <c r="E223" s="210"/>
      <c r="F223" s="210"/>
      <c r="G223" s="210"/>
      <c r="H223" s="231"/>
      <c r="I223" s="205"/>
      <c r="J223" s="205"/>
      <c r="K223" s="235"/>
      <c r="L223" s="218"/>
      <c r="M223" s="208"/>
      <c r="N223" s="209"/>
      <c r="O223" s="210"/>
      <c r="P223" s="211"/>
      <c r="Q223" s="212"/>
      <c r="R223" s="220"/>
      <c r="S223" s="214"/>
      <c r="T223" s="215"/>
      <c r="U223" s="215"/>
      <c r="V223" s="225"/>
      <c r="W223" s="217"/>
      <c r="X223" s="217"/>
      <c r="Y223" s="218"/>
      <c r="Z223" s="226"/>
      <c r="AA223" s="11"/>
      <c r="AB223" s="11"/>
      <c r="AC223" s="21"/>
      <c r="AD223" s="22"/>
      <c r="AE223" s="35"/>
      <c r="AF223" s="35"/>
      <c r="AG223" s="8"/>
      <c r="AH223" s="8"/>
      <c r="AI223" s="8"/>
      <c r="AJ223" s="8"/>
      <c r="AK223" s="8"/>
      <c r="AL223" s="8"/>
      <c r="AM223" s="8"/>
      <c r="AN223" s="8"/>
      <c r="AO223" s="8"/>
      <c r="AT223" s="35"/>
    </row>
    <row r="224" spans="2:46" ht="15.75" x14ac:dyDescent="0.25">
      <c r="B224" s="201"/>
      <c r="C224" s="201"/>
      <c r="D224" s="202"/>
      <c r="E224" s="210"/>
      <c r="F224" s="210"/>
      <c r="G224" s="210"/>
      <c r="H224" s="231"/>
      <c r="I224" s="205"/>
      <c r="J224" s="205"/>
      <c r="K224" s="238"/>
      <c r="L224" s="238"/>
      <c r="M224" s="208"/>
      <c r="N224" s="209"/>
      <c r="O224" s="210"/>
      <c r="P224" s="211"/>
      <c r="Q224" s="212"/>
      <c r="R224" s="220"/>
      <c r="S224" s="214"/>
      <c r="T224" s="215"/>
      <c r="U224" s="215"/>
      <c r="V224" s="228"/>
      <c r="W224" s="217"/>
      <c r="X224" s="217"/>
      <c r="Y224" s="217"/>
      <c r="Z224" s="226"/>
      <c r="AA224" s="11"/>
      <c r="AB224" s="11"/>
      <c r="AC224" s="21"/>
      <c r="AD224" s="22"/>
      <c r="AE224" s="35"/>
      <c r="AF224" s="35"/>
      <c r="AG224" s="8"/>
      <c r="AH224" s="8"/>
      <c r="AI224" s="8"/>
      <c r="AJ224" s="8"/>
      <c r="AK224" s="8"/>
      <c r="AL224" s="8"/>
      <c r="AM224" s="8"/>
      <c r="AN224" s="8"/>
      <c r="AO224" s="8"/>
      <c r="AT224" s="35"/>
    </row>
    <row r="225" spans="2:46" ht="15.75" x14ac:dyDescent="0.25">
      <c r="B225" s="201"/>
      <c r="C225" s="201"/>
      <c r="D225" s="202"/>
      <c r="E225" s="210"/>
      <c r="F225" s="210"/>
      <c r="G225" s="210"/>
      <c r="H225" s="231"/>
      <c r="I225" s="205"/>
      <c r="J225" s="205"/>
      <c r="K225" s="206"/>
      <c r="L225" s="207"/>
      <c r="M225" s="208"/>
      <c r="N225" s="209"/>
      <c r="O225" s="210"/>
      <c r="P225" s="211"/>
      <c r="Q225" s="212"/>
      <c r="R225" s="220"/>
      <c r="S225" s="214"/>
      <c r="T225" s="215"/>
      <c r="U225" s="215"/>
      <c r="V225" s="225"/>
      <c r="W225" s="217"/>
      <c r="X225" s="217"/>
      <c r="Y225" s="217"/>
      <c r="Z225" s="226"/>
      <c r="AA225" s="11"/>
      <c r="AB225" s="11"/>
      <c r="AC225" s="21"/>
      <c r="AD225" s="22"/>
      <c r="AE225" s="35"/>
      <c r="AF225" s="35"/>
      <c r="AG225" s="8"/>
      <c r="AH225" s="8"/>
      <c r="AI225" s="8"/>
      <c r="AJ225" s="8"/>
      <c r="AK225" s="8"/>
      <c r="AL225" s="8"/>
      <c r="AM225" s="8"/>
      <c r="AN225" s="8"/>
      <c r="AO225" s="8"/>
      <c r="AT225" s="35"/>
    </row>
    <row r="226" spans="2:46" ht="15.75" x14ac:dyDescent="0.25">
      <c r="B226" s="201"/>
      <c r="C226" s="201"/>
      <c r="D226" s="202"/>
      <c r="E226" s="210"/>
      <c r="F226" s="210"/>
      <c r="G226" s="210"/>
      <c r="H226" s="264"/>
      <c r="I226" s="205"/>
      <c r="J226" s="205"/>
      <c r="K226" s="206"/>
      <c r="L226" s="207"/>
      <c r="M226" s="208"/>
      <c r="N226" s="209"/>
      <c r="O226" s="210"/>
      <c r="P226" s="211"/>
      <c r="Q226" s="212"/>
      <c r="R226" s="220"/>
      <c r="S226" s="214"/>
      <c r="T226" s="215"/>
      <c r="U226" s="215"/>
      <c r="V226" s="228"/>
      <c r="W226" s="217"/>
      <c r="X226" s="217"/>
      <c r="Y226" s="217"/>
      <c r="Z226" s="226"/>
      <c r="AA226" s="11"/>
      <c r="AB226" s="11"/>
      <c r="AC226" s="21"/>
      <c r="AD226" s="22"/>
      <c r="AE226" s="35"/>
      <c r="AF226" s="35"/>
      <c r="AG226" s="8"/>
      <c r="AH226" s="8"/>
      <c r="AI226" s="8"/>
      <c r="AJ226" s="8"/>
      <c r="AK226" s="8"/>
      <c r="AL226" s="8"/>
      <c r="AM226" s="8"/>
      <c r="AN226" s="8"/>
      <c r="AO226" s="8"/>
      <c r="AT226" s="35"/>
    </row>
    <row r="227" spans="2:46" ht="15.75" x14ac:dyDescent="0.25">
      <c r="B227" s="201"/>
      <c r="C227" s="201"/>
      <c r="D227" s="202"/>
      <c r="E227" s="210"/>
      <c r="F227" s="210"/>
      <c r="G227" s="210"/>
      <c r="H227" s="231"/>
      <c r="I227" s="205"/>
      <c r="J227" s="205"/>
      <c r="K227" s="206"/>
      <c r="L227" s="207"/>
      <c r="M227" s="208"/>
      <c r="N227" s="209"/>
      <c r="O227" s="210"/>
      <c r="P227" s="211"/>
      <c r="Q227" s="212"/>
      <c r="R227" s="220"/>
      <c r="S227" s="214"/>
      <c r="T227" s="215"/>
      <c r="U227" s="215"/>
      <c r="V227" s="230"/>
      <c r="W227" s="217"/>
      <c r="X227" s="217"/>
      <c r="Y227" s="217"/>
      <c r="Z227" s="226"/>
      <c r="AA227" s="11"/>
      <c r="AB227" s="11"/>
      <c r="AC227" s="21"/>
      <c r="AD227" s="22"/>
      <c r="AE227" s="35"/>
      <c r="AF227" s="35"/>
      <c r="AG227" s="8"/>
      <c r="AH227" s="8"/>
      <c r="AI227" s="8"/>
      <c r="AJ227" s="8"/>
      <c r="AK227" s="8"/>
      <c r="AL227" s="8"/>
      <c r="AM227" s="8"/>
      <c r="AN227" s="8"/>
      <c r="AO227" s="8"/>
      <c r="AT227" s="35"/>
    </row>
    <row r="228" spans="2:46" ht="15.75" x14ac:dyDescent="0.25">
      <c r="B228" s="201"/>
      <c r="C228" s="201"/>
      <c r="D228" s="202"/>
      <c r="E228" s="210"/>
      <c r="F228" s="210"/>
      <c r="G228" s="210"/>
      <c r="H228" s="231"/>
      <c r="I228" s="205"/>
      <c r="J228" s="205"/>
      <c r="K228" s="206"/>
      <c r="L228" s="207"/>
      <c r="M228" s="208"/>
      <c r="N228" s="209"/>
      <c r="O228" s="210"/>
      <c r="P228" s="211"/>
      <c r="Q228" s="212"/>
      <c r="R228" s="220"/>
      <c r="S228" s="214"/>
      <c r="T228" s="215"/>
      <c r="U228" s="215"/>
      <c r="V228" s="225"/>
      <c r="W228" s="217"/>
      <c r="X228" s="217"/>
      <c r="Y228" s="218"/>
      <c r="Z228" s="226"/>
      <c r="AA228" s="11"/>
      <c r="AB228" s="11"/>
      <c r="AC228" s="21"/>
      <c r="AD228" s="22"/>
      <c r="AE228" s="35"/>
      <c r="AF228" s="35"/>
      <c r="AG228" s="8"/>
      <c r="AH228" s="8"/>
      <c r="AI228" s="8"/>
      <c r="AJ228" s="8"/>
      <c r="AK228" s="8"/>
      <c r="AL228" s="8"/>
      <c r="AM228" s="8"/>
      <c r="AN228" s="8"/>
      <c r="AO228" s="8"/>
      <c r="AT228" s="35"/>
    </row>
    <row r="229" spans="2:46" ht="15.75" x14ac:dyDescent="0.25">
      <c r="B229" s="201"/>
      <c r="C229" s="201"/>
      <c r="D229" s="202"/>
      <c r="E229" s="210"/>
      <c r="F229" s="210"/>
      <c r="G229" s="210"/>
      <c r="H229" s="231"/>
      <c r="I229" s="205"/>
      <c r="J229" s="205"/>
      <c r="K229" s="235"/>
      <c r="L229" s="217"/>
      <c r="M229" s="208"/>
      <c r="N229" s="209"/>
      <c r="O229" s="210"/>
      <c r="P229" s="211"/>
      <c r="Q229" s="212"/>
      <c r="R229" s="220"/>
      <c r="S229" s="214"/>
      <c r="T229" s="215"/>
      <c r="U229" s="215"/>
      <c r="V229" s="225"/>
      <c r="W229" s="217"/>
      <c r="X229" s="217"/>
      <c r="Y229" s="218"/>
      <c r="Z229" s="226"/>
      <c r="AA229" s="11"/>
      <c r="AB229" s="11"/>
      <c r="AC229" s="21"/>
      <c r="AD229" s="22"/>
      <c r="AE229" s="35"/>
      <c r="AF229" s="35"/>
      <c r="AG229" s="8"/>
      <c r="AH229" s="8"/>
      <c r="AI229" s="8"/>
      <c r="AJ229" s="8"/>
      <c r="AK229" s="8"/>
      <c r="AL229" s="8"/>
      <c r="AM229" s="8"/>
      <c r="AN229" s="8"/>
      <c r="AO229" s="8"/>
      <c r="AT229" s="35"/>
    </row>
    <row r="230" spans="2:46" ht="15.75" x14ac:dyDescent="0.25">
      <c r="B230" s="201"/>
      <c r="C230" s="201"/>
      <c r="D230" s="202"/>
      <c r="E230" s="210"/>
      <c r="F230" s="210"/>
      <c r="G230" s="210"/>
      <c r="H230" s="231"/>
      <c r="I230" s="205"/>
      <c r="J230" s="205"/>
      <c r="K230" s="235"/>
      <c r="L230" s="218"/>
      <c r="M230" s="208"/>
      <c r="N230" s="209"/>
      <c r="O230" s="210"/>
      <c r="P230" s="211"/>
      <c r="Q230" s="212"/>
      <c r="R230" s="220"/>
      <c r="S230" s="214"/>
      <c r="T230" s="215"/>
      <c r="U230" s="215"/>
      <c r="V230" s="225"/>
      <c r="W230" s="217"/>
      <c r="X230" s="217"/>
      <c r="Y230" s="217"/>
      <c r="Z230" s="226"/>
      <c r="AA230" s="11"/>
      <c r="AB230" s="11"/>
      <c r="AC230" s="21"/>
      <c r="AD230" s="22"/>
      <c r="AE230" s="35"/>
      <c r="AF230" s="35"/>
      <c r="AG230" s="8"/>
      <c r="AH230" s="8"/>
      <c r="AI230" s="8"/>
      <c r="AJ230" s="8"/>
      <c r="AK230" s="8"/>
      <c r="AL230" s="8"/>
      <c r="AM230" s="8"/>
      <c r="AN230" s="8"/>
      <c r="AO230" s="8"/>
      <c r="AT230" s="35"/>
    </row>
    <row r="231" spans="2:46" ht="15.75" x14ac:dyDescent="0.25">
      <c r="B231" s="201"/>
      <c r="C231" s="201"/>
      <c r="D231" s="202"/>
      <c r="E231" s="210"/>
      <c r="F231" s="210"/>
      <c r="G231" s="210"/>
      <c r="H231" s="264"/>
      <c r="I231" s="205"/>
      <c r="J231" s="205"/>
      <c r="K231" s="238"/>
      <c r="L231" s="238"/>
      <c r="M231" s="208"/>
      <c r="N231" s="209"/>
      <c r="O231" s="210"/>
      <c r="P231" s="211"/>
      <c r="Q231" s="212"/>
      <c r="R231" s="220"/>
      <c r="S231" s="214"/>
      <c r="T231" s="215"/>
      <c r="U231" s="215"/>
      <c r="V231" s="228"/>
      <c r="W231" s="217"/>
      <c r="X231" s="217"/>
      <c r="Y231" s="217"/>
      <c r="Z231" s="226"/>
      <c r="AA231" s="11"/>
      <c r="AB231" s="11"/>
      <c r="AC231" s="21"/>
      <c r="AD231" s="22"/>
      <c r="AE231" s="35"/>
      <c r="AF231" s="35"/>
      <c r="AG231" s="8"/>
      <c r="AH231" s="8"/>
      <c r="AI231" s="8"/>
      <c r="AJ231" s="8"/>
      <c r="AK231" s="8"/>
      <c r="AL231" s="8"/>
      <c r="AM231" s="8"/>
      <c r="AN231" s="8"/>
      <c r="AO231" s="8"/>
      <c r="AT231" s="35"/>
    </row>
    <row r="232" spans="2:46" ht="15.75" x14ac:dyDescent="0.25">
      <c r="B232" s="201"/>
      <c r="C232" s="201"/>
      <c r="D232" s="202"/>
      <c r="E232" s="277"/>
      <c r="F232" s="210"/>
      <c r="G232" s="210"/>
      <c r="H232" s="231"/>
      <c r="I232" s="205"/>
      <c r="J232" s="205"/>
      <c r="K232" s="235"/>
      <c r="L232" s="217"/>
      <c r="M232" s="208"/>
      <c r="N232" s="209"/>
      <c r="O232" s="210"/>
      <c r="P232" s="211"/>
      <c r="Q232" s="212"/>
      <c r="R232" s="220"/>
      <c r="S232" s="214"/>
      <c r="T232" s="215"/>
      <c r="U232" s="215"/>
      <c r="V232" s="225"/>
      <c r="W232" s="217"/>
      <c r="X232" s="217"/>
      <c r="Y232" s="217"/>
      <c r="Z232" s="226"/>
      <c r="AA232" s="11"/>
      <c r="AB232" s="11"/>
      <c r="AC232" s="21"/>
      <c r="AD232" s="22"/>
      <c r="AE232" s="35"/>
      <c r="AF232" s="35"/>
      <c r="AG232" s="8"/>
      <c r="AH232" s="8"/>
      <c r="AI232" s="8"/>
      <c r="AJ232" s="8"/>
      <c r="AK232" s="8"/>
      <c r="AL232" s="8"/>
      <c r="AM232" s="8"/>
      <c r="AN232" s="8"/>
      <c r="AO232" s="8"/>
      <c r="AT232" s="35"/>
    </row>
    <row r="233" spans="2:46" ht="15.75" x14ac:dyDescent="0.25">
      <c r="B233" s="201"/>
      <c r="C233" s="201"/>
      <c r="D233" s="202"/>
      <c r="E233" s="210"/>
      <c r="F233" s="210"/>
      <c r="G233" s="210"/>
      <c r="H233" s="231"/>
      <c r="I233" s="205"/>
      <c r="J233" s="205"/>
      <c r="K233" s="206"/>
      <c r="L233" s="207"/>
      <c r="M233" s="208"/>
      <c r="N233" s="209"/>
      <c r="O233" s="210"/>
      <c r="P233" s="211"/>
      <c r="Q233" s="212"/>
      <c r="R233" s="220"/>
      <c r="S233" s="214"/>
      <c r="T233" s="215"/>
      <c r="U233" s="215"/>
      <c r="V233" s="228"/>
      <c r="W233" s="217"/>
      <c r="X233" s="217"/>
      <c r="Y233" s="218"/>
      <c r="Z233" s="226"/>
      <c r="AA233" s="11"/>
      <c r="AB233" s="11"/>
      <c r="AC233" s="21"/>
      <c r="AD233" s="22"/>
      <c r="AE233" s="35"/>
      <c r="AF233" s="35"/>
      <c r="AG233" s="8"/>
      <c r="AH233" s="8"/>
      <c r="AI233" s="8"/>
      <c r="AJ233" s="8"/>
      <c r="AK233" s="8"/>
      <c r="AL233" s="8"/>
      <c r="AM233" s="8"/>
      <c r="AN233" s="8"/>
      <c r="AO233" s="8"/>
      <c r="AT233" s="35"/>
    </row>
    <row r="234" spans="2:46" ht="15.75" x14ac:dyDescent="0.25">
      <c r="B234" s="201"/>
      <c r="C234" s="201"/>
      <c r="D234" s="202"/>
      <c r="E234" s="210"/>
      <c r="F234" s="210"/>
      <c r="G234" s="210"/>
      <c r="H234" s="231"/>
      <c r="I234" s="205"/>
      <c r="J234" s="205"/>
      <c r="K234" s="206"/>
      <c r="L234" s="207"/>
      <c r="M234" s="208"/>
      <c r="N234" s="209"/>
      <c r="O234" s="210"/>
      <c r="P234" s="211"/>
      <c r="Q234" s="212"/>
      <c r="R234" s="220"/>
      <c r="S234" s="214"/>
      <c r="T234" s="215"/>
      <c r="U234" s="215"/>
      <c r="V234" s="234"/>
      <c r="W234" s="217"/>
      <c r="X234" s="217"/>
      <c r="Y234" s="218"/>
      <c r="Z234" s="226"/>
      <c r="AA234" s="11"/>
      <c r="AB234" s="11"/>
      <c r="AC234" s="21"/>
      <c r="AD234" s="22"/>
      <c r="AE234" s="35"/>
      <c r="AF234" s="35"/>
      <c r="AG234" s="8"/>
      <c r="AH234" s="8"/>
      <c r="AI234" s="8"/>
      <c r="AJ234" s="8"/>
      <c r="AK234" s="8"/>
      <c r="AL234" s="8"/>
      <c r="AM234" s="8"/>
      <c r="AN234" s="8"/>
      <c r="AO234" s="8"/>
      <c r="AT234" s="35"/>
    </row>
    <row r="235" spans="2:46" ht="15.75" x14ac:dyDescent="0.25">
      <c r="B235" s="201"/>
      <c r="C235" s="201"/>
      <c r="D235" s="202"/>
      <c r="E235" s="210"/>
      <c r="F235" s="210"/>
      <c r="G235" s="210"/>
      <c r="H235" s="231"/>
      <c r="I235" s="205"/>
      <c r="J235" s="205"/>
      <c r="K235" s="206"/>
      <c r="L235" s="207"/>
      <c r="M235" s="208"/>
      <c r="N235" s="209"/>
      <c r="O235" s="210"/>
      <c r="P235" s="211"/>
      <c r="Q235" s="212"/>
      <c r="R235" s="220"/>
      <c r="S235" s="214"/>
      <c r="T235" s="215"/>
      <c r="U235" s="215"/>
      <c r="V235" s="225"/>
      <c r="W235" s="217"/>
      <c r="X235" s="217"/>
      <c r="Y235" s="218"/>
      <c r="Z235" s="226"/>
      <c r="AA235" s="11"/>
      <c r="AB235" s="11"/>
      <c r="AC235" s="21"/>
      <c r="AD235" s="22"/>
      <c r="AE235" s="35"/>
      <c r="AF235" s="35"/>
      <c r="AG235" s="8"/>
      <c r="AH235" s="8"/>
      <c r="AI235" s="8"/>
      <c r="AJ235" s="8"/>
      <c r="AK235" s="8"/>
      <c r="AL235" s="8"/>
      <c r="AM235" s="8"/>
      <c r="AN235" s="8"/>
      <c r="AO235" s="8"/>
      <c r="AT235" s="35"/>
    </row>
    <row r="236" spans="2:46" ht="15.75" x14ac:dyDescent="0.25">
      <c r="B236" s="201"/>
      <c r="C236" s="201"/>
      <c r="D236" s="202"/>
      <c r="E236" s="210"/>
      <c r="F236" s="210"/>
      <c r="G236" s="210"/>
      <c r="H236" s="232"/>
      <c r="I236" s="205"/>
      <c r="J236" s="205"/>
      <c r="K236" s="206"/>
      <c r="L236" s="207"/>
      <c r="M236" s="208"/>
      <c r="N236" s="209"/>
      <c r="O236" s="210"/>
      <c r="P236" s="211"/>
      <c r="Q236" s="212"/>
      <c r="R236" s="220"/>
      <c r="S236" s="214"/>
      <c r="T236" s="215"/>
      <c r="U236" s="215"/>
      <c r="V236" s="224"/>
      <c r="W236" s="201"/>
      <c r="X236" s="201"/>
      <c r="Y236" s="222"/>
      <c r="Z236" s="219"/>
      <c r="AA236" s="186"/>
      <c r="AB236" s="186"/>
      <c r="AC236" s="21"/>
      <c r="AD236" s="22"/>
      <c r="AE236" s="35"/>
      <c r="AF236" s="35"/>
      <c r="AG236" s="8"/>
      <c r="AH236" s="8"/>
      <c r="AI236" s="8"/>
      <c r="AJ236" s="8"/>
      <c r="AK236" s="8"/>
      <c r="AL236" s="8"/>
      <c r="AM236" s="8"/>
      <c r="AN236" s="8"/>
      <c r="AO236" s="8"/>
      <c r="AT236" s="35"/>
    </row>
    <row r="237" spans="2:46" ht="15.75" x14ac:dyDescent="0.25">
      <c r="B237" s="201"/>
      <c r="C237" s="201"/>
      <c r="D237" s="202"/>
      <c r="E237" s="210"/>
      <c r="F237" s="210"/>
      <c r="G237" s="210"/>
      <c r="H237" s="232"/>
      <c r="I237" s="205"/>
      <c r="J237" s="205"/>
      <c r="K237" s="206"/>
      <c r="L237" s="207"/>
      <c r="M237" s="208"/>
      <c r="N237" s="209"/>
      <c r="O237" s="210"/>
      <c r="P237" s="211"/>
      <c r="Q237" s="212"/>
      <c r="R237" s="220"/>
      <c r="S237" s="214"/>
      <c r="T237" s="215"/>
      <c r="U237" s="215"/>
      <c r="V237" s="221"/>
      <c r="W237" s="201"/>
      <c r="X237" s="201"/>
      <c r="Y237" s="201"/>
      <c r="Z237" s="219"/>
      <c r="AA237" s="186"/>
      <c r="AB237" s="186"/>
      <c r="AC237" s="21"/>
      <c r="AD237" s="22"/>
      <c r="AE237" s="35"/>
      <c r="AF237" s="35"/>
      <c r="AG237" s="8"/>
      <c r="AH237" s="8"/>
      <c r="AI237" s="8"/>
      <c r="AJ237" s="8"/>
      <c r="AK237" s="8"/>
      <c r="AL237" s="8"/>
      <c r="AM237" s="8"/>
      <c r="AN237" s="8"/>
      <c r="AO237" s="8"/>
      <c r="AT237" s="35"/>
    </row>
    <row r="238" spans="2:46" ht="15.75" x14ac:dyDescent="0.25">
      <c r="B238" s="201"/>
      <c r="C238" s="201"/>
      <c r="D238" s="202"/>
      <c r="E238" s="210"/>
      <c r="F238" s="210"/>
      <c r="G238" s="210"/>
      <c r="H238" s="231"/>
      <c r="I238" s="205"/>
      <c r="J238" s="205"/>
      <c r="K238" s="206"/>
      <c r="L238" s="207"/>
      <c r="M238" s="208"/>
      <c r="N238" s="209"/>
      <c r="O238" s="210"/>
      <c r="P238" s="211"/>
      <c r="Q238" s="212"/>
      <c r="R238" s="220"/>
      <c r="S238" s="214"/>
      <c r="T238" s="215"/>
      <c r="U238" s="215"/>
      <c r="V238" s="230"/>
      <c r="W238" s="217"/>
      <c r="X238" s="217"/>
      <c r="Y238" s="217"/>
      <c r="Z238" s="226"/>
      <c r="AA238" s="11"/>
      <c r="AB238" s="11"/>
      <c r="AC238" s="21"/>
      <c r="AD238" s="22"/>
      <c r="AE238" s="35"/>
      <c r="AF238" s="35"/>
      <c r="AG238" s="8"/>
      <c r="AH238" s="8"/>
      <c r="AI238" s="8"/>
      <c r="AJ238" s="8"/>
      <c r="AK238" s="8"/>
      <c r="AL238" s="8"/>
      <c r="AM238" s="8"/>
      <c r="AN238" s="8"/>
      <c r="AO238" s="8"/>
      <c r="AT238" s="35"/>
    </row>
    <row r="239" spans="2:46" ht="15.75" x14ac:dyDescent="0.25">
      <c r="B239" s="201"/>
      <c r="C239" s="201"/>
      <c r="D239" s="202"/>
      <c r="E239" s="210"/>
      <c r="F239" s="210"/>
      <c r="G239" s="210"/>
      <c r="H239" s="231"/>
      <c r="I239" s="205"/>
      <c r="J239" s="205"/>
      <c r="K239" s="206"/>
      <c r="L239" s="207"/>
      <c r="M239" s="208"/>
      <c r="N239" s="209"/>
      <c r="O239" s="210"/>
      <c r="P239" s="211"/>
      <c r="Q239" s="212"/>
      <c r="R239" s="220"/>
      <c r="S239" s="214"/>
      <c r="T239" s="215"/>
      <c r="U239" s="215"/>
      <c r="V239" s="225"/>
      <c r="W239" s="217"/>
      <c r="X239" s="217"/>
      <c r="Y239" s="218"/>
      <c r="Z239" s="226"/>
      <c r="AA239" s="11"/>
      <c r="AB239" s="11"/>
      <c r="AC239" s="21"/>
      <c r="AD239" s="22"/>
      <c r="AE239" s="35"/>
      <c r="AF239" s="35"/>
      <c r="AG239" s="8"/>
      <c r="AH239" s="8"/>
      <c r="AI239" s="8"/>
      <c r="AJ239" s="8"/>
      <c r="AK239" s="8"/>
      <c r="AL239" s="8"/>
      <c r="AM239" s="8"/>
      <c r="AN239" s="8"/>
      <c r="AO239" s="8"/>
      <c r="AT239" s="35"/>
    </row>
    <row r="240" spans="2:46" ht="15.75" x14ac:dyDescent="0.25">
      <c r="B240" s="201"/>
      <c r="C240" s="201"/>
      <c r="D240" s="202"/>
      <c r="E240" s="210"/>
      <c r="F240" s="210"/>
      <c r="G240" s="210"/>
      <c r="H240" s="231"/>
      <c r="I240" s="205"/>
      <c r="J240" s="205"/>
      <c r="K240" s="206"/>
      <c r="L240" s="207"/>
      <c r="M240" s="208"/>
      <c r="N240" s="209"/>
      <c r="O240" s="210"/>
      <c r="P240" s="211"/>
      <c r="Q240" s="212"/>
      <c r="R240" s="220"/>
      <c r="S240" s="214"/>
      <c r="T240" s="215"/>
      <c r="U240" s="215"/>
      <c r="V240" s="225"/>
      <c r="W240" s="217"/>
      <c r="X240" s="217"/>
      <c r="Y240" s="217"/>
      <c r="Z240" s="226"/>
      <c r="AA240" s="11"/>
      <c r="AB240" s="11"/>
      <c r="AC240" s="21"/>
      <c r="AD240" s="22"/>
      <c r="AE240" s="35"/>
      <c r="AF240" s="35"/>
      <c r="AG240" s="8"/>
      <c r="AH240" s="8"/>
      <c r="AI240" s="8"/>
      <c r="AJ240" s="8"/>
      <c r="AK240" s="8"/>
      <c r="AL240" s="8"/>
      <c r="AM240" s="8"/>
      <c r="AN240" s="8"/>
      <c r="AO240" s="8"/>
      <c r="AT240" s="35"/>
    </row>
    <row r="241" spans="2:46" ht="15.75" x14ac:dyDescent="0.25">
      <c r="B241" s="201"/>
      <c r="C241" s="201"/>
      <c r="D241" s="202"/>
      <c r="E241" s="210"/>
      <c r="F241" s="210"/>
      <c r="G241" s="210"/>
      <c r="H241" s="231"/>
      <c r="I241" s="205"/>
      <c r="J241" s="205"/>
      <c r="K241" s="238"/>
      <c r="L241" s="238"/>
      <c r="M241" s="208"/>
      <c r="N241" s="209"/>
      <c r="O241" s="210"/>
      <c r="P241" s="211"/>
      <c r="Q241" s="212"/>
      <c r="R241" s="220"/>
      <c r="S241" s="214"/>
      <c r="T241" s="215"/>
      <c r="U241" s="215"/>
      <c r="V241" s="216"/>
      <c r="W241" s="217"/>
      <c r="X241" s="217"/>
      <c r="Y241" s="218"/>
      <c r="Z241" s="226"/>
      <c r="AA241" s="11"/>
      <c r="AB241" s="11"/>
      <c r="AC241" s="21"/>
      <c r="AD241" s="22"/>
      <c r="AE241" s="35"/>
      <c r="AF241" s="35"/>
      <c r="AG241" s="8"/>
      <c r="AH241" s="8"/>
      <c r="AI241" s="8"/>
      <c r="AJ241" s="8"/>
      <c r="AK241" s="8"/>
      <c r="AL241" s="8"/>
      <c r="AM241" s="8"/>
      <c r="AN241" s="8"/>
      <c r="AO241" s="8"/>
      <c r="AT241" s="35"/>
    </row>
    <row r="242" spans="2:46" ht="15.75" x14ac:dyDescent="0.25">
      <c r="B242" s="201"/>
      <c r="C242" s="201"/>
      <c r="D242" s="202"/>
      <c r="E242" s="210"/>
      <c r="F242" s="210"/>
      <c r="G242" s="210"/>
      <c r="H242" s="231"/>
      <c r="I242" s="205"/>
      <c r="J242" s="205"/>
      <c r="K242" s="206"/>
      <c r="L242" s="207"/>
      <c r="M242" s="208"/>
      <c r="N242" s="209"/>
      <c r="O242" s="210"/>
      <c r="P242" s="211"/>
      <c r="Q242" s="212"/>
      <c r="R242" s="220"/>
      <c r="S242" s="214"/>
      <c r="T242" s="215"/>
      <c r="U242" s="215"/>
      <c r="V242" s="225"/>
      <c r="W242" s="217"/>
      <c r="X242" s="217"/>
      <c r="Y242" s="218"/>
      <c r="Z242" s="226"/>
      <c r="AA242" s="11"/>
      <c r="AB242" s="11"/>
      <c r="AC242" s="21"/>
      <c r="AD242" s="22"/>
      <c r="AE242" s="35"/>
      <c r="AF242" s="35"/>
      <c r="AG242" s="8"/>
      <c r="AH242" s="8"/>
      <c r="AI242" s="8"/>
      <c r="AJ242" s="8"/>
      <c r="AK242" s="8"/>
      <c r="AL242" s="8"/>
      <c r="AM242" s="8"/>
      <c r="AN242" s="8"/>
      <c r="AO242" s="8"/>
      <c r="AT242" s="35"/>
    </row>
    <row r="243" spans="2:46" ht="15.75" x14ac:dyDescent="0.25">
      <c r="B243" s="201"/>
      <c r="C243" s="201"/>
      <c r="D243" s="202"/>
      <c r="E243" s="210"/>
      <c r="F243" s="210"/>
      <c r="G243" s="210"/>
      <c r="H243" s="231"/>
      <c r="I243" s="205"/>
      <c r="J243" s="205"/>
      <c r="K243" s="206"/>
      <c r="L243" s="233"/>
      <c r="M243" s="208"/>
      <c r="N243" s="209"/>
      <c r="O243" s="210"/>
      <c r="P243" s="211"/>
      <c r="Q243" s="212"/>
      <c r="R243" s="220"/>
      <c r="S243" s="214"/>
      <c r="T243" s="215"/>
      <c r="U243" s="215"/>
      <c r="V243" s="225"/>
      <c r="W243" s="217"/>
      <c r="X243" s="217"/>
      <c r="Y243" s="218"/>
      <c r="Z243" s="226"/>
      <c r="AA243" s="11"/>
      <c r="AB243" s="11"/>
      <c r="AC243" s="21"/>
      <c r="AD243" s="22"/>
      <c r="AE243" s="35"/>
      <c r="AF243" s="35"/>
      <c r="AG243" s="8"/>
      <c r="AH243" s="8"/>
      <c r="AI243" s="8"/>
      <c r="AJ243" s="8"/>
      <c r="AK243" s="8"/>
      <c r="AL243" s="8"/>
      <c r="AM243" s="8"/>
      <c r="AN243" s="8"/>
      <c r="AO243" s="8"/>
      <c r="AT243" s="35"/>
    </row>
    <row r="244" spans="2:46" ht="15.75" x14ac:dyDescent="0.25">
      <c r="B244" s="201"/>
      <c r="C244" s="201"/>
      <c r="D244" s="202"/>
      <c r="E244" s="210"/>
      <c r="F244" s="210"/>
      <c r="G244" s="210"/>
      <c r="H244" s="231"/>
      <c r="I244" s="205"/>
      <c r="J244" s="205"/>
      <c r="K244" s="206"/>
      <c r="L244" s="233"/>
      <c r="M244" s="208"/>
      <c r="N244" s="209"/>
      <c r="O244" s="210"/>
      <c r="P244" s="211"/>
      <c r="Q244" s="212"/>
      <c r="R244" s="220"/>
      <c r="S244" s="214"/>
      <c r="T244" s="215"/>
      <c r="U244" s="215"/>
      <c r="V244" s="225"/>
      <c r="W244" s="217"/>
      <c r="X244" s="217"/>
      <c r="Y244" s="218"/>
      <c r="Z244" s="226"/>
      <c r="AA244" s="11"/>
      <c r="AB244" s="11"/>
      <c r="AC244" s="21"/>
      <c r="AD244" s="22"/>
      <c r="AE244" s="35"/>
      <c r="AF244" s="35"/>
      <c r="AG244" s="8"/>
      <c r="AH244" s="8"/>
      <c r="AI244" s="8"/>
      <c r="AJ244" s="8"/>
      <c r="AK244" s="8"/>
      <c r="AL244" s="8"/>
      <c r="AM244" s="8"/>
      <c r="AN244" s="8"/>
      <c r="AO244" s="8"/>
      <c r="AT244" s="35"/>
    </row>
    <row r="245" spans="2:46" ht="15.75" x14ac:dyDescent="0.25">
      <c r="B245" s="201"/>
      <c r="C245" s="201"/>
      <c r="D245" s="202"/>
      <c r="E245" s="210"/>
      <c r="F245" s="210"/>
      <c r="G245" s="210"/>
      <c r="H245" s="264"/>
      <c r="I245" s="205"/>
      <c r="J245" s="205"/>
      <c r="K245" s="206"/>
      <c r="L245" s="207"/>
      <c r="M245" s="208"/>
      <c r="N245" s="209"/>
      <c r="O245" s="210"/>
      <c r="P245" s="211"/>
      <c r="Q245" s="212"/>
      <c r="R245" s="220"/>
      <c r="S245" s="214"/>
      <c r="T245" s="215"/>
      <c r="U245" s="215"/>
      <c r="V245" s="225"/>
      <c r="W245" s="217"/>
      <c r="X245" s="217"/>
      <c r="Y245" s="217"/>
      <c r="Z245" s="226"/>
      <c r="AA245" s="11"/>
      <c r="AB245" s="11"/>
      <c r="AC245" s="21"/>
      <c r="AD245" s="22"/>
      <c r="AE245" s="35"/>
      <c r="AF245" s="35"/>
      <c r="AG245" s="8"/>
      <c r="AH245" s="8"/>
      <c r="AI245" s="8"/>
      <c r="AJ245" s="8"/>
      <c r="AK245" s="8"/>
      <c r="AL245" s="8"/>
      <c r="AM245" s="8"/>
      <c r="AN245" s="8"/>
      <c r="AO245" s="8"/>
      <c r="AT245" s="35"/>
    </row>
    <row r="246" spans="2:46" ht="15.75" x14ac:dyDescent="0.25">
      <c r="B246" s="201"/>
      <c r="C246" s="201"/>
      <c r="D246" s="202"/>
      <c r="E246" s="210"/>
      <c r="F246" s="210"/>
      <c r="G246" s="210"/>
      <c r="H246" s="231"/>
      <c r="I246" s="205"/>
      <c r="J246" s="205"/>
      <c r="K246" s="206"/>
      <c r="L246" s="207"/>
      <c r="M246" s="208"/>
      <c r="N246" s="209"/>
      <c r="O246" s="210"/>
      <c r="P246" s="211"/>
      <c r="Q246" s="212"/>
      <c r="R246" s="220"/>
      <c r="S246" s="214"/>
      <c r="T246" s="215"/>
      <c r="U246" s="215"/>
      <c r="V246" s="225"/>
      <c r="W246" s="217"/>
      <c r="X246" s="217"/>
      <c r="Y246" s="218"/>
      <c r="Z246" s="226"/>
      <c r="AA246" s="11"/>
      <c r="AB246" s="11"/>
      <c r="AC246" s="21"/>
      <c r="AD246" s="22"/>
      <c r="AE246" s="35"/>
      <c r="AF246" s="35"/>
      <c r="AG246" s="8"/>
      <c r="AH246" s="8"/>
      <c r="AI246" s="8"/>
      <c r="AJ246" s="8"/>
      <c r="AK246" s="8"/>
      <c r="AL246" s="8"/>
      <c r="AM246" s="8"/>
      <c r="AN246" s="8"/>
      <c r="AO246" s="8"/>
      <c r="AT246" s="35"/>
    </row>
    <row r="247" spans="2:46" ht="15.75" x14ac:dyDescent="0.25">
      <c r="B247" s="201"/>
      <c r="C247" s="201"/>
      <c r="D247" s="202"/>
      <c r="E247" s="210"/>
      <c r="F247" s="210"/>
      <c r="G247" s="210"/>
      <c r="H247" s="231"/>
      <c r="I247" s="205"/>
      <c r="J247" s="205"/>
      <c r="K247" s="206"/>
      <c r="L247" s="233"/>
      <c r="M247" s="208"/>
      <c r="N247" s="209"/>
      <c r="O247" s="210"/>
      <c r="P247" s="211"/>
      <c r="Q247" s="212"/>
      <c r="R247" s="220"/>
      <c r="S247" s="214"/>
      <c r="T247" s="215"/>
      <c r="U247" s="215"/>
      <c r="V247" s="228"/>
      <c r="W247" s="217"/>
      <c r="X247" s="217"/>
      <c r="Y247" s="218"/>
      <c r="Z247" s="226"/>
      <c r="AA247" s="11"/>
      <c r="AB247" s="11"/>
      <c r="AC247" s="21"/>
      <c r="AD247" s="22"/>
      <c r="AE247" s="35"/>
      <c r="AF247" s="35"/>
      <c r="AG247" s="8"/>
      <c r="AH247" s="8"/>
      <c r="AI247" s="8"/>
      <c r="AJ247" s="8"/>
      <c r="AK247" s="8"/>
      <c r="AL247" s="8"/>
      <c r="AM247" s="8"/>
      <c r="AN247" s="8"/>
      <c r="AO247" s="8"/>
      <c r="AT247" s="35"/>
    </row>
    <row r="248" spans="2:46" ht="15.75" x14ac:dyDescent="0.25">
      <c r="B248" s="201"/>
      <c r="C248" s="201"/>
      <c r="D248" s="202"/>
      <c r="E248" s="210"/>
      <c r="F248" s="210"/>
      <c r="G248" s="210"/>
      <c r="H248" s="231"/>
      <c r="I248" s="205"/>
      <c r="J248" s="205"/>
      <c r="K248" s="206"/>
      <c r="L248" s="233"/>
      <c r="M248" s="208"/>
      <c r="N248" s="209"/>
      <c r="O248" s="210"/>
      <c r="P248" s="211"/>
      <c r="Q248" s="212"/>
      <c r="R248" s="220"/>
      <c r="S248" s="214"/>
      <c r="T248" s="215"/>
      <c r="U248" s="215"/>
      <c r="V248" s="225"/>
      <c r="W248" s="217"/>
      <c r="X248" s="217"/>
      <c r="Y248" s="218"/>
      <c r="Z248" s="226"/>
      <c r="AA248" s="11"/>
      <c r="AB248" s="11"/>
      <c r="AC248" s="21"/>
      <c r="AD248" s="22"/>
      <c r="AE248" s="35"/>
      <c r="AF248" s="35"/>
      <c r="AG248" s="8"/>
      <c r="AH248" s="8"/>
      <c r="AI248" s="8"/>
      <c r="AJ248" s="8"/>
      <c r="AK248" s="8"/>
      <c r="AL248" s="8"/>
      <c r="AM248" s="8"/>
      <c r="AN248" s="8"/>
      <c r="AO248" s="8"/>
      <c r="AT248" s="35"/>
    </row>
    <row r="249" spans="2:46" ht="15.75" x14ac:dyDescent="0.25">
      <c r="B249" s="201"/>
      <c r="C249" s="201"/>
      <c r="D249" s="202"/>
      <c r="E249" s="210"/>
      <c r="F249" s="210"/>
      <c r="G249" s="210"/>
      <c r="H249" s="232"/>
      <c r="I249" s="205"/>
      <c r="J249" s="205"/>
      <c r="K249" s="206"/>
      <c r="L249" s="207"/>
      <c r="M249" s="208"/>
      <c r="N249" s="209"/>
      <c r="O249" s="210"/>
      <c r="P249" s="211"/>
      <c r="Q249" s="212"/>
      <c r="R249" s="220"/>
      <c r="S249" s="214"/>
      <c r="T249" s="215"/>
      <c r="U249" s="215"/>
      <c r="V249" s="221"/>
      <c r="W249" s="201"/>
      <c r="X249" s="278"/>
      <c r="Y249" s="201"/>
      <c r="Z249" s="219"/>
      <c r="AA249" s="186"/>
      <c r="AB249" s="186"/>
      <c r="AC249" s="21"/>
      <c r="AD249" s="22"/>
      <c r="AE249" s="35"/>
      <c r="AF249" s="35"/>
      <c r="AG249" s="8"/>
      <c r="AH249" s="8"/>
      <c r="AI249" s="8"/>
      <c r="AJ249" s="8"/>
      <c r="AK249" s="8"/>
      <c r="AL249" s="8"/>
      <c r="AM249" s="8"/>
      <c r="AN249" s="8"/>
      <c r="AO249" s="8"/>
      <c r="AT249" s="35"/>
    </row>
    <row r="250" spans="2:46" ht="15.75" x14ac:dyDescent="0.25">
      <c r="B250" s="201"/>
      <c r="C250" s="201"/>
      <c r="D250" s="202"/>
      <c r="E250" s="210"/>
      <c r="F250" s="210"/>
      <c r="G250" s="210"/>
      <c r="H250" s="231"/>
      <c r="I250" s="205"/>
      <c r="J250" s="205"/>
      <c r="K250" s="206"/>
      <c r="L250" s="207"/>
      <c r="M250" s="208"/>
      <c r="N250" s="209"/>
      <c r="O250" s="210"/>
      <c r="P250" s="211"/>
      <c r="Q250" s="212"/>
      <c r="R250" s="220"/>
      <c r="S250" s="214"/>
      <c r="T250" s="215"/>
      <c r="U250" s="215"/>
      <c r="V250" s="225"/>
      <c r="W250" s="217"/>
      <c r="X250" s="217"/>
      <c r="Y250" s="217"/>
      <c r="Z250" s="226"/>
      <c r="AA250" s="11"/>
      <c r="AB250" s="11"/>
      <c r="AC250" s="21"/>
      <c r="AD250" s="22"/>
      <c r="AE250" s="35"/>
      <c r="AF250" s="35"/>
      <c r="AG250" s="8"/>
      <c r="AH250" s="8"/>
      <c r="AI250" s="8"/>
      <c r="AJ250" s="8"/>
      <c r="AK250" s="8"/>
      <c r="AL250" s="8"/>
      <c r="AM250" s="8"/>
      <c r="AN250" s="8"/>
      <c r="AO250" s="8"/>
      <c r="AT250" s="35"/>
    </row>
    <row r="251" spans="2:46" ht="15.75" x14ac:dyDescent="0.25">
      <c r="B251" s="201"/>
      <c r="C251" s="201"/>
      <c r="D251" s="202"/>
      <c r="E251" s="210"/>
      <c r="F251" s="210"/>
      <c r="G251" s="210"/>
      <c r="H251" s="231"/>
      <c r="I251" s="205"/>
      <c r="J251" s="205"/>
      <c r="K251" s="206"/>
      <c r="L251" s="207"/>
      <c r="M251" s="208"/>
      <c r="N251" s="209"/>
      <c r="O251" s="210"/>
      <c r="P251" s="211"/>
      <c r="Q251" s="212"/>
      <c r="R251" s="220"/>
      <c r="S251" s="214"/>
      <c r="T251" s="215"/>
      <c r="U251" s="215"/>
      <c r="V251" s="216"/>
      <c r="W251" s="217"/>
      <c r="X251" s="217"/>
      <c r="Y251" s="217"/>
      <c r="Z251" s="226"/>
      <c r="AA251" s="11"/>
      <c r="AB251" s="11"/>
      <c r="AC251" s="21"/>
      <c r="AD251" s="22"/>
      <c r="AE251" s="35"/>
      <c r="AF251" s="35"/>
      <c r="AG251" s="8"/>
      <c r="AH251" s="8"/>
      <c r="AI251" s="8"/>
      <c r="AJ251" s="8"/>
      <c r="AK251" s="8"/>
      <c r="AL251" s="8"/>
      <c r="AM251" s="8"/>
      <c r="AN251" s="8"/>
      <c r="AO251" s="8"/>
      <c r="AT251" s="35"/>
    </row>
    <row r="252" spans="2:46" ht="15.75" x14ac:dyDescent="0.25">
      <c r="B252" s="201"/>
      <c r="C252" s="201"/>
      <c r="D252" s="202"/>
      <c r="E252" s="235"/>
      <c r="F252" s="235"/>
      <c r="G252" s="235"/>
      <c r="H252" s="231"/>
      <c r="I252" s="205"/>
      <c r="J252" s="205"/>
      <c r="K252" s="206"/>
      <c r="L252" s="207"/>
      <c r="M252" s="240"/>
      <c r="N252" s="241"/>
      <c r="O252" s="235"/>
      <c r="P252" s="242"/>
      <c r="Q252" s="212"/>
      <c r="R252" s="220"/>
      <c r="S252" s="214"/>
      <c r="T252" s="215"/>
      <c r="U252" s="215"/>
      <c r="V252" s="228"/>
      <c r="W252" s="217"/>
      <c r="X252" s="217"/>
      <c r="Y252" s="218"/>
      <c r="Z252" s="226"/>
      <c r="AA252" s="11"/>
      <c r="AB252" s="11"/>
      <c r="AC252" s="21"/>
      <c r="AD252" s="22"/>
      <c r="AE252" s="35"/>
      <c r="AF252" s="35"/>
      <c r="AG252" s="8"/>
      <c r="AH252" s="8"/>
      <c r="AI252" s="8"/>
      <c r="AJ252" s="8"/>
      <c r="AK252" s="8"/>
      <c r="AL252" s="8"/>
      <c r="AM252" s="8"/>
      <c r="AN252" s="8"/>
      <c r="AO252" s="8"/>
      <c r="AT252" s="35"/>
    </row>
    <row r="253" spans="2:46" ht="15.75" x14ac:dyDescent="0.25">
      <c r="B253" s="201"/>
      <c r="C253" s="201"/>
      <c r="D253" s="202"/>
      <c r="E253" s="235"/>
      <c r="F253" s="235"/>
      <c r="G253" s="235"/>
      <c r="H253" s="232"/>
      <c r="I253" s="205"/>
      <c r="J253" s="205"/>
      <c r="K253" s="238"/>
      <c r="L253" s="238"/>
      <c r="M253" s="240"/>
      <c r="N253" s="241"/>
      <c r="O253" s="235"/>
      <c r="P253" s="242"/>
      <c r="Q253" s="212"/>
      <c r="R253" s="243"/>
      <c r="S253" s="214"/>
      <c r="T253" s="215"/>
      <c r="U253" s="215"/>
      <c r="V253" s="221"/>
      <c r="W253" s="201"/>
      <c r="X253" s="201"/>
      <c r="Y253" s="222"/>
      <c r="Z253" s="219"/>
      <c r="AA253" s="186"/>
      <c r="AB253" s="186"/>
      <c r="AC253" s="21"/>
      <c r="AD253" s="22"/>
      <c r="AE253" s="35"/>
      <c r="AF253" s="35"/>
      <c r="AG253" s="8"/>
      <c r="AH253" s="8"/>
      <c r="AI253" s="8"/>
      <c r="AJ253" s="8"/>
      <c r="AK253" s="8"/>
      <c r="AL253" s="8"/>
      <c r="AM253" s="8"/>
      <c r="AN253" s="8"/>
      <c r="AO253" s="8"/>
      <c r="AT253" s="35"/>
    </row>
    <row r="254" spans="2:46" ht="15.75" x14ac:dyDescent="0.25">
      <c r="B254" s="201"/>
      <c r="C254" s="201"/>
      <c r="D254" s="202"/>
      <c r="E254" s="235"/>
      <c r="F254" s="235"/>
      <c r="G254" s="235"/>
      <c r="H254" s="231"/>
      <c r="I254" s="205"/>
      <c r="J254" s="205"/>
      <c r="K254" s="206"/>
      <c r="L254" s="207"/>
      <c r="M254" s="240"/>
      <c r="N254" s="241"/>
      <c r="O254" s="235"/>
      <c r="P254" s="242"/>
      <c r="Q254" s="212"/>
      <c r="R254" s="243"/>
      <c r="S254" s="214"/>
      <c r="T254" s="215"/>
      <c r="U254" s="215"/>
      <c r="V254" s="225"/>
      <c r="W254" s="217"/>
      <c r="X254" s="217"/>
      <c r="Y254" s="217"/>
      <c r="Z254" s="226"/>
      <c r="AA254" s="11"/>
      <c r="AB254" s="11"/>
      <c r="AC254" s="21"/>
      <c r="AD254" s="22"/>
      <c r="AE254" s="35"/>
      <c r="AF254" s="35"/>
      <c r="AG254" s="8"/>
      <c r="AH254" s="8"/>
      <c r="AI254" s="8"/>
      <c r="AJ254" s="8"/>
      <c r="AK254" s="8"/>
      <c r="AL254" s="8"/>
      <c r="AM254" s="8"/>
      <c r="AN254" s="8"/>
      <c r="AO254" s="8"/>
      <c r="AT254" s="35"/>
    </row>
    <row r="255" spans="2:46" ht="15.75" x14ac:dyDescent="0.25">
      <c r="B255" s="201"/>
      <c r="C255" s="201"/>
      <c r="D255" s="202"/>
      <c r="E255" s="235"/>
      <c r="F255" s="235"/>
      <c r="G255" s="235"/>
      <c r="H255" s="231"/>
      <c r="I255" s="205"/>
      <c r="J255" s="205"/>
      <c r="K255" s="206"/>
      <c r="L255" s="207"/>
      <c r="M255" s="240"/>
      <c r="N255" s="241"/>
      <c r="O255" s="235"/>
      <c r="P255" s="242"/>
      <c r="Q255" s="212"/>
      <c r="R255" s="243"/>
      <c r="S255" s="214"/>
      <c r="T255" s="215"/>
      <c r="U255" s="215"/>
      <c r="V255" s="225"/>
      <c r="W255" s="217"/>
      <c r="X255" s="217"/>
      <c r="Y255" s="218"/>
      <c r="Z255" s="226"/>
      <c r="AA255" s="11"/>
      <c r="AB255" s="11"/>
      <c r="AC255" s="21"/>
      <c r="AD255" s="22"/>
      <c r="AE255" s="35"/>
      <c r="AF255" s="35"/>
      <c r="AG255" s="8"/>
      <c r="AH255" s="8"/>
      <c r="AI255" s="8"/>
      <c r="AJ255" s="8"/>
      <c r="AK255" s="8"/>
      <c r="AL255" s="8"/>
      <c r="AM255" s="8"/>
      <c r="AN255" s="8"/>
      <c r="AO255" s="8"/>
      <c r="AT255" s="35"/>
    </row>
    <row r="256" spans="2:46" ht="15.75" x14ac:dyDescent="0.25">
      <c r="B256" s="201"/>
      <c r="C256" s="201"/>
      <c r="D256" s="202"/>
      <c r="E256" s="235"/>
      <c r="F256" s="235"/>
      <c r="G256" s="235"/>
      <c r="H256" s="231"/>
      <c r="I256" s="205"/>
      <c r="J256" s="205"/>
      <c r="K256" s="235"/>
      <c r="L256" s="218"/>
      <c r="M256" s="240"/>
      <c r="N256" s="241"/>
      <c r="O256" s="235"/>
      <c r="P256" s="242"/>
      <c r="Q256" s="212"/>
      <c r="R256" s="243"/>
      <c r="S256" s="214"/>
      <c r="T256" s="215"/>
      <c r="U256" s="215"/>
      <c r="V256" s="234"/>
      <c r="W256" s="217"/>
      <c r="X256" s="217"/>
      <c r="Y256" s="218"/>
      <c r="Z256" s="226"/>
      <c r="AA256" s="11"/>
      <c r="AB256" s="11"/>
      <c r="AC256" s="21"/>
      <c r="AD256" s="22"/>
      <c r="AE256" s="35"/>
      <c r="AF256" s="35"/>
      <c r="AG256" s="8"/>
      <c r="AH256" s="8"/>
      <c r="AI256" s="8"/>
      <c r="AJ256" s="8"/>
      <c r="AK256" s="8"/>
      <c r="AL256" s="8"/>
      <c r="AM256" s="8"/>
      <c r="AN256" s="8"/>
      <c r="AO256" s="8"/>
      <c r="AT256" s="35"/>
    </row>
    <row r="257" spans="2:46" ht="15.75" x14ac:dyDescent="0.25">
      <c r="B257" s="201"/>
      <c r="C257" s="201"/>
      <c r="D257" s="202"/>
      <c r="E257" s="235"/>
      <c r="F257" s="235"/>
      <c r="G257" s="235"/>
      <c r="H257" s="231"/>
      <c r="I257" s="205"/>
      <c r="J257" s="205"/>
      <c r="K257" s="206"/>
      <c r="L257" s="207"/>
      <c r="M257" s="240"/>
      <c r="N257" s="241"/>
      <c r="O257" s="235"/>
      <c r="P257" s="242"/>
      <c r="Q257" s="212"/>
      <c r="R257" s="243"/>
      <c r="S257" s="214"/>
      <c r="T257" s="215"/>
      <c r="U257" s="215"/>
      <c r="V257" s="225"/>
      <c r="W257" s="217"/>
      <c r="X257" s="217"/>
      <c r="Y257" s="217"/>
      <c r="Z257" s="226"/>
      <c r="AA257" s="11"/>
      <c r="AB257" s="11"/>
      <c r="AC257" s="21"/>
      <c r="AD257" s="22"/>
      <c r="AE257" s="35"/>
      <c r="AF257" s="35"/>
      <c r="AG257" s="8"/>
      <c r="AH257" s="8"/>
      <c r="AI257" s="8"/>
      <c r="AJ257" s="8"/>
      <c r="AK257" s="8"/>
      <c r="AL257" s="8"/>
      <c r="AM257" s="8"/>
      <c r="AN257" s="8"/>
      <c r="AO257" s="8"/>
      <c r="AT257" s="35"/>
    </row>
    <row r="258" spans="2:46" ht="15.75" x14ac:dyDescent="0.25">
      <c r="B258" s="201"/>
      <c r="C258" s="201"/>
      <c r="D258" s="202"/>
      <c r="E258" s="235"/>
      <c r="F258" s="235"/>
      <c r="G258" s="235"/>
      <c r="H258" s="232"/>
      <c r="I258" s="205"/>
      <c r="J258" s="205"/>
      <c r="K258" s="206"/>
      <c r="L258" s="207"/>
      <c r="M258" s="240"/>
      <c r="N258" s="241"/>
      <c r="O258" s="235"/>
      <c r="P258" s="242"/>
      <c r="Q258" s="212"/>
      <c r="R258" s="220"/>
      <c r="S258" s="214"/>
      <c r="T258" s="215"/>
      <c r="U258" s="215"/>
      <c r="V258" s="224"/>
      <c r="W258" s="201"/>
      <c r="X258" s="201"/>
      <c r="Y258" s="222"/>
      <c r="Z258" s="219"/>
      <c r="AA258" s="186"/>
      <c r="AB258" s="186"/>
      <c r="AC258" s="21"/>
      <c r="AD258" s="22"/>
      <c r="AE258" s="35"/>
      <c r="AF258" s="35"/>
      <c r="AG258" s="8"/>
      <c r="AH258" s="8"/>
      <c r="AI258" s="8"/>
      <c r="AJ258" s="8"/>
      <c r="AK258" s="8"/>
      <c r="AL258" s="8"/>
      <c r="AM258" s="8"/>
      <c r="AN258" s="8"/>
      <c r="AO258" s="8"/>
      <c r="AT258" s="35"/>
    </row>
    <row r="259" spans="2:46" ht="15.75" x14ac:dyDescent="0.25">
      <c r="B259" s="201"/>
      <c r="C259" s="201"/>
      <c r="D259" s="202"/>
      <c r="E259" s="235"/>
      <c r="F259" s="235"/>
      <c r="G259" s="235"/>
      <c r="H259" s="231"/>
      <c r="I259" s="205"/>
      <c r="J259" s="205"/>
      <c r="K259" s="206"/>
      <c r="L259" s="233"/>
      <c r="M259" s="240"/>
      <c r="N259" s="241"/>
      <c r="O259" s="235"/>
      <c r="P259" s="242"/>
      <c r="Q259" s="212"/>
      <c r="R259" s="243"/>
      <c r="S259" s="214"/>
      <c r="T259" s="215"/>
      <c r="U259" s="215"/>
      <c r="V259" s="225"/>
      <c r="W259" s="217"/>
      <c r="X259" s="217"/>
      <c r="Y259" s="218"/>
      <c r="Z259" s="226"/>
      <c r="AA259" s="11"/>
      <c r="AB259" s="11"/>
      <c r="AC259" s="21"/>
      <c r="AD259" s="22"/>
      <c r="AE259" s="35"/>
      <c r="AF259" s="35"/>
      <c r="AG259" s="8"/>
      <c r="AH259" s="8"/>
      <c r="AI259" s="8"/>
      <c r="AJ259" s="8"/>
      <c r="AK259" s="8"/>
      <c r="AL259" s="8"/>
      <c r="AM259" s="8"/>
      <c r="AN259" s="8"/>
      <c r="AO259" s="8"/>
      <c r="AT259" s="35"/>
    </row>
    <row r="260" spans="2:46" ht="15.75" x14ac:dyDescent="0.25">
      <c r="B260" s="201"/>
      <c r="C260" s="201"/>
      <c r="D260" s="202"/>
      <c r="E260" s="235"/>
      <c r="F260" s="235"/>
      <c r="G260" s="235"/>
      <c r="H260" s="231"/>
      <c r="I260" s="205"/>
      <c r="J260" s="205"/>
      <c r="K260" s="206"/>
      <c r="L260" s="207"/>
      <c r="M260" s="240"/>
      <c r="N260" s="241"/>
      <c r="O260" s="235"/>
      <c r="P260" s="242"/>
      <c r="Q260" s="212"/>
      <c r="R260" s="243"/>
      <c r="S260" s="214"/>
      <c r="T260" s="215"/>
      <c r="U260" s="215"/>
      <c r="V260" s="216"/>
      <c r="W260" s="217"/>
      <c r="X260" s="217"/>
      <c r="Y260" s="217"/>
      <c r="Z260" s="226"/>
      <c r="AA260" s="11"/>
      <c r="AB260" s="11"/>
      <c r="AC260" s="21"/>
      <c r="AD260" s="22"/>
      <c r="AE260" s="35"/>
      <c r="AF260" s="35"/>
      <c r="AG260" s="8"/>
      <c r="AH260" s="8"/>
      <c r="AI260" s="8"/>
      <c r="AJ260" s="8"/>
      <c r="AK260" s="8"/>
      <c r="AL260" s="8"/>
      <c r="AM260" s="8"/>
      <c r="AN260" s="8"/>
      <c r="AO260" s="8"/>
      <c r="AT260" s="35"/>
    </row>
    <row r="261" spans="2:46" ht="15.75" x14ac:dyDescent="0.25">
      <c r="B261" s="201"/>
      <c r="C261" s="201"/>
      <c r="D261" s="202"/>
      <c r="E261" s="235"/>
      <c r="F261" s="235"/>
      <c r="G261" s="235"/>
      <c r="H261" s="231"/>
      <c r="I261" s="205"/>
      <c r="J261" s="205"/>
      <c r="K261" s="206"/>
      <c r="L261" s="207"/>
      <c r="M261" s="240"/>
      <c r="N261" s="241"/>
      <c r="O261" s="235"/>
      <c r="P261" s="242"/>
      <c r="Q261" s="212"/>
      <c r="R261" s="243"/>
      <c r="S261" s="214"/>
      <c r="T261" s="215"/>
      <c r="U261" s="215"/>
      <c r="V261" s="228"/>
      <c r="W261" s="217"/>
      <c r="X261" s="217"/>
      <c r="Y261" s="218"/>
      <c r="Z261" s="226"/>
      <c r="AA261" s="11"/>
      <c r="AB261" s="11"/>
      <c r="AC261" s="21"/>
      <c r="AD261" s="22"/>
      <c r="AE261" s="35"/>
      <c r="AF261" s="35"/>
      <c r="AG261" s="8"/>
      <c r="AH261" s="8"/>
      <c r="AI261" s="8"/>
      <c r="AJ261" s="8"/>
      <c r="AK261" s="8"/>
      <c r="AL261" s="8"/>
      <c r="AM261" s="8"/>
      <c r="AN261" s="8"/>
      <c r="AO261" s="8"/>
      <c r="AT261" s="35"/>
    </row>
    <row r="262" spans="2:46" ht="15.75" x14ac:dyDescent="0.25">
      <c r="B262" s="201"/>
      <c r="C262" s="201"/>
      <c r="D262" s="202"/>
      <c r="E262" s="235"/>
      <c r="F262" s="235"/>
      <c r="G262" s="235"/>
      <c r="H262" s="231"/>
      <c r="I262" s="205"/>
      <c r="J262" s="205"/>
      <c r="K262" s="206"/>
      <c r="L262" s="207"/>
      <c r="M262" s="240"/>
      <c r="N262" s="241"/>
      <c r="O262" s="235"/>
      <c r="P262" s="242"/>
      <c r="Q262" s="212"/>
      <c r="R262" s="243"/>
      <c r="S262" s="214"/>
      <c r="T262" s="215"/>
      <c r="U262" s="215"/>
      <c r="V262" s="225"/>
      <c r="W262" s="217"/>
      <c r="X262" s="217"/>
      <c r="Y262" s="218"/>
      <c r="Z262" s="226"/>
      <c r="AA262" s="11"/>
      <c r="AB262" s="11"/>
      <c r="AC262" s="21"/>
      <c r="AD262" s="22"/>
      <c r="AE262" s="35"/>
      <c r="AF262" s="35"/>
      <c r="AG262" s="8"/>
      <c r="AH262" s="8"/>
      <c r="AI262" s="8"/>
      <c r="AJ262" s="8"/>
      <c r="AK262" s="8"/>
      <c r="AL262" s="8"/>
      <c r="AM262" s="8"/>
      <c r="AN262" s="8"/>
      <c r="AO262" s="8"/>
      <c r="AT262" s="35"/>
    </row>
    <row r="263" spans="2:46" ht="15.75" x14ac:dyDescent="0.25">
      <c r="B263" s="201"/>
      <c r="C263" s="201"/>
      <c r="D263" s="202"/>
      <c r="E263" s="235"/>
      <c r="F263" s="235"/>
      <c r="G263" s="235"/>
      <c r="H263" s="231"/>
      <c r="I263" s="205"/>
      <c r="J263" s="205"/>
      <c r="K263" s="238"/>
      <c r="L263" s="238"/>
      <c r="M263" s="240"/>
      <c r="N263" s="241"/>
      <c r="O263" s="235"/>
      <c r="P263" s="242"/>
      <c r="Q263" s="212"/>
      <c r="R263" s="243"/>
      <c r="S263" s="214"/>
      <c r="T263" s="215"/>
      <c r="U263" s="215"/>
      <c r="V263" s="225"/>
      <c r="W263" s="217"/>
      <c r="X263" s="217"/>
      <c r="Y263" s="218"/>
      <c r="Z263" s="226"/>
      <c r="AA263" s="11"/>
      <c r="AB263" s="11"/>
      <c r="AC263" s="21"/>
      <c r="AD263" s="22"/>
      <c r="AE263" s="35"/>
      <c r="AF263" s="35"/>
      <c r="AG263" s="8"/>
      <c r="AH263" s="8"/>
      <c r="AI263" s="8"/>
      <c r="AJ263" s="8"/>
      <c r="AK263" s="8"/>
      <c r="AL263" s="8"/>
      <c r="AM263" s="8"/>
      <c r="AN263" s="8"/>
      <c r="AO263" s="8"/>
      <c r="AT263" s="35"/>
    </row>
    <row r="264" spans="2:46" ht="15.75" x14ac:dyDescent="0.25">
      <c r="B264" s="201"/>
      <c r="C264" s="201"/>
      <c r="D264" s="202"/>
      <c r="E264" s="235"/>
      <c r="F264" s="235"/>
      <c r="G264" s="235"/>
      <c r="H264" s="231"/>
      <c r="I264" s="205"/>
      <c r="J264" s="205"/>
      <c r="K264" s="206"/>
      <c r="L264" s="207"/>
      <c r="M264" s="240"/>
      <c r="N264" s="241"/>
      <c r="O264" s="235"/>
      <c r="P264" s="242"/>
      <c r="Q264" s="212"/>
      <c r="R264" s="243"/>
      <c r="S264" s="214"/>
      <c r="T264" s="215"/>
      <c r="U264" s="215"/>
      <c r="V264" s="225"/>
      <c r="W264" s="217"/>
      <c r="X264" s="217"/>
      <c r="Y264" s="218"/>
      <c r="Z264" s="226"/>
      <c r="AA264" s="11"/>
      <c r="AB264" s="11"/>
      <c r="AC264" s="21"/>
      <c r="AD264" s="22"/>
      <c r="AE264" s="35"/>
      <c r="AF264" s="35"/>
      <c r="AG264" s="8"/>
      <c r="AH264" s="8"/>
      <c r="AI264" s="8"/>
      <c r="AJ264" s="8"/>
      <c r="AK264" s="8"/>
      <c r="AL264" s="8"/>
      <c r="AM264" s="8"/>
      <c r="AN264" s="8"/>
      <c r="AO264" s="8"/>
      <c r="AT264" s="35"/>
    </row>
    <row r="265" spans="2:46" ht="15.75" x14ac:dyDescent="0.25">
      <c r="B265" s="201"/>
      <c r="C265" s="201"/>
      <c r="D265" s="202"/>
      <c r="E265" s="235"/>
      <c r="F265" s="235"/>
      <c r="G265" s="235"/>
      <c r="H265" s="231"/>
      <c r="I265" s="205"/>
      <c r="J265" s="205"/>
      <c r="K265" s="206"/>
      <c r="L265" s="207"/>
      <c r="M265" s="240"/>
      <c r="N265" s="241"/>
      <c r="O265" s="235"/>
      <c r="P265" s="242"/>
      <c r="Q265" s="212"/>
      <c r="R265" s="243"/>
      <c r="S265" s="214"/>
      <c r="T265" s="215"/>
      <c r="U265" s="215"/>
      <c r="V265" s="228"/>
      <c r="W265" s="217"/>
      <c r="X265" s="217"/>
      <c r="Y265" s="217"/>
      <c r="Z265" s="226"/>
      <c r="AA265" s="11"/>
      <c r="AB265" s="11"/>
      <c r="AC265" s="21"/>
      <c r="AD265" s="22"/>
      <c r="AE265" s="35"/>
      <c r="AF265" s="35"/>
      <c r="AG265" s="8"/>
      <c r="AH265" s="8"/>
      <c r="AI265" s="8"/>
      <c r="AJ265" s="8"/>
      <c r="AK265" s="8"/>
      <c r="AL265" s="8"/>
      <c r="AM265" s="8"/>
      <c r="AN265" s="8"/>
      <c r="AO265" s="8"/>
      <c r="AT265" s="35"/>
    </row>
    <row r="266" spans="2:46" ht="15.75" x14ac:dyDescent="0.25">
      <c r="B266" s="201"/>
      <c r="C266" s="201"/>
      <c r="D266" s="202"/>
      <c r="E266" s="235"/>
      <c r="F266" s="235"/>
      <c r="G266" s="235"/>
      <c r="H266" s="231"/>
      <c r="I266" s="205"/>
      <c r="J266" s="205"/>
      <c r="K266" s="206"/>
      <c r="L266" s="207"/>
      <c r="M266" s="240"/>
      <c r="N266" s="241"/>
      <c r="O266" s="235"/>
      <c r="P266" s="242"/>
      <c r="Q266" s="212"/>
      <c r="R266" s="243"/>
      <c r="S266" s="214"/>
      <c r="T266" s="215"/>
      <c r="U266" s="215"/>
      <c r="V266" s="225"/>
      <c r="W266" s="217"/>
      <c r="X266" s="217"/>
      <c r="Y266" s="218"/>
      <c r="Z266" s="226"/>
      <c r="AA266" s="11"/>
      <c r="AB266" s="11"/>
      <c r="AC266" s="21"/>
      <c r="AD266" s="22"/>
      <c r="AE266" s="35"/>
      <c r="AF266" s="35"/>
      <c r="AG266" s="8"/>
      <c r="AH266" s="8"/>
      <c r="AI266" s="8"/>
      <c r="AJ266" s="8"/>
      <c r="AK266" s="8"/>
      <c r="AL266" s="8"/>
      <c r="AM266" s="8"/>
      <c r="AN266" s="8"/>
      <c r="AO266" s="8"/>
      <c r="AT266" s="35"/>
    </row>
    <row r="267" spans="2:46" ht="15.75" x14ac:dyDescent="0.25">
      <c r="B267" s="201"/>
      <c r="C267" s="201"/>
      <c r="D267" s="202"/>
      <c r="E267" s="235"/>
      <c r="F267" s="235"/>
      <c r="G267" s="235"/>
      <c r="H267" s="231"/>
      <c r="I267" s="205"/>
      <c r="J267" s="205"/>
      <c r="K267" s="206"/>
      <c r="L267" s="207"/>
      <c r="M267" s="240"/>
      <c r="N267" s="241"/>
      <c r="O267" s="235"/>
      <c r="P267" s="242"/>
      <c r="Q267" s="212"/>
      <c r="R267" s="217"/>
      <c r="S267" s="214"/>
      <c r="T267" s="215"/>
      <c r="U267" s="215"/>
      <c r="V267" s="259"/>
      <c r="W267" s="217"/>
      <c r="X267" s="217"/>
      <c r="Y267" s="218"/>
      <c r="Z267" s="226"/>
      <c r="AA267" s="11"/>
      <c r="AB267" s="11"/>
      <c r="AC267" s="21"/>
      <c r="AD267" s="22"/>
      <c r="AE267" s="35"/>
      <c r="AF267" s="35"/>
      <c r="AG267" s="8"/>
      <c r="AH267" s="8"/>
      <c r="AI267" s="8"/>
      <c r="AJ267" s="8"/>
      <c r="AK267" s="8"/>
      <c r="AL267" s="8"/>
      <c r="AM267" s="8"/>
      <c r="AN267" s="8"/>
      <c r="AO267" s="8"/>
      <c r="AT267" s="35"/>
    </row>
    <row r="268" spans="2:46" ht="15.75" x14ac:dyDescent="0.25">
      <c r="B268" s="201"/>
      <c r="C268" s="201"/>
      <c r="D268" s="202"/>
      <c r="E268" s="235"/>
      <c r="F268" s="235"/>
      <c r="G268" s="235"/>
      <c r="H268" s="232"/>
      <c r="I268" s="205"/>
      <c r="J268" s="205"/>
      <c r="K268" s="206"/>
      <c r="L268" s="207"/>
      <c r="M268" s="240"/>
      <c r="N268" s="241"/>
      <c r="O268" s="235"/>
      <c r="P268" s="242"/>
      <c r="Q268" s="212"/>
      <c r="R268" s="217"/>
      <c r="S268" s="214"/>
      <c r="T268" s="215"/>
      <c r="U268" s="215"/>
      <c r="V268" s="259"/>
      <c r="W268" s="201"/>
      <c r="X268" s="201"/>
      <c r="Y268" s="222"/>
      <c r="Z268" s="226"/>
      <c r="AA268" s="11"/>
      <c r="AB268" s="11"/>
      <c r="AC268" s="21"/>
      <c r="AD268" s="22"/>
      <c r="AE268" s="35"/>
      <c r="AF268" s="35"/>
      <c r="AG268" s="8"/>
      <c r="AH268" s="8"/>
      <c r="AI268" s="8"/>
      <c r="AJ268" s="8"/>
      <c r="AK268" s="8"/>
      <c r="AL268" s="8"/>
      <c r="AM268" s="8"/>
      <c r="AN268" s="8"/>
      <c r="AO268" s="8"/>
      <c r="AT268" s="35"/>
    </row>
    <row r="269" spans="2:46" ht="15.75" x14ac:dyDescent="0.25">
      <c r="B269" s="201"/>
      <c r="C269" s="201"/>
      <c r="D269" s="202"/>
      <c r="E269" s="235"/>
      <c r="F269" s="235"/>
      <c r="G269" s="235"/>
      <c r="H269" s="264"/>
      <c r="I269" s="205"/>
      <c r="J269" s="205"/>
      <c r="K269" s="206"/>
      <c r="L269" s="207"/>
      <c r="M269" s="240"/>
      <c r="N269" s="241"/>
      <c r="O269" s="235"/>
      <c r="P269" s="242"/>
      <c r="Q269" s="212"/>
      <c r="R269" s="217"/>
      <c r="S269" s="214"/>
      <c r="T269" s="215"/>
      <c r="U269" s="215"/>
      <c r="V269" s="259"/>
      <c r="W269" s="217"/>
      <c r="X269" s="217"/>
      <c r="Y269" s="217"/>
      <c r="Z269" s="226"/>
      <c r="AA269" s="11"/>
      <c r="AB269" s="11"/>
      <c r="AC269" s="21"/>
      <c r="AD269" s="22"/>
      <c r="AE269" s="35"/>
      <c r="AF269" s="35"/>
      <c r="AG269" s="8"/>
      <c r="AH269" s="8"/>
      <c r="AI269" s="8"/>
      <c r="AJ269" s="8"/>
      <c r="AK269" s="8"/>
      <c r="AL269" s="8"/>
      <c r="AM269" s="8"/>
      <c r="AN269" s="8"/>
      <c r="AO269" s="8"/>
      <c r="AT269" s="35"/>
    </row>
    <row r="270" spans="2:46" ht="15.75" x14ac:dyDescent="0.25">
      <c r="B270" s="201"/>
      <c r="C270" s="201"/>
      <c r="D270" s="202"/>
      <c r="E270" s="235"/>
      <c r="F270" s="235"/>
      <c r="G270" s="235"/>
      <c r="H270" s="231"/>
      <c r="I270" s="205"/>
      <c r="J270" s="205"/>
      <c r="K270" s="206"/>
      <c r="L270" s="207"/>
      <c r="M270" s="240"/>
      <c r="N270" s="241"/>
      <c r="O270" s="235"/>
      <c r="P270" s="242"/>
      <c r="Q270" s="212"/>
      <c r="R270" s="217"/>
      <c r="S270" s="214"/>
      <c r="T270" s="215"/>
      <c r="U270" s="215"/>
      <c r="V270" s="259"/>
      <c r="W270" s="217"/>
      <c r="X270" s="217"/>
      <c r="Y270" s="218"/>
      <c r="Z270" s="226"/>
      <c r="AA270" s="11"/>
      <c r="AB270" s="11"/>
      <c r="AC270" s="21"/>
      <c r="AD270" s="22"/>
      <c r="AE270" s="35"/>
      <c r="AF270" s="35"/>
      <c r="AG270" s="8"/>
      <c r="AH270" s="8"/>
      <c r="AI270" s="8"/>
      <c r="AJ270" s="8"/>
      <c r="AK270" s="8"/>
      <c r="AL270" s="8"/>
      <c r="AM270" s="8"/>
      <c r="AN270" s="8"/>
      <c r="AO270" s="8"/>
      <c r="AT270" s="35"/>
    </row>
    <row r="271" spans="2:46" ht="15.75" x14ac:dyDescent="0.25">
      <c r="B271" s="201"/>
      <c r="C271" s="201"/>
      <c r="D271" s="202"/>
      <c r="E271" s="235"/>
      <c r="F271" s="235"/>
      <c r="G271" s="235"/>
      <c r="H271" s="231"/>
      <c r="I271" s="205"/>
      <c r="J271" s="205"/>
      <c r="K271" s="235"/>
      <c r="L271" s="218"/>
      <c r="M271" s="240"/>
      <c r="N271" s="241"/>
      <c r="O271" s="235"/>
      <c r="P271" s="242"/>
      <c r="Q271" s="212"/>
      <c r="R271" s="217"/>
      <c r="S271" s="214"/>
      <c r="T271" s="215"/>
      <c r="U271" s="215"/>
      <c r="V271" s="259"/>
      <c r="W271" s="217"/>
      <c r="X271" s="217"/>
      <c r="Y271" s="217"/>
      <c r="Z271" s="226"/>
      <c r="AA271" s="11"/>
      <c r="AB271" s="11"/>
      <c r="AC271" s="21"/>
      <c r="AD271" s="22"/>
      <c r="AE271" s="35"/>
      <c r="AF271" s="35"/>
      <c r="AG271" s="8"/>
      <c r="AH271" s="8"/>
      <c r="AI271" s="8"/>
      <c r="AJ271" s="8"/>
      <c r="AK271" s="8"/>
      <c r="AL271" s="8"/>
      <c r="AM271" s="8"/>
      <c r="AN271" s="8"/>
      <c r="AO271" s="8"/>
      <c r="AT271" s="35"/>
    </row>
    <row r="272" spans="2:46" ht="15.75" x14ac:dyDescent="0.25">
      <c r="B272" s="201"/>
      <c r="C272" s="201"/>
      <c r="D272" s="202"/>
      <c r="E272" s="235"/>
      <c r="F272" s="235"/>
      <c r="G272" s="235"/>
      <c r="H272" s="232"/>
      <c r="I272" s="205"/>
      <c r="J272" s="205"/>
      <c r="K272" s="206"/>
      <c r="L272" s="207"/>
      <c r="M272" s="240"/>
      <c r="N272" s="241"/>
      <c r="O272" s="235"/>
      <c r="P272" s="242"/>
      <c r="Q272" s="212"/>
      <c r="R272" s="217"/>
      <c r="S272" s="214"/>
      <c r="T272" s="215"/>
      <c r="U272" s="215"/>
      <c r="V272" s="259"/>
      <c r="W272" s="201"/>
      <c r="X272" s="201"/>
      <c r="Y272" s="222"/>
      <c r="Z272" s="226"/>
      <c r="AA272" s="11"/>
      <c r="AB272" s="11"/>
      <c r="AC272" s="21"/>
      <c r="AD272" s="22"/>
      <c r="AE272" s="35"/>
      <c r="AF272" s="35"/>
      <c r="AG272" s="8"/>
      <c r="AH272" s="8"/>
      <c r="AI272" s="8"/>
      <c r="AJ272" s="8"/>
      <c r="AK272" s="8"/>
      <c r="AL272" s="8"/>
      <c r="AM272" s="8"/>
      <c r="AN272" s="8"/>
      <c r="AO272" s="8"/>
      <c r="AT272" s="35"/>
    </row>
    <row r="273" spans="1:46" ht="15.75" x14ac:dyDescent="0.25">
      <c r="B273" s="201"/>
      <c r="C273" s="201"/>
      <c r="D273" s="202"/>
      <c r="E273" s="235"/>
      <c r="F273" s="235"/>
      <c r="G273" s="235"/>
      <c r="H273" s="264"/>
      <c r="I273" s="205"/>
      <c r="J273" s="205"/>
      <c r="K273" s="235"/>
      <c r="L273" s="217"/>
      <c r="M273" s="240"/>
      <c r="N273" s="241"/>
      <c r="O273" s="235"/>
      <c r="P273" s="242"/>
      <c r="Q273" s="212"/>
      <c r="R273" s="217"/>
      <c r="S273" s="214"/>
      <c r="T273" s="215"/>
      <c r="U273" s="215"/>
      <c r="V273" s="228"/>
      <c r="W273" s="217"/>
      <c r="X273" s="217"/>
      <c r="Y273" s="217"/>
      <c r="Z273" s="226"/>
      <c r="AA273" s="11"/>
      <c r="AB273" s="11"/>
      <c r="AC273" s="21"/>
      <c r="AD273" s="22"/>
      <c r="AE273" s="35"/>
      <c r="AF273" s="35"/>
      <c r="AG273" s="8"/>
      <c r="AH273" s="8"/>
      <c r="AI273" s="8"/>
      <c r="AJ273" s="8"/>
      <c r="AK273" s="8"/>
      <c r="AL273" s="8"/>
      <c r="AM273" s="8"/>
      <c r="AN273" s="8"/>
      <c r="AO273" s="8"/>
      <c r="AT273" s="35"/>
    </row>
    <row r="274" spans="1:46" ht="15.75" x14ac:dyDescent="0.25">
      <c r="B274" s="201"/>
      <c r="C274" s="201"/>
      <c r="D274" s="202"/>
      <c r="E274" s="235"/>
      <c r="F274" s="235"/>
      <c r="G274" s="235"/>
      <c r="H274" s="264"/>
      <c r="I274" s="205"/>
      <c r="J274" s="205"/>
      <c r="K274" s="235"/>
      <c r="L274" s="217"/>
      <c r="M274" s="240"/>
      <c r="N274" s="241"/>
      <c r="O274" s="235"/>
      <c r="P274" s="242"/>
      <c r="Q274" s="212"/>
      <c r="R274" s="217"/>
      <c r="S274" s="214"/>
      <c r="T274" s="215"/>
      <c r="U274" s="215"/>
      <c r="V274" s="228"/>
      <c r="W274" s="217"/>
      <c r="X274" s="217"/>
      <c r="Y274" s="217"/>
      <c r="Z274" s="226"/>
      <c r="AA274" s="11"/>
      <c r="AB274" s="11"/>
      <c r="AC274" s="21"/>
      <c r="AD274" s="22"/>
      <c r="AE274" s="35"/>
      <c r="AF274" s="35"/>
      <c r="AG274" s="8"/>
      <c r="AH274" s="8"/>
      <c r="AI274" s="8"/>
      <c r="AJ274" s="8"/>
      <c r="AK274" s="8"/>
      <c r="AL274" s="8"/>
      <c r="AM274" s="8"/>
      <c r="AN274" s="8"/>
      <c r="AO274" s="8"/>
      <c r="AT274" s="35"/>
    </row>
    <row r="275" spans="1:46" ht="15.75" x14ac:dyDescent="0.25">
      <c r="B275" s="201"/>
      <c r="C275" s="201"/>
      <c r="D275" s="202"/>
      <c r="E275" s="235"/>
      <c r="F275" s="235"/>
      <c r="G275" s="235"/>
      <c r="H275" s="264"/>
      <c r="I275" s="205"/>
      <c r="J275" s="205"/>
      <c r="K275" s="235"/>
      <c r="L275" s="217"/>
      <c r="M275" s="240"/>
      <c r="N275" s="241"/>
      <c r="O275" s="235"/>
      <c r="P275" s="242"/>
      <c r="Q275" s="212"/>
      <c r="R275" s="217"/>
      <c r="S275" s="214"/>
      <c r="T275" s="215"/>
      <c r="U275" s="215"/>
      <c r="V275" s="228"/>
      <c r="W275" s="217"/>
      <c r="X275" s="217"/>
      <c r="Y275" s="217"/>
      <c r="Z275" s="226"/>
      <c r="AA275" s="11"/>
      <c r="AB275" s="11"/>
      <c r="AC275" s="21"/>
      <c r="AD275" s="22"/>
      <c r="AE275" s="35"/>
      <c r="AF275" s="35"/>
      <c r="AG275" s="8"/>
      <c r="AH275" s="8"/>
      <c r="AI275" s="8"/>
      <c r="AJ275" s="8"/>
      <c r="AK275" s="8"/>
      <c r="AL275" s="8"/>
      <c r="AM275" s="8"/>
      <c r="AN275" s="8"/>
      <c r="AO275" s="8"/>
      <c r="AT275" s="35"/>
    </row>
    <row r="276" spans="1:46" ht="15.75" x14ac:dyDescent="0.25">
      <c r="B276" s="201"/>
      <c r="C276" s="201"/>
      <c r="D276" s="202"/>
      <c r="E276" s="235"/>
      <c r="F276" s="235"/>
      <c r="G276" s="235"/>
      <c r="H276" s="264"/>
      <c r="I276" s="205"/>
      <c r="J276" s="205"/>
      <c r="K276" s="235"/>
      <c r="L276" s="217"/>
      <c r="M276" s="240"/>
      <c r="N276" s="241"/>
      <c r="O276" s="235"/>
      <c r="P276" s="242"/>
      <c r="Q276" s="212"/>
      <c r="R276" s="217"/>
      <c r="S276" s="214"/>
      <c r="T276" s="215"/>
      <c r="U276" s="215"/>
      <c r="V276" s="228"/>
      <c r="W276" s="217"/>
      <c r="X276" s="217"/>
      <c r="Y276" s="217"/>
      <c r="Z276" s="226"/>
      <c r="AA276" s="11"/>
      <c r="AB276" s="11"/>
      <c r="AC276" s="21"/>
      <c r="AD276" s="22"/>
      <c r="AE276" s="35"/>
      <c r="AF276" s="35"/>
      <c r="AG276" s="8"/>
      <c r="AH276" s="8"/>
      <c r="AI276" s="8"/>
      <c r="AJ276" s="8"/>
      <c r="AK276" s="8"/>
      <c r="AL276" s="8"/>
      <c r="AM276" s="8"/>
      <c r="AN276" s="8"/>
      <c r="AO276" s="8"/>
      <c r="AT276" s="35"/>
    </row>
    <row r="277" spans="1:46" ht="15.75" x14ac:dyDescent="0.25">
      <c r="B277" s="201"/>
      <c r="C277" s="201"/>
      <c r="D277" s="202"/>
      <c r="E277" s="235"/>
      <c r="F277" s="235"/>
      <c r="G277" s="235"/>
      <c r="H277" s="264"/>
      <c r="I277" s="205"/>
      <c r="J277" s="205"/>
      <c r="K277" s="235"/>
      <c r="L277" s="217"/>
      <c r="M277" s="240"/>
      <c r="N277" s="241"/>
      <c r="O277" s="235"/>
      <c r="P277" s="242"/>
      <c r="Q277" s="212"/>
      <c r="R277" s="217"/>
      <c r="S277" s="214"/>
      <c r="T277" s="215"/>
      <c r="U277" s="215"/>
      <c r="V277" s="228"/>
      <c r="W277" s="217"/>
      <c r="X277" s="217"/>
      <c r="Y277" s="217"/>
      <c r="Z277" s="226"/>
      <c r="AA277" s="11"/>
      <c r="AB277" s="11"/>
      <c r="AC277" s="21"/>
      <c r="AD277" s="22"/>
      <c r="AE277" s="35"/>
      <c r="AF277" s="35"/>
      <c r="AG277" s="8"/>
      <c r="AH277" s="8"/>
      <c r="AI277" s="8"/>
      <c r="AJ277" s="8"/>
      <c r="AK277" s="8"/>
      <c r="AL277" s="8"/>
      <c r="AM277" s="8"/>
      <c r="AN277" s="8"/>
      <c r="AO277" s="8"/>
      <c r="AT277" s="35"/>
    </row>
    <row r="278" spans="1:46" ht="15.75" x14ac:dyDescent="0.25">
      <c r="B278" s="201"/>
      <c r="C278" s="201"/>
      <c r="D278" s="202"/>
      <c r="E278" s="235"/>
      <c r="F278" s="235"/>
      <c r="G278" s="235"/>
      <c r="H278" s="264"/>
      <c r="I278" s="205"/>
      <c r="J278" s="205"/>
      <c r="K278" s="235"/>
      <c r="L278" s="217"/>
      <c r="M278" s="240"/>
      <c r="N278" s="241"/>
      <c r="O278" s="235"/>
      <c r="P278" s="242"/>
      <c r="Q278" s="212"/>
      <c r="R278" s="217"/>
      <c r="S278" s="214"/>
      <c r="T278" s="215"/>
      <c r="U278" s="215"/>
      <c r="V278" s="228"/>
      <c r="W278" s="217"/>
      <c r="X278" s="217"/>
      <c r="Y278" s="217"/>
      <c r="Z278" s="226"/>
      <c r="AA278" s="11"/>
      <c r="AB278" s="11"/>
      <c r="AC278" s="21"/>
      <c r="AD278" s="22"/>
      <c r="AE278" s="35"/>
      <c r="AF278" s="35"/>
      <c r="AG278" s="8"/>
      <c r="AH278" s="8"/>
      <c r="AI278" s="8"/>
      <c r="AJ278" s="8"/>
      <c r="AK278" s="8"/>
      <c r="AL278" s="8"/>
      <c r="AM278" s="8"/>
      <c r="AN278" s="8"/>
      <c r="AO278" s="8"/>
      <c r="AT278" s="35"/>
    </row>
    <row r="279" spans="1:46" ht="15.75" x14ac:dyDescent="0.25">
      <c r="B279" s="201"/>
      <c r="C279" s="201"/>
      <c r="D279" s="202"/>
      <c r="E279" s="235"/>
      <c r="F279" s="235"/>
      <c r="G279" s="235"/>
      <c r="H279" s="264"/>
      <c r="I279" s="205"/>
      <c r="J279" s="205"/>
      <c r="K279" s="235"/>
      <c r="L279" s="217"/>
      <c r="M279" s="240"/>
      <c r="N279" s="241"/>
      <c r="O279" s="235"/>
      <c r="P279" s="242"/>
      <c r="Q279" s="212"/>
      <c r="R279" s="217"/>
      <c r="S279" s="214"/>
      <c r="T279" s="215"/>
      <c r="U279" s="215"/>
      <c r="V279" s="228"/>
      <c r="W279" s="217"/>
      <c r="X279" s="217"/>
      <c r="Y279" s="217"/>
      <c r="Z279" s="226"/>
      <c r="AA279" s="11"/>
      <c r="AB279" s="11"/>
      <c r="AC279" s="21"/>
      <c r="AD279" s="22"/>
      <c r="AE279" s="35"/>
      <c r="AF279" s="35"/>
      <c r="AG279" s="8"/>
      <c r="AH279" s="8"/>
      <c r="AI279" s="8"/>
      <c r="AJ279" s="8"/>
      <c r="AK279" s="8"/>
      <c r="AL279" s="8"/>
      <c r="AM279" s="8"/>
      <c r="AN279" s="8"/>
      <c r="AO279" s="8"/>
      <c r="AT279" s="35"/>
    </row>
    <row r="280" spans="1:46" ht="15.75" x14ac:dyDescent="0.25">
      <c r="B280" s="201"/>
      <c r="C280" s="201"/>
      <c r="D280" s="202"/>
      <c r="E280" s="235"/>
      <c r="F280" s="235"/>
      <c r="G280" s="235"/>
      <c r="H280" s="264"/>
      <c r="I280" s="205"/>
      <c r="J280" s="205"/>
      <c r="K280" s="235"/>
      <c r="L280" s="217"/>
      <c r="M280" s="240"/>
      <c r="N280" s="241"/>
      <c r="O280" s="235"/>
      <c r="P280" s="242"/>
      <c r="Q280" s="212"/>
      <c r="R280" s="217"/>
      <c r="S280" s="214"/>
      <c r="T280" s="215"/>
      <c r="U280" s="215"/>
      <c r="V280" s="228"/>
      <c r="W280" s="217"/>
      <c r="X280" s="217"/>
      <c r="Y280" s="217"/>
      <c r="Z280" s="226"/>
      <c r="AA280" s="11"/>
      <c r="AB280" s="11"/>
      <c r="AC280" s="21"/>
      <c r="AD280" s="22"/>
      <c r="AE280" s="35"/>
      <c r="AF280" s="35"/>
      <c r="AG280" s="8"/>
      <c r="AH280" s="8"/>
      <c r="AI280" s="8"/>
      <c r="AJ280" s="8"/>
      <c r="AK280" s="8"/>
      <c r="AL280" s="8"/>
      <c r="AM280" s="8"/>
      <c r="AN280" s="8"/>
      <c r="AO280" s="8"/>
      <c r="AT280" s="35"/>
    </row>
    <row r="281" spans="1:46" ht="15.75" x14ac:dyDescent="0.25">
      <c r="B281" s="201"/>
      <c r="C281" s="201"/>
      <c r="D281" s="202"/>
      <c r="E281" s="235"/>
      <c r="F281" s="235"/>
      <c r="G281" s="235"/>
      <c r="H281" s="264"/>
      <c r="I281" s="205"/>
      <c r="J281" s="205"/>
      <c r="K281" s="235"/>
      <c r="L281" s="217"/>
      <c r="M281" s="240"/>
      <c r="N281" s="241"/>
      <c r="O281" s="235"/>
      <c r="P281" s="242"/>
      <c r="Q281" s="212"/>
      <c r="R281" s="217"/>
      <c r="S281" s="214"/>
      <c r="T281" s="215"/>
      <c r="U281" s="215"/>
      <c r="V281" s="228"/>
      <c r="W281" s="217"/>
      <c r="X281" s="217"/>
      <c r="Y281" s="217"/>
      <c r="Z281" s="226"/>
      <c r="AA281" s="11"/>
      <c r="AB281" s="11"/>
      <c r="AC281" s="21"/>
      <c r="AD281" s="22"/>
      <c r="AE281" s="35"/>
      <c r="AF281" s="35"/>
      <c r="AG281" s="8"/>
      <c r="AH281" s="8"/>
      <c r="AI281" s="8"/>
      <c r="AJ281" s="8"/>
      <c r="AK281" s="8"/>
      <c r="AL281" s="8"/>
      <c r="AM281" s="8"/>
      <c r="AN281" s="8"/>
      <c r="AO281" s="8"/>
      <c r="AT281" s="35"/>
    </row>
    <row r="282" spans="1:46" ht="18.75" x14ac:dyDescent="0.3">
      <c r="A282" s="72"/>
      <c r="B282" s="71"/>
      <c r="C282" s="71"/>
      <c r="D282" s="71"/>
      <c r="E282" s="71"/>
      <c r="F282" s="71"/>
      <c r="G282" s="71"/>
      <c r="H282" s="71"/>
      <c r="I282" s="71"/>
      <c r="J282" s="71"/>
      <c r="K282" s="71"/>
      <c r="L282" s="71"/>
      <c r="M282" s="71"/>
      <c r="N282" s="71"/>
      <c r="O282" s="71"/>
      <c r="P282" s="71"/>
      <c r="Q282" s="71"/>
      <c r="R282" s="71"/>
      <c r="S282" s="71"/>
      <c r="T282" s="71"/>
      <c r="U282" s="71"/>
      <c r="V282" s="71"/>
      <c r="W282" s="71"/>
      <c r="X282" s="71"/>
      <c r="Y282" s="71"/>
      <c r="Z282" s="71"/>
      <c r="AA282" s="71"/>
      <c r="AB282" s="71"/>
      <c r="AC282" s="71"/>
      <c r="AD282" s="71"/>
      <c r="AE282" s="71"/>
      <c r="AF282" s="71"/>
      <c r="AG282" s="71"/>
      <c r="AH282" s="71"/>
      <c r="AI282" s="71"/>
      <c r="AJ282" s="72"/>
      <c r="AK282" s="72"/>
      <c r="AL282" s="71"/>
      <c r="AM282" s="71"/>
    </row>
  </sheetData>
  <sheetProtection password="CC32" sheet="1" objects="1" scenarios="1" selectLockedCells="1" pivotTables="0"/>
  <autoFilter ref="B11:Z281"/>
  <mergeCells count="17">
    <mergeCell ref="AI10:AK10"/>
    <mergeCell ref="AL10:AN10"/>
    <mergeCell ref="AS3:AT3"/>
    <mergeCell ref="T1:U1"/>
    <mergeCell ref="AC9:AF9"/>
    <mergeCell ref="AC10:AF10"/>
    <mergeCell ref="B10:I10"/>
    <mergeCell ref="J10:Z10"/>
    <mergeCell ref="A1:D1"/>
    <mergeCell ref="B2:C2"/>
    <mergeCell ref="Q9:U9"/>
    <mergeCell ref="B9:N9"/>
    <mergeCell ref="M2:S2"/>
    <mergeCell ref="F4:G4"/>
    <mergeCell ref="F5:G5"/>
    <mergeCell ref="F6:G6"/>
    <mergeCell ref="T2:U2"/>
  </mergeCells>
  <conditionalFormatting sqref="R12:R118 R120:R281">
    <cfRule type="cellIs" dxfId="31" priority="29" stopIfTrue="1" operator="between">
      <formula>1</formula>
      <formula>1</formula>
    </cfRule>
    <cfRule type="cellIs" dxfId="30" priority="30" stopIfTrue="1" operator="lessThan">
      <formula>1</formula>
    </cfRule>
  </conditionalFormatting>
  <conditionalFormatting sqref="R119">
    <cfRule type="expression" dxfId="29" priority="27" stopIfTrue="1">
      <formula>"si(nb&lt;nbval;""Désolé, mettre format date xx/xx/xx"";"" "")"</formula>
    </cfRule>
    <cfRule type="cellIs" dxfId="28" priority="28" stopIfTrue="1" operator="lessThan">
      <formula>1</formula>
    </cfRule>
  </conditionalFormatting>
  <conditionalFormatting sqref="C12:C281">
    <cfRule type="containsText" dxfId="27" priority="23" stopIfTrue="1" operator="containsText" text="V">
      <formula>NOT(ISERROR(SEARCH("V",C12)))</formula>
    </cfRule>
    <cfRule type="containsText" dxfId="26" priority="24" stopIfTrue="1" operator="containsText" text="T">
      <formula>NOT(ISERROR(SEARCH("T",C12)))</formula>
    </cfRule>
    <cfRule type="containsText" dxfId="25" priority="25" stopIfTrue="1" operator="containsText" text="D">
      <formula>NOT(ISERROR(SEARCH("D",C12)))</formula>
    </cfRule>
    <cfRule type="containsText" dxfId="24" priority="26" stopIfTrue="1" operator="containsText" text="B">
      <formula>NOT(ISERROR(SEARCH("B",C12)))</formula>
    </cfRule>
  </conditionalFormatting>
  <conditionalFormatting sqref="F62:G92 F94:G132 F134:G281 F12:G60">
    <cfRule type="expression" dxfId="23" priority="22">
      <formula>$AD12="np"</formula>
    </cfRule>
  </conditionalFormatting>
  <conditionalFormatting sqref="F61:G61">
    <cfRule type="expression" dxfId="22" priority="21">
      <formula>$AG61="np"</formula>
    </cfRule>
  </conditionalFormatting>
  <conditionalFormatting sqref="F93:G93">
    <cfRule type="expression" dxfId="21" priority="20">
      <formula>$AG93="np"</formula>
    </cfRule>
  </conditionalFormatting>
  <conditionalFormatting sqref="F133:G133">
    <cfRule type="expression" dxfId="20" priority="19">
      <formula>$AG133="np"</formula>
    </cfRule>
  </conditionalFormatting>
  <conditionalFormatting sqref="F4">
    <cfRule type="expression" dxfId="19" priority="15">
      <formula>$AD5="np"</formula>
    </cfRule>
  </conditionalFormatting>
  <conditionalFormatting sqref="E12:X281">
    <cfRule type="expression" dxfId="18" priority="14">
      <formula>$B12="R"</formula>
    </cfRule>
  </conditionalFormatting>
  <conditionalFormatting sqref="F5">
    <cfRule type="expression" dxfId="17" priority="7">
      <formula>$AD5="np"</formula>
    </cfRule>
  </conditionalFormatting>
  <conditionalFormatting sqref="F5">
    <cfRule type="expression" dxfId="16" priority="6">
      <formula>$B5="R"</formula>
    </cfRule>
  </conditionalFormatting>
  <conditionalFormatting sqref="F6">
    <cfRule type="expression" dxfId="15" priority="4">
      <formula>$AD6="np"</formula>
    </cfRule>
  </conditionalFormatting>
  <conditionalFormatting sqref="F6">
    <cfRule type="expression" dxfId="14" priority="3">
      <formula>$B6="R"</formula>
    </cfRule>
  </conditionalFormatting>
  <conditionalFormatting sqref="F26:G26">
    <cfRule type="expression" dxfId="13" priority="1">
      <formula>$AD26="np"</formula>
    </cfRule>
  </conditionalFormatting>
  <dataValidations disablePrompts="1" count="2">
    <dataValidation type="date" allowBlank="1" showInputMessage="1" showErrorMessage="1" prompt="Merci de saisir la date selon le format xx/xx/xx !" sqref="R12:R281">
      <formula1>42005</formula1>
      <formula2>42369</formula2>
    </dataValidation>
    <dataValidation type="list" allowBlank="1" showInputMessage="1" showErrorMessage="1" sqref="S12:S281">
      <formula1>$AZ$1:$AZ$9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FF00"/>
  </sheetPr>
  <dimension ref="A1:AG814"/>
  <sheetViews>
    <sheetView showZeros="0" zoomScale="90" zoomScaleNormal="90" workbookViewId="0">
      <pane ySplit="1" topLeftCell="A2" activePane="bottomLeft" state="frozen"/>
      <selection pane="bottomLeft" sqref="A1:XFD39"/>
    </sheetView>
  </sheetViews>
  <sheetFormatPr baseColWidth="10" defaultColWidth="11.42578125" defaultRowHeight="15" x14ac:dyDescent="0.25"/>
  <cols>
    <col min="1" max="1" width="6" style="30" customWidth="1"/>
    <col min="2" max="2" width="10" style="22" customWidth="1"/>
    <col min="3" max="3" width="12" style="23" customWidth="1"/>
    <col min="4" max="4" width="21" style="23" bestFit="1" customWidth="1"/>
    <col min="5" max="5" width="16" style="23" customWidth="1"/>
    <col min="6" max="6" width="16.5703125" style="24" customWidth="1"/>
    <col min="7" max="7" width="44.7109375" style="25" customWidth="1"/>
    <col min="8" max="8" width="11.5703125" style="26" customWidth="1"/>
    <col min="9" max="9" width="30.140625" style="27" customWidth="1"/>
    <col min="10" max="10" width="11.85546875" style="10" customWidth="1"/>
    <col min="11" max="11" width="11.42578125" style="28" customWidth="1"/>
    <col min="12" max="12" width="11.85546875" style="29" customWidth="1"/>
    <col min="13" max="13" width="36" style="27" customWidth="1"/>
    <col min="14" max="14" width="15.28515625" style="12" customWidth="1"/>
    <col min="15" max="15" width="14.5703125" style="12" customWidth="1"/>
    <col min="16" max="16" width="12.42578125" style="11" customWidth="1"/>
    <col min="17" max="17" width="15" style="11" customWidth="1"/>
    <col min="18" max="18" width="8.7109375" style="13" hidden="1" customWidth="1"/>
    <col min="19" max="19" width="4.140625" style="12" customWidth="1"/>
    <col min="20" max="20" width="11.42578125" style="8" hidden="1" customWidth="1"/>
    <col min="21" max="23" width="11.42578125" style="12" customWidth="1"/>
    <col min="24" max="24" width="11.42578125" style="12" hidden="1" customWidth="1"/>
    <col min="25" max="41" width="11.42578125" style="12" customWidth="1"/>
    <col min="42" max="16384" width="11.42578125" style="12"/>
  </cols>
  <sheetData>
    <row r="1" spans="1:20" x14ac:dyDescent="0.25">
      <c r="A1" s="9">
        <f>'Fichier Maître'!C44</f>
        <v>0</v>
      </c>
      <c r="B1" s="76">
        <f>'Fichier Maître'!D44</f>
        <v>0</v>
      </c>
      <c r="C1" s="77">
        <f>'Fichier Maître'!E44</f>
        <v>0</v>
      </c>
      <c r="D1" s="77">
        <f>'Fichier Maître'!F44</f>
        <v>0</v>
      </c>
      <c r="E1" s="77">
        <f>'Fichier Maître'!G44</f>
        <v>0</v>
      </c>
      <c r="F1" s="9">
        <f>'Fichier Maître'!H44</f>
        <v>0</v>
      </c>
      <c r="G1" s="77">
        <f>'Fichier Maître'!M44</f>
        <v>0</v>
      </c>
      <c r="H1" s="78">
        <f>'Fichier Maître'!N44</f>
        <v>0</v>
      </c>
      <c r="I1" s="77">
        <f>'Fichier Maître'!O44</f>
        <v>0</v>
      </c>
      <c r="J1" s="80">
        <f>'Fichier Maître'!P44</f>
        <v>0</v>
      </c>
      <c r="K1" s="79">
        <f>'Fichier Maître'!Q44</f>
        <v>0</v>
      </c>
      <c r="L1" s="9">
        <f>'Fichier Maître'!R44</f>
        <v>0</v>
      </c>
      <c r="M1" s="77">
        <f>'Fichier Maître'!V44</f>
        <v>0</v>
      </c>
      <c r="N1" s="9">
        <f>'Fichier Maître'!W44</f>
        <v>0</v>
      </c>
      <c r="O1" s="9">
        <f>'Fichier Maître'!X44</f>
        <v>0</v>
      </c>
      <c r="P1" s="9">
        <f>'Fichier Maître'!Y44</f>
        <v>0</v>
      </c>
      <c r="Q1" s="9">
        <f>'Fichier Maître'!Z44</f>
        <v>0</v>
      </c>
      <c r="R1" s="9">
        <f>'Fichier Maître'!B44</f>
        <v>0</v>
      </c>
      <c r="T1" s="8" t="str">
        <f t="shared" ref="T1:T33" si="0">IF(K1&gt;0,"non","oui")</f>
        <v>oui</v>
      </c>
    </row>
    <row r="2" spans="1:20" x14ac:dyDescent="0.25">
      <c r="A2" s="9">
        <f>'Fichier Maître'!C45</f>
        <v>0</v>
      </c>
      <c r="B2" s="76">
        <f>'Fichier Maître'!D45</f>
        <v>0</v>
      </c>
      <c r="C2" s="77">
        <f>'Fichier Maître'!E45</f>
        <v>0</v>
      </c>
      <c r="D2" s="77">
        <f>'Fichier Maître'!F45</f>
        <v>0</v>
      </c>
      <c r="E2" s="77">
        <f>'Fichier Maître'!G45</f>
        <v>0</v>
      </c>
      <c r="F2" s="9">
        <f>'Fichier Maître'!H45</f>
        <v>0</v>
      </c>
      <c r="G2" s="77">
        <f>'Fichier Maître'!M45</f>
        <v>0</v>
      </c>
      <c r="H2" s="78">
        <f>'Fichier Maître'!N45</f>
        <v>0</v>
      </c>
      <c r="I2" s="77">
        <f>'Fichier Maître'!O45</f>
        <v>0</v>
      </c>
      <c r="J2" s="80">
        <f>'Fichier Maître'!P45</f>
        <v>0</v>
      </c>
      <c r="K2" s="79">
        <f>'Fichier Maître'!Q45</f>
        <v>0</v>
      </c>
      <c r="L2" s="9">
        <f>'Fichier Maître'!R45</f>
        <v>0</v>
      </c>
      <c r="M2" s="77">
        <f>'Fichier Maître'!V45</f>
        <v>0</v>
      </c>
      <c r="N2" s="9">
        <f>'Fichier Maître'!W45</f>
        <v>0</v>
      </c>
      <c r="O2" s="9">
        <f>'Fichier Maître'!X45</f>
        <v>0</v>
      </c>
      <c r="P2" s="9">
        <f>'Fichier Maître'!Y45</f>
        <v>0</v>
      </c>
      <c r="Q2" s="9">
        <f>'Fichier Maître'!Z45</f>
        <v>0</v>
      </c>
      <c r="R2" s="9">
        <f>'Fichier Maître'!B45</f>
        <v>0</v>
      </c>
      <c r="T2" s="8" t="str">
        <f t="shared" si="0"/>
        <v>oui</v>
      </c>
    </row>
    <row r="3" spans="1:20" x14ac:dyDescent="0.25">
      <c r="A3" s="9">
        <f>'Fichier Maître'!C46</f>
        <v>0</v>
      </c>
      <c r="B3" s="76">
        <f>'Fichier Maître'!D46</f>
        <v>0</v>
      </c>
      <c r="C3" s="77">
        <f>'Fichier Maître'!E46</f>
        <v>0</v>
      </c>
      <c r="D3" s="77">
        <f>'Fichier Maître'!F46</f>
        <v>0</v>
      </c>
      <c r="E3" s="77">
        <f>'Fichier Maître'!G46</f>
        <v>0</v>
      </c>
      <c r="F3" s="9">
        <f>'Fichier Maître'!H46</f>
        <v>0</v>
      </c>
      <c r="G3" s="77">
        <f>'Fichier Maître'!M46</f>
        <v>0</v>
      </c>
      <c r="H3" s="78">
        <f>'Fichier Maître'!N46</f>
        <v>0</v>
      </c>
      <c r="I3" s="77">
        <f>'Fichier Maître'!O46</f>
        <v>0</v>
      </c>
      <c r="J3" s="80">
        <f>'Fichier Maître'!P46</f>
        <v>0</v>
      </c>
      <c r="K3" s="79">
        <f>'Fichier Maître'!Q46</f>
        <v>0</v>
      </c>
      <c r="L3" s="9">
        <f>'Fichier Maître'!R46</f>
        <v>0</v>
      </c>
      <c r="M3" s="77">
        <f>'Fichier Maître'!V46</f>
        <v>0</v>
      </c>
      <c r="N3" s="9">
        <f>'Fichier Maître'!W46</f>
        <v>0</v>
      </c>
      <c r="O3" s="9">
        <f>'Fichier Maître'!X46</f>
        <v>0</v>
      </c>
      <c r="P3" s="9">
        <f>'Fichier Maître'!Y46</f>
        <v>0</v>
      </c>
      <c r="Q3" s="9">
        <f>'Fichier Maître'!Z46</f>
        <v>0</v>
      </c>
      <c r="R3" s="9">
        <f>'Fichier Maître'!B46</f>
        <v>0</v>
      </c>
      <c r="T3" s="8" t="str">
        <f t="shared" si="0"/>
        <v>oui</v>
      </c>
    </row>
    <row r="4" spans="1:20" x14ac:dyDescent="0.25">
      <c r="A4" s="9">
        <f>'Fichier Maître'!C47</f>
        <v>0</v>
      </c>
      <c r="B4" s="76">
        <f>'Fichier Maître'!D47</f>
        <v>0</v>
      </c>
      <c r="C4" s="77">
        <f>'Fichier Maître'!E47</f>
        <v>0</v>
      </c>
      <c r="D4" s="77">
        <f>'Fichier Maître'!F47</f>
        <v>0</v>
      </c>
      <c r="E4" s="77">
        <f>'Fichier Maître'!G47</f>
        <v>0</v>
      </c>
      <c r="F4" s="9">
        <f>'Fichier Maître'!H47</f>
        <v>0</v>
      </c>
      <c r="G4" s="77">
        <f>'Fichier Maître'!M47</f>
        <v>0</v>
      </c>
      <c r="H4" s="78">
        <f>'Fichier Maître'!N47</f>
        <v>0</v>
      </c>
      <c r="I4" s="77">
        <f>'Fichier Maître'!O47</f>
        <v>0</v>
      </c>
      <c r="J4" s="80">
        <f>'Fichier Maître'!P47</f>
        <v>0</v>
      </c>
      <c r="K4" s="79">
        <f>'Fichier Maître'!Q47</f>
        <v>0</v>
      </c>
      <c r="L4" s="9">
        <f>'Fichier Maître'!R47</f>
        <v>0</v>
      </c>
      <c r="M4" s="77">
        <f>'Fichier Maître'!V47</f>
        <v>0</v>
      </c>
      <c r="N4" s="9">
        <f>'Fichier Maître'!W47</f>
        <v>0</v>
      </c>
      <c r="O4" s="9">
        <f>'Fichier Maître'!X47</f>
        <v>0</v>
      </c>
      <c r="P4" s="9">
        <f>'Fichier Maître'!Y47</f>
        <v>0</v>
      </c>
      <c r="Q4" s="9">
        <f>'Fichier Maître'!Z47</f>
        <v>0</v>
      </c>
      <c r="R4" s="9">
        <f>'Fichier Maître'!B47</f>
        <v>0</v>
      </c>
      <c r="T4" s="8" t="str">
        <f t="shared" si="0"/>
        <v>oui</v>
      </c>
    </row>
    <row r="5" spans="1:20" x14ac:dyDescent="0.25">
      <c r="A5" s="9">
        <f>'Fichier Maître'!C48</f>
        <v>0</v>
      </c>
      <c r="B5" s="76">
        <f>'Fichier Maître'!D48</f>
        <v>0</v>
      </c>
      <c r="C5" s="77">
        <f>'Fichier Maître'!E48</f>
        <v>0</v>
      </c>
      <c r="D5" s="77">
        <f>'Fichier Maître'!F48</f>
        <v>0</v>
      </c>
      <c r="E5" s="77">
        <f>'Fichier Maître'!G48</f>
        <v>0</v>
      </c>
      <c r="F5" s="9">
        <f>'Fichier Maître'!H48</f>
        <v>0</v>
      </c>
      <c r="G5" s="77">
        <f>'Fichier Maître'!M48</f>
        <v>0</v>
      </c>
      <c r="H5" s="78">
        <f>'Fichier Maître'!N48</f>
        <v>0</v>
      </c>
      <c r="I5" s="77">
        <f>'Fichier Maître'!O48</f>
        <v>0</v>
      </c>
      <c r="J5" s="80">
        <f>'Fichier Maître'!P48</f>
        <v>0</v>
      </c>
      <c r="K5" s="79">
        <f>'Fichier Maître'!Q48</f>
        <v>0</v>
      </c>
      <c r="L5" s="9">
        <f>'Fichier Maître'!R48</f>
        <v>0</v>
      </c>
      <c r="M5" s="77">
        <f>'Fichier Maître'!V48</f>
        <v>0</v>
      </c>
      <c r="N5" s="9">
        <f>'Fichier Maître'!W48</f>
        <v>0</v>
      </c>
      <c r="O5" s="9">
        <f>'Fichier Maître'!X48</f>
        <v>0</v>
      </c>
      <c r="P5" s="9">
        <f>'Fichier Maître'!Y48</f>
        <v>0</v>
      </c>
      <c r="Q5" s="9">
        <f>'Fichier Maître'!Z48</f>
        <v>0</v>
      </c>
      <c r="R5" s="9">
        <f>'Fichier Maître'!B48</f>
        <v>0</v>
      </c>
      <c r="T5" s="8" t="str">
        <f t="shared" si="0"/>
        <v>oui</v>
      </c>
    </row>
    <row r="6" spans="1:20" x14ac:dyDescent="0.25">
      <c r="A6" s="9">
        <f>'Fichier Maître'!C49</f>
        <v>0</v>
      </c>
      <c r="B6" s="76">
        <f>'Fichier Maître'!D49</f>
        <v>0</v>
      </c>
      <c r="C6" s="77">
        <f>'Fichier Maître'!E49</f>
        <v>0</v>
      </c>
      <c r="D6" s="77">
        <f>'Fichier Maître'!F49</f>
        <v>0</v>
      </c>
      <c r="E6" s="77">
        <f>'Fichier Maître'!G49</f>
        <v>0</v>
      </c>
      <c r="F6" s="9">
        <f>'Fichier Maître'!H49</f>
        <v>0</v>
      </c>
      <c r="G6" s="77">
        <f>'Fichier Maître'!M49</f>
        <v>0</v>
      </c>
      <c r="H6" s="78">
        <f>'Fichier Maître'!N49</f>
        <v>0</v>
      </c>
      <c r="I6" s="77">
        <f>'Fichier Maître'!O49</f>
        <v>0</v>
      </c>
      <c r="J6" s="80">
        <f>'Fichier Maître'!P49</f>
        <v>0</v>
      </c>
      <c r="K6" s="79">
        <f>'Fichier Maître'!Q49</f>
        <v>0</v>
      </c>
      <c r="L6" s="9">
        <f>'Fichier Maître'!R49</f>
        <v>0</v>
      </c>
      <c r="M6" s="77">
        <f>'Fichier Maître'!V49</f>
        <v>0</v>
      </c>
      <c r="N6" s="9">
        <f>'Fichier Maître'!W49</f>
        <v>0</v>
      </c>
      <c r="O6" s="9">
        <f>'Fichier Maître'!X49</f>
        <v>0</v>
      </c>
      <c r="P6" s="9">
        <f>'Fichier Maître'!Y49</f>
        <v>0</v>
      </c>
      <c r="Q6" s="9">
        <f>'Fichier Maître'!Z49</f>
        <v>0</v>
      </c>
      <c r="R6" s="9">
        <f>'Fichier Maître'!B49</f>
        <v>0</v>
      </c>
      <c r="T6" s="8" t="str">
        <f t="shared" si="0"/>
        <v>oui</v>
      </c>
    </row>
    <row r="7" spans="1:20" x14ac:dyDescent="0.25">
      <c r="A7" s="9">
        <f>'Fichier Maître'!C50</f>
        <v>0</v>
      </c>
      <c r="B7" s="76">
        <f>'Fichier Maître'!D50</f>
        <v>0</v>
      </c>
      <c r="C7" s="77">
        <f>'Fichier Maître'!E50</f>
        <v>0</v>
      </c>
      <c r="D7" s="77">
        <f>'Fichier Maître'!F50</f>
        <v>0</v>
      </c>
      <c r="E7" s="77">
        <f>'Fichier Maître'!G50</f>
        <v>0</v>
      </c>
      <c r="F7" s="9">
        <f>'Fichier Maître'!H50</f>
        <v>0</v>
      </c>
      <c r="G7" s="77">
        <f>'Fichier Maître'!M50</f>
        <v>0</v>
      </c>
      <c r="H7" s="78">
        <f>'Fichier Maître'!N50</f>
        <v>0</v>
      </c>
      <c r="I7" s="77">
        <f>'Fichier Maître'!O50</f>
        <v>0</v>
      </c>
      <c r="J7" s="80">
        <f>'Fichier Maître'!P50</f>
        <v>0</v>
      </c>
      <c r="K7" s="79">
        <f>'Fichier Maître'!Q50</f>
        <v>0</v>
      </c>
      <c r="L7" s="9">
        <f>'Fichier Maître'!R50</f>
        <v>0</v>
      </c>
      <c r="M7" s="77">
        <f>'Fichier Maître'!V50</f>
        <v>0</v>
      </c>
      <c r="N7" s="9">
        <f>'Fichier Maître'!W50</f>
        <v>0</v>
      </c>
      <c r="O7" s="9">
        <f>'Fichier Maître'!X50</f>
        <v>0</v>
      </c>
      <c r="P7" s="9">
        <f>'Fichier Maître'!Y50</f>
        <v>0</v>
      </c>
      <c r="Q7" s="9">
        <f>'Fichier Maître'!Z50</f>
        <v>0</v>
      </c>
      <c r="R7" s="9">
        <f>'Fichier Maître'!B50</f>
        <v>0</v>
      </c>
      <c r="T7" s="8" t="str">
        <f t="shared" si="0"/>
        <v>oui</v>
      </c>
    </row>
    <row r="8" spans="1:20" x14ac:dyDescent="0.25">
      <c r="A8" s="9">
        <f>'Fichier Maître'!C51</f>
        <v>0</v>
      </c>
      <c r="B8" s="76">
        <f>'Fichier Maître'!D51</f>
        <v>0</v>
      </c>
      <c r="C8" s="77">
        <f>'Fichier Maître'!E51</f>
        <v>0</v>
      </c>
      <c r="D8" s="77">
        <f>'Fichier Maître'!F51</f>
        <v>0</v>
      </c>
      <c r="E8" s="77">
        <f>'Fichier Maître'!G51</f>
        <v>0</v>
      </c>
      <c r="F8" s="9">
        <f>'Fichier Maître'!H51</f>
        <v>0</v>
      </c>
      <c r="G8" s="77">
        <f>'Fichier Maître'!M51</f>
        <v>0</v>
      </c>
      <c r="H8" s="78">
        <f>'Fichier Maître'!N51</f>
        <v>0</v>
      </c>
      <c r="I8" s="77">
        <f>'Fichier Maître'!O51</f>
        <v>0</v>
      </c>
      <c r="J8" s="80">
        <f>'Fichier Maître'!P51</f>
        <v>0</v>
      </c>
      <c r="K8" s="79">
        <f>'Fichier Maître'!Q51</f>
        <v>0</v>
      </c>
      <c r="L8" s="9">
        <f>'Fichier Maître'!R51</f>
        <v>0</v>
      </c>
      <c r="M8" s="77">
        <f>'Fichier Maître'!V51</f>
        <v>0</v>
      </c>
      <c r="N8" s="9">
        <f>'Fichier Maître'!W51</f>
        <v>0</v>
      </c>
      <c r="O8" s="9">
        <f>'Fichier Maître'!X51</f>
        <v>0</v>
      </c>
      <c r="P8" s="9">
        <f>'Fichier Maître'!Y51</f>
        <v>0</v>
      </c>
      <c r="Q8" s="9">
        <f>'Fichier Maître'!Z51</f>
        <v>0</v>
      </c>
      <c r="R8" s="9">
        <f>'Fichier Maître'!B51</f>
        <v>0</v>
      </c>
      <c r="T8" s="8" t="str">
        <f t="shared" si="0"/>
        <v>oui</v>
      </c>
    </row>
    <row r="9" spans="1:20" x14ac:dyDescent="0.25">
      <c r="A9" s="9">
        <f>'Fichier Maître'!C52</f>
        <v>0</v>
      </c>
      <c r="B9" s="76">
        <f>'Fichier Maître'!D52</f>
        <v>0</v>
      </c>
      <c r="C9" s="77">
        <f>'Fichier Maître'!E52</f>
        <v>0</v>
      </c>
      <c r="D9" s="77">
        <f>'Fichier Maître'!F52</f>
        <v>0</v>
      </c>
      <c r="E9" s="77">
        <f>'Fichier Maître'!G52</f>
        <v>0</v>
      </c>
      <c r="F9" s="9">
        <f>'Fichier Maître'!H52</f>
        <v>0</v>
      </c>
      <c r="G9" s="77">
        <f>'Fichier Maître'!M52</f>
        <v>0</v>
      </c>
      <c r="H9" s="78">
        <f>'Fichier Maître'!N52</f>
        <v>0</v>
      </c>
      <c r="I9" s="77">
        <f>'Fichier Maître'!O52</f>
        <v>0</v>
      </c>
      <c r="J9" s="80">
        <f>'Fichier Maître'!P52</f>
        <v>0</v>
      </c>
      <c r="K9" s="79">
        <f>'Fichier Maître'!Q52</f>
        <v>0</v>
      </c>
      <c r="L9" s="9">
        <f>'Fichier Maître'!R52</f>
        <v>0</v>
      </c>
      <c r="M9" s="77">
        <f>'Fichier Maître'!V52</f>
        <v>0</v>
      </c>
      <c r="N9" s="9">
        <f>'Fichier Maître'!W52</f>
        <v>0</v>
      </c>
      <c r="O9" s="9">
        <f>'Fichier Maître'!X52</f>
        <v>0</v>
      </c>
      <c r="P9" s="9">
        <f>'Fichier Maître'!Y52</f>
        <v>0</v>
      </c>
      <c r="Q9" s="9">
        <f>'Fichier Maître'!Z52</f>
        <v>0</v>
      </c>
      <c r="R9" s="9">
        <f>'Fichier Maître'!B52</f>
        <v>0</v>
      </c>
      <c r="T9" s="8" t="str">
        <f t="shared" si="0"/>
        <v>oui</v>
      </c>
    </row>
    <row r="10" spans="1:20" x14ac:dyDescent="0.25">
      <c r="A10" s="9">
        <f>'Fichier Maître'!C53</f>
        <v>0</v>
      </c>
      <c r="B10" s="76">
        <f>'Fichier Maître'!D53</f>
        <v>0</v>
      </c>
      <c r="C10" s="77">
        <f>'Fichier Maître'!E53</f>
        <v>0</v>
      </c>
      <c r="D10" s="77">
        <f>'Fichier Maître'!F53</f>
        <v>0</v>
      </c>
      <c r="E10" s="77">
        <f>'Fichier Maître'!G53</f>
        <v>0</v>
      </c>
      <c r="F10" s="9">
        <f>'Fichier Maître'!H53</f>
        <v>0</v>
      </c>
      <c r="G10" s="77">
        <f>'Fichier Maître'!M53</f>
        <v>0</v>
      </c>
      <c r="H10" s="78">
        <f>'Fichier Maître'!N53</f>
        <v>0</v>
      </c>
      <c r="I10" s="77">
        <f>'Fichier Maître'!O53</f>
        <v>0</v>
      </c>
      <c r="J10" s="80">
        <f>'Fichier Maître'!P53</f>
        <v>0</v>
      </c>
      <c r="K10" s="79">
        <f>'Fichier Maître'!Q53</f>
        <v>0</v>
      </c>
      <c r="L10" s="9">
        <f>'Fichier Maître'!R53</f>
        <v>0</v>
      </c>
      <c r="M10" s="77">
        <f>'Fichier Maître'!V53</f>
        <v>0</v>
      </c>
      <c r="N10" s="9">
        <f>'Fichier Maître'!W53</f>
        <v>0</v>
      </c>
      <c r="O10" s="9">
        <f>'Fichier Maître'!X53</f>
        <v>0</v>
      </c>
      <c r="P10" s="9">
        <f>'Fichier Maître'!Y53</f>
        <v>0</v>
      </c>
      <c r="Q10" s="9">
        <f>'Fichier Maître'!Z53</f>
        <v>0</v>
      </c>
      <c r="R10" s="9">
        <f>'Fichier Maître'!B53</f>
        <v>0</v>
      </c>
      <c r="T10" s="8" t="str">
        <f t="shared" si="0"/>
        <v>oui</v>
      </c>
    </row>
    <row r="11" spans="1:20" x14ac:dyDescent="0.25">
      <c r="A11" s="9">
        <f>'Fichier Maître'!C54</f>
        <v>0</v>
      </c>
      <c r="B11" s="76">
        <f>'Fichier Maître'!D54</f>
        <v>0</v>
      </c>
      <c r="C11" s="77">
        <f>'Fichier Maître'!E54</f>
        <v>0</v>
      </c>
      <c r="D11" s="77">
        <f>'Fichier Maître'!F54</f>
        <v>0</v>
      </c>
      <c r="E11" s="77">
        <f>'Fichier Maître'!G54</f>
        <v>0</v>
      </c>
      <c r="F11" s="9">
        <f>'Fichier Maître'!H54</f>
        <v>0</v>
      </c>
      <c r="G11" s="77">
        <f>'Fichier Maître'!M54</f>
        <v>0</v>
      </c>
      <c r="H11" s="78">
        <f>'Fichier Maître'!N54</f>
        <v>0</v>
      </c>
      <c r="I11" s="77">
        <f>'Fichier Maître'!O54</f>
        <v>0</v>
      </c>
      <c r="J11" s="80">
        <f>'Fichier Maître'!P54</f>
        <v>0</v>
      </c>
      <c r="K11" s="79">
        <f>'Fichier Maître'!Q54</f>
        <v>0</v>
      </c>
      <c r="L11" s="9">
        <f>'Fichier Maître'!R54</f>
        <v>0</v>
      </c>
      <c r="M11" s="77">
        <f>'Fichier Maître'!V54</f>
        <v>0</v>
      </c>
      <c r="N11" s="9">
        <f>'Fichier Maître'!W54</f>
        <v>0</v>
      </c>
      <c r="O11" s="9">
        <f>'Fichier Maître'!X54</f>
        <v>0</v>
      </c>
      <c r="P11" s="9">
        <f>'Fichier Maître'!Y54</f>
        <v>0</v>
      </c>
      <c r="Q11" s="9">
        <f>'Fichier Maître'!Z54</f>
        <v>0</v>
      </c>
      <c r="R11" s="9">
        <f>'Fichier Maître'!B54</f>
        <v>0</v>
      </c>
      <c r="T11" s="8" t="str">
        <f t="shared" si="0"/>
        <v>oui</v>
      </c>
    </row>
    <row r="12" spans="1:20" x14ac:dyDescent="0.25">
      <c r="A12" s="9">
        <f>'Fichier Maître'!C55</f>
        <v>0</v>
      </c>
      <c r="B12" s="76">
        <f>'Fichier Maître'!D55</f>
        <v>0</v>
      </c>
      <c r="C12" s="77">
        <f>'Fichier Maître'!E55</f>
        <v>0</v>
      </c>
      <c r="D12" s="77">
        <f>'Fichier Maître'!F55</f>
        <v>0</v>
      </c>
      <c r="E12" s="77">
        <f>'Fichier Maître'!G55</f>
        <v>0</v>
      </c>
      <c r="F12" s="9">
        <f>'Fichier Maître'!H55</f>
        <v>0</v>
      </c>
      <c r="G12" s="77">
        <f>'Fichier Maître'!M55</f>
        <v>0</v>
      </c>
      <c r="H12" s="78">
        <f>'Fichier Maître'!N55</f>
        <v>0</v>
      </c>
      <c r="I12" s="77">
        <f>'Fichier Maître'!O55</f>
        <v>0</v>
      </c>
      <c r="J12" s="80">
        <f>'Fichier Maître'!P55</f>
        <v>0</v>
      </c>
      <c r="K12" s="79">
        <f>'Fichier Maître'!Q55</f>
        <v>0</v>
      </c>
      <c r="L12" s="9">
        <f>'Fichier Maître'!R55</f>
        <v>0</v>
      </c>
      <c r="M12" s="77">
        <f>'Fichier Maître'!V55</f>
        <v>0</v>
      </c>
      <c r="N12" s="9">
        <f>'Fichier Maître'!W55</f>
        <v>0</v>
      </c>
      <c r="O12" s="9">
        <f>'Fichier Maître'!X55</f>
        <v>0</v>
      </c>
      <c r="P12" s="9">
        <f>'Fichier Maître'!Y55</f>
        <v>0</v>
      </c>
      <c r="Q12" s="9">
        <f>'Fichier Maître'!Z55</f>
        <v>0</v>
      </c>
      <c r="R12" s="9">
        <f>'Fichier Maître'!B55</f>
        <v>0</v>
      </c>
      <c r="T12" s="8" t="str">
        <f t="shared" si="0"/>
        <v>oui</v>
      </c>
    </row>
    <row r="13" spans="1:20" x14ac:dyDescent="0.25">
      <c r="A13" s="9">
        <f>'Fichier Maître'!C56</f>
        <v>0</v>
      </c>
      <c r="B13" s="76">
        <f>'Fichier Maître'!D56</f>
        <v>0</v>
      </c>
      <c r="C13" s="77">
        <f>'Fichier Maître'!E56</f>
        <v>0</v>
      </c>
      <c r="D13" s="77">
        <f>'Fichier Maître'!F56</f>
        <v>0</v>
      </c>
      <c r="E13" s="77">
        <f>'Fichier Maître'!G56</f>
        <v>0</v>
      </c>
      <c r="F13" s="9">
        <f>'Fichier Maître'!H56</f>
        <v>0</v>
      </c>
      <c r="G13" s="77">
        <f>'Fichier Maître'!M56</f>
        <v>0</v>
      </c>
      <c r="H13" s="78">
        <f>'Fichier Maître'!N56</f>
        <v>0</v>
      </c>
      <c r="I13" s="77">
        <f>'Fichier Maître'!O56</f>
        <v>0</v>
      </c>
      <c r="J13" s="80">
        <f>'Fichier Maître'!P56</f>
        <v>0</v>
      </c>
      <c r="K13" s="79">
        <f>'Fichier Maître'!Q56</f>
        <v>0</v>
      </c>
      <c r="L13" s="9">
        <f>'Fichier Maître'!R56</f>
        <v>0</v>
      </c>
      <c r="M13" s="77">
        <f>'Fichier Maître'!V56</f>
        <v>0</v>
      </c>
      <c r="N13" s="9">
        <f>'Fichier Maître'!W56</f>
        <v>0</v>
      </c>
      <c r="O13" s="9">
        <f>'Fichier Maître'!X56</f>
        <v>0</v>
      </c>
      <c r="P13" s="9">
        <f>'Fichier Maître'!Y56</f>
        <v>0</v>
      </c>
      <c r="Q13" s="9">
        <f>'Fichier Maître'!Z56</f>
        <v>0</v>
      </c>
      <c r="R13" s="9">
        <f>'Fichier Maître'!B56</f>
        <v>0</v>
      </c>
      <c r="T13" s="8" t="str">
        <f t="shared" si="0"/>
        <v>oui</v>
      </c>
    </row>
    <row r="14" spans="1:20" x14ac:dyDescent="0.25">
      <c r="A14" s="9">
        <f>'Fichier Maître'!C57</f>
        <v>0</v>
      </c>
      <c r="B14" s="76">
        <f>'Fichier Maître'!D57</f>
        <v>0</v>
      </c>
      <c r="C14" s="77">
        <f>'Fichier Maître'!E57</f>
        <v>0</v>
      </c>
      <c r="D14" s="77">
        <f>'Fichier Maître'!F57</f>
        <v>0</v>
      </c>
      <c r="E14" s="77">
        <f>'Fichier Maître'!G57</f>
        <v>0</v>
      </c>
      <c r="F14" s="9">
        <f>'Fichier Maître'!H57</f>
        <v>0</v>
      </c>
      <c r="G14" s="77">
        <f>'Fichier Maître'!M57</f>
        <v>0</v>
      </c>
      <c r="H14" s="78">
        <f>'Fichier Maître'!N57</f>
        <v>0</v>
      </c>
      <c r="I14" s="77">
        <f>'Fichier Maître'!O57</f>
        <v>0</v>
      </c>
      <c r="J14" s="80">
        <f>'Fichier Maître'!P57</f>
        <v>0</v>
      </c>
      <c r="K14" s="79">
        <f>'Fichier Maître'!Q57</f>
        <v>0</v>
      </c>
      <c r="L14" s="9">
        <f>'Fichier Maître'!R57</f>
        <v>0</v>
      </c>
      <c r="M14" s="77">
        <f>'Fichier Maître'!V57</f>
        <v>0</v>
      </c>
      <c r="N14" s="9">
        <f>'Fichier Maître'!W57</f>
        <v>0</v>
      </c>
      <c r="O14" s="9">
        <f>'Fichier Maître'!X57</f>
        <v>0</v>
      </c>
      <c r="P14" s="9">
        <f>'Fichier Maître'!Y57</f>
        <v>0</v>
      </c>
      <c r="Q14" s="9">
        <f>'Fichier Maître'!Z57</f>
        <v>0</v>
      </c>
      <c r="R14" s="9">
        <f>'Fichier Maître'!B57</f>
        <v>0</v>
      </c>
      <c r="T14" s="8" t="str">
        <f t="shared" si="0"/>
        <v>oui</v>
      </c>
    </row>
    <row r="15" spans="1:20" x14ac:dyDescent="0.25">
      <c r="A15" s="9">
        <f>'Fichier Maître'!C58</f>
        <v>0</v>
      </c>
      <c r="B15" s="76">
        <f>'Fichier Maître'!D58</f>
        <v>0</v>
      </c>
      <c r="C15" s="77">
        <f>'Fichier Maître'!E58</f>
        <v>0</v>
      </c>
      <c r="D15" s="77">
        <f>'Fichier Maître'!F58</f>
        <v>0</v>
      </c>
      <c r="E15" s="77">
        <f>'Fichier Maître'!G58</f>
        <v>0</v>
      </c>
      <c r="F15" s="9">
        <f>'Fichier Maître'!H58</f>
        <v>0</v>
      </c>
      <c r="G15" s="77">
        <f>'Fichier Maître'!M58</f>
        <v>0</v>
      </c>
      <c r="H15" s="78">
        <f>'Fichier Maître'!N58</f>
        <v>0</v>
      </c>
      <c r="I15" s="77">
        <f>'Fichier Maître'!O58</f>
        <v>0</v>
      </c>
      <c r="J15" s="80">
        <f>'Fichier Maître'!P58</f>
        <v>0</v>
      </c>
      <c r="K15" s="79">
        <f>'Fichier Maître'!Q58</f>
        <v>0</v>
      </c>
      <c r="L15" s="9">
        <f>'Fichier Maître'!R58</f>
        <v>0</v>
      </c>
      <c r="M15" s="77">
        <f>'Fichier Maître'!V58</f>
        <v>0</v>
      </c>
      <c r="N15" s="9">
        <f>'Fichier Maître'!W58</f>
        <v>0</v>
      </c>
      <c r="O15" s="9">
        <f>'Fichier Maître'!X58</f>
        <v>0</v>
      </c>
      <c r="P15" s="9">
        <f>'Fichier Maître'!Y58</f>
        <v>0</v>
      </c>
      <c r="Q15" s="9">
        <f>'Fichier Maître'!Z58</f>
        <v>0</v>
      </c>
      <c r="R15" s="9">
        <f>'Fichier Maître'!B58</f>
        <v>0</v>
      </c>
      <c r="T15" s="8" t="str">
        <f t="shared" si="0"/>
        <v>oui</v>
      </c>
    </row>
    <row r="16" spans="1:20" x14ac:dyDescent="0.25">
      <c r="A16" s="9">
        <f>'Fichier Maître'!C59</f>
        <v>0</v>
      </c>
      <c r="B16" s="76">
        <f>'Fichier Maître'!D59</f>
        <v>0</v>
      </c>
      <c r="C16" s="77">
        <f>'Fichier Maître'!E59</f>
        <v>0</v>
      </c>
      <c r="D16" s="77">
        <f>'Fichier Maître'!F59</f>
        <v>0</v>
      </c>
      <c r="E16" s="77">
        <f>'Fichier Maître'!G59</f>
        <v>0</v>
      </c>
      <c r="F16" s="9">
        <f>'Fichier Maître'!H59</f>
        <v>0</v>
      </c>
      <c r="G16" s="77">
        <f>'Fichier Maître'!M59</f>
        <v>0</v>
      </c>
      <c r="H16" s="78">
        <f>'Fichier Maître'!N59</f>
        <v>0</v>
      </c>
      <c r="I16" s="77">
        <f>'Fichier Maître'!O59</f>
        <v>0</v>
      </c>
      <c r="J16" s="80">
        <f>'Fichier Maître'!P59</f>
        <v>0</v>
      </c>
      <c r="K16" s="79">
        <f>'Fichier Maître'!Q59</f>
        <v>0</v>
      </c>
      <c r="L16" s="9">
        <f>'Fichier Maître'!R59</f>
        <v>0</v>
      </c>
      <c r="M16" s="77">
        <f>'Fichier Maître'!V59</f>
        <v>0</v>
      </c>
      <c r="N16" s="9">
        <f>'Fichier Maître'!W59</f>
        <v>0</v>
      </c>
      <c r="O16" s="9">
        <f>'Fichier Maître'!X59</f>
        <v>0</v>
      </c>
      <c r="P16" s="9">
        <f>'Fichier Maître'!Y59</f>
        <v>0</v>
      </c>
      <c r="Q16" s="9">
        <f>'Fichier Maître'!Z59</f>
        <v>0</v>
      </c>
      <c r="R16" s="9">
        <f>'Fichier Maître'!B59</f>
        <v>0</v>
      </c>
      <c r="T16" s="8" t="str">
        <f t="shared" si="0"/>
        <v>oui</v>
      </c>
    </row>
    <row r="17" spans="1:20" x14ac:dyDescent="0.25">
      <c r="A17" s="9">
        <f>'Fichier Maître'!C60</f>
        <v>0</v>
      </c>
      <c r="B17" s="76">
        <f>'Fichier Maître'!D60</f>
        <v>0</v>
      </c>
      <c r="C17" s="77">
        <f>'Fichier Maître'!E60</f>
        <v>0</v>
      </c>
      <c r="D17" s="77">
        <f>'Fichier Maître'!F60</f>
        <v>0</v>
      </c>
      <c r="E17" s="77">
        <f>'Fichier Maître'!G60</f>
        <v>0</v>
      </c>
      <c r="F17" s="9">
        <f>'Fichier Maître'!H60</f>
        <v>0</v>
      </c>
      <c r="G17" s="77">
        <f>'Fichier Maître'!M60</f>
        <v>0</v>
      </c>
      <c r="H17" s="78">
        <f>'Fichier Maître'!N60</f>
        <v>0</v>
      </c>
      <c r="I17" s="77">
        <f>'Fichier Maître'!O60</f>
        <v>0</v>
      </c>
      <c r="J17" s="80">
        <f>'Fichier Maître'!P60</f>
        <v>0</v>
      </c>
      <c r="K17" s="79">
        <f>'Fichier Maître'!Q60</f>
        <v>0</v>
      </c>
      <c r="L17" s="9">
        <f>'Fichier Maître'!R60</f>
        <v>0</v>
      </c>
      <c r="M17" s="77">
        <f>'Fichier Maître'!V60</f>
        <v>0</v>
      </c>
      <c r="N17" s="9">
        <f>'Fichier Maître'!W60</f>
        <v>0</v>
      </c>
      <c r="O17" s="9">
        <f>'Fichier Maître'!X60</f>
        <v>0</v>
      </c>
      <c r="P17" s="9">
        <f>'Fichier Maître'!Y60</f>
        <v>0</v>
      </c>
      <c r="Q17" s="9">
        <f>'Fichier Maître'!Z60</f>
        <v>0</v>
      </c>
      <c r="R17" s="9">
        <f>'Fichier Maître'!B60</f>
        <v>0</v>
      </c>
      <c r="T17" s="8" t="str">
        <f t="shared" si="0"/>
        <v>oui</v>
      </c>
    </row>
    <row r="18" spans="1:20" x14ac:dyDescent="0.25">
      <c r="A18" s="9">
        <f>'Fichier Maître'!C61</f>
        <v>0</v>
      </c>
      <c r="B18" s="76">
        <f>'Fichier Maître'!D61</f>
        <v>0</v>
      </c>
      <c r="C18" s="77">
        <f>'Fichier Maître'!E61</f>
        <v>0</v>
      </c>
      <c r="D18" s="77">
        <f>'Fichier Maître'!F61</f>
        <v>0</v>
      </c>
      <c r="E18" s="77">
        <f>'Fichier Maître'!G61</f>
        <v>0</v>
      </c>
      <c r="F18" s="9">
        <f>'Fichier Maître'!H61</f>
        <v>0</v>
      </c>
      <c r="G18" s="77">
        <f>'Fichier Maître'!M61</f>
        <v>0</v>
      </c>
      <c r="H18" s="78">
        <f>'Fichier Maître'!N61</f>
        <v>0</v>
      </c>
      <c r="I18" s="77">
        <f>'Fichier Maître'!O61</f>
        <v>0</v>
      </c>
      <c r="J18" s="80">
        <f>'Fichier Maître'!P61</f>
        <v>0</v>
      </c>
      <c r="K18" s="79">
        <f>'Fichier Maître'!Q61</f>
        <v>0</v>
      </c>
      <c r="L18" s="9">
        <f>'Fichier Maître'!R61</f>
        <v>0</v>
      </c>
      <c r="M18" s="77">
        <f>'Fichier Maître'!V61</f>
        <v>0</v>
      </c>
      <c r="N18" s="9">
        <f>'Fichier Maître'!W61</f>
        <v>0</v>
      </c>
      <c r="O18" s="9">
        <f>'Fichier Maître'!X61</f>
        <v>0</v>
      </c>
      <c r="P18" s="9">
        <f>'Fichier Maître'!Y61</f>
        <v>0</v>
      </c>
      <c r="Q18" s="9">
        <f>'Fichier Maître'!Z61</f>
        <v>0</v>
      </c>
      <c r="R18" s="9">
        <f>'Fichier Maître'!B61</f>
        <v>0</v>
      </c>
      <c r="T18" s="8" t="str">
        <f t="shared" si="0"/>
        <v>oui</v>
      </c>
    </row>
    <row r="19" spans="1:20" x14ac:dyDescent="0.25">
      <c r="A19" s="9">
        <f>'Fichier Maître'!C62</f>
        <v>0</v>
      </c>
      <c r="B19" s="76">
        <f>'Fichier Maître'!D62</f>
        <v>0</v>
      </c>
      <c r="C19" s="77">
        <f>'Fichier Maître'!E62</f>
        <v>0</v>
      </c>
      <c r="D19" s="77">
        <f>'Fichier Maître'!F62</f>
        <v>0</v>
      </c>
      <c r="E19" s="77">
        <f>'Fichier Maître'!G62</f>
        <v>0</v>
      </c>
      <c r="F19" s="9">
        <f>'Fichier Maître'!H62</f>
        <v>0</v>
      </c>
      <c r="G19" s="77">
        <f>'Fichier Maître'!M62</f>
        <v>0</v>
      </c>
      <c r="H19" s="78">
        <f>'Fichier Maître'!N62</f>
        <v>0</v>
      </c>
      <c r="I19" s="77">
        <f>'Fichier Maître'!O62</f>
        <v>0</v>
      </c>
      <c r="J19" s="80">
        <f>'Fichier Maître'!P62</f>
        <v>0</v>
      </c>
      <c r="K19" s="79">
        <f>'Fichier Maître'!Q62</f>
        <v>0</v>
      </c>
      <c r="L19" s="9">
        <f>'Fichier Maître'!R62</f>
        <v>0</v>
      </c>
      <c r="M19" s="77">
        <f>'Fichier Maître'!V62</f>
        <v>0</v>
      </c>
      <c r="N19" s="9">
        <f>'Fichier Maître'!W62</f>
        <v>0</v>
      </c>
      <c r="O19" s="9">
        <f>'Fichier Maître'!X62</f>
        <v>0</v>
      </c>
      <c r="P19" s="9">
        <f>'Fichier Maître'!Y62</f>
        <v>0</v>
      </c>
      <c r="Q19" s="9">
        <f>'Fichier Maître'!Z62</f>
        <v>0</v>
      </c>
      <c r="R19" s="9">
        <f>'Fichier Maître'!B62</f>
        <v>0</v>
      </c>
      <c r="T19" s="8" t="str">
        <f t="shared" si="0"/>
        <v>oui</v>
      </c>
    </row>
    <row r="20" spans="1:20" x14ac:dyDescent="0.25">
      <c r="A20" s="9">
        <f>'Fichier Maître'!C63</f>
        <v>0</v>
      </c>
      <c r="B20" s="76">
        <f>'Fichier Maître'!D63</f>
        <v>0</v>
      </c>
      <c r="C20" s="77">
        <f>'Fichier Maître'!E63</f>
        <v>0</v>
      </c>
      <c r="D20" s="77">
        <f>'Fichier Maître'!F63</f>
        <v>0</v>
      </c>
      <c r="E20" s="77">
        <f>'Fichier Maître'!G63</f>
        <v>0</v>
      </c>
      <c r="F20" s="9">
        <f>'Fichier Maître'!H63</f>
        <v>0</v>
      </c>
      <c r="G20" s="77">
        <f>'Fichier Maître'!M63</f>
        <v>0</v>
      </c>
      <c r="H20" s="78">
        <f>'Fichier Maître'!N63</f>
        <v>0</v>
      </c>
      <c r="I20" s="77">
        <f>'Fichier Maître'!O63</f>
        <v>0</v>
      </c>
      <c r="J20" s="80">
        <f>'Fichier Maître'!P63</f>
        <v>0</v>
      </c>
      <c r="K20" s="79">
        <f>'Fichier Maître'!Q63</f>
        <v>0</v>
      </c>
      <c r="L20" s="9">
        <f>'Fichier Maître'!R63</f>
        <v>0</v>
      </c>
      <c r="M20" s="77">
        <f>'Fichier Maître'!V63</f>
        <v>0</v>
      </c>
      <c r="N20" s="9">
        <f>'Fichier Maître'!W63</f>
        <v>0</v>
      </c>
      <c r="O20" s="9">
        <f>'Fichier Maître'!X63</f>
        <v>0</v>
      </c>
      <c r="P20" s="9">
        <f>'Fichier Maître'!Y63</f>
        <v>0</v>
      </c>
      <c r="Q20" s="9">
        <f>'Fichier Maître'!Z63</f>
        <v>0</v>
      </c>
      <c r="R20" s="9">
        <f>'Fichier Maître'!B63</f>
        <v>0</v>
      </c>
      <c r="T20" s="8" t="str">
        <f t="shared" si="0"/>
        <v>oui</v>
      </c>
    </row>
    <row r="21" spans="1:20" x14ac:dyDescent="0.25">
      <c r="A21" s="9">
        <f>'Fichier Maître'!C64</f>
        <v>0</v>
      </c>
      <c r="B21" s="76">
        <f>'Fichier Maître'!D64</f>
        <v>0</v>
      </c>
      <c r="C21" s="77">
        <f>'Fichier Maître'!E64</f>
        <v>0</v>
      </c>
      <c r="D21" s="77">
        <f>'Fichier Maître'!F64</f>
        <v>0</v>
      </c>
      <c r="E21" s="77">
        <f>'Fichier Maître'!G64</f>
        <v>0</v>
      </c>
      <c r="F21" s="9">
        <f>'Fichier Maître'!H64</f>
        <v>0</v>
      </c>
      <c r="G21" s="77">
        <f>'Fichier Maître'!M64</f>
        <v>0</v>
      </c>
      <c r="H21" s="78">
        <f>'Fichier Maître'!N64</f>
        <v>0</v>
      </c>
      <c r="I21" s="77">
        <f>'Fichier Maître'!O64</f>
        <v>0</v>
      </c>
      <c r="J21" s="80">
        <f>'Fichier Maître'!P64</f>
        <v>0</v>
      </c>
      <c r="K21" s="79">
        <f>'Fichier Maître'!Q64</f>
        <v>0</v>
      </c>
      <c r="L21" s="9">
        <f>'Fichier Maître'!R64</f>
        <v>0</v>
      </c>
      <c r="M21" s="77">
        <f>'Fichier Maître'!V64</f>
        <v>0</v>
      </c>
      <c r="N21" s="9">
        <f>'Fichier Maître'!W64</f>
        <v>0</v>
      </c>
      <c r="O21" s="9">
        <f>'Fichier Maître'!X64</f>
        <v>0</v>
      </c>
      <c r="P21" s="9">
        <f>'Fichier Maître'!Y64</f>
        <v>0</v>
      </c>
      <c r="Q21" s="9">
        <f>'Fichier Maître'!Z64</f>
        <v>0</v>
      </c>
      <c r="R21" s="9">
        <f>'Fichier Maître'!B64</f>
        <v>0</v>
      </c>
      <c r="T21" s="8" t="str">
        <f t="shared" si="0"/>
        <v>oui</v>
      </c>
    </row>
    <row r="22" spans="1:20" x14ac:dyDescent="0.25">
      <c r="A22" s="9">
        <f>'Fichier Maître'!C65</f>
        <v>0</v>
      </c>
      <c r="B22" s="76">
        <f>'Fichier Maître'!D65</f>
        <v>0</v>
      </c>
      <c r="C22" s="77">
        <f>'Fichier Maître'!E65</f>
        <v>0</v>
      </c>
      <c r="D22" s="77">
        <f>'Fichier Maître'!F65</f>
        <v>0</v>
      </c>
      <c r="E22" s="77">
        <f>'Fichier Maître'!G65</f>
        <v>0</v>
      </c>
      <c r="F22" s="9">
        <f>'Fichier Maître'!H65</f>
        <v>0</v>
      </c>
      <c r="G22" s="77">
        <f>'Fichier Maître'!M65</f>
        <v>0</v>
      </c>
      <c r="H22" s="78">
        <f>'Fichier Maître'!N65</f>
        <v>0</v>
      </c>
      <c r="I22" s="77">
        <f>'Fichier Maître'!O65</f>
        <v>0</v>
      </c>
      <c r="J22" s="80">
        <f>'Fichier Maître'!P65</f>
        <v>0</v>
      </c>
      <c r="K22" s="79">
        <f>'Fichier Maître'!Q65</f>
        <v>0</v>
      </c>
      <c r="L22" s="9">
        <f>'Fichier Maître'!R65</f>
        <v>0</v>
      </c>
      <c r="M22" s="77">
        <f>'Fichier Maître'!V65</f>
        <v>0</v>
      </c>
      <c r="N22" s="9">
        <f>'Fichier Maître'!W65</f>
        <v>0</v>
      </c>
      <c r="O22" s="9">
        <f>'Fichier Maître'!X65</f>
        <v>0</v>
      </c>
      <c r="P22" s="9">
        <f>'Fichier Maître'!Y65</f>
        <v>0</v>
      </c>
      <c r="Q22" s="9">
        <f>'Fichier Maître'!Z65</f>
        <v>0</v>
      </c>
      <c r="R22" s="9">
        <f>'Fichier Maître'!B65</f>
        <v>0</v>
      </c>
      <c r="T22" s="8" t="str">
        <f t="shared" si="0"/>
        <v>oui</v>
      </c>
    </row>
    <row r="23" spans="1:20" x14ac:dyDescent="0.25">
      <c r="A23" s="9">
        <f>'Fichier Maître'!C66</f>
        <v>0</v>
      </c>
      <c r="B23" s="76">
        <f>'Fichier Maître'!D66</f>
        <v>0</v>
      </c>
      <c r="C23" s="77">
        <f>'Fichier Maître'!E66</f>
        <v>0</v>
      </c>
      <c r="D23" s="77">
        <f>'Fichier Maître'!F66</f>
        <v>0</v>
      </c>
      <c r="E23" s="77">
        <f>'Fichier Maître'!G66</f>
        <v>0</v>
      </c>
      <c r="F23" s="9">
        <f>'Fichier Maître'!H66</f>
        <v>0</v>
      </c>
      <c r="G23" s="77">
        <f>'Fichier Maître'!M66</f>
        <v>0</v>
      </c>
      <c r="H23" s="78">
        <f>'Fichier Maître'!N66</f>
        <v>0</v>
      </c>
      <c r="I23" s="77">
        <f>'Fichier Maître'!O66</f>
        <v>0</v>
      </c>
      <c r="J23" s="80">
        <f>'Fichier Maître'!P66</f>
        <v>0</v>
      </c>
      <c r="K23" s="79">
        <f>'Fichier Maître'!Q66</f>
        <v>0</v>
      </c>
      <c r="L23" s="9">
        <f>'Fichier Maître'!R66</f>
        <v>0</v>
      </c>
      <c r="M23" s="77">
        <f>'Fichier Maître'!V66</f>
        <v>0</v>
      </c>
      <c r="N23" s="9">
        <f>'Fichier Maître'!W66</f>
        <v>0</v>
      </c>
      <c r="O23" s="9">
        <f>'Fichier Maître'!X66</f>
        <v>0</v>
      </c>
      <c r="P23" s="9">
        <f>'Fichier Maître'!Y66</f>
        <v>0</v>
      </c>
      <c r="Q23" s="9">
        <f>'Fichier Maître'!Z66</f>
        <v>0</v>
      </c>
      <c r="R23" s="9">
        <f>'Fichier Maître'!B66</f>
        <v>0</v>
      </c>
      <c r="T23" s="8" t="str">
        <f t="shared" si="0"/>
        <v>oui</v>
      </c>
    </row>
    <row r="24" spans="1:20" x14ac:dyDescent="0.25">
      <c r="A24" s="9">
        <f>'Fichier Maître'!C67</f>
        <v>0</v>
      </c>
      <c r="B24" s="76">
        <f>'Fichier Maître'!D67</f>
        <v>0</v>
      </c>
      <c r="C24" s="77">
        <f>'Fichier Maître'!E67</f>
        <v>0</v>
      </c>
      <c r="D24" s="77">
        <f>'Fichier Maître'!F67</f>
        <v>0</v>
      </c>
      <c r="E24" s="77">
        <f>'Fichier Maître'!G67</f>
        <v>0</v>
      </c>
      <c r="F24" s="9">
        <f>'Fichier Maître'!H67</f>
        <v>0</v>
      </c>
      <c r="G24" s="77">
        <f>'Fichier Maître'!M67</f>
        <v>0</v>
      </c>
      <c r="H24" s="78">
        <f>'Fichier Maître'!N67</f>
        <v>0</v>
      </c>
      <c r="I24" s="77">
        <f>'Fichier Maître'!O67</f>
        <v>0</v>
      </c>
      <c r="J24" s="80">
        <f>'Fichier Maître'!P67</f>
        <v>0</v>
      </c>
      <c r="K24" s="79">
        <f>'Fichier Maître'!Q67</f>
        <v>0</v>
      </c>
      <c r="L24" s="9">
        <f>'Fichier Maître'!R67</f>
        <v>0</v>
      </c>
      <c r="M24" s="77">
        <f>'Fichier Maître'!V67</f>
        <v>0</v>
      </c>
      <c r="N24" s="9">
        <f>'Fichier Maître'!W67</f>
        <v>0</v>
      </c>
      <c r="O24" s="9">
        <f>'Fichier Maître'!X67</f>
        <v>0</v>
      </c>
      <c r="P24" s="9">
        <f>'Fichier Maître'!Y67</f>
        <v>0</v>
      </c>
      <c r="Q24" s="9">
        <f>'Fichier Maître'!Z67</f>
        <v>0</v>
      </c>
      <c r="R24" s="9">
        <f>'Fichier Maître'!B67</f>
        <v>0</v>
      </c>
      <c r="T24" s="8" t="str">
        <f t="shared" si="0"/>
        <v>oui</v>
      </c>
    </row>
    <row r="25" spans="1:20" x14ac:dyDescent="0.25">
      <c r="A25" s="9">
        <f>'Fichier Maître'!C68</f>
        <v>0</v>
      </c>
      <c r="B25" s="76">
        <f>'Fichier Maître'!D68</f>
        <v>0</v>
      </c>
      <c r="C25" s="77">
        <f>'Fichier Maître'!E68</f>
        <v>0</v>
      </c>
      <c r="D25" s="77">
        <f>'Fichier Maître'!F68</f>
        <v>0</v>
      </c>
      <c r="E25" s="77">
        <f>'Fichier Maître'!G68</f>
        <v>0</v>
      </c>
      <c r="F25" s="9">
        <f>'Fichier Maître'!H68</f>
        <v>0</v>
      </c>
      <c r="G25" s="77">
        <f>'Fichier Maître'!M68</f>
        <v>0</v>
      </c>
      <c r="H25" s="78">
        <f>'Fichier Maître'!N68</f>
        <v>0</v>
      </c>
      <c r="I25" s="77">
        <f>'Fichier Maître'!O68</f>
        <v>0</v>
      </c>
      <c r="J25" s="80">
        <f>'Fichier Maître'!P68</f>
        <v>0</v>
      </c>
      <c r="K25" s="79">
        <f>'Fichier Maître'!Q68</f>
        <v>0</v>
      </c>
      <c r="L25" s="9">
        <f>'Fichier Maître'!R68</f>
        <v>0</v>
      </c>
      <c r="M25" s="77">
        <f>'Fichier Maître'!V68</f>
        <v>0</v>
      </c>
      <c r="N25" s="9">
        <f>'Fichier Maître'!W68</f>
        <v>0</v>
      </c>
      <c r="O25" s="9">
        <f>'Fichier Maître'!X68</f>
        <v>0</v>
      </c>
      <c r="P25" s="9">
        <f>'Fichier Maître'!Y68</f>
        <v>0</v>
      </c>
      <c r="Q25" s="9">
        <f>'Fichier Maître'!Z68</f>
        <v>0</v>
      </c>
      <c r="R25" s="9">
        <f>'Fichier Maître'!B68</f>
        <v>0</v>
      </c>
      <c r="T25" s="8" t="str">
        <f t="shared" si="0"/>
        <v>oui</v>
      </c>
    </row>
    <row r="26" spans="1:20" x14ac:dyDescent="0.25">
      <c r="A26" s="9">
        <f>'Fichier Maître'!C69</f>
        <v>0</v>
      </c>
      <c r="B26" s="76">
        <f>'Fichier Maître'!D69</f>
        <v>0</v>
      </c>
      <c r="C26" s="77">
        <f>'Fichier Maître'!E69</f>
        <v>0</v>
      </c>
      <c r="D26" s="77">
        <f>'Fichier Maître'!F69</f>
        <v>0</v>
      </c>
      <c r="E26" s="77">
        <f>'Fichier Maître'!G69</f>
        <v>0</v>
      </c>
      <c r="F26" s="9">
        <f>'Fichier Maître'!H69</f>
        <v>0</v>
      </c>
      <c r="G26" s="77">
        <f>'Fichier Maître'!M69</f>
        <v>0</v>
      </c>
      <c r="H26" s="78">
        <f>'Fichier Maître'!N69</f>
        <v>0</v>
      </c>
      <c r="I26" s="77">
        <f>'Fichier Maître'!O69</f>
        <v>0</v>
      </c>
      <c r="J26" s="80">
        <f>'Fichier Maître'!P69</f>
        <v>0</v>
      </c>
      <c r="K26" s="79">
        <f>'Fichier Maître'!Q69</f>
        <v>0</v>
      </c>
      <c r="L26" s="9">
        <f>'Fichier Maître'!R69</f>
        <v>0</v>
      </c>
      <c r="M26" s="77">
        <f>'Fichier Maître'!V69</f>
        <v>0</v>
      </c>
      <c r="N26" s="9">
        <f>'Fichier Maître'!W69</f>
        <v>0</v>
      </c>
      <c r="O26" s="9">
        <f>'Fichier Maître'!X69</f>
        <v>0</v>
      </c>
      <c r="P26" s="9">
        <f>'Fichier Maître'!Y69</f>
        <v>0</v>
      </c>
      <c r="Q26" s="9">
        <f>'Fichier Maître'!Z69</f>
        <v>0</v>
      </c>
      <c r="R26" s="9">
        <f>'Fichier Maître'!B69</f>
        <v>0</v>
      </c>
      <c r="T26" s="8" t="str">
        <f t="shared" si="0"/>
        <v>oui</v>
      </c>
    </row>
    <row r="27" spans="1:20" x14ac:dyDescent="0.25">
      <c r="A27" s="9">
        <f>'Fichier Maître'!C70</f>
        <v>0</v>
      </c>
      <c r="B27" s="76">
        <f>'Fichier Maître'!D70</f>
        <v>0</v>
      </c>
      <c r="C27" s="77">
        <f>'Fichier Maître'!E70</f>
        <v>0</v>
      </c>
      <c r="D27" s="77">
        <f>'Fichier Maître'!F70</f>
        <v>0</v>
      </c>
      <c r="E27" s="77">
        <f>'Fichier Maître'!G70</f>
        <v>0</v>
      </c>
      <c r="F27" s="9">
        <f>'Fichier Maître'!H70</f>
        <v>0</v>
      </c>
      <c r="G27" s="77">
        <f>'Fichier Maître'!M70</f>
        <v>0</v>
      </c>
      <c r="H27" s="78">
        <f>'Fichier Maître'!N70</f>
        <v>0</v>
      </c>
      <c r="I27" s="77">
        <f>'Fichier Maître'!O70</f>
        <v>0</v>
      </c>
      <c r="J27" s="80">
        <f>'Fichier Maître'!P70</f>
        <v>0</v>
      </c>
      <c r="K27" s="79">
        <f>'Fichier Maître'!Q70</f>
        <v>0</v>
      </c>
      <c r="L27" s="9">
        <f>'Fichier Maître'!R70</f>
        <v>0</v>
      </c>
      <c r="M27" s="77">
        <f>'Fichier Maître'!V70</f>
        <v>0</v>
      </c>
      <c r="N27" s="9">
        <f>'Fichier Maître'!W70</f>
        <v>0</v>
      </c>
      <c r="O27" s="9">
        <f>'Fichier Maître'!X70</f>
        <v>0</v>
      </c>
      <c r="P27" s="9">
        <f>'Fichier Maître'!Y70</f>
        <v>0</v>
      </c>
      <c r="Q27" s="9">
        <f>'Fichier Maître'!Z70</f>
        <v>0</v>
      </c>
      <c r="R27" s="9">
        <f>'Fichier Maître'!B70</f>
        <v>0</v>
      </c>
      <c r="T27" s="8" t="str">
        <f t="shared" si="0"/>
        <v>oui</v>
      </c>
    </row>
    <row r="28" spans="1:20" x14ac:dyDescent="0.25">
      <c r="A28" s="9">
        <f>'Fichier Maître'!C71</f>
        <v>0</v>
      </c>
      <c r="B28" s="76">
        <f>'Fichier Maître'!D71</f>
        <v>0</v>
      </c>
      <c r="C28" s="77">
        <f>'Fichier Maître'!E71</f>
        <v>0</v>
      </c>
      <c r="D28" s="77">
        <f>'Fichier Maître'!F71</f>
        <v>0</v>
      </c>
      <c r="E28" s="77">
        <f>'Fichier Maître'!G71</f>
        <v>0</v>
      </c>
      <c r="F28" s="9">
        <f>'Fichier Maître'!H71</f>
        <v>0</v>
      </c>
      <c r="G28" s="77">
        <f>'Fichier Maître'!M71</f>
        <v>0</v>
      </c>
      <c r="H28" s="78">
        <f>'Fichier Maître'!N71</f>
        <v>0</v>
      </c>
      <c r="I28" s="77">
        <f>'Fichier Maître'!O71</f>
        <v>0</v>
      </c>
      <c r="J28" s="80">
        <f>'Fichier Maître'!P71</f>
        <v>0</v>
      </c>
      <c r="K28" s="79">
        <f>'Fichier Maître'!Q71</f>
        <v>0</v>
      </c>
      <c r="L28" s="9">
        <f>'Fichier Maître'!R71</f>
        <v>0</v>
      </c>
      <c r="M28" s="77">
        <f>'Fichier Maître'!V71</f>
        <v>0</v>
      </c>
      <c r="N28" s="9">
        <f>'Fichier Maître'!W71</f>
        <v>0</v>
      </c>
      <c r="O28" s="9">
        <f>'Fichier Maître'!X71</f>
        <v>0</v>
      </c>
      <c r="P28" s="9">
        <f>'Fichier Maître'!Y71</f>
        <v>0</v>
      </c>
      <c r="Q28" s="9">
        <f>'Fichier Maître'!Z71</f>
        <v>0</v>
      </c>
      <c r="R28" s="9">
        <f>'Fichier Maître'!B71</f>
        <v>0</v>
      </c>
      <c r="T28" s="8" t="str">
        <f t="shared" si="0"/>
        <v>oui</v>
      </c>
    </row>
    <row r="29" spans="1:20" x14ac:dyDescent="0.25">
      <c r="A29" s="9">
        <f>'Fichier Maître'!C72</f>
        <v>0</v>
      </c>
      <c r="B29" s="76">
        <f>'Fichier Maître'!D72</f>
        <v>0</v>
      </c>
      <c r="C29" s="77">
        <f>'Fichier Maître'!E72</f>
        <v>0</v>
      </c>
      <c r="D29" s="77">
        <f>'Fichier Maître'!F72</f>
        <v>0</v>
      </c>
      <c r="E29" s="77">
        <f>'Fichier Maître'!G72</f>
        <v>0</v>
      </c>
      <c r="F29" s="9">
        <f>'Fichier Maître'!H72</f>
        <v>0</v>
      </c>
      <c r="G29" s="77">
        <f>'Fichier Maître'!M72</f>
        <v>0</v>
      </c>
      <c r="H29" s="78">
        <f>'Fichier Maître'!N72</f>
        <v>0</v>
      </c>
      <c r="I29" s="77">
        <f>'Fichier Maître'!O72</f>
        <v>0</v>
      </c>
      <c r="J29" s="80">
        <f>'Fichier Maître'!P72</f>
        <v>0</v>
      </c>
      <c r="K29" s="79">
        <f>'Fichier Maître'!Q72</f>
        <v>0</v>
      </c>
      <c r="L29" s="9">
        <f>'Fichier Maître'!R72</f>
        <v>0</v>
      </c>
      <c r="M29" s="77">
        <f>'Fichier Maître'!V72</f>
        <v>0</v>
      </c>
      <c r="N29" s="9">
        <f>'Fichier Maître'!W72</f>
        <v>0</v>
      </c>
      <c r="O29" s="9">
        <f>'Fichier Maître'!X72</f>
        <v>0</v>
      </c>
      <c r="P29" s="9">
        <f>'Fichier Maître'!Y72</f>
        <v>0</v>
      </c>
      <c r="Q29" s="9">
        <f>'Fichier Maître'!Z72</f>
        <v>0</v>
      </c>
      <c r="R29" s="9">
        <f>'Fichier Maître'!B72</f>
        <v>0</v>
      </c>
      <c r="T29" s="8" t="str">
        <f t="shared" si="0"/>
        <v>oui</v>
      </c>
    </row>
    <row r="30" spans="1:20" x14ac:dyDescent="0.25">
      <c r="A30" s="9">
        <f>'Fichier Maître'!C73</f>
        <v>0</v>
      </c>
      <c r="B30" s="76">
        <f>'Fichier Maître'!D73</f>
        <v>0</v>
      </c>
      <c r="C30" s="77">
        <f>'Fichier Maître'!E73</f>
        <v>0</v>
      </c>
      <c r="D30" s="77">
        <f>'Fichier Maître'!F73</f>
        <v>0</v>
      </c>
      <c r="E30" s="77">
        <f>'Fichier Maître'!G73</f>
        <v>0</v>
      </c>
      <c r="F30" s="9">
        <f>'Fichier Maître'!H73</f>
        <v>0</v>
      </c>
      <c r="G30" s="77">
        <f>'Fichier Maître'!M73</f>
        <v>0</v>
      </c>
      <c r="H30" s="78">
        <f>'Fichier Maître'!N73</f>
        <v>0</v>
      </c>
      <c r="I30" s="77">
        <f>'Fichier Maître'!O73</f>
        <v>0</v>
      </c>
      <c r="J30" s="80">
        <f>'Fichier Maître'!P73</f>
        <v>0</v>
      </c>
      <c r="K30" s="79">
        <f>'Fichier Maître'!Q73</f>
        <v>0</v>
      </c>
      <c r="L30" s="9">
        <f>'Fichier Maître'!R73</f>
        <v>0</v>
      </c>
      <c r="M30" s="77">
        <f>'Fichier Maître'!V73</f>
        <v>0</v>
      </c>
      <c r="N30" s="9">
        <f>'Fichier Maître'!W73</f>
        <v>0</v>
      </c>
      <c r="O30" s="9">
        <f>'Fichier Maître'!X73</f>
        <v>0</v>
      </c>
      <c r="P30" s="9">
        <f>'Fichier Maître'!Y73</f>
        <v>0</v>
      </c>
      <c r="Q30" s="9">
        <f>'Fichier Maître'!Z73</f>
        <v>0</v>
      </c>
      <c r="R30" s="9">
        <f>'Fichier Maître'!B73</f>
        <v>0</v>
      </c>
      <c r="T30" s="8" t="str">
        <f t="shared" si="0"/>
        <v>oui</v>
      </c>
    </row>
    <row r="31" spans="1:20" x14ac:dyDescent="0.25">
      <c r="A31" s="9">
        <f>'Fichier Maître'!C74</f>
        <v>0</v>
      </c>
      <c r="B31" s="76">
        <f>'Fichier Maître'!D74</f>
        <v>0</v>
      </c>
      <c r="C31" s="77">
        <f>'Fichier Maître'!E74</f>
        <v>0</v>
      </c>
      <c r="D31" s="77">
        <f>'Fichier Maître'!F74</f>
        <v>0</v>
      </c>
      <c r="E31" s="77">
        <f>'Fichier Maître'!G74</f>
        <v>0</v>
      </c>
      <c r="F31" s="9">
        <f>'Fichier Maître'!H74</f>
        <v>0</v>
      </c>
      <c r="G31" s="77">
        <f>'Fichier Maître'!M74</f>
        <v>0</v>
      </c>
      <c r="H31" s="78">
        <f>'Fichier Maître'!N74</f>
        <v>0</v>
      </c>
      <c r="I31" s="77">
        <f>'Fichier Maître'!O74</f>
        <v>0</v>
      </c>
      <c r="J31" s="80">
        <f>'Fichier Maître'!P74</f>
        <v>0</v>
      </c>
      <c r="K31" s="79">
        <f>'Fichier Maître'!Q74</f>
        <v>0</v>
      </c>
      <c r="L31" s="9">
        <f>'Fichier Maître'!R74</f>
        <v>0</v>
      </c>
      <c r="M31" s="77">
        <f>'Fichier Maître'!V74</f>
        <v>0</v>
      </c>
      <c r="N31" s="9">
        <f>'Fichier Maître'!W74</f>
        <v>0</v>
      </c>
      <c r="O31" s="9">
        <f>'Fichier Maître'!X74</f>
        <v>0</v>
      </c>
      <c r="P31" s="9">
        <f>'Fichier Maître'!Y74</f>
        <v>0</v>
      </c>
      <c r="Q31" s="9">
        <f>'Fichier Maître'!Z74</f>
        <v>0</v>
      </c>
      <c r="R31" s="9">
        <f>'Fichier Maître'!B74</f>
        <v>0</v>
      </c>
      <c r="T31" s="8" t="str">
        <f t="shared" si="0"/>
        <v>oui</v>
      </c>
    </row>
    <row r="32" spans="1:20" x14ac:dyDescent="0.25">
      <c r="A32" s="9">
        <f>'Fichier Maître'!C75</f>
        <v>0</v>
      </c>
      <c r="B32" s="76">
        <f>'Fichier Maître'!D75</f>
        <v>0</v>
      </c>
      <c r="C32" s="77">
        <f>'Fichier Maître'!E75</f>
        <v>0</v>
      </c>
      <c r="D32" s="77">
        <f>'Fichier Maître'!F75</f>
        <v>0</v>
      </c>
      <c r="E32" s="77">
        <f>'Fichier Maître'!G75</f>
        <v>0</v>
      </c>
      <c r="F32" s="9">
        <f>'Fichier Maître'!H75</f>
        <v>0</v>
      </c>
      <c r="G32" s="77">
        <f>'Fichier Maître'!M75</f>
        <v>0</v>
      </c>
      <c r="H32" s="78">
        <f>'Fichier Maître'!N75</f>
        <v>0</v>
      </c>
      <c r="I32" s="77">
        <f>'Fichier Maître'!O75</f>
        <v>0</v>
      </c>
      <c r="J32" s="80">
        <f>'Fichier Maître'!P75</f>
        <v>0</v>
      </c>
      <c r="K32" s="79">
        <f>'Fichier Maître'!Q75</f>
        <v>0</v>
      </c>
      <c r="L32" s="9">
        <f>'Fichier Maître'!R75</f>
        <v>0</v>
      </c>
      <c r="M32" s="77">
        <f>'Fichier Maître'!V75</f>
        <v>0</v>
      </c>
      <c r="N32" s="9">
        <f>'Fichier Maître'!W75</f>
        <v>0</v>
      </c>
      <c r="O32" s="9">
        <f>'Fichier Maître'!X75</f>
        <v>0</v>
      </c>
      <c r="P32" s="9">
        <f>'Fichier Maître'!Y75</f>
        <v>0</v>
      </c>
      <c r="Q32" s="9">
        <f>'Fichier Maître'!Z75</f>
        <v>0</v>
      </c>
      <c r="R32" s="9">
        <f>'Fichier Maître'!B75</f>
        <v>0</v>
      </c>
      <c r="T32" s="8" t="str">
        <f t="shared" si="0"/>
        <v>oui</v>
      </c>
    </row>
    <row r="33" spans="1:20" x14ac:dyDescent="0.25">
      <c r="A33" s="9">
        <f>'Fichier Maître'!C76</f>
        <v>0</v>
      </c>
      <c r="B33" s="76">
        <f>'Fichier Maître'!D76</f>
        <v>0</v>
      </c>
      <c r="C33" s="77">
        <f>'Fichier Maître'!E76</f>
        <v>0</v>
      </c>
      <c r="D33" s="77">
        <f>'Fichier Maître'!F76</f>
        <v>0</v>
      </c>
      <c r="E33" s="77">
        <f>'Fichier Maître'!G76</f>
        <v>0</v>
      </c>
      <c r="F33" s="9">
        <f>'Fichier Maître'!H76</f>
        <v>0</v>
      </c>
      <c r="G33" s="77">
        <f>'Fichier Maître'!M76</f>
        <v>0</v>
      </c>
      <c r="H33" s="78">
        <f>'Fichier Maître'!N76</f>
        <v>0</v>
      </c>
      <c r="I33" s="77">
        <f>'Fichier Maître'!O76</f>
        <v>0</v>
      </c>
      <c r="J33" s="80">
        <f>'Fichier Maître'!P76</f>
        <v>0</v>
      </c>
      <c r="K33" s="79">
        <f>'Fichier Maître'!Q76</f>
        <v>0</v>
      </c>
      <c r="L33" s="9">
        <f>'Fichier Maître'!R76</f>
        <v>0</v>
      </c>
      <c r="M33" s="77">
        <f>'Fichier Maître'!V76</f>
        <v>0</v>
      </c>
      <c r="N33" s="9">
        <f>'Fichier Maître'!W76</f>
        <v>0</v>
      </c>
      <c r="O33" s="9">
        <f>'Fichier Maître'!X76</f>
        <v>0</v>
      </c>
      <c r="P33" s="9">
        <f>'Fichier Maître'!Y76</f>
        <v>0</v>
      </c>
      <c r="Q33" s="9">
        <f>'Fichier Maître'!Z76</f>
        <v>0</v>
      </c>
      <c r="R33" s="9">
        <f>'Fichier Maître'!B76</f>
        <v>0</v>
      </c>
      <c r="T33" s="8" t="str">
        <f t="shared" si="0"/>
        <v>oui</v>
      </c>
    </row>
    <row r="34" spans="1:20" x14ac:dyDescent="0.25">
      <c r="A34" s="9">
        <f>'Fichier Maître'!C77</f>
        <v>0</v>
      </c>
      <c r="B34" s="76">
        <f>'Fichier Maître'!D77</f>
        <v>0</v>
      </c>
      <c r="C34" s="77">
        <f>'Fichier Maître'!E77</f>
        <v>0</v>
      </c>
      <c r="D34" s="77">
        <f>'Fichier Maître'!F77</f>
        <v>0</v>
      </c>
      <c r="E34" s="77">
        <f>'Fichier Maître'!G77</f>
        <v>0</v>
      </c>
      <c r="F34" s="9">
        <f>'Fichier Maître'!H77</f>
        <v>0</v>
      </c>
      <c r="G34" s="77">
        <f>'Fichier Maître'!M77</f>
        <v>0</v>
      </c>
      <c r="H34" s="78">
        <f>'Fichier Maître'!N77</f>
        <v>0</v>
      </c>
      <c r="I34" s="77">
        <f>'Fichier Maître'!O77</f>
        <v>0</v>
      </c>
      <c r="J34" s="80">
        <f>'Fichier Maître'!P77</f>
        <v>0</v>
      </c>
      <c r="K34" s="79">
        <f>'Fichier Maître'!Q77</f>
        <v>0</v>
      </c>
      <c r="L34" s="9">
        <f>'Fichier Maître'!R77</f>
        <v>0</v>
      </c>
      <c r="M34" s="77">
        <f>'Fichier Maître'!V77</f>
        <v>0</v>
      </c>
      <c r="N34" s="9">
        <f>'Fichier Maître'!W77</f>
        <v>0</v>
      </c>
      <c r="O34" s="9">
        <f>'Fichier Maître'!X77</f>
        <v>0</v>
      </c>
      <c r="P34" s="9">
        <f>'Fichier Maître'!Y77</f>
        <v>0</v>
      </c>
      <c r="Q34" s="9">
        <f>'Fichier Maître'!Z77</f>
        <v>0</v>
      </c>
      <c r="R34" s="9">
        <f>'Fichier Maître'!B77</f>
        <v>0</v>
      </c>
      <c r="T34" s="8" t="str">
        <f t="shared" ref="T34:T97" si="1">IF(K34&gt;0,"non","oui")</f>
        <v>oui</v>
      </c>
    </row>
    <row r="35" spans="1:20" x14ac:dyDescent="0.25">
      <c r="A35" s="9">
        <f>'Fichier Maître'!C78</f>
        <v>0</v>
      </c>
      <c r="B35" s="76">
        <f>'Fichier Maître'!D78</f>
        <v>0</v>
      </c>
      <c r="C35" s="77">
        <f>'Fichier Maître'!E78</f>
        <v>0</v>
      </c>
      <c r="D35" s="77">
        <f>'Fichier Maître'!F78</f>
        <v>0</v>
      </c>
      <c r="E35" s="77">
        <f>'Fichier Maître'!G78</f>
        <v>0</v>
      </c>
      <c r="F35" s="9">
        <f>'Fichier Maître'!H78</f>
        <v>0</v>
      </c>
      <c r="G35" s="77">
        <f>'Fichier Maître'!M78</f>
        <v>0</v>
      </c>
      <c r="H35" s="78">
        <f>'Fichier Maître'!N78</f>
        <v>0</v>
      </c>
      <c r="I35" s="77">
        <f>'Fichier Maître'!O78</f>
        <v>0</v>
      </c>
      <c r="J35" s="80">
        <f>'Fichier Maître'!P78</f>
        <v>0</v>
      </c>
      <c r="K35" s="79">
        <f>'Fichier Maître'!Q78</f>
        <v>0</v>
      </c>
      <c r="L35" s="9">
        <f>'Fichier Maître'!R78</f>
        <v>0</v>
      </c>
      <c r="M35" s="77">
        <f>'Fichier Maître'!V78</f>
        <v>0</v>
      </c>
      <c r="N35" s="9">
        <f>'Fichier Maître'!W78</f>
        <v>0</v>
      </c>
      <c r="O35" s="9">
        <f>'Fichier Maître'!X78</f>
        <v>0</v>
      </c>
      <c r="P35" s="9">
        <f>'Fichier Maître'!Y78</f>
        <v>0</v>
      </c>
      <c r="Q35" s="9">
        <f>'Fichier Maître'!Z78</f>
        <v>0</v>
      </c>
      <c r="R35" s="9">
        <f>'Fichier Maître'!B78</f>
        <v>0</v>
      </c>
      <c r="T35" s="8" t="str">
        <f t="shared" si="1"/>
        <v>oui</v>
      </c>
    </row>
    <row r="36" spans="1:20" x14ac:dyDescent="0.25">
      <c r="A36" s="9">
        <f>'Fichier Maître'!C79</f>
        <v>0</v>
      </c>
      <c r="B36" s="76">
        <f>'Fichier Maître'!D79</f>
        <v>0</v>
      </c>
      <c r="C36" s="77">
        <f>'Fichier Maître'!E79</f>
        <v>0</v>
      </c>
      <c r="D36" s="77">
        <f>'Fichier Maître'!F79</f>
        <v>0</v>
      </c>
      <c r="E36" s="77">
        <f>'Fichier Maître'!G79</f>
        <v>0</v>
      </c>
      <c r="F36" s="9">
        <f>'Fichier Maître'!H79</f>
        <v>0</v>
      </c>
      <c r="G36" s="77">
        <f>'Fichier Maître'!M79</f>
        <v>0</v>
      </c>
      <c r="H36" s="78">
        <f>'Fichier Maître'!N79</f>
        <v>0</v>
      </c>
      <c r="I36" s="77">
        <f>'Fichier Maître'!O79</f>
        <v>0</v>
      </c>
      <c r="J36" s="80">
        <f>'Fichier Maître'!P79</f>
        <v>0</v>
      </c>
      <c r="K36" s="79">
        <f>'Fichier Maître'!Q79</f>
        <v>0</v>
      </c>
      <c r="L36" s="9">
        <f>'Fichier Maître'!R79</f>
        <v>0</v>
      </c>
      <c r="M36" s="77">
        <f>'Fichier Maître'!V79</f>
        <v>0</v>
      </c>
      <c r="N36" s="9">
        <f>'Fichier Maître'!W79</f>
        <v>0</v>
      </c>
      <c r="O36" s="9">
        <f>'Fichier Maître'!X79</f>
        <v>0</v>
      </c>
      <c r="P36" s="9">
        <f>'Fichier Maître'!Y79</f>
        <v>0</v>
      </c>
      <c r="Q36" s="9">
        <f>'Fichier Maître'!Z79</f>
        <v>0</v>
      </c>
      <c r="R36" s="9">
        <f>'Fichier Maître'!B79</f>
        <v>0</v>
      </c>
      <c r="T36" s="8" t="str">
        <f t="shared" si="1"/>
        <v>oui</v>
      </c>
    </row>
    <row r="37" spans="1:20" x14ac:dyDescent="0.25">
      <c r="A37" s="9">
        <f>'Fichier Maître'!C80</f>
        <v>0</v>
      </c>
      <c r="B37" s="76">
        <f>'Fichier Maître'!D80</f>
        <v>0</v>
      </c>
      <c r="C37" s="77">
        <f>'Fichier Maître'!E80</f>
        <v>0</v>
      </c>
      <c r="D37" s="77">
        <f>'Fichier Maître'!F80</f>
        <v>0</v>
      </c>
      <c r="E37" s="77">
        <f>'Fichier Maître'!G80</f>
        <v>0</v>
      </c>
      <c r="F37" s="9">
        <f>'Fichier Maître'!H80</f>
        <v>0</v>
      </c>
      <c r="G37" s="77">
        <f>'Fichier Maître'!M80</f>
        <v>0</v>
      </c>
      <c r="H37" s="78">
        <f>'Fichier Maître'!N80</f>
        <v>0</v>
      </c>
      <c r="I37" s="77">
        <f>'Fichier Maître'!O80</f>
        <v>0</v>
      </c>
      <c r="J37" s="80">
        <f>'Fichier Maître'!P80</f>
        <v>0</v>
      </c>
      <c r="K37" s="79">
        <f>'Fichier Maître'!Q80</f>
        <v>0</v>
      </c>
      <c r="L37" s="9">
        <f>'Fichier Maître'!R80</f>
        <v>0</v>
      </c>
      <c r="M37" s="77">
        <f>'Fichier Maître'!V80</f>
        <v>0</v>
      </c>
      <c r="N37" s="9">
        <f>'Fichier Maître'!W80</f>
        <v>0</v>
      </c>
      <c r="O37" s="9">
        <f>'Fichier Maître'!X80</f>
        <v>0</v>
      </c>
      <c r="P37" s="9">
        <f>'Fichier Maître'!Y80</f>
        <v>0</v>
      </c>
      <c r="Q37" s="9">
        <f>'Fichier Maître'!Z80</f>
        <v>0</v>
      </c>
      <c r="R37" s="9">
        <f>'Fichier Maître'!B80</f>
        <v>0</v>
      </c>
      <c r="T37" s="8" t="str">
        <f t="shared" si="1"/>
        <v>oui</v>
      </c>
    </row>
    <row r="38" spans="1:20" x14ac:dyDescent="0.25">
      <c r="A38" s="9">
        <f>'Fichier Maître'!C81</f>
        <v>0</v>
      </c>
      <c r="B38" s="76">
        <f>'Fichier Maître'!D81</f>
        <v>0</v>
      </c>
      <c r="C38" s="77">
        <f>'Fichier Maître'!E81</f>
        <v>0</v>
      </c>
      <c r="D38" s="77">
        <f>'Fichier Maître'!F81</f>
        <v>0</v>
      </c>
      <c r="E38" s="77">
        <f>'Fichier Maître'!G81</f>
        <v>0</v>
      </c>
      <c r="F38" s="9">
        <f>'Fichier Maître'!H81</f>
        <v>0</v>
      </c>
      <c r="G38" s="77">
        <f>'Fichier Maître'!M81</f>
        <v>0</v>
      </c>
      <c r="H38" s="78">
        <f>'Fichier Maître'!N81</f>
        <v>0</v>
      </c>
      <c r="I38" s="77">
        <f>'Fichier Maître'!O81</f>
        <v>0</v>
      </c>
      <c r="J38" s="80">
        <f>'Fichier Maître'!P81</f>
        <v>0</v>
      </c>
      <c r="K38" s="79">
        <f>'Fichier Maître'!Q81</f>
        <v>0</v>
      </c>
      <c r="L38" s="9">
        <f>'Fichier Maître'!R81</f>
        <v>0</v>
      </c>
      <c r="M38" s="77">
        <f>'Fichier Maître'!V81</f>
        <v>0</v>
      </c>
      <c r="N38" s="9">
        <f>'Fichier Maître'!W81</f>
        <v>0</v>
      </c>
      <c r="O38" s="9">
        <f>'Fichier Maître'!X81</f>
        <v>0</v>
      </c>
      <c r="P38" s="9">
        <f>'Fichier Maître'!Y81</f>
        <v>0</v>
      </c>
      <c r="Q38" s="9">
        <f>'Fichier Maître'!Z81</f>
        <v>0</v>
      </c>
      <c r="R38" s="9">
        <f>'Fichier Maître'!B81</f>
        <v>0</v>
      </c>
      <c r="T38" s="8" t="str">
        <f t="shared" si="1"/>
        <v>oui</v>
      </c>
    </row>
    <row r="39" spans="1:20" x14ac:dyDescent="0.25">
      <c r="A39" s="9">
        <f>'Fichier Maître'!C82</f>
        <v>0</v>
      </c>
      <c r="B39" s="76">
        <f>'Fichier Maître'!D82</f>
        <v>0</v>
      </c>
      <c r="C39" s="77">
        <f>'Fichier Maître'!E82</f>
        <v>0</v>
      </c>
      <c r="D39" s="77">
        <f>'Fichier Maître'!F82</f>
        <v>0</v>
      </c>
      <c r="E39" s="77">
        <f>'Fichier Maître'!G82</f>
        <v>0</v>
      </c>
      <c r="F39" s="9">
        <f>'Fichier Maître'!H82</f>
        <v>0</v>
      </c>
      <c r="G39" s="77">
        <f>'Fichier Maître'!M82</f>
        <v>0</v>
      </c>
      <c r="H39" s="78">
        <f>'Fichier Maître'!N82</f>
        <v>0</v>
      </c>
      <c r="I39" s="77">
        <f>'Fichier Maître'!O82</f>
        <v>0</v>
      </c>
      <c r="J39" s="80">
        <f>'Fichier Maître'!P82</f>
        <v>0</v>
      </c>
      <c r="K39" s="79">
        <f>'Fichier Maître'!Q82</f>
        <v>0</v>
      </c>
      <c r="L39" s="9">
        <f>'Fichier Maître'!R82</f>
        <v>0</v>
      </c>
      <c r="M39" s="77">
        <f>'Fichier Maître'!V82</f>
        <v>0</v>
      </c>
      <c r="N39" s="9">
        <f>'Fichier Maître'!W82</f>
        <v>0</v>
      </c>
      <c r="O39" s="9">
        <f>'Fichier Maître'!X82</f>
        <v>0</v>
      </c>
      <c r="P39" s="9">
        <f>'Fichier Maître'!Y82</f>
        <v>0</v>
      </c>
      <c r="Q39" s="9">
        <f>'Fichier Maître'!Z82</f>
        <v>0</v>
      </c>
      <c r="R39" s="9">
        <f>'Fichier Maître'!B82</f>
        <v>0</v>
      </c>
      <c r="T39" s="8" t="str">
        <f t="shared" si="1"/>
        <v>oui</v>
      </c>
    </row>
    <row r="40" spans="1:20" x14ac:dyDescent="0.25">
      <c r="A40" s="9">
        <f>'Fichier Maître'!C83</f>
        <v>0</v>
      </c>
      <c r="B40" s="76">
        <f>'Fichier Maître'!D83</f>
        <v>0</v>
      </c>
      <c r="C40" s="77">
        <f>'Fichier Maître'!E83</f>
        <v>0</v>
      </c>
      <c r="D40" s="77">
        <f>'Fichier Maître'!F83</f>
        <v>0</v>
      </c>
      <c r="E40" s="77">
        <f>'Fichier Maître'!G83</f>
        <v>0</v>
      </c>
      <c r="F40" s="9">
        <f>'Fichier Maître'!H83</f>
        <v>0</v>
      </c>
      <c r="G40" s="77">
        <f>'Fichier Maître'!M83</f>
        <v>0</v>
      </c>
      <c r="H40" s="78">
        <f>'Fichier Maître'!N83</f>
        <v>0</v>
      </c>
      <c r="I40" s="77">
        <f>'Fichier Maître'!O83</f>
        <v>0</v>
      </c>
      <c r="J40" s="80">
        <f>'Fichier Maître'!P83</f>
        <v>0</v>
      </c>
      <c r="K40" s="79">
        <f>'Fichier Maître'!Q83</f>
        <v>0</v>
      </c>
      <c r="L40" s="9">
        <f>'Fichier Maître'!R83</f>
        <v>0</v>
      </c>
      <c r="M40" s="77">
        <f>'Fichier Maître'!V83</f>
        <v>0</v>
      </c>
      <c r="N40" s="9">
        <f>'Fichier Maître'!W83</f>
        <v>0</v>
      </c>
      <c r="O40" s="9">
        <f>'Fichier Maître'!X83</f>
        <v>0</v>
      </c>
      <c r="P40" s="9">
        <f>'Fichier Maître'!Y83</f>
        <v>0</v>
      </c>
      <c r="Q40" s="9">
        <f>'Fichier Maître'!Z83</f>
        <v>0</v>
      </c>
      <c r="R40" s="9">
        <f>'Fichier Maître'!B83</f>
        <v>0</v>
      </c>
      <c r="T40" s="8" t="str">
        <f t="shared" si="1"/>
        <v>oui</v>
      </c>
    </row>
    <row r="41" spans="1:20" x14ac:dyDescent="0.25">
      <c r="A41" s="9">
        <f>'Fichier Maître'!C84</f>
        <v>0</v>
      </c>
      <c r="B41" s="76">
        <f>'Fichier Maître'!D84</f>
        <v>0</v>
      </c>
      <c r="C41" s="77">
        <f>'Fichier Maître'!E84</f>
        <v>0</v>
      </c>
      <c r="D41" s="77">
        <f>'Fichier Maître'!F84</f>
        <v>0</v>
      </c>
      <c r="E41" s="77">
        <f>'Fichier Maître'!G84</f>
        <v>0</v>
      </c>
      <c r="F41" s="9">
        <f>'Fichier Maître'!H84</f>
        <v>0</v>
      </c>
      <c r="G41" s="77">
        <f>'Fichier Maître'!M84</f>
        <v>0</v>
      </c>
      <c r="H41" s="78">
        <f>'Fichier Maître'!N84</f>
        <v>0</v>
      </c>
      <c r="I41" s="77">
        <f>'Fichier Maître'!O84</f>
        <v>0</v>
      </c>
      <c r="J41" s="80">
        <f>'Fichier Maître'!P84</f>
        <v>0</v>
      </c>
      <c r="K41" s="79">
        <f>'Fichier Maître'!Q84</f>
        <v>0</v>
      </c>
      <c r="L41" s="9">
        <f>'Fichier Maître'!R84</f>
        <v>0</v>
      </c>
      <c r="M41" s="77">
        <f>'Fichier Maître'!V84</f>
        <v>0</v>
      </c>
      <c r="N41" s="9">
        <f>'Fichier Maître'!W84</f>
        <v>0</v>
      </c>
      <c r="O41" s="9">
        <f>'Fichier Maître'!X84</f>
        <v>0</v>
      </c>
      <c r="P41" s="9">
        <f>'Fichier Maître'!Y84</f>
        <v>0</v>
      </c>
      <c r="Q41" s="9">
        <f>'Fichier Maître'!Z84</f>
        <v>0</v>
      </c>
      <c r="R41" s="9">
        <f>'Fichier Maître'!B84</f>
        <v>0</v>
      </c>
      <c r="T41" s="8" t="str">
        <f t="shared" si="1"/>
        <v>oui</v>
      </c>
    </row>
    <row r="42" spans="1:20" x14ac:dyDescent="0.25">
      <c r="A42" s="9">
        <f>'Fichier Maître'!C85</f>
        <v>0</v>
      </c>
      <c r="B42" s="76">
        <f>'Fichier Maître'!D85</f>
        <v>0</v>
      </c>
      <c r="C42" s="77">
        <f>'Fichier Maître'!E85</f>
        <v>0</v>
      </c>
      <c r="D42" s="77">
        <f>'Fichier Maître'!F85</f>
        <v>0</v>
      </c>
      <c r="E42" s="77">
        <f>'Fichier Maître'!G85</f>
        <v>0</v>
      </c>
      <c r="F42" s="9">
        <f>'Fichier Maître'!H85</f>
        <v>0</v>
      </c>
      <c r="G42" s="77">
        <f>'Fichier Maître'!M85</f>
        <v>0</v>
      </c>
      <c r="H42" s="78">
        <f>'Fichier Maître'!N85</f>
        <v>0</v>
      </c>
      <c r="I42" s="77">
        <f>'Fichier Maître'!O85</f>
        <v>0</v>
      </c>
      <c r="J42" s="80">
        <f>'Fichier Maître'!P85</f>
        <v>0</v>
      </c>
      <c r="K42" s="79">
        <f>'Fichier Maître'!Q85</f>
        <v>0</v>
      </c>
      <c r="L42" s="9">
        <f>'Fichier Maître'!R85</f>
        <v>0</v>
      </c>
      <c r="M42" s="77">
        <f>'Fichier Maître'!V85</f>
        <v>0</v>
      </c>
      <c r="N42" s="9">
        <f>'Fichier Maître'!W85</f>
        <v>0</v>
      </c>
      <c r="O42" s="9">
        <f>'Fichier Maître'!X85</f>
        <v>0</v>
      </c>
      <c r="P42" s="9">
        <f>'Fichier Maître'!Y85</f>
        <v>0</v>
      </c>
      <c r="Q42" s="9">
        <f>'Fichier Maître'!Z85</f>
        <v>0</v>
      </c>
      <c r="R42" s="9">
        <f>'Fichier Maître'!B85</f>
        <v>0</v>
      </c>
      <c r="T42" s="8" t="str">
        <f t="shared" si="1"/>
        <v>oui</v>
      </c>
    </row>
    <row r="43" spans="1:20" x14ac:dyDescent="0.25">
      <c r="A43" s="9">
        <f>'Fichier Maître'!C86</f>
        <v>0</v>
      </c>
      <c r="B43" s="76">
        <f>'Fichier Maître'!D86</f>
        <v>0</v>
      </c>
      <c r="C43" s="77">
        <f>'Fichier Maître'!E86</f>
        <v>0</v>
      </c>
      <c r="D43" s="77">
        <f>'Fichier Maître'!F86</f>
        <v>0</v>
      </c>
      <c r="E43" s="77">
        <f>'Fichier Maître'!G86</f>
        <v>0</v>
      </c>
      <c r="F43" s="9">
        <f>'Fichier Maître'!H86</f>
        <v>0</v>
      </c>
      <c r="G43" s="77">
        <f>'Fichier Maître'!M86</f>
        <v>0</v>
      </c>
      <c r="H43" s="78">
        <f>'Fichier Maître'!N86</f>
        <v>0</v>
      </c>
      <c r="I43" s="77">
        <f>'Fichier Maître'!O86</f>
        <v>0</v>
      </c>
      <c r="J43" s="80">
        <f>'Fichier Maître'!P86</f>
        <v>0</v>
      </c>
      <c r="K43" s="79">
        <f>'Fichier Maître'!Q86</f>
        <v>0</v>
      </c>
      <c r="L43" s="9">
        <f>'Fichier Maître'!R86</f>
        <v>0</v>
      </c>
      <c r="M43" s="77">
        <f>'Fichier Maître'!V86</f>
        <v>0</v>
      </c>
      <c r="N43" s="9">
        <f>'Fichier Maître'!W86</f>
        <v>0</v>
      </c>
      <c r="O43" s="9">
        <f>'Fichier Maître'!X86</f>
        <v>0</v>
      </c>
      <c r="P43" s="9">
        <f>'Fichier Maître'!Y86</f>
        <v>0</v>
      </c>
      <c r="Q43" s="9">
        <f>'Fichier Maître'!Z86</f>
        <v>0</v>
      </c>
      <c r="R43" s="9">
        <f>'Fichier Maître'!B86</f>
        <v>0</v>
      </c>
      <c r="T43" s="8" t="str">
        <f t="shared" si="1"/>
        <v>oui</v>
      </c>
    </row>
    <row r="44" spans="1:20" x14ac:dyDescent="0.25">
      <c r="A44" s="9">
        <f>'Fichier Maître'!C87</f>
        <v>0</v>
      </c>
      <c r="B44" s="76">
        <f>'Fichier Maître'!D87</f>
        <v>0</v>
      </c>
      <c r="C44" s="77">
        <f>'Fichier Maître'!E87</f>
        <v>0</v>
      </c>
      <c r="D44" s="77">
        <f>'Fichier Maître'!F87</f>
        <v>0</v>
      </c>
      <c r="E44" s="77">
        <f>'Fichier Maître'!G87</f>
        <v>0</v>
      </c>
      <c r="F44" s="9">
        <f>'Fichier Maître'!H87</f>
        <v>0</v>
      </c>
      <c r="G44" s="77">
        <f>'Fichier Maître'!M87</f>
        <v>0</v>
      </c>
      <c r="H44" s="78">
        <f>'Fichier Maître'!N87</f>
        <v>0</v>
      </c>
      <c r="I44" s="77">
        <f>'Fichier Maître'!O87</f>
        <v>0</v>
      </c>
      <c r="J44" s="80">
        <f>'Fichier Maître'!P87</f>
        <v>0</v>
      </c>
      <c r="K44" s="79">
        <f>'Fichier Maître'!Q87</f>
        <v>0</v>
      </c>
      <c r="L44" s="9">
        <f>'Fichier Maître'!R87</f>
        <v>0</v>
      </c>
      <c r="M44" s="77">
        <f>'Fichier Maître'!V87</f>
        <v>0</v>
      </c>
      <c r="N44" s="9">
        <f>'Fichier Maître'!W87</f>
        <v>0</v>
      </c>
      <c r="O44" s="9">
        <f>'Fichier Maître'!X87</f>
        <v>0</v>
      </c>
      <c r="P44" s="9">
        <f>'Fichier Maître'!Y87</f>
        <v>0</v>
      </c>
      <c r="Q44" s="9">
        <f>'Fichier Maître'!Z87</f>
        <v>0</v>
      </c>
      <c r="R44" s="9">
        <f>'Fichier Maître'!B87</f>
        <v>0</v>
      </c>
      <c r="T44" s="8" t="str">
        <f t="shared" si="1"/>
        <v>oui</v>
      </c>
    </row>
    <row r="45" spans="1:20" x14ac:dyDescent="0.25">
      <c r="A45" s="9">
        <f>'Fichier Maître'!C88</f>
        <v>0</v>
      </c>
      <c r="B45" s="76">
        <f>'Fichier Maître'!D88</f>
        <v>0</v>
      </c>
      <c r="C45" s="77">
        <f>'Fichier Maître'!E88</f>
        <v>0</v>
      </c>
      <c r="D45" s="77">
        <f>'Fichier Maître'!F88</f>
        <v>0</v>
      </c>
      <c r="E45" s="77">
        <f>'Fichier Maître'!G88</f>
        <v>0</v>
      </c>
      <c r="F45" s="9">
        <f>'Fichier Maître'!H88</f>
        <v>0</v>
      </c>
      <c r="G45" s="77">
        <f>'Fichier Maître'!M88</f>
        <v>0</v>
      </c>
      <c r="H45" s="78">
        <f>'Fichier Maître'!N88</f>
        <v>0</v>
      </c>
      <c r="I45" s="77">
        <f>'Fichier Maître'!O88</f>
        <v>0</v>
      </c>
      <c r="J45" s="80">
        <f>'Fichier Maître'!P88</f>
        <v>0</v>
      </c>
      <c r="K45" s="79">
        <f>'Fichier Maître'!Q88</f>
        <v>0</v>
      </c>
      <c r="L45" s="9">
        <f>'Fichier Maître'!R88</f>
        <v>0</v>
      </c>
      <c r="M45" s="77">
        <f>'Fichier Maître'!V88</f>
        <v>0</v>
      </c>
      <c r="N45" s="9">
        <f>'Fichier Maître'!W88</f>
        <v>0</v>
      </c>
      <c r="O45" s="9">
        <f>'Fichier Maître'!X88</f>
        <v>0</v>
      </c>
      <c r="P45" s="9">
        <f>'Fichier Maître'!Y88</f>
        <v>0</v>
      </c>
      <c r="Q45" s="9">
        <f>'Fichier Maître'!Z88</f>
        <v>0</v>
      </c>
      <c r="R45" s="9">
        <f>'Fichier Maître'!B88</f>
        <v>0</v>
      </c>
      <c r="T45" s="8" t="str">
        <f t="shared" si="1"/>
        <v>oui</v>
      </c>
    </row>
    <row r="46" spans="1:20" x14ac:dyDescent="0.25">
      <c r="A46" s="9">
        <f>'Fichier Maître'!C89</f>
        <v>0</v>
      </c>
      <c r="B46" s="76">
        <f>'Fichier Maître'!D89</f>
        <v>0</v>
      </c>
      <c r="C46" s="77">
        <f>'Fichier Maître'!E89</f>
        <v>0</v>
      </c>
      <c r="D46" s="77">
        <f>'Fichier Maître'!F89</f>
        <v>0</v>
      </c>
      <c r="E46" s="77">
        <f>'Fichier Maître'!G89</f>
        <v>0</v>
      </c>
      <c r="F46" s="9">
        <f>'Fichier Maître'!H89</f>
        <v>0</v>
      </c>
      <c r="G46" s="77">
        <f>'Fichier Maître'!M89</f>
        <v>0</v>
      </c>
      <c r="H46" s="78">
        <f>'Fichier Maître'!N89</f>
        <v>0</v>
      </c>
      <c r="I46" s="77">
        <f>'Fichier Maître'!O89</f>
        <v>0</v>
      </c>
      <c r="J46" s="80">
        <f>'Fichier Maître'!P89</f>
        <v>0</v>
      </c>
      <c r="K46" s="79">
        <f>'Fichier Maître'!Q89</f>
        <v>0</v>
      </c>
      <c r="L46" s="9">
        <f>'Fichier Maître'!R89</f>
        <v>0</v>
      </c>
      <c r="M46" s="77">
        <f>'Fichier Maître'!V89</f>
        <v>0</v>
      </c>
      <c r="N46" s="9">
        <f>'Fichier Maître'!W89</f>
        <v>0</v>
      </c>
      <c r="O46" s="9">
        <f>'Fichier Maître'!X89</f>
        <v>0</v>
      </c>
      <c r="P46" s="9">
        <f>'Fichier Maître'!Y89</f>
        <v>0</v>
      </c>
      <c r="Q46" s="9">
        <f>'Fichier Maître'!Z89</f>
        <v>0</v>
      </c>
      <c r="R46" s="9">
        <f>'Fichier Maître'!B89</f>
        <v>0</v>
      </c>
      <c r="T46" s="8" t="str">
        <f t="shared" si="1"/>
        <v>oui</v>
      </c>
    </row>
    <row r="47" spans="1:20" x14ac:dyDescent="0.25">
      <c r="A47" s="9">
        <f>'Fichier Maître'!C90</f>
        <v>0</v>
      </c>
      <c r="B47" s="76">
        <f>'Fichier Maître'!D90</f>
        <v>0</v>
      </c>
      <c r="C47" s="77">
        <f>'Fichier Maître'!E90</f>
        <v>0</v>
      </c>
      <c r="D47" s="77">
        <f>'Fichier Maître'!F90</f>
        <v>0</v>
      </c>
      <c r="E47" s="77">
        <f>'Fichier Maître'!G90</f>
        <v>0</v>
      </c>
      <c r="F47" s="9">
        <f>'Fichier Maître'!H90</f>
        <v>0</v>
      </c>
      <c r="G47" s="77">
        <f>'Fichier Maître'!M90</f>
        <v>0</v>
      </c>
      <c r="H47" s="78">
        <f>'Fichier Maître'!N90</f>
        <v>0</v>
      </c>
      <c r="I47" s="77">
        <f>'Fichier Maître'!O90</f>
        <v>0</v>
      </c>
      <c r="J47" s="80">
        <f>'Fichier Maître'!P90</f>
        <v>0</v>
      </c>
      <c r="K47" s="79">
        <f>'Fichier Maître'!Q90</f>
        <v>0</v>
      </c>
      <c r="L47" s="9">
        <f>'Fichier Maître'!R90</f>
        <v>0</v>
      </c>
      <c r="M47" s="77">
        <f>'Fichier Maître'!V90</f>
        <v>0</v>
      </c>
      <c r="N47" s="9">
        <f>'Fichier Maître'!W90</f>
        <v>0</v>
      </c>
      <c r="O47" s="9">
        <f>'Fichier Maître'!X90</f>
        <v>0</v>
      </c>
      <c r="P47" s="9">
        <f>'Fichier Maître'!Y90</f>
        <v>0</v>
      </c>
      <c r="Q47" s="9">
        <f>'Fichier Maître'!Z90</f>
        <v>0</v>
      </c>
      <c r="R47" s="9">
        <f>'Fichier Maître'!B90</f>
        <v>0</v>
      </c>
      <c r="T47" s="8" t="str">
        <f t="shared" si="1"/>
        <v>oui</v>
      </c>
    </row>
    <row r="48" spans="1:20" x14ac:dyDescent="0.25">
      <c r="A48" s="9">
        <f>'Fichier Maître'!C91</f>
        <v>0</v>
      </c>
      <c r="B48" s="76">
        <f>'Fichier Maître'!D91</f>
        <v>0</v>
      </c>
      <c r="C48" s="77">
        <f>'Fichier Maître'!E91</f>
        <v>0</v>
      </c>
      <c r="D48" s="77">
        <f>'Fichier Maître'!F91</f>
        <v>0</v>
      </c>
      <c r="E48" s="77">
        <f>'Fichier Maître'!G91</f>
        <v>0</v>
      </c>
      <c r="F48" s="9">
        <f>'Fichier Maître'!H91</f>
        <v>0</v>
      </c>
      <c r="G48" s="77">
        <f>'Fichier Maître'!M91</f>
        <v>0</v>
      </c>
      <c r="H48" s="78">
        <f>'Fichier Maître'!N91</f>
        <v>0</v>
      </c>
      <c r="I48" s="77">
        <f>'Fichier Maître'!O91</f>
        <v>0</v>
      </c>
      <c r="J48" s="80">
        <f>'Fichier Maître'!P91</f>
        <v>0</v>
      </c>
      <c r="K48" s="79">
        <f>'Fichier Maître'!Q91</f>
        <v>0</v>
      </c>
      <c r="L48" s="9">
        <f>'Fichier Maître'!R91</f>
        <v>0</v>
      </c>
      <c r="M48" s="77">
        <f>'Fichier Maître'!V91</f>
        <v>0</v>
      </c>
      <c r="N48" s="9">
        <f>'Fichier Maître'!W91</f>
        <v>0</v>
      </c>
      <c r="O48" s="9">
        <f>'Fichier Maître'!X91</f>
        <v>0</v>
      </c>
      <c r="P48" s="9">
        <f>'Fichier Maître'!Y91</f>
        <v>0</v>
      </c>
      <c r="Q48" s="9">
        <f>'Fichier Maître'!Z91</f>
        <v>0</v>
      </c>
      <c r="R48" s="9">
        <f>'Fichier Maître'!B91</f>
        <v>0</v>
      </c>
      <c r="T48" s="8" t="str">
        <f t="shared" si="1"/>
        <v>oui</v>
      </c>
    </row>
    <row r="49" spans="1:20" x14ac:dyDescent="0.25">
      <c r="A49" s="9">
        <f>'Fichier Maître'!C92</f>
        <v>0</v>
      </c>
      <c r="B49" s="76">
        <f>'Fichier Maître'!D92</f>
        <v>0</v>
      </c>
      <c r="C49" s="77">
        <f>'Fichier Maître'!E92</f>
        <v>0</v>
      </c>
      <c r="D49" s="77">
        <f>'Fichier Maître'!F92</f>
        <v>0</v>
      </c>
      <c r="E49" s="77">
        <f>'Fichier Maître'!G92</f>
        <v>0</v>
      </c>
      <c r="F49" s="9">
        <f>'Fichier Maître'!H92</f>
        <v>0</v>
      </c>
      <c r="G49" s="77">
        <f>'Fichier Maître'!M92</f>
        <v>0</v>
      </c>
      <c r="H49" s="78">
        <f>'Fichier Maître'!N92</f>
        <v>0</v>
      </c>
      <c r="I49" s="77">
        <f>'Fichier Maître'!O92</f>
        <v>0</v>
      </c>
      <c r="J49" s="80">
        <f>'Fichier Maître'!P92</f>
        <v>0</v>
      </c>
      <c r="K49" s="79">
        <f>'Fichier Maître'!Q92</f>
        <v>0</v>
      </c>
      <c r="L49" s="9">
        <f>'Fichier Maître'!R92</f>
        <v>0</v>
      </c>
      <c r="M49" s="77">
        <f>'Fichier Maître'!V92</f>
        <v>0</v>
      </c>
      <c r="N49" s="9">
        <f>'Fichier Maître'!W92</f>
        <v>0</v>
      </c>
      <c r="O49" s="9">
        <f>'Fichier Maître'!X92</f>
        <v>0</v>
      </c>
      <c r="P49" s="9">
        <f>'Fichier Maître'!Y92</f>
        <v>0</v>
      </c>
      <c r="Q49" s="9">
        <f>'Fichier Maître'!Z92</f>
        <v>0</v>
      </c>
      <c r="R49" s="9">
        <f>'Fichier Maître'!B92</f>
        <v>0</v>
      </c>
      <c r="T49" s="8" t="str">
        <f t="shared" si="1"/>
        <v>oui</v>
      </c>
    </row>
    <row r="50" spans="1:20" x14ac:dyDescent="0.25">
      <c r="A50" s="9">
        <f>'Fichier Maître'!C93</f>
        <v>0</v>
      </c>
      <c r="B50" s="76">
        <f>'Fichier Maître'!D93</f>
        <v>0</v>
      </c>
      <c r="C50" s="77">
        <f>'Fichier Maître'!E93</f>
        <v>0</v>
      </c>
      <c r="D50" s="77">
        <f>'Fichier Maître'!F93</f>
        <v>0</v>
      </c>
      <c r="E50" s="77">
        <f>'Fichier Maître'!G93</f>
        <v>0</v>
      </c>
      <c r="F50" s="9">
        <f>'Fichier Maître'!H93</f>
        <v>0</v>
      </c>
      <c r="G50" s="77">
        <f>'Fichier Maître'!M93</f>
        <v>0</v>
      </c>
      <c r="H50" s="78">
        <f>'Fichier Maître'!N93</f>
        <v>0</v>
      </c>
      <c r="I50" s="77">
        <f>'Fichier Maître'!O93</f>
        <v>0</v>
      </c>
      <c r="J50" s="80">
        <f>'Fichier Maître'!P93</f>
        <v>0</v>
      </c>
      <c r="K50" s="79">
        <f>'Fichier Maître'!Q93</f>
        <v>0</v>
      </c>
      <c r="L50" s="9">
        <f>'Fichier Maître'!R93</f>
        <v>0</v>
      </c>
      <c r="M50" s="77">
        <f>'Fichier Maître'!V93</f>
        <v>0</v>
      </c>
      <c r="N50" s="9">
        <f>'Fichier Maître'!W93</f>
        <v>0</v>
      </c>
      <c r="O50" s="9">
        <f>'Fichier Maître'!X93</f>
        <v>0</v>
      </c>
      <c r="P50" s="9">
        <f>'Fichier Maître'!Y93</f>
        <v>0</v>
      </c>
      <c r="Q50" s="9">
        <f>'Fichier Maître'!Z93</f>
        <v>0</v>
      </c>
      <c r="R50" s="9">
        <f>'Fichier Maître'!B93</f>
        <v>0</v>
      </c>
      <c r="T50" s="8" t="str">
        <f t="shared" si="1"/>
        <v>oui</v>
      </c>
    </row>
    <row r="51" spans="1:20" x14ac:dyDescent="0.25">
      <c r="A51" s="9">
        <f>'Fichier Maître'!C94</f>
        <v>0</v>
      </c>
      <c r="B51" s="76">
        <f>'Fichier Maître'!D94</f>
        <v>0</v>
      </c>
      <c r="C51" s="77">
        <f>'Fichier Maître'!E94</f>
        <v>0</v>
      </c>
      <c r="D51" s="77">
        <f>'Fichier Maître'!F94</f>
        <v>0</v>
      </c>
      <c r="E51" s="77">
        <f>'Fichier Maître'!G94</f>
        <v>0</v>
      </c>
      <c r="F51" s="9">
        <f>'Fichier Maître'!H94</f>
        <v>0</v>
      </c>
      <c r="G51" s="77">
        <f>'Fichier Maître'!M94</f>
        <v>0</v>
      </c>
      <c r="H51" s="78">
        <f>'Fichier Maître'!N94</f>
        <v>0</v>
      </c>
      <c r="I51" s="77">
        <f>'Fichier Maître'!O94</f>
        <v>0</v>
      </c>
      <c r="J51" s="80">
        <f>'Fichier Maître'!P94</f>
        <v>0</v>
      </c>
      <c r="K51" s="79">
        <f>'Fichier Maître'!Q94</f>
        <v>0</v>
      </c>
      <c r="L51" s="9">
        <f>'Fichier Maître'!R94</f>
        <v>0</v>
      </c>
      <c r="M51" s="77">
        <f>'Fichier Maître'!V94</f>
        <v>0</v>
      </c>
      <c r="N51" s="9">
        <f>'Fichier Maître'!W94</f>
        <v>0</v>
      </c>
      <c r="O51" s="9">
        <f>'Fichier Maître'!X94</f>
        <v>0</v>
      </c>
      <c r="P51" s="9">
        <f>'Fichier Maître'!Y94</f>
        <v>0</v>
      </c>
      <c r="Q51" s="9">
        <f>'Fichier Maître'!Z94</f>
        <v>0</v>
      </c>
      <c r="R51" s="9">
        <f>'Fichier Maître'!B94</f>
        <v>0</v>
      </c>
      <c r="T51" s="8" t="str">
        <f t="shared" si="1"/>
        <v>oui</v>
      </c>
    </row>
    <row r="52" spans="1:20" x14ac:dyDescent="0.25">
      <c r="A52" s="9">
        <f>'Fichier Maître'!C95</f>
        <v>0</v>
      </c>
      <c r="B52" s="76">
        <f>'Fichier Maître'!D95</f>
        <v>0</v>
      </c>
      <c r="C52" s="77">
        <f>'Fichier Maître'!E95</f>
        <v>0</v>
      </c>
      <c r="D52" s="77">
        <f>'Fichier Maître'!F95</f>
        <v>0</v>
      </c>
      <c r="E52" s="77">
        <f>'Fichier Maître'!G95</f>
        <v>0</v>
      </c>
      <c r="F52" s="9">
        <f>'Fichier Maître'!H95</f>
        <v>0</v>
      </c>
      <c r="G52" s="77">
        <f>'Fichier Maître'!M95</f>
        <v>0</v>
      </c>
      <c r="H52" s="78">
        <f>'Fichier Maître'!N95</f>
        <v>0</v>
      </c>
      <c r="I52" s="77">
        <f>'Fichier Maître'!O95</f>
        <v>0</v>
      </c>
      <c r="J52" s="80">
        <f>'Fichier Maître'!P95</f>
        <v>0</v>
      </c>
      <c r="K52" s="79">
        <f>'Fichier Maître'!Q95</f>
        <v>0</v>
      </c>
      <c r="L52" s="9">
        <f>'Fichier Maître'!R95</f>
        <v>0</v>
      </c>
      <c r="M52" s="77">
        <f>'Fichier Maître'!V95</f>
        <v>0</v>
      </c>
      <c r="N52" s="9">
        <f>'Fichier Maître'!W95</f>
        <v>0</v>
      </c>
      <c r="O52" s="9">
        <f>'Fichier Maître'!X95</f>
        <v>0</v>
      </c>
      <c r="P52" s="9">
        <f>'Fichier Maître'!Y95</f>
        <v>0</v>
      </c>
      <c r="Q52" s="9">
        <f>'Fichier Maître'!Z95</f>
        <v>0</v>
      </c>
      <c r="R52" s="9">
        <f>'Fichier Maître'!B95</f>
        <v>0</v>
      </c>
      <c r="T52" s="8" t="str">
        <f t="shared" si="1"/>
        <v>oui</v>
      </c>
    </row>
    <row r="53" spans="1:20" x14ac:dyDescent="0.25">
      <c r="A53" s="9">
        <f>'Fichier Maître'!C96</f>
        <v>0</v>
      </c>
      <c r="B53" s="76">
        <f>'Fichier Maître'!D96</f>
        <v>0</v>
      </c>
      <c r="C53" s="77">
        <f>'Fichier Maître'!E96</f>
        <v>0</v>
      </c>
      <c r="D53" s="77">
        <f>'Fichier Maître'!F96</f>
        <v>0</v>
      </c>
      <c r="E53" s="77">
        <f>'Fichier Maître'!G96</f>
        <v>0</v>
      </c>
      <c r="F53" s="9">
        <f>'Fichier Maître'!H96</f>
        <v>0</v>
      </c>
      <c r="G53" s="77">
        <f>'Fichier Maître'!M96</f>
        <v>0</v>
      </c>
      <c r="H53" s="78">
        <f>'Fichier Maître'!N96</f>
        <v>0</v>
      </c>
      <c r="I53" s="77">
        <f>'Fichier Maître'!O96</f>
        <v>0</v>
      </c>
      <c r="J53" s="80">
        <f>'Fichier Maître'!P96</f>
        <v>0</v>
      </c>
      <c r="K53" s="79">
        <f>'Fichier Maître'!Q96</f>
        <v>0</v>
      </c>
      <c r="L53" s="9">
        <f>'Fichier Maître'!R96</f>
        <v>0</v>
      </c>
      <c r="M53" s="77">
        <f>'Fichier Maître'!V96</f>
        <v>0</v>
      </c>
      <c r="N53" s="9">
        <f>'Fichier Maître'!W96</f>
        <v>0</v>
      </c>
      <c r="O53" s="9">
        <f>'Fichier Maître'!X96</f>
        <v>0</v>
      </c>
      <c r="P53" s="9">
        <f>'Fichier Maître'!Y96</f>
        <v>0</v>
      </c>
      <c r="Q53" s="9">
        <f>'Fichier Maître'!Z96</f>
        <v>0</v>
      </c>
      <c r="R53" s="9">
        <f>'Fichier Maître'!B96</f>
        <v>0</v>
      </c>
      <c r="T53" s="8" t="str">
        <f t="shared" si="1"/>
        <v>oui</v>
      </c>
    </row>
    <row r="54" spans="1:20" x14ac:dyDescent="0.25">
      <c r="A54" s="9">
        <f>'Fichier Maître'!C97</f>
        <v>0</v>
      </c>
      <c r="B54" s="76">
        <f>'Fichier Maître'!D97</f>
        <v>0</v>
      </c>
      <c r="C54" s="77">
        <f>'Fichier Maître'!E97</f>
        <v>0</v>
      </c>
      <c r="D54" s="77">
        <f>'Fichier Maître'!F97</f>
        <v>0</v>
      </c>
      <c r="E54" s="77">
        <f>'Fichier Maître'!G97</f>
        <v>0</v>
      </c>
      <c r="F54" s="9">
        <f>'Fichier Maître'!H97</f>
        <v>0</v>
      </c>
      <c r="G54" s="77">
        <f>'Fichier Maître'!M97</f>
        <v>0</v>
      </c>
      <c r="H54" s="78">
        <f>'Fichier Maître'!N97</f>
        <v>0</v>
      </c>
      <c r="I54" s="77">
        <f>'Fichier Maître'!O97</f>
        <v>0</v>
      </c>
      <c r="J54" s="80">
        <f>'Fichier Maître'!P97</f>
        <v>0</v>
      </c>
      <c r="K54" s="79">
        <f>'Fichier Maître'!Q97</f>
        <v>0</v>
      </c>
      <c r="L54" s="9">
        <f>'Fichier Maître'!R97</f>
        <v>0</v>
      </c>
      <c r="M54" s="77">
        <f>'Fichier Maître'!V97</f>
        <v>0</v>
      </c>
      <c r="N54" s="9">
        <f>'Fichier Maître'!W97</f>
        <v>0</v>
      </c>
      <c r="O54" s="9">
        <f>'Fichier Maître'!X97</f>
        <v>0</v>
      </c>
      <c r="P54" s="9">
        <f>'Fichier Maître'!Y97</f>
        <v>0</v>
      </c>
      <c r="Q54" s="9">
        <f>'Fichier Maître'!Z97</f>
        <v>0</v>
      </c>
      <c r="R54" s="9">
        <f>'Fichier Maître'!B97</f>
        <v>0</v>
      </c>
      <c r="T54" s="8" t="str">
        <f t="shared" si="1"/>
        <v>oui</v>
      </c>
    </row>
    <row r="55" spans="1:20" x14ac:dyDescent="0.25">
      <c r="A55" s="9">
        <f>'Fichier Maître'!C98</f>
        <v>0</v>
      </c>
      <c r="B55" s="76">
        <f>'Fichier Maître'!D98</f>
        <v>0</v>
      </c>
      <c r="C55" s="77">
        <f>'Fichier Maître'!E98</f>
        <v>0</v>
      </c>
      <c r="D55" s="77">
        <f>'Fichier Maître'!F98</f>
        <v>0</v>
      </c>
      <c r="E55" s="77">
        <f>'Fichier Maître'!G98</f>
        <v>0</v>
      </c>
      <c r="F55" s="9">
        <f>'Fichier Maître'!H98</f>
        <v>0</v>
      </c>
      <c r="G55" s="77">
        <f>'Fichier Maître'!M98</f>
        <v>0</v>
      </c>
      <c r="H55" s="78">
        <f>'Fichier Maître'!N98</f>
        <v>0</v>
      </c>
      <c r="I55" s="77">
        <f>'Fichier Maître'!O98</f>
        <v>0</v>
      </c>
      <c r="J55" s="80">
        <f>'Fichier Maître'!P98</f>
        <v>0</v>
      </c>
      <c r="K55" s="79">
        <f>'Fichier Maître'!Q98</f>
        <v>0</v>
      </c>
      <c r="L55" s="9">
        <f>'Fichier Maître'!R98</f>
        <v>0</v>
      </c>
      <c r="M55" s="77">
        <f>'Fichier Maître'!V98</f>
        <v>0</v>
      </c>
      <c r="N55" s="9">
        <f>'Fichier Maître'!W98</f>
        <v>0</v>
      </c>
      <c r="O55" s="9">
        <f>'Fichier Maître'!X98</f>
        <v>0</v>
      </c>
      <c r="P55" s="9">
        <f>'Fichier Maître'!Y98</f>
        <v>0</v>
      </c>
      <c r="Q55" s="9">
        <f>'Fichier Maître'!Z98</f>
        <v>0</v>
      </c>
      <c r="R55" s="9">
        <f>'Fichier Maître'!B98</f>
        <v>0</v>
      </c>
      <c r="T55" s="8" t="str">
        <f t="shared" si="1"/>
        <v>oui</v>
      </c>
    </row>
    <row r="56" spans="1:20" x14ac:dyDescent="0.25">
      <c r="A56" s="9">
        <f>'Fichier Maître'!C99</f>
        <v>0</v>
      </c>
      <c r="B56" s="76">
        <f>'Fichier Maître'!D99</f>
        <v>0</v>
      </c>
      <c r="C56" s="77">
        <f>'Fichier Maître'!E99</f>
        <v>0</v>
      </c>
      <c r="D56" s="77">
        <f>'Fichier Maître'!F99</f>
        <v>0</v>
      </c>
      <c r="E56" s="77">
        <f>'Fichier Maître'!G99</f>
        <v>0</v>
      </c>
      <c r="F56" s="9">
        <f>'Fichier Maître'!H99</f>
        <v>0</v>
      </c>
      <c r="G56" s="77">
        <f>'Fichier Maître'!M99</f>
        <v>0</v>
      </c>
      <c r="H56" s="78">
        <f>'Fichier Maître'!N99</f>
        <v>0</v>
      </c>
      <c r="I56" s="77">
        <f>'Fichier Maître'!O99</f>
        <v>0</v>
      </c>
      <c r="J56" s="80">
        <f>'Fichier Maître'!P99</f>
        <v>0</v>
      </c>
      <c r="K56" s="79">
        <f>'Fichier Maître'!Q99</f>
        <v>0</v>
      </c>
      <c r="L56" s="9">
        <f>'Fichier Maître'!R99</f>
        <v>0</v>
      </c>
      <c r="M56" s="77">
        <f>'Fichier Maître'!V99</f>
        <v>0</v>
      </c>
      <c r="N56" s="9">
        <f>'Fichier Maître'!W99</f>
        <v>0</v>
      </c>
      <c r="O56" s="9">
        <f>'Fichier Maître'!X99</f>
        <v>0</v>
      </c>
      <c r="P56" s="9">
        <f>'Fichier Maître'!Y99</f>
        <v>0</v>
      </c>
      <c r="Q56" s="9">
        <f>'Fichier Maître'!Z99</f>
        <v>0</v>
      </c>
      <c r="R56" s="9">
        <f>'Fichier Maître'!B99</f>
        <v>0</v>
      </c>
      <c r="T56" s="8" t="str">
        <f t="shared" si="1"/>
        <v>oui</v>
      </c>
    </row>
    <row r="57" spans="1:20" x14ac:dyDescent="0.25">
      <c r="A57" s="9">
        <f>'Fichier Maître'!C100</f>
        <v>0</v>
      </c>
      <c r="B57" s="76">
        <f>'Fichier Maître'!D100</f>
        <v>0</v>
      </c>
      <c r="C57" s="77">
        <f>'Fichier Maître'!E100</f>
        <v>0</v>
      </c>
      <c r="D57" s="77">
        <f>'Fichier Maître'!F100</f>
        <v>0</v>
      </c>
      <c r="E57" s="77">
        <f>'Fichier Maître'!G100</f>
        <v>0</v>
      </c>
      <c r="F57" s="9">
        <f>'Fichier Maître'!H100</f>
        <v>0</v>
      </c>
      <c r="G57" s="77">
        <f>'Fichier Maître'!M100</f>
        <v>0</v>
      </c>
      <c r="H57" s="78">
        <f>'Fichier Maître'!N100</f>
        <v>0</v>
      </c>
      <c r="I57" s="77">
        <f>'Fichier Maître'!O100</f>
        <v>0</v>
      </c>
      <c r="J57" s="80">
        <f>'Fichier Maître'!P100</f>
        <v>0</v>
      </c>
      <c r="K57" s="79">
        <f>'Fichier Maître'!Q100</f>
        <v>0</v>
      </c>
      <c r="L57" s="9">
        <f>'Fichier Maître'!R100</f>
        <v>0</v>
      </c>
      <c r="M57" s="77">
        <f>'Fichier Maître'!V100</f>
        <v>0</v>
      </c>
      <c r="N57" s="9">
        <f>'Fichier Maître'!W100</f>
        <v>0</v>
      </c>
      <c r="O57" s="9">
        <f>'Fichier Maître'!X100</f>
        <v>0</v>
      </c>
      <c r="P57" s="9">
        <f>'Fichier Maître'!Y100</f>
        <v>0</v>
      </c>
      <c r="Q57" s="9">
        <f>'Fichier Maître'!Z100</f>
        <v>0</v>
      </c>
      <c r="R57" s="9">
        <f>'Fichier Maître'!B100</f>
        <v>0</v>
      </c>
      <c r="T57" s="8" t="str">
        <f t="shared" si="1"/>
        <v>oui</v>
      </c>
    </row>
    <row r="58" spans="1:20" x14ac:dyDescent="0.25">
      <c r="A58" s="9">
        <f>'Fichier Maître'!C101</f>
        <v>0</v>
      </c>
      <c r="B58" s="76">
        <f>'Fichier Maître'!D101</f>
        <v>0</v>
      </c>
      <c r="C58" s="77">
        <f>'Fichier Maître'!E101</f>
        <v>0</v>
      </c>
      <c r="D58" s="77">
        <f>'Fichier Maître'!F101</f>
        <v>0</v>
      </c>
      <c r="E58" s="77">
        <f>'Fichier Maître'!G101</f>
        <v>0</v>
      </c>
      <c r="F58" s="9">
        <f>'Fichier Maître'!H101</f>
        <v>0</v>
      </c>
      <c r="G58" s="77">
        <f>'Fichier Maître'!M101</f>
        <v>0</v>
      </c>
      <c r="H58" s="78">
        <f>'Fichier Maître'!N101</f>
        <v>0</v>
      </c>
      <c r="I58" s="77">
        <f>'Fichier Maître'!O101</f>
        <v>0</v>
      </c>
      <c r="J58" s="80">
        <f>'Fichier Maître'!P101</f>
        <v>0</v>
      </c>
      <c r="K58" s="79">
        <f>'Fichier Maître'!Q101</f>
        <v>0</v>
      </c>
      <c r="L58" s="9">
        <f>'Fichier Maître'!R101</f>
        <v>0</v>
      </c>
      <c r="M58" s="77">
        <f>'Fichier Maître'!V101</f>
        <v>0</v>
      </c>
      <c r="N58" s="9">
        <f>'Fichier Maître'!W101</f>
        <v>0</v>
      </c>
      <c r="O58" s="9">
        <f>'Fichier Maître'!X101</f>
        <v>0</v>
      </c>
      <c r="P58" s="9">
        <f>'Fichier Maître'!Y101</f>
        <v>0</v>
      </c>
      <c r="Q58" s="9">
        <f>'Fichier Maître'!Z101</f>
        <v>0</v>
      </c>
      <c r="R58" s="9">
        <f>'Fichier Maître'!B101</f>
        <v>0</v>
      </c>
      <c r="T58" s="8" t="str">
        <f t="shared" si="1"/>
        <v>oui</v>
      </c>
    </row>
    <row r="59" spans="1:20" x14ac:dyDescent="0.25">
      <c r="A59" s="9">
        <f>'Fichier Maître'!C102</f>
        <v>0</v>
      </c>
      <c r="B59" s="76">
        <f>'Fichier Maître'!D102</f>
        <v>0</v>
      </c>
      <c r="C59" s="77">
        <f>'Fichier Maître'!E102</f>
        <v>0</v>
      </c>
      <c r="D59" s="77">
        <f>'Fichier Maître'!F102</f>
        <v>0</v>
      </c>
      <c r="E59" s="77">
        <f>'Fichier Maître'!G102</f>
        <v>0</v>
      </c>
      <c r="F59" s="9">
        <f>'Fichier Maître'!H102</f>
        <v>0</v>
      </c>
      <c r="G59" s="77">
        <f>'Fichier Maître'!M102</f>
        <v>0</v>
      </c>
      <c r="H59" s="78">
        <f>'Fichier Maître'!N102</f>
        <v>0</v>
      </c>
      <c r="I59" s="77">
        <f>'Fichier Maître'!O102</f>
        <v>0</v>
      </c>
      <c r="J59" s="80">
        <f>'Fichier Maître'!P102</f>
        <v>0</v>
      </c>
      <c r="K59" s="79">
        <f>'Fichier Maître'!Q102</f>
        <v>0</v>
      </c>
      <c r="L59" s="9">
        <f>'Fichier Maître'!R102</f>
        <v>0</v>
      </c>
      <c r="M59" s="77">
        <f>'Fichier Maître'!V102</f>
        <v>0</v>
      </c>
      <c r="N59" s="9">
        <f>'Fichier Maître'!W102</f>
        <v>0</v>
      </c>
      <c r="O59" s="9">
        <f>'Fichier Maître'!X102</f>
        <v>0</v>
      </c>
      <c r="P59" s="9">
        <f>'Fichier Maître'!Y102</f>
        <v>0</v>
      </c>
      <c r="Q59" s="9">
        <f>'Fichier Maître'!Z102</f>
        <v>0</v>
      </c>
      <c r="R59" s="9">
        <f>'Fichier Maître'!B102</f>
        <v>0</v>
      </c>
      <c r="T59" s="8" t="str">
        <f t="shared" si="1"/>
        <v>oui</v>
      </c>
    </row>
    <row r="60" spans="1:20" x14ac:dyDescent="0.25">
      <c r="A60" s="9">
        <f>'Fichier Maître'!C103</f>
        <v>0</v>
      </c>
      <c r="B60" s="76">
        <f>'Fichier Maître'!D103</f>
        <v>0</v>
      </c>
      <c r="C60" s="77">
        <f>'Fichier Maître'!E103</f>
        <v>0</v>
      </c>
      <c r="D60" s="77">
        <f>'Fichier Maître'!F103</f>
        <v>0</v>
      </c>
      <c r="E60" s="77">
        <f>'Fichier Maître'!G103</f>
        <v>0</v>
      </c>
      <c r="F60" s="9">
        <f>'Fichier Maître'!H103</f>
        <v>0</v>
      </c>
      <c r="G60" s="77">
        <f>'Fichier Maître'!M103</f>
        <v>0</v>
      </c>
      <c r="H60" s="78">
        <f>'Fichier Maître'!N103</f>
        <v>0</v>
      </c>
      <c r="I60" s="77">
        <f>'Fichier Maître'!O103</f>
        <v>0</v>
      </c>
      <c r="J60" s="80">
        <f>'Fichier Maître'!P103</f>
        <v>0</v>
      </c>
      <c r="K60" s="79">
        <f>'Fichier Maître'!Q103</f>
        <v>0</v>
      </c>
      <c r="L60" s="9">
        <f>'Fichier Maître'!R103</f>
        <v>0</v>
      </c>
      <c r="M60" s="77">
        <f>'Fichier Maître'!V103</f>
        <v>0</v>
      </c>
      <c r="N60" s="9">
        <f>'Fichier Maître'!W103</f>
        <v>0</v>
      </c>
      <c r="O60" s="9">
        <f>'Fichier Maître'!X103</f>
        <v>0</v>
      </c>
      <c r="P60" s="9">
        <f>'Fichier Maître'!Y103</f>
        <v>0</v>
      </c>
      <c r="Q60" s="9">
        <f>'Fichier Maître'!Z103</f>
        <v>0</v>
      </c>
      <c r="R60" s="9">
        <f>'Fichier Maître'!B103</f>
        <v>0</v>
      </c>
      <c r="T60" s="8" t="str">
        <f t="shared" si="1"/>
        <v>oui</v>
      </c>
    </row>
    <row r="61" spans="1:20" x14ac:dyDescent="0.25">
      <c r="A61" s="9">
        <f>'Fichier Maître'!C104</f>
        <v>0</v>
      </c>
      <c r="B61" s="76">
        <f>'Fichier Maître'!D104</f>
        <v>0</v>
      </c>
      <c r="C61" s="77">
        <f>'Fichier Maître'!E104</f>
        <v>0</v>
      </c>
      <c r="D61" s="77">
        <f>'Fichier Maître'!F104</f>
        <v>0</v>
      </c>
      <c r="E61" s="77">
        <f>'Fichier Maître'!G104</f>
        <v>0</v>
      </c>
      <c r="F61" s="9">
        <f>'Fichier Maître'!H104</f>
        <v>0</v>
      </c>
      <c r="G61" s="77">
        <f>'Fichier Maître'!M104</f>
        <v>0</v>
      </c>
      <c r="H61" s="78">
        <f>'Fichier Maître'!N104</f>
        <v>0</v>
      </c>
      <c r="I61" s="77">
        <f>'Fichier Maître'!O104</f>
        <v>0</v>
      </c>
      <c r="J61" s="80">
        <f>'Fichier Maître'!P104</f>
        <v>0</v>
      </c>
      <c r="K61" s="79">
        <f>'Fichier Maître'!Q104</f>
        <v>0</v>
      </c>
      <c r="L61" s="9">
        <f>'Fichier Maître'!R104</f>
        <v>0</v>
      </c>
      <c r="M61" s="77">
        <f>'Fichier Maître'!V104</f>
        <v>0</v>
      </c>
      <c r="N61" s="9">
        <f>'Fichier Maître'!W104</f>
        <v>0</v>
      </c>
      <c r="O61" s="9">
        <f>'Fichier Maître'!X104</f>
        <v>0</v>
      </c>
      <c r="P61" s="9">
        <f>'Fichier Maître'!Y104</f>
        <v>0</v>
      </c>
      <c r="Q61" s="9">
        <f>'Fichier Maître'!Z104</f>
        <v>0</v>
      </c>
      <c r="R61" s="9">
        <f>'Fichier Maître'!B104</f>
        <v>0</v>
      </c>
      <c r="T61" s="8" t="str">
        <f t="shared" si="1"/>
        <v>oui</v>
      </c>
    </row>
    <row r="62" spans="1:20" x14ac:dyDescent="0.25">
      <c r="A62" s="9">
        <f>'Fichier Maître'!C105</f>
        <v>0</v>
      </c>
      <c r="B62" s="76">
        <f>'Fichier Maître'!D105</f>
        <v>0</v>
      </c>
      <c r="C62" s="77">
        <f>'Fichier Maître'!E105</f>
        <v>0</v>
      </c>
      <c r="D62" s="77">
        <f>'Fichier Maître'!F105</f>
        <v>0</v>
      </c>
      <c r="E62" s="77">
        <f>'Fichier Maître'!G105</f>
        <v>0</v>
      </c>
      <c r="F62" s="9">
        <f>'Fichier Maître'!H105</f>
        <v>0</v>
      </c>
      <c r="G62" s="77">
        <f>'Fichier Maître'!M105</f>
        <v>0</v>
      </c>
      <c r="H62" s="78">
        <f>'Fichier Maître'!N105</f>
        <v>0</v>
      </c>
      <c r="I62" s="77">
        <f>'Fichier Maître'!O105</f>
        <v>0</v>
      </c>
      <c r="J62" s="80">
        <f>'Fichier Maître'!P105</f>
        <v>0</v>
      </c>
      <c r="K62" s="79">
        <f>'Fichier Maître'!Q105</f>
        <v>0</v>
      </c>
      <c r="L62" s="9">
        <f>'Fichier Maître'!R105</f>
        <v>0</v>
      </c>
      <c r="M62" s="77">
        <f>'Fichier Maître'!V105</f>
        <v>0</v>
      </c>
      <c r="N62" s="9">
        <f>'Fichier Maître'!W105</f>
        <v>0</v>
      </c>
      <c r="O62" s="9">
        <f>'Fichier Maître'!X105</f>
        <v>0</v>
      </c>
      <c r="P62" s="9">
        <f>'Fichier Maître'!Y105</f>
        <v>0</v>
      </c>
      <c r="Q62" s="9">
        <f>'Fichier Maître'!Z105</f>
        <v>0</v>
      </c>
      <c r="R62" s="9">
        <f>'Fichier Maître'!B105</f>
        <v>0</v>
      </c>
      <c r="T62" s="8" t="str">
        <f t="shared" si="1"/>
        <v>oui</v>
      </c>
    </row>
    <row r="63" spans="1:20" x14ac:dyDescent="0.25">
      <c r="A63" s="9">
        <f>'Fichier Maître'!C106</f>
        <v>0</v>
      </c>
      <c r="B63" s="76">
        <f>'Fichier Maître'!D106</f>
        <v>0</v>
      </c>
      <c r="C63" s="77">
        <f>'Fichier Maître'!E106</f>
        <v>0</v>
      </c>
      <c r="D63" s="77">
        <f>'Fichier Maître'!F106</f>
        <v>0</v>
      </c>
      <c r="E63" s="77">
        <f>'Fichier Maître'!G106</f>
        <v>0</v>
      </c>
      <c r="F63" s="9">
        <f>'Fichier Maître'!H106</f>
        <v>0</v>
      </c>
      <c r="G63" s="77">
        <f>'Fichier Maître'!M106</f>
        <v>0</v>
      </c>
      <c r="H63" s="78">
        <f>'Fichier Maître'!N106</f>
        <v>0</v>
      </c>
      <c r="I63" s="77">
        <f>'Fichier Maître'!O106</f>
        <v>0</v>
      </c>
      <c r="J63" s="80">
        <f>'Fichier Maître'!P106</f>
        <v>0</v>
      </c>
      <c r="K63" s="79">
        <f>'Fichier Maître'!Q106</f>
        <v>0</v>
      </c>
      <c r="L63" s="9">
        <f>'Fichier Maître'!R106</f>
        <v>0</v>
      </c>
      <c r="M63" s="77">
        <f>'Fichier Maître'!V106</f>
        <v>0</v>
      </c>
      <c r="N63" s="9">
        <f>'Fichier Maître'!W106</f>
        <v>0</v>
      </c>
      <c r="O63" s="9">
        <f>'Fichier Maître'!X106</f>
        <v>0</v>
      </c>
      <c r="P63" s="9">
        <f>'Fichier Maître'!Y106</f>
        <v>0</v>
      </c>
      <c r="Q63" s="9">
        <f>'Fichier Maître'!Z106</f>
        <v>0</v>
      </c>
      <c r="R63" s="9">
        <f>'Fichier Maître'!B106</f>
        <v>0</v>
      </c>
      <c r="T63" s="8" t="str">
        <f t="shared" si="1"/>
        <v>oui</v>
      </c>
    </row>
    <row r="64" spans="1:20" x14ac:dyDescent="0.25">
      <c r="A64" s="9">
        <f>'Fichier Maître'!C107</f>
        <v>0</v>
      </c>
      <c r="B64" s="76">
        <f>'Fichier Maître'!D107</f>
        <v>0</v>
      </c>
      <c r="C64" s="77">
        <f>'Fichier Maître'!E107</f>
        <v>0</v>
      </c>
      <c r="D64" s="77">
        <f>'Fichier Maître'!F107</f>
        <v>0</v>
      </c>
      <c r="E64" s="77">
        <f>'Fichier Maître'!G107</f>
        <v>0</v>
      </c>
      <c r="F64" s="9">
        <f>'Fichier Maître'!H107</f>
        <v>0</v>
      </c>
      <c r="G64" s="77">
        <f>'Fichier Maître'!M107</f>
        <v>0</v>
      </c>
      <c r="H64" s="78">
        <f>'Fichier Maître'!N107</f>
        <v>0</v>
      </c>
      <c r="I64" s="77">
        <f>'Fichier Maître'!O107</f>
        <v>0</v>
      </c>
      <c r="J64" s="80">
        <f>'Fichier Maître'!P107</f>
        <v>0</v>
      </c>
      <c r="K64" s="79">
        <f>'Fichier Maître'!Q107</f>
        <v>0</v>
      </c>
      <c r="L64" s="9">
        <f>'Fichier Maître'!R107</f>
        <v>0</v>
      </c>
      <c r="M64" s="77">
        <f>'Fichier Maître'!V107</f>
        <v>0</v>
      </c>
      <c r="N64" s="9">
        <f>'Fichier Maître'!W107</f>
        <v>0</v>
      </c>
      <c r="O64" s="9">
        <f>'Fichier Maître'!X107</f>
        <v>0</v>
      </c>
      <c r="P64" s="9">
        <f>'Fichier Maître'!Y107</f>
        <v>0</v>
      </c>
      <c r="Q64" s="9">
        <f>'Fichier Maître'!Z107</f>
        <v>0</v>
      </c>
      <c r="R64" s="9">
        <f>'Fichier Maître'!B107</f>
        <v>0</v>
      </c>
      <c r="T64" s="8" t="str">
        <f t="shared" si="1"/>
        <v>oui</v>
      </c>
    </row>
    <row r="65" spans="1:20" x14ac:dyDescent="0.25">
      <c r="A65" s="9">
        <f>'Fichier Maître'!C108</f>
        <v>0</v>
      </c>
      <c r="B65" s="76">
        <f>'Fichier Maître'!D108</f>
        <v>0</v>
      </c>
      <c r="C65" s="77">
        <f>'Fichier Maître'!E108</f>
        <v>0</v>
      </c>
      <c r="D65" s="77">
        <f>'Fichier Maître'!F108</f>
        <v>0</v>
      </c>
      <c r="E65" s="77">
        <f>'Fichier Maître'!G108</f>
        <v>0</v>
      </c>
      <c r="F65" s="9">
        <f>'Fichier Maître'!H108</f>
        <v>0</v>
      </c>
      <c r="G65" s="77">
        <f>'Fichier Maître'!M108</f>
        <v>0</v>
      </c>
      <c r="H65" s="78">
        <f>'Fichier Maître'!N108</f>
        <v>0</v>
      </c>
      <c r="I65" s="77">
        <f>'Fichier Maître'!O108</f>
        <v>0</v>
      </c>
      <c r="J65" s="80">
        <f>'Fichier Maître'!P108</f>
        <v>0</v>
      </c>
      <c r="K65" s="79">
        <f>'Fichier Maître'!Q108</f>
        <v>0</v>
      </c>
      <c r="L65" s="9">
        <f>'Fichier Maître'!R108</f>
        <v>0</v>
      </c>
      <c r="M65" s="77">
        <f>'Fichier Maître'!V108</f>
        <v>0</v>
      </c>
      <c r="N65" s="9">
        <f>'Fichier Maître'!W108</f>
        <v>0</v>
      </c>
      <c r="O65" s="9">
        <f>'Fichier Maître'!X108</f>
        <v>0</v>
      </c>
      <c r="P65" s="9">
        <f>'Fichier Maître'!Y108</f>
        <v>0</v>
      </c>
      <c r="Q65" s="9">
        <f>'Fichier Maître'!Z108</f>
        <v>0</v>
      </c>
      <c r="R65" s="9">
        <f>'Fichier Maître'!B108</f>
        <v>0</v>
      </c>
      <c r="T65" s="8" t="str">
        <f t="shared" si="1"/>
        <v>oui</v>
      </c>
    </row>
    <row r="66" spans="1:20" x14ac:dyDescent="0.25">
      <c r="A66" s="9">
        <f>'Fichier Maître'!C109</f>
        <v>0</v>
      </c>
      <c r="B66" s="76">
        <f>'Fichier Maître'!D109</f>
        <v>0</v>
      </c>
      <c r="C66" s="77">
        <f>'Fichier Maître'!E109</f>
        <v>0</v>
      </c>
      <c r="D66" s="77">
        <f>'Fichier Maître'!F109</f>
        <v>0</v>
      </c>
      <c r="E66" s="77">
        <f>'Fichier Maître'!G109</f>
        <v>0</v>
      </c>
      <c r="F66" s="9">
        <f>'Fichier Maître'!H109</f>
        <v>0</v>
      </c>
      <c r="G66" s="77">
        <f>'Fichier Maître'!M109</f>
        <v>0</v>
      </c>
      <c r="H66" s="78">
        <f>'Fichier Maître'!N109</f>
        <v>0</v>
      </c>
      <c r="I66" s="77">
        <f>'Fichier Maître'!O109</f>
        <v>0</v>
      </c>
      <c r="J66" s="80">
        <f>'Fichier Maître'!P109</f>
        <v>0</v>
      </c>
      <c r="K66" s="79">
        <f>'Fichier Maître'!Q109</f>
        <v>0</v>
      </c>
      <c r="L66" s="9">
        <f>'Fichier Maître'!R109</f>
        <v>0</v>
      </c>
      <c r="M66" s="77">
        <f>'Fichier Maître'!V109</f>
        <v>0</v>
      </c>
      <c r="N66" s="9">
        <f>'Fichier Maître'!W109</f>
        <v>0</v>
      </c>
      <c r="O66" s="9">
        <f>'Fichier Maître'!X109</f>
        <v>0</v>
      </c>
      <c r="P66" s="9">
        <f>'Fichier Maître'!Y109</f>
        <v>0</v>
      </c>
      <c r="Q66" s="9">
        <f>'Fichier Maître'!Z109</f>
        <v>0</v>
      </c>
      <c r="R66" s="9">
        <f>'Fichier Maître'!B109</f>
        <v>0</v>
      </c>
      <c r="T66" s="8" t="str">
        <f t="shared" si="1"/>
        <v>oui</v>
      </c>
    </row>
    <row r="67" spans="1:20" x14ac:dyDescent="0.25">
      <c r="A67" s="9">
        <f>'Fichier Maître'!C110</f>
        <v>0</v>
      </c>
      <c r="B67" s="76">
        <f>'Fichier Maître'!D110</f>
        <v>0</v>
      </c>
      <c r="C67" s="77">
        <f>'Fichier Maître'!E110</f>
        <v>0</v>
      </c>
      <c r="D67" s="77">
        <f>'Fichier Maître'!F110</f>
        <v>0</v>
      </c>
      <c r="E67" s="77">
        <f>'Fichier Maître'!G110</f>
        <v>0</v>
      </c>
      <c r="F67" s="9">
        <f>'Fichier Maître'!H110</f>
        <v>0</v>
      </c>
      <c r="G67" s="77">
        <f>'Fichier Maître'!M110</f>
        <v>0</v>
      </c>
      <c r="H67" s="78">
        <f>'Fichier Maître'!N110</f>
        <v>0</v>
      </c>
      <c r="I67" s="77">
        <f>'Fichier Maître'!O110</f>
        <v>0</v>
      </c>
      <c r="J67" s="80">
        <f>'Fichier Maître'!P110</f>
        <v>0</v>
      </c>
      <c r="K67" s="79">
        <f>'Fichier Maître'!Q110</f>
        <v>0</v>
      </c>
      <c r="L67" s="9">
        <f>'Fichier Maître'!R110</f>
        <v>0</v>
      </c>
      <c r="M67" s="77">
        <f>'Fichier Maître'!V110</f>
        <v>0</v>
      </c>
      <c r="N67" s="9">
        <f>'Fichier Maître'!W110</f>
        <v>0</v>
      </c>
      <c r="O67" s="9">
        <f>'Fichier Maître'!X110</f>
        <v>0</v>
      </c>
      <c r="P67" s="9">
        <f>'Fichier Maître'!Y110</f>
        <v>0</v>
      </c>
      <c r="Q67" s="9">
        <f>'Fichier Maître'!Z110</f>
        <v>0</v>
      </c>
      <c r="R67" s="9">
        <f>'Fichier Maître'!B110</f>
        <v>0</v>
      </c>
      <c r="T67" s="8" t="str">
        <f t="shared" si="1"/>
        <v>oui</v>
      </c>
    </row>
    <row r="68" spans="1:20" x14ac:dyDescent="0.25">
      <c r="A68" s="9">
        <f>'Fichier Maître'!C111</f>
        <v>0</v>
      </c>
      <c r="B68" s="76">
        <f>'Fichier Maître'!D111</f>
        <v>0</v>
      </c>
      <c r="C68" s="77">
        <f>'Fichier Maître'!E111</f>
        <v>0</v>
      </c>
      <c r="D68" s="77">
        <f>'Fichier Maître'!F111</f>
        <v>0</v>
      </c>
      <c r="E68" s="77">
        <f>'Fichier Maître'!G111</f>
        <v>0</v>
      </c>
      <c r="F68" s="9">
        <f>'Fichier Maître'!H111</f>
        <v>0</v>
      </c>
      <c r="G68" s="77">
        <f>'Fichier Maître'!M111</f>
        <v>0</v>
      </c>
      <c r="H68" s="78">
        <f>'Fichier Maître'!N111</f>
        <v>0</v>
      </c>
      <c r="I68" s="77">
        <f>'Fichier Maître'!O111</f>
        <v>0</v>
      </c>
      <c r="J68" s="80">
        <f>'Fichier Maître'!P111</f>
        <v>0</v>
      </c>
      <c r="K68" s="79">
        <f>'Fichier Maître'!Q111</f>
        <v>0</v>
      </c>
      <c r="L68" s="9">
        <f>'Fichier Maître'!R111</f>
        <v>0</v>
      </c>
      <c r="M68" s="77">
        <f>'Fichier Maître'!V111</f>
        <v>0</v>
      </c>
      <c r="N68" s="9">
        <f>'Fichier Maître'!W111</f>
        <v>0</v>
      </c>
      <c r="O68" s="9">
        <f>'Fichier Maître'!X111</f>
        <v>0</v>
      </c>
      <c r="P68" s="9">
        <f>'Fichier Maître'!Y111</f>
        <v>0</v>
      </c>
      <c r="Q68" s="9">
        <f>'Fichier Maître'!Z111</f>
        <v>0</v>
      </c>
      <c r="R68" s="9">
        <f>'Fichier Maître'!B111</f>
        <v>0</v>
      </c>
      <c r="T68" s="8" t="str">
        <f t="shared" si="1"/>
        <v>oui</v>
      </c>
    </row>
    <row r="69" spans="1:20" x14ac:dyDescent="0.25">
      <c r="A69" s="9">
        <f>'Fichier Maître'!C112</f>
        <v>0</v>
      </c>
      <c r="B69" s="76">
        <f>'Fichier Maître'!D112</f>
        <v>0</v>
      </c>
      <c r="C69" s="77">
        <f>'Fichier Maître'!E112</f>
        <v>0</v>
      </c>
      <c r="D69" s="77">
        <f>'Fichier Maître'!F112</f>
        <v>0</v>
      </c>
      <c r="E69" s="77">
        <f>'Fichier Maître'!G112</f>
        <v>0</v>
      </c>
      <c r="F69" s="9">
        <f>'Fichier Maître'!H112</f>
        <v>0</v>
      </c>
      <c r="G69" s="77">
        <f>'Fichier Maître'!M112</f>
        <v>0</v>
      </c>
      <c r="H69" s="78">
        <f>'Fichier Maître'!N112</f>
        <v>0</v>
      </c>
      <c r="I69" s="77">
        <f>'Fichier Maître'!O112</f>
        <v>0</v>
      </c>
      <c r="J69" s="80">
        <f>'Fichier Maître'!P112</f>
        <v>0</v>
      </c>
      <c r="K69" s="79">
        <f>'Fichier Maître'!Q112</f>
        <v>0</v>
      </c>
      <c r="L69" s="9">
        <f>'Fichier Maître'!R112</f>
        <v>0</v>
      </c>
      <c r="M69" s="77">
        <f>'Fichier Maître'!V112</f>
        <v>0</v>
      </c>
      <c r="N69" s="9">
        <f>'Fichier Maître'!W112</f>
        <v>0</v>
      </c>
      <c r="O69" s="9">
        <f>'Fichier Maître'!X112</f>
        <v>0</v>
      </c>
      <c r="P69" s="9">
        <f>'Fichier Maître'!Y112</f>
        <v>0</v>
      </c>
      <c r="Q69" s="9">
        <f>'Fichier Maître'!Z112</f>
        <v>0</v>
      </c>
      <c r="R69" s="9">
        <f>'Fichier Maître'!B112</f>
        <v>0</v>
      </c>
      <c r="T69" s="8" t="str">
        <f t="shared" si="1"/>
        <v>oui</v>
      </c>
    </row>
    <row r="70" spans="1:20" x14ac:dyDescent="0.25">
      <c r="A70" s="9">
        <f>'Fichier Maître'!C113</f>
        <v>0</v>
      </c>
      <c r="B70" s="76">
        <f>'Fichier Maître'!D113</f>
        <v>0</v>
      </c>
      <c r="C70" s="77">
        <f>'Fichier Maître'!E113</f>
        <v>0</v>
      </c>
      <c r="D70" s="77">
        <f>'Fichier Maître'!F113</f>
        <v>0</v>
      </c>
      <c r="E70" s="77">
        <f>'Fichier Maître'!G113</f>
        <v>0</v>
      </c>
      <c r="F70" s="9">
        <f>'Fichier Maître'!H113</f>
        <v>0</v>
      </c>
      <c r="G70" s="77">
        <f>'Fichier Maître'!M113</f>
        <v>0</v>
      </c>
      <c r="H70" s="78">
        <f>'Fichier Maître'!N113</f>
        <v>0</v>
      </c>
      <c r="I70" s="77">
        <f>'Fichier Maître'!O113</f>
        <v>0</v>
      </c>
      <c r="J70" s="80">
        <f>'Fichier Maître'!P113</f>
        <v>0</v>
      </c>
      <c r="K70" s="79">
        <f>'Fichier Maître'!Q113</f>
        <v>0</v>
      </c>
      <c r="L70" s="9">
        <f>'Fichier Maître'!R113</f>
        <v>0</v>
      </c>
      <c r="M70" s="77">
        <f>'Fichier Maître'!V113</f>
        <v>0</v>
      </c>
      <c r="N70" s="9">
        <f>'Fichier Maître'!W113</f>
        <v>0</v>
      </c>
      <c r="O70" s="9">
        <f>'Fichier Maître'!X113</f>
        <v>0</v>
      </c>
      <c r="P70" s="9">
        <f>'Fichier Maître'!Y113</f>
        <v>0</v>
      </c>
      <c r="Q70" s="9">
        <f>'Fichier Maître'!Z113</f>
        <v>0</v>
      </c>
      <c r="R70" s="9">
        <f>'Fichier Maître'!B113</f>
        <v>0</v>
      </c>
      <c r="T70" s="8" t="str">
        <f t="shared" si="1"/>
        <v>oui</v>
      </c>
    </row>
    <row r="71" spans="1:20" x14ac:dyDescent="0.25">
      <c r="A71" s="9">
        <f>'Fichier Maître'!C114</f>
        <v>0</v>
      </c>
      <c r="B71" s="76">
        <f>'Fichier Maître'!D114</f>
        <v>0</v>
      </c>
      <c r="C71" s="77">
        <f>'Fichier Maître'!E114</f>
        <v>0</v>
      </c>
      <c r="D71" s="77">
        <f>'Fichier Maître'!F114</f>
        <v>0</v>
      </c>
      <c r="E71" s="77">
        <f>'Fichier Maître'!G114</f>
        <v>0</v>
      </c>
      <c r="F71" s="9">
        <f>'Fichier Maître'!H114</f>
        <v>0</v>
      </c>
      <c r="G71" s="77">
        <f>'Fichier Maître'!M114</f>
        <v>0</v>
      </c>
      <c r="H71" s="78">
        <f>'Fichier Maître'!N114</f>
        <v>0</v>
      </c>
      <c r="I71" s="77">
        <f>'Fichier Maître'!O114</f>
        <v>0</v>
      </c>
      <c r="J71" s="80">
        <f>'Fichier Maître'!P114</f>
        <v>0</v>
      </c>
      <c r="K71" s="79">
        <f>'Fichier Maître'!Q114</f>
        <v>0</v>
      </c>
      <c r="L71" s="9">
        <f>'Fichier Maître'!R114</f>
        <v>0</v>
      </c>
      <c r="M71" s="77">
        <f>'Fichier Maître'!V114</f>
        <v>0</v>
      </c>
      <c r="N71" s="9">
        <f>'Fichier Maître'!W114</f>
        <v>0</v>
      </c>
      <c r="O71" s="9">
        <f>'Fichier Maître'!X114</f>
        <v>0</v>
      </c>
      <c r="P71" s="9">
        <f>'Fichier Maître'!Y114</f>
        <v>0</v>
      </c>
      <c r="Q71" s="9">
        <f>'Fichier Maître'!Z114</f>
        <v>0</v>
      </c>
      <c r="R71" s="9">
        <f>'Fichier Maître'!B114</f>
        <v>0</v>
      </c>
      <c r="T71" s="8" t="str">
        <f t="shared" si="1"/>
        <v>oui</v>
      </c>
    </row>
    <row r="72" spans="1:20" x14ac:dyDescent="0.25">
      <c r="A72" s="9">
        <f>'Fichier Maître'!C115</f>
        <v>0</v>
      </c>
      <c r="B72" s="76">
        <f>'Fichier Maître'!D115</f>
        <v>0</v>
      </c>
      <c r="C72" s="77">
        <f>'Fichier Maître'!E115</f>
        <v>0</v>
      </c>
      <c r="D72" s="77">
        <f>'Fichier Maître'!F115</f>
        <v>0</v>
      </c>
      <c r="E72" s="77">
        <f>'Fichier Maître'!G115</f>
        <v>0</v>
      </c>
      <c r="F72" s="9">
        <f>'Fichier Maître'!H115</f>
        <v>0</v>
      </c>
      <c r="G72" s="77">
        <f>'Fichier Maître'!M115</f>
        <v>0</v>
      </c>
      <c r="H72" s="78">
        <f>'Fichier Maître'!N115</f>
        <v>0</v>
      </c>
      <c r="I72" s="77">
        <f>'Fichier Maître'!O115</f>
        <v>0</v>
      </c>
      <c r="J72" s="80">
        <f>'Fichier Maître'!P115</f>
        <v>0</v>
      </c>
      <c r="K72" s="79">
        <f>'Fichier Maître'!Q115</f>
        <v>0</v>
      </c>
      <c r="L72" s="9">
        <f>'Fichier Maître'!R115</f>
        <v>0</v>
      </c>
      <c r="M72" s="77">
        <f>'Fichier Maître'!V115</f>
        <v>0</v>
      </c>
      <c r="N72" s="9">
        <f>'Fichier Maître'!W115</f>
        <v>0</v>
      </c>
      <c r="O72" s="9">
        <f>'Fichier Maître'!X115</f>
        <v>0</v>
      </c>
      <c r="P72" s="9">
        <f>'Fichier Maître'!Y115</f>
        <v>0</v>
      </c>
      <c r="Q72" s="9">
        <f>'Fichier Maître'!Z115</f>
        <v>0</v>
      </c>
      <c r="R72" s="9">
        <f>'Fichier Maître'!B115</f>
        <v>0</v>
      </c>
      <c r="T72" s="8" t="str">
        <f t="shared" si="1"/>
        <v>oui</v>
      </c>
    </row>
    <row r="73" spans="1:20" x14ac:dyDescent="0.25">
      <c r="A73" s="9">
        <f>'Fichier Maître'!C116</f>
        <v>0</v>
      </c>
      <c r="B73" s="76">
        <f>'Fichier Maître'!D116</f>
        <v>0</v>
      </c>
      <c r="C73" s="77">
        <f>'Fichier Maître'!E116</f>
        <v>0</v>
      </c>
      <c r="D73" s="77">
        <f>'Fichier Maître'!F116</f>
        <v>0</v>
      </c>
      <c r="E73" s="77">
        <f>'Fichier Maître'!G116</f>
        <v>0</v>
      </c>
      <c r="F73" s="9">
        <f>'Fichier Maître'!H116</f>
        <v>0</v>
      </c>
      <c r="G73" s="77">
        <f>'Fichier Maître'!M116</f>
        <v>0</v>
      </c>
      <c r="H73" s="78">
        <f>'Fichier Maître'!N116</f>
        <v>0</v>
      </c>
      <c r="I73" s="77">
        <f>'Fichier Maître'!O116</f>
        <v>0</v>
      </c>
      <c r="J73" s="80">
        <f>'Fichier Maître'!P116</f>
        <v>0</v>
      </c>
      <c r="K73" s="79">
        <f>'Fichier Maître'!Q116</f>
        <v>0</v>
      </c>
      <c r="L73" s="9">
        <f>'Fichier Maître'!R116</f>
        <v>0</v>
      </c>
      <c r="M73" s="77">
        <f>'Fichier Maître'!V116</f>
        <v>0</v>
      </c>
      <c r="N73" s="9">
        <f>'Fichier Maître'!W116</f>
        <v>0</v>
      </c>
      <c r="O73" s="9">
        <f>'Fichier Maître'!X116</f>
        <v>0</v>
      </c>
      <c r="P73" s="9">
        <f>'Fichier Maître'!Y116</f>
        <v>0</v>
      </c>
      <c r="Q73" s="9">
        <f>'Fichier Maître'!Z116</f>
        <v>0</v>
      </c>
      <c r="R73" s="9">
        <f>'Fichier Maître'!B116</f>
        <v>0</v>
      </c>
      <c r="T73" s="8" t="str">
        <f t="shared" si="1"/>
        <v>oui</v>
      </c>
    </row>
    <row r="74" spans="1:20" x14ac:dyDescent="0.25">
      <c r="A74" s="9">
        <f>'Fichier Maître'!C117</f>
        <v>0</v>
      </c>
      <c r="B74" s="76">
        <f>'Fichier Maître'!D117</f>
        <v>0</v>
      </c>
      <c r="C74" s="77">
        <f>'Fichier Maître'!E117</f>
        <v>0</v>
      </c>
      <c r="D74" s="77">
        <f>'Fichier Maître'!F117</f>
        <v>0</v>
      </c>
      <c r="E74" s="77">
        <f>'Fichier Maître'!G117</f>
        <v>0</v>
      </c>
      <c r="F74" s="9">
        <f>'Fichier Maître'!H117</f>
        <v>0</v>
      </c>
      <c r="G74" s="77">
        <f>'Fichier Maître'!M117</f>
        <v>0</v>
      </c>
      <c r="H74" s="78">
        <f>'Fichier Maître'!N117</f>
        <v>0</v>
      </c>
      <c r="I74" s="77">
        <f>'Fichier Maître'!O117</f>
        <v>0</v>
      </c>
      <c r="J74" s="80">
        <f>'Fichier Maître'!P117</f>
        <v>0</v>
      </c>
      <c r="K74" s="79">
        <f>'Fichier Maître'!Q117</f>
        <v>0</v>
      </c>
      <c r="L74" s="9">
        <f>'Fichier Maître'!R117</f>
        <v>0</v>
      </c>
      <c r="M74" s="77">
        <f>'Fichier Maître'!V117</f>
        <v>0</v>
      </c>
      <c r="N74" s="9">
        <f>'Fichier Maître'!W117</f>
        <v>0</v>
      </c>
      <c r="O74" s="9">
        <f>'Fichier Maître'!X117</f>
        <v>0</v>
      </c>
      <c r="P74" s="9">
        <f>'Fichier Maître'!Y117</f>
        <v>0</v>
      </c>
      <c r="Q74" s="9">
        <f>'Fichier Maître'!Z117</f>
        <v>0</v>
      </c>
      <c r="R74" s="9">
        <f>'Fichier Maître'!B117</f>
        <v>0</v>
      </c>
      <c r="T74" s="8" t="str">
        <f t="shared" si="1"/>
        <v>oui</v>
      </c>
    </row>
    <row r="75" spans="1:20" x14ac:dyDescent="0.25">
      <c r="A75" s="9">
        <f>'Fichier Maître'!C118</f>
        <v>0</v>
      </c>
      <c r="B75" s="76">
        <f>'Fichier Maître'!D118</f>
        <v>0</v>
      </c>
      <c r="C75" s="77">
        <f>'Fichier Maître'!E118</f>
        <v>0</v>
      </c>
      <c r="D75" s="77">
        <f>'Fichier Maître'!F118</f>
        <v>0</v>
      </c>
      <c r="E75" s="77">
        <f>'Fichier Maître'!G118</f>
        <v>0</v>
      </c>
      <c r="F75" s="9">
        <f>'Fichier Maître'!H118</f>
        <v>0</v>
      </c>
      <c r="G75" s="77">
        <f>'Fichier Maître'!M118</f>
        <v>0</v>
      </c>
      <c r="H75" s="78">
        <f>'Fichier Maître'!N118</f>
        <v>0</v>
      </c>
      <c r="I75" s="77">
        <f>'Fichier Maître'!O118</f>
        <v>0</v>
      </c>
      <c r="J75" s="80">
        <f>'Fichier Maître'!P118</f>
        <v>0</v>
      </c>
      <c r="K75" s="79">
        <f>'Fichier Maître'!Q118</f>
        <v>0</v>
      </c>
      <c r="L75" s="9">
        <f>'Fichier Maître'!R118</f>
        <v>0</v>
      </c>
      <c r="M75" s="77">
        <f>'Fichier Maître'!V118</f>
        <v>0</v>
      </c>
      <c r="N75" s="9">
        <f>'Fichier Maître'!W118</f>
        <v>0</v>
      </c>
      <c r="O75" s="9">
        <f>'Fichier Maître'!X118</f>
        <v>0</v>
      </c>
      <c r="P75" s="9">
        <f>'Fichier Maître'!Y118</f>
        <v>0</v>
      </c>
      <c r="Q75" s="9">
        <f>'Fichier Maître'!Z118</f>
        <v>0</v>
      </c>
      <c r="R75" s="9">
        <f>'Fichier Maître'!B118</f>
        <v>0</v>
      </c>
      <c r="T75" s="8" t="str">
        <f t="shared" si="1"/>
        <v>oui</v>
      </c>
    </row>
    <row r="76" spans="1:20" x14ac:dyDescent="0.25">
      <c r="A76" s="9">
        <f>'Fichier Maître'!C119</f>
        <v>0</v>
      </c>
      <c r="B76" s="76">
        <f>'Fichier Maître'!D119</f>
        <v>0</v>
      </c>
      <c r="C76" s="77">
        <f>'Fichier Maître'!E119</f>
        <v>0</v>
      </c>
      <c r="D76" s="77">
        <f>'Fichier Maître'!F119</f>
        <v>0</v>
      </c>
      <c r="E76" s="77">
        <f>'Fichier Maître'!G119</f>
        <v>0</v>
      </c>
      <c r="F76" s="9">
        <f>'Fichier Maître'!H119</f>
        <v>0</v>
      </c>
      <c r="G76" s="77">
        <f>'Fichier Maître'!M119</f>
        <v>0</v>
      </c>
      <c r="H76" s="78">
        <f>'Fichier Maître'!N119</f>
        <v>0</v>
      </c>
      <c r="I76" s="77">
        <f>'Fichier Maître'!O119</f>
        <v>0</v>
      </c>
      <c r="J76" s="80">
        <f>'Fichier Maître'!P119</f>
        <v>0</v>
      </c>
      <c r="K76" s="79">
        <f>'Fichier Maître'!Q119</f>
        <v>0</v>
      </c>
      <c r="L76" s="9">
        <f>'Fichier Maître'!R119</f>
        <v>0</v>
      </c>
      <c r="M76" s="77">
        <f>'Fichier Maître'!V119</f>
        <v>0</v>
      </c>
      <c r="N76" s="9">
        <f>'Fichier Maître'!W119</f>
        <v>0</v>
      </c>
      <c r="O76" s="9">
        <f>'Fichier Maître'!X119</f>
        <v>0</v>
      </c>
      <c r="P76" s="9">
        <f>'Fichier Maître'!Y119</f>
        <v>0</v>
      </c>
      <c r="Q76" s="9">
        <f>'Fichier Maître'!Z119</f>
        <v>0</v>
      </c>
      <c r="R76" s="9">
        <f>'Fichier Maître'!B119</f>
        <v>0</v>
      </c>
      <c r="T76" s="8" t="str">
        <f t="shared" si="1"/>
        <v>oui</v>
      </c>
    </row>
    <row r="77" spans="1:20" x14ac:dyDescent="0.25">
      <c r="A77" s="9">
        <f>'Fichier Maître'!C120</f>
        <v>0</v>
      </c>
      <c r="B77" s="76">
        <f>'Fichier Maître'!D120</f>
        <v>0</v>
      </c>
      <c r="C77" s="77">
        <f>'Fichier Maître'!E120</f>
        <v>0</v>
      </c>
      <c r="D77" s="77">
        <f>'Fichier Maître'!F120</f>
        <v>0</v>
      </c>
      <c r="E77" s="77">
        <f>'Fichier Maître'!G120</f>
        <v>0</v>
      </c>
      <c r="F77" s="9">
        <f>'Fichier Maître'!H120</f>
        <v>0</v>
      </c>
      <c r="G77" s="77">
        <f>'Fichier Maître'!M120</f>
        <v>0</v>
      </c>
      <c r="H77" s="78">
        <f>'Fichier Maître'!N120</f>
        <v>0</v>
      </c>
      <c r="I77" s="77">
        <f>'Fichier Maître'!O120</f>
        <v>0</v>
      </c>
      <c r="J77" s="80">
        <f>'Fichier Maître'!P120</f>
        <v>0</v>
      </c>
      <c r="K77" s="79">
        <f>'Fichier Maître'!Q120</f>
        <v>0</v>
      </c>
      <c r="L77" s="9">
        <f>'Fichier Maître'!R120</f>
        <v>0</v>
      </c>
      <c r="M77" s="77">
        <f>'Fichier Maître'!V120</f>
        <v>0</v>
      </c>
      <c r="N77" s="9">
        <f>'Fichier Maître'!W120</f>
        <v>0</v>
      </c>
      <c r="O77" s="9">
        <f>'Fichier Maître'!X120</f>
        <v>0</v>
      </c>
      <c r="P77" s="9">
        <f>'Fichier Maître'!Y120</f>
        <v>0</v>
      </c>
      <c r="Q77" s="9">
        <f>'Fichier Maître'!Z120</f>
        <v>0</v>
      </c>
      <c r="R77" s="9">
        <f>'Fichier Maître'!B120</f>
        <v>0</v>
      </c>
      <c r="T77" s="8" t="str">
        <f t="shared" si="1"/>
        <v>oui</v>
      </c>
    </row>
    <row r="78" spans="1:20" x14ac:dyDescent="0.25">
      <c r="A78" s="9">
        <f>'Fichier Maître'!C121</f>
        <v>0</v>
      </c>
      <c r="B78" s="76">
        <f>'Fichier Maître'!D121</f>
        <v>0</v>
      </c>
      <c r="C78" s="77">
        <f>'Fichier Maître'!E121</f>
        <v>0</v>
      </c>
      <c r="D78" s="77">
        <f>'Fichier Maître'!F121</f>
        <v>0</v>
      </c>
      <c r="E78" s="77">
        <f>'Fichier Maître'!G121</f>
        <v>0</v>
      </c>
      <c r="F78" s="9">
        <f>'Fichier Maître'!H121</f>
        <v>0</v>
      </c>
      <c r="G78" s="77">
        <f>'Fichier Maître'!M121</f>
        <v>0</v>
      </c>
      <c r="H78" s="78">
        <f>'Fichier Maître'!N121</f>
        <v>0</v>
      </c>
      <c r="I78" s="77">
        <f>'Fichier Maître'!O121</f>
        <v>0</v>
      </c>
      <c r="J78" s="80">
        <f>'Fichier Maître'!P121</f>
        <v>0</v>
      </c>
      <c r="K78" s="79">
        <f>'Fichier Maître'!Q121</f>
        <v>0</v>
      </c>
      <c r="L78" s="9">
        <f>'Fichier Maître'!R121</f>
        <v>0</v>
      </c>
      <c r="M78" s="77">
        <f>'Fichier Maître'!V121</f>
        <v>0</v>
      </c>
      <c r="N78" s="9">
        <f>'Fichier Maître'!W121</f>
        <v>0</v>
      </c>
      <c r="O78" s="9">
        <f>'Fichier Maître'!X121</f>
        <v>0</v>
      </c>
      <c r="P78" s="9">
        <f>'Fichier Maître'!Y121</f>
        <v>0</v>
      </c>
      <c r="Q78" s="9">
        <f>'Fichier Maître'!Z121</f>
        <v>0</v>
      </c>
      <c r="R78" s="9">
        <f>'Fichier Maître'!B121</f>
        <v>0</v>
      </c>
      <c r="T78" s="8" t="str">
        <f t="shared" si="1"/>
        <v>oui</v>
      </c>
    </row>
    <row r="79" spans="1:20" x14ac:dyDescent="0.25">
      <c r="A79" s="9">
        <f>'Fichier Maître'!C122</f>
        <v>0</v>
      </c>
      <c r="B79" s="76">
        <f>'Fichier Maître'!D122</f>
        <v>0</v>
      </c>
      <c r="C79" s="77">
        <f>'Fichier Maître'!E122</f>
        <v>0</v>
      </c>
      <c r="D79" s="77">
        <f>'Fichier Maître'!F122</f>
        <v>0</v>
      </c>
      <c r="E79" s="77">
        <f>'Fichier Maître'!G122</f>
        <v>0</v>
      </c>
      <c r="F79" s="9">
        <f>'Fichier Maître'!H122</f>
        <v>0</v>
      </c>
      <c r="G79" s="77">
        <f>'Fichier Maître'!M122</f>
        <v>0</v>
      </c>
      <c r="H79" s="78">
        <f>'Fichier Maître'!N122</f>
        <v>0</v>
      </c>
      <c r="I79" s="77">
        <f>'Fichier Maître'!O122</f>
        <v>0</v>
      </c>
      <c r="J79" s="80">
        <f>'Fichier Maître'!P122</f>
        <v>0</v>
      </c>
      <c r="K79" s="79">
        <f>'Fichier Maître'!Q122</f>
        <v>0</v>
      </c>
      <c r="L79" s="9">
        <f>'Fichier Maître'!R122</f>
        <v>0</v>
      </c>
      <c r="M79" s="77">
        <f>'Fichier Maître'!V122</f>
        <v>0</v>
      </c>
      <c r="N79" s="9">
        <f>'Fichier Maître'!W122</f>
        <v>0</v>
      </c>
      <c r="O79" s="9">
        <f>'Fichier Maître'!X122</f>
        <v>0</v>
      </c>
      <c r="P79" s="9">
        <f>'Fichier Maître'!Y122</f>
        <v>0</v>
      </c>
      <c r="Q79" s="9">
        <f>'Fichier Maître'!Z122</f>
        <v>0</v>
      </c>
      <c r="R79" s="9">
        <f>'Fichier Maître'!B122</f>
        <v>0</v>
      </c>
      <c r="T79" s="8" t="str">
        <f t="shared" si="1"/>
        <v>oui</v>
      </c>
    </row>
    <row r="80" spans="1:20" x14ac:dyDescent="0.25">
      <c r="A80" s="9">
        <f>'Fichier Maître'!C123</f>
        <v>0</v>
      </c>
      <c r="B80" s="76">
        <f>'Fichier Maître'!D123</f>
        <v>0</v>
      </c>
      <c r="C80" s="77">
        <f>'Fichier Maître'!E123</f>
        <v>0</v>
      </c>
      <c r="D80" s="77">
        <f>'Fichier Maître'!F123</f>
        <v>0</v>
      </c>
      <c r="E80" s="77">
        <f>'Fichier Maître'!G123</f>
        <v>0</v>
      </c>
      <c r="F80" s="9">
        <f>'Fichier Maître'!H123</f>
        <v>0</v>
      </c>
      <c r="G80" s="77">
        <f>'Fichier Maître'!M123</f>
        <v>0</v>
      </c>
      <c r="H80" s="78">
        <f>'Fichier Maître'!N123</f>
        <v>0</v>
      </c>
      <c r="I80" s="77">
        <f>'Fichier Maître'!O123</f>
        <v>0</v>
      </c>
      <c r="J80" s="80">
        <f>'Fichier Maître'!P123</f>
        <v>0</v>
      </c>
      <c r="K80" s="79">
        <f>'Fichier Maître'!Q123</f>
        <v>0</v>
      </c>
      <c r="L80" s="9">
        <f>'Fichier Maître'!R123</f>
        <v>0</v>
      </c>
      <c r="M80" s="77">
        <f>'Fichier Maître'!V123</f>
        <v>0</v>
      </c>
      <c r="N80" s="9">
        <f>'Fichier Maître'!W123</f>
        <v>0</v>
      </c>
      <c r="O80" s="9">
        <f>'Fichier Maître'!X123</f>
        <v>0</v>
      </c>
      <c r="P80" s="9">
        <f>'Fichier Maître'!Y123</f>
        <v>0</v>
      </c>
      <c r="Q80" s="9">
        <f>'Fichier Maître'!Z123</f>
        <v>0</v>
      </c>
      <c r="R80" s="9">
        <f>'Fichier Maître'!B123</f>
        <v>0</v>
      </c>
      <c r="T80" s="8" t="str">
        <f t="shared" si="1"/>
        <v>oui</v>
      </c>
    </row>
    <row r="81" spans="1:20" x14ac:dyDescent="0.25">
      <c r="A81" s="9">
        <f>'Fichier Maître'!C124</f>
        <v>0</v>
      </c>
      <c r="B81" s="76">
        <f>'Fichier Maître'!D124</f>
        <v>0</v>
      </c>
      <c r="C81" s="77">
        <f>'Fichier Maître'!E124</f>
        <v>0</v>
      </c>
      <c r="D81" s="77">
        <f>'Fichier Maître'!F124</f>
        <v>0</v>
      </c>
      <c r="E81" s="77">
        <f>'Fichier Maître'!G124</f>
        <v>0</v>
      </c>
      <c r="F81" s="9">
        <f>'Fichier Maître'!H124</f>
        <v>0</v>
      </c>
      <c r="G81" s="77">
        <f>'Fichier Maître'!M124</f>
        <v>0</v>
      </c>
      <c r="H81" s="78">
        <f>'Fichier Maître'!N124</f>
        <v>0</v>
      </c>
      <c r="I81" s="77">
        <f>'Fichier Maître'!O124</f>
        <v>0</v>
      </c>
      <c r="J81" s="80">
        <f>'Fichier Maître'!P124</f>
        <v>0</v>
      </c>
      <c r="K81" s="79">
        <f>'Fichier Maître'!Q124</f>
        <v>0</v>
      </c>
      <c r="L81" s="9">
        <f>'Fichier Maître'!R124</f>
        <v>0</v>
      </c>
      <c r="M81" s="77">
        <f>'Fichier Maître'!V124</f>
        <v>0</v>
      </c>
      <c r="N81" s="9">
        <f>'Fichier Maître'!W124</f>
        <v>0</v>
      </c>
      <c r="O81" s="9">
        <f>'Fichier Maître'!X124</f>
        <v>0</v>
      </c>
      <c r="P81" s="9">
        <f>'Fichier Maître'!Y124</f>
        <v>0</v>
      </c>
      <c r="Q81" s="9">
        <f>'Fichier Maître'!Z124</f>
        <v>0</v>
      </c>
      <c r="R81" s="9">
        <f>'Fichier Maître'!B124</f>
        <v>0</v>
      </c>
      <c r="T81" s="8" t="str">
        <f t="shared" si="1"/>
        <v>oui</v>
      </c>
    </row>
    <row r="82" spans="1:20" x14ac:dyDescent="0.25">
      <c r="A82" s="9">
        <f>'Fichier Maître'!C125</f>
        <v>0</v>
      </c>
      <c r="B82" s="76">
        <f>'Fichier Maître'!D125</f>
        <v>0</v>
      </c>
      <c r="C82" s="77">
        <f>'Fichier Maître'!E125</f>
        <v>0</v>
      </c>
      <c r="D82" s="77">
        <f>'Fichier Maître'!F125</f>
        <v>0</v>
      </c>
      <c r="E82" s="77">
        <f>'Fichier Maître'!G125</f>
        <v>0</v>
      </c>
      <c r="F82" s="9">
        <f>'Fichier Maître'!H125</f>
        <v>0</v>
      </c>
      <c r="G82" s="77">
        <f>'Fichier Maître'!M125</f>
        <v>0</v>
      </c>
      <c r="H82" s="78">
        <f>'Fichier Maître'!N125</f>
        <v>0</v>
      </c>
      <c r="I82" s="77">
        <f>'Fichier Maître'!O125</f>
        <v>0</v>
      </c>
      <c r="J82" s="80">
        <f>'Fichier Maître'!P125</f>
        <v>0</v>
      </c>
      <c r="K82" s="79">
        <f>'Fichier Maître'!Q125</f>
        <v>0</v>
      </c>
      <c r="L82" s="9">
        <f>'Fichier Maître'!R125</f>
        <v>0</v>
      </c>
      <c r="M82" s="77">
        <f>'Fichier Maître'!V125</f>
        <v>0</v>
      </c>
      <c r="N82" s="9">
        <f>'Fichier Maître'!W125</f>
        <v>0</v>
      </c>
      <c r="O82" s="9">
        <f>'Fichier Maître'!X125</f>
        <v>0</v>
      </c>
      <c r="P82" s="9">
        <f>'Fichier Maître'!Y125</f>
        <v>0</v>
      </c>
      <c r="Q82" s="9">
        <f>'Fichier Maître'!Z125</f>
        <v>0</v>
      </c>
      <c r="R82" s="9">
        <f>'Fichier Maître'!B125</f>
        <v>0</v>
      </c>
      <c r="T82" s="8" t="str">
        <f t="shared" si="1"/>
        <v>oui</v>
      </c>
    </row>
    <row r="83" spans="1:20" x14ac:dyDescent="0.25">
      <c r="A83" s="9">
        <f>'Fichier Maître'!C126</f>
        <v>0</v>
      </c>
      <c r="B83" s="76">
        <f>'Fichier Maître'!D126</f>
        <v>0</v>
      </c>
      <c r="C83" s="77">
        <f>'Fichier Maître'!E126</f>
        <v>0</v>
      </c>
      <c r="D83" s="77">
        <f>'Fichier Maître'!F126</f>
        <v>0</v>
      </c>
      <c r="E83" s="77">
        <f>'Fichier Maître'!G126</f>
        <v>0</v>
      </c>
      <c r="F83" s="9">
        <f>'Fichier Maître'!H126</f>
        <v>0</v>
      </c>
      <c r="G83" s="77">
        <f>'Fichier Maître'!M126</f>
        <v>0</v>
      </c>
      <c r="H83" s="78">
        <f>'Fichier Maître'!N126</f>
        <v>0</v>
      </c>
      <c r="I83" s="77">
        <f>'Fichier Maître'!O126</f>
        <v>0</v>
      </c>
      <c r="J83" s="80">
        <f>'Fichier Maître'!P126</f>
        <v>0</v>
      </c>
      <c r="K83" s="79">
        <f>'Fichier Maître'!Q126</f>
        <v>0</v>
      </c>
      <c r="L83" s="9">
        <f>'Fichier Maître'!R126</f>
        <v>0</v>
      </c>
      <c r="M83" s="77">
        <f>'Fichier Maître'!V126</f>
        <v>0</v>
      </c>
      <c r="N83" s="9">
        <f>'Fichier Maître'!W126</f>
        <v>0</v>
      </c>
      <c r="O83" s="9">
        <f>'Fichier Maître'!X126</f>
        <v>0</v>
      </c>
      <c r="P83" s="9">
        <f>'Fichier Maître'!Y126</f>
        <v>0</v>
      </c>
      <c r="Q83" s="9">
        <f>'Fichier Maître'!Z126</f>
        <v>0</v>
      </c>
      <c r="R83" s="9">
        <f>'Fichier Maître'!B126</f>
        <v>0</v>
      </c>
      <c r="T83" s="8" t="str">
        <f t="shared" si="1"/>
        <v>oui</v>
      </c>
    </row>
    <row r="84" spans="1:20" x14ac:dyDescent="0.25">
      <c r="A84" s="9">
        <f>'Fichier Maître'!C127</f>
        <v>0</v>
      </c>
      <c r="B84" s="76">
        <f>'Fichier Maître'!D127</f>
        <v>0</v>
      </c>
      <c r="C84" s="77">
        <f>'Fichier Maître'!E127</f>
        <v>0</v>
      </c>
      <c r="D84" s="77">
        <f>'Fichier Maître'!F127</f>
        <v>0</v>
      </c>
      <c r="E84" s="77">
        <f>'Fichier Maître'!G127</f>
        <v>0</v>
      </c>
      <c r="F84" s="9">
        <f>'Fichier Maître'!H127</f>
        <v>0</v>
      </c>
      <c r="G84" s="77">
        <f>'Fichier Maître'!M127</f>
        <v>0</v>
      </c>
      <c r="H84" s="78">
        <f>'Fichier Maître'!N127</f>
        <v>0</v>
      </c>
      <c r="I84" s="77">
        <f>'Fichier Maître'!O127</f>
        <v>0</v>
      </c>
      <c r="J84" s="80">
        <f>'Fichier Maître'!P127</f>
        <v>0</v>
      </c>
      <c r="K84" s="79">
        <f>'Fichier Maître'!Q127</f>
        <v>0</v>
      </c>
      <c r="L84" s="9">
        <f>'Fichier Maître'!R127</f>
        <v>0</v>
      </c>
      <c r="M84" s="77">
        <f>'Fichier Maître'!V127</f>
        <v>0</v>
      </c>
      <c r="N84" s="9">
        <f>'Fichier Maître'!W127</f>
        <v>0</v>
      </c>
      <c r="O84" s="9">
        <f>'Fichier Maître'!X127</f>
        <v>0</v>
      </c>
      <c r="P84" s="9">
        <f>'Fichier Maître'!Y127</f>
        <v>0</v>
      </c>
      <c r="Q84" s="9">
        <f>'Fichier Maître'!Z127</f>
        <v>0</v>
      </c>
      <c r="R84" s="9">
        <f>'Fichier Maître'!B127</f>
        <v>0</v>
      </c>
      <c r="T84" s="8" t="str">
        <f t="shared" si="1"/>
        <v>oui</v>
      </c>
    </row>
    <row r="85" spans="1:20" x14ac:dyDescent="0.25">
      <c r="A85" s="9">
        <f>'Fichier Maître'!C128</f>
        <v>0</v>
      </c>
      <c r="B85" s="76">
        <f>'Fichier Maître'!D128</f>
        <v>0</v>
      </c>
      <c r="C85" s="77">
        <f>'Fichier Maître'!E128</f>
        <v>0</v>
      </c>
      <c r="D85" s="77">
        <f>'Fichier Maître'!F128</f>
        <v>0</v>
      </c>
      <c r="E85" s="77">
        <f>'Fichier Maître'!G128</f>
        <v>0</v>
      </c>
      <c r="F85" s="9">
        <f>'Fichier Maître'!H128</f>
        <v>0</v>
      </c>
      <c r="G85" s="77">
        <f>'Fichier Maître'!M128</f>
        <v>0</v>
      </c>
      <c r="H85" s="78">
        <f>'Fichier Maître'!N128</f>
        <v>0</v>
      </c>
      <c r="I85" s="77">
        <f>'Fichier Maître'!O128</f>
        <v>0</v>
      </c>
      <c r="J85" s="80">
        <f>'Fichier Maître'!P128</f>
        <v>0</v>
      </c>
      <c r="K85" s="79">
        <f>'Fichier Maître'!Q128</f>
        <v>0</v>
      </c>
      <c r="L85" s="9">
        <f>'Fichier Maître'!R128</f>
        <v>0</v>
      </c>
      <c r="M85" s="77">
        <f>'Fichier Maître'!V128</f>
        <v>0</v>
      </c>
      <c r="N85" s="9">
        <f>'Fichier Maître'!W128</f>
        <v>0</v>
      </c>
      <c r="O85" s="9">
        <f>'Fichier Maître'!X128</f>
        <v>0</v>
      </c>
      <c r="P85" s="9">
        <f>'Fichier Maître'!Y128</f>
        <v>0</v>
      </c>
      <c r="Q85" s="9">
        <f>'Fichier Maître'!Z128</f>
        <v>0</v>
      </c>
      <c r="R85" s="9">
        <f>'Fichier Maître'!B128</f>
        <v>0</v>
      </c>
      <c r="T85" s="8" t="str">
        <f t="shared" si="1"/>
        <v>oui</v>
      </c>
    </row>
    <row r="86" spans="1:20" x14ac:dyDescent="0.25">
      <c r="A86" s="9">
        <f>'Fichier Maître'!C129</f>
        <v>0</v>
      </c>
      <c r="B86" s="76">
        <f>'Fichier Maître'!D129</f>
        <v>0</v>
      </c>
      <c r="C86" s="77">
        <f>'Fichier Maître'!E129</f>
        <v>0</v>
      </c>
      <c r="D86" s="77">
        <f>'Fichier Maître'!F129</f>
        <v>0</v>
      </c>
      <c r="E86" s="77">
        <f>'Fichier Maître'!G129</f>
        <v>0</v>
      </c>
      <c r="F86" s="9">
        <f>'Fichier Maître'!H129</f>
        <v>0</v>
      </c>
      <c r="G86" s="77">
        <f>'Fichier Maître'!M129</f>
        <v>0</v>
      </c>
      <c r="H86" s="78">
        <f>'Fichier Maître'!N129</f>
        <v>0</v>
      </c>
      <c r="I86" s="77">
        <f>'Fichier Maître'!O129</f>
        <v>0</v>
      </c>
      <c r="J86" s="80">
        <f>'Fichier Maître'!P129</f>
        <v>0</v>
      </c>
      <c r="K86" s="79">
        <f>'Fichier Maître'!Q129</f>
        <v>0</v>
      </c>
      <c r="L86" s="9">
        <f>'Fichier Maître'!R129</f>
        <v>0</v>
      </c>
      <c r="M86" s="77">
        <f>'Fichier Maître'!V129</f>
        <v>0</v>
      </c>
      <c r="N86" s="9">
        <f>'Fichier Maître'!W129</f>
        <v>0</v>
      </c>
      <c r="O86" s="9">
        <f>'Fichier Maître'!X129</f>
        <v>0</v>
      </c>
      <c r="P86" s="9">
        <f>'Fichier Maître'!Y129</f>
        <v>0</v>
      </c>
      <c r="Q86" s="9">
        <f>'Fichier Maître'!Z129</f>
        <v>0</v>
      </c>
      <c r="R86" s="9">
        <f>'Fichier Maître'!B129</f>
        <v>0</v>
      </c>
      <c r="T86" s="8" t="str">
        <f t="shared" si="1"/>
        <v>oui</v>
      </c>
    </row>
    <row r="87" spans="1:20" x14ac:dyDescent="0.25">
      <c r="A87" s="9">
        <f>'Fichier Maître'!C130</f>
        <v>0</v>
      </c>
      <c r="B87" s="76">
        <f>'Fichier Maître'!D130</f>
        <v>0</v>
      </c>
      <c r="C87" s="77">
        <f>'Fichier Maître'!E130</f>
        <v>0</v>
      </c>
      <c r="D87" s="77">
        <f>'Fichier Maître'!F130</f>
        <v>0</v>
      </c>
      <c r="E87" s="77">
        <f>'Fichier Maître'!G130</f>
        <v>0</v>
      </c>
      <c r="F87" s="9">
        <f>'Fichier Maître'!H130</f>
        <v>0</v>
      </c>
      <c r="G87" s="77">
        <f>'Fichier Maître'!M130</f>
        <v>0</v>
      </c>
      <c r="H87" s="78">
        <f>'Fichier Maître'!N130</f>
        <v>0</v>
      </c>
      <c r="I87" s="77">
        <f>'Fichier Maître'!O130</f>
        <v>0</v>
      </c>
      <c r="J87" s="80">
        <f>'Fichier Maître'!P130</f>
        <v>0</v>
      </c>
      <c r="K87" s="79">
        <f>'Fichier Maître'!Q130</f>
        <v>0</v>
      </c>
      <c r="L87" s="9">
        <f>'Fichier Maître'!R130</f>
        <v>0</v>
      </c>
      <c r="M87" s="77">
        <f>'Fichier Maître'!V130</f>
        <v>0</v>
      </c>
      <c r="N87" s="9">
        <f>'Fichier Maître'!W130</f>
        <v>0</v>
      </c>
      <c r="O87" s="9">
        <f>'Fichier Maître'!X130</f>
        <v>0</v>
      </c>
      <c r="P87" s="9">
        <f>'Fichier Maître'!Y130</f>
        <v>0</v>
      </c>
      <c r="Q87" s="9">
        <f>'Fichier Maître'!Z130</f>
        <v>0</v>
      </c>
      <c r="R87" s="9">
        <f>'Fichier Maître'!B130</f>
        <v>0</v>
      </c>
      <c r="T87" s="8" t="str">
        <f t="shared" si="1"/>
        <v>oui</v>
      </c>
    </row>
    <row r="88" spans="1:20" x14ac:dyDescent="0.25">
      <c r="A88" s="9">
        <f>'Fichier Maître'!C131</f>
        <v>0</v>
      </c>
      <c r="B88" s="76">
        <f>'Fichier Maître'!D131</f>
        <v>0</v>
      </c>
      <c r="C88" s="77">
        <f>'Fichier Maître'!E131</f>
        <v>0</v>
      </c>
      <c r="D88" s="77">
        <f>'Fichier Maître'!F131</f>
        <v>0</v>
      </c>
      <c r="E88" s="77">
        <f>'Fichier Maître'!G131</f>
        <v>0</v>
      </c>
      <c r="F88" s="9">
        <f>'Fichier Maître'!H131</f>
        <v>0</v>
      </c>
      <c r="G88" s="77">
        <f>'Fichier Maître'!M131</f>
        <v>0</v>
      </c>
      <c r="H88" s="78">
        <f>'Fichier Maître'!N131</f>
        <v>0</v>
      </c>
      <c r="I88" s="77">
        <f>'Fichier Maître'!O131</f>
        <v>0</v>
      </c>
      <c r="J88" s="80">
        <f>'Fichier Maître'!P131</f>
        <v>0</v>
      </c>
      <c r="K88" s="79">
        <f>'Fichier Maître'!Q131</f>
        <v>0</v>
      </c>
      <c r="L88" s="9">
        <f>'Fichier Maître'!R131</f>
        <v>0</v>
      </c>
      <c r="M88" s="77">
        <f>'Fichier Maître'!V131</f>
        <v>0</v>
      </c>
      <c r="N88" s="9">
        <f>'Fichier Maître'!W131</f>
        <v>0</v>
      </c>
      <c r="O88" s="9">
        <f>'Fichier Maître'!X131</f>
        <v>0</v>
      </c>
      <c r="P88" s="9">
        <f>'Fichier Maître'!Y131</f>
        <v>0</v>
      </c>
      <c r="Q88" s="9">
        <f>'Fichier Maître'!Z131</f>
        <v>0</v>
      </c>
      <c r="R88" s="9">
        <f>'Fichier Maître'!B131</f>
        <v>0</v>
      </c>
      <c r="T88" s="8" t="str">
        <f t="shared" si="1"/>
        <v>oui</v>
      </c>
    </row>
    <row r="89" spans="1:20" x14ac:dyDescent="0.25">
      <c r="A89" s="9">
        <f>'Fichier Maître'!C132</f>
        <v>0</v>
      </c>
      <c r="B89" s="76">
        <f>'Fichier Maître'!D132</f>
        <v>0</v>
      </c>
      <c r="C89" s="77">
        <f>'Fichier Maître'!E132</f>
        <v>0</v>
      </c>
      <c r="D89" s="77">
        <f>'Fichier Maître'!F132</f>
        <v>0</v>
      </c>
      <c r="E89" s="77">
        <f>'Fichier Maître'!G132</f>
        <v>0</v>
      </c>
      <c r="F89" s="9">
        <f>'Fichier Maître'!H132</f>
        <v>0</v>
      </c>
      <c r="G89" s="77">
        <f>'Fichier Maître'!M132</f>
        <v>0</v>
      </c>
      <c r="H89" s="78">
        <f>'Fichier Maître'!N132</f>
        <v>0</v>
      </c>
      <c r="I89" s="77">
        <f>'Fichier Maître'!O132</f>
        <v>0</v>
      </c>
      <c r="J89" s="80">
        <f>'Fichier Maître'!P132</f>
        <v>0</v>
      </c>
      <c r="K89" s="79">
        <f>'Fichier Maître'!Q132</f>
        <v>0</v>
      </c>
      <c r="L89" s="9">
        <f>'Fichier Maître'!R132</f>
        <v>0</v>
      </c>
      <c r="M89" s="77">
        <f>'Fichier Maître'!V132</f>
        <v>0</v>
      </c>
      <c r="N89" s="9">
        <f>'Fichier Maître'!W132</f>
        <v>0</v>
      </c>
      <c r="O89" s="9">
        <f>'Fichier Maître'!X132</f>
        <v>0</v>
      </c>
      <c r="P89" s="9">
        <f>'Fichier Maître'!Y132</f>
        <v>0</v>
      </c>
      <c r="Q89" s="9">
        <f>'Fichier Maître'!Z132</f>
        <v>0</v>
      </c>
      <c r="R89" s="9">
        <f>'Fichier Maître'!B132</f>
        <v>0</v>
      </c>
      <c r="T89" s="8" t="str">
        <f t="shared" si="1"/>
        <v>oui</v>
      </c>
    </row>
    <row r="90" spans="1:20" x14ac:dyDescent="0.25">
      <c r="A90" s="9">
        <f>'Fichier Maître'!C133</f>
        <v>0</v>
      </c>
      <c r="B90" s="76">
        <f>'Fichier Maître'!D133</f>
        <v>0</v>
      </c>
      <c r="C90" s="77">
        <f>'Fichier Maître'!E133</f>
        <v>0</v>
      </c>
      <c r="D90" s="77">
        <f>'Fichier Maître'!F133</f>
        <v>0</v>
      </c>
      <c r="E90" s="77">
        <f>'Fichier Maître'!G133</f>
        <v>0</v>
      </c>
      <c r="F90" s="9">
        <f>'Fichier Maître'!H133</f>
        <v>0</v>
      </c>
      <c r="G90" s="77">
        <f>'Fichier Maître'!M133</f>
        <v>0</v>
      </c>
      <c r="H90" s="78">
        <f>'Fichier Maître'!N133</f>
        <v>0</v>
      </c>
      <c r="I90" s="77">
        <f>'Fichier Maître'!O133</f>
        <v>0</v>
      </c>
      <c r="J90" s="80">
        <f>'Fichier Maître'!P133</f>
        <v>0</v>
      </c>
      <c r="K90" s="79">
        <f>'Fichier Maître'!Q133</f>
        <v>0</v>
      </c>
      <c r="L90" s="9">
        <f>'Fichier Maître'!R133</f>
        <v>0</v>
      </c>
      <c r="M90" s="77">
        <f>'Fichier Maître'!V133</f>
        <v>0</v>
      </c>
      <c r="N90" s="9">
        <f>'Fichier Maître'!W133</f>
        <v>0</v>
      </c>
      <c r="O90" s="9">
        <f>'Fichier Maître'!X133</f>
        <v>0</v>
      </c>
      <c r="P90" s="9">
        <f>'Fichier Maître'!Y133</f>
        <v>0</v>
      </c>
      <c r="Q90" s="9">
        <f>'Fichier Maître'!Z133</f>
        <v>0</v>
      </c>
      <c r="R90" s="9">
        <f>'Fichier Maître'!B133</f>
        <v>0</v>
      </c>
      <c r="T90" s="8" t="str">
        <f t="shared" si="1"/>
        <v>oui</v>
      </c>
    </row>
    <row r="91" spans="1:20" x14ac:dyDescent="0.25">
      <c r="A91" s="9">
        <f>'Fichier Maître'!C134</f>
        <v>0</v>
      </c>
      <c r="B91" s="76">
        <f>'Fichier Maître'!D134</f>
        <v>0</v>
      </c>
      <c r="C91" s="77">
        <f>'Fichier Maître'!E134</f>
        <v>0</v>
      </c>
      <c r="D91" s="77">
        <f>'Fichier Maître'!F134</f>
        <v>0</v>
      </c>
      <c r="E91" s="77">
        <f>'Fichier Maître'!G134</f>
        <v>0</v>
      </c>
      <c r="F91" s="9">
        <f>'Fichier Maître'!H134</f>
        <v>0</v>
      </c>
      <c r="G91" s="77">
        <f>'Fichier Maître'!M134</f>
        <v>0</v>
      </c>
      <c r="H91" s="78">
        <f>'Fichier Maître'!N134</f>
        <v>0</v>
      </c>
      <c r="I91" s="77">
        <f>'Fichier Maître'!O134</f>
        <v>0</v>
      </c>
      <c r="J91" s="80">
        <f>'Fichier Maître'!P134</f>
        <v>0</v>
      </c>
      <c r="K91" s="79">
        <f>'Fichier Maître'!Q134</f>
        <v>0</v>
      </c>
      <c r="L91" s="9">
        <f>'Fichier Maître'!R134</f>
        <v>0</v>
      </c>
      <c r="M91" s="77">
        <f>'Fichier Maître'!V134</f>
        <v>0</v>
      </c>
      <c r="N91" s="9">
        <f>'Fichier Maître'!W134</f>
        <v>0</v>
      </c>
      <c r="O91" s="9">
        <f>'Fichier Maître'!X134</f>
        <v>0</v>
      </c>
      <c r="P91" s="9">
        <f>'Fichier Maître'!Y134</f>
        <v>0</v>
      </c>
      <c r="Q91" s="9">
        <f>'Fichier Maître'!Z134</f>
        <v>0</v>
      </c>
      <c r="R91" s="9">
        <f>'Fichier Maître'!B134</f>
        <v>0</v>
      </c>
      <c r="T91" s="8" t="str">
        <f t="shared" si="1"/>
        <v>oui</v>
      </c>
    </row>
    <row r="92" spans="1:20" x14ac:dyDescent="0.25">
      <c r="A92" s="9">
        <f>'Fichier Maître'!C135</f>
        <v>0</v>
      </c>
      <c r="B92" s="76">
        <f>'Fichier Maître'!D135</f>
        <v>0</v>
      </c>
      <c r="C92" s="77">
        <f>'Fichier Maître'!E135</f>
        <v>0</v>
      </c>
      <c r="D92" s="77">
        <f>'Fichier Maître'!F135</f>
        <v>0</v>
      </c>
      <c r="E92" s="77">
        <f>'Fichier Maître'!G135</f>
        <v>0</v>
      </c>
      <c r="F92" s="9">
        <f>'Fichier Maître'!H135</f>
        <v>0</v>
      </c>
      <c r="G92" s="77">
        <f>'Fichier Maître'!M135</f>
        <v>0</v>
      </c>
      <c r="H92" s="78">
        <f>'Fichier Maître'!N135</f>
        <v>0</v>
      </c>
      <c r="I92" s="77">
        <f>'Fichier Maître'!O135</f>
        <v>0</v>
      </c>
      <c r="J92" s="80">
        <f>'Fichier Maître'!P135</f>
        <v>0</v>
      </c>
      <c r="K92" s="79">
        <f>'Fichier Maître'!Q135</f>
        <v>0</v>
      </c>
      <c r="L92" s="9">
        <f>'Fichier Maître'!R135</f>
        <v>0</v>
      </c>
      <c r="M92" s="77">
        <f>'Fichier Maître'!V135</f>
        <v>0</v>
      </c>
      <c r="N92" s="9">
        <f>'Fichier Maître'!W135</f>
        <v>0</v>
      </c>
      <c r="O92" s="9">
        <f>'Fichier Maître'!X135</f>
        <v>0</v>
      </c>
      <c r="P92" s="9">
        <f>'Fichier Maître'!Y135</f>
        <v>0</v>
      </c>
      <c r="Q92" s="9">
        <f>'Fichier Maître'!Z135</f>
        <v>0</v>
      </c>
      <c r="R92" s="9">
        <f>'Fichier Maître'!B135</f>
        <v>0</v>
      </c>
      <c r="T92" s="8" t="str">
        <f t="shared" si="1"/>
        <v>oui</v>
      </c>
    </row>
    <row r="93" spans="1:20" x14ac:dyDescent="0.25">
      <c r="A93" s="9">
        <f>'Fichier Maître'!C136</f>
        <v>0</v>
      </c>
      <c r="B93" s="76">
        <f>'Fichier Maître'!D136</f>
        <v>0</v>
      </c>
      <c r="C93" s="77">
        <f>'Fichier Maître'!E136</f>
        <v>0</v>
      </c>
      <c r="D93" s="77">
        <f>'Fichier Maître'!F136</f>
        <v>0</v>
      </c>
      <c r="E93" s="77">
        <f>'Fichier Maître'!G136</f>
        <v>0</v>
      </c>
      <c r="F93" s="9">
        <f>'Fichier Maître'!H136</f>
        <v>0</v>
      </c>
      <c r="G93" s="77">
        <f>'Fichier Maître'!M136</f>
        <v>0</v>
      </c>
      <c r="H93" s="78">
        <f>'Fichier Maître'!N136</f>
        <v>0</v>
      </c>
      <c r="I93" s="77">
        <f>'Fichier Maître'!O136</f>
        <v>0</v>
      </c>
      <c r="J93" s="80">
        <f>'Fichier Maître'!P136</f>
        <v>0</v>
      </c>
      <c r="K93" s="79">
        <f>'Fichier Maître'!Q136</f>
        <v>0</v>
      </c>
      <c r="L93" s="9">
        <f>'Fichier Maître'!R136</f>
        <v>0</v>
      </c>
      <c r="M93" s="77">
        <f>'Fichier Maître'!V136</f>
        <v>0</v>
      </c>
      <c r="N93" s="9">
        <f>'Fichier Maître'!W136</f>
        <v>0</v>
      </c>
      <c r="O93" s="9">
        <f>'Fichier Maître'!X136</f>
        <v>0</v>
      </c>
      <c r="P93" s="9">
        <f>'Fichier Maître'!Y136</f>
        <v>0</v>
      </c>
      <c r="Q93" s="9">
        <f>'Fichier Maître'!Z136</f>
        <v>0</v>
      </c>
      <c r="R93" s="9">
        <f>'Fichier Maître'!B136</f>
        <v>0</v>
      </c>
      <c r="T93" s="8" t="str">
        <f t="shared" si="1"/>
        <v>oui</v>
      </c>
    </row>
    <row r="94" spans="1:20" x14ac:dyDescent="0.25">
      <c r="A94" s="9">
        <f>'Fichier Maître'!C137</f>
        <v>0</v>
      </c>
      <c r="B94" s="76">
        <f>'Fichier Maître'!D137</f>
        <v>0</v>
      </c>
      <c r="C94" s="77">
        <f>'Fichier Maître'!E137</f>
        <v>0</v>
      </c>
      <c r="D94" s="77">
        <f>'Fichier Maître'!F137</f>
        <v>0</v>
      </c>
      <c r="E94" s="77">
        <f>'Fichier Maître'!G137</f>
        <v>0</v>
      </c>
      <c r="F94" s="9">
        <f>'Fichier Maître'!H137</f>
        <v>0</v>
      </c>
      <c r="G94" s="77">
        <f>'Fichier Maître'!M137</f>
        <v>0</v>
      </c>
      <c r="H94" s="78">
        <f>'Fichier Maître'!N137</f>
        <v>0</v>
      </c>
      <c r="I94" s="77">
        <f>'Fichier Maître'!O137</f>
        <v>0</v>
      </c>
      <c r="J94" s="80">
        <f>'Fichier Maître'!P137</f>
        <v>0</v>
      </c>
      <c r="K94" s="79">
        <f>'Fichier Maître'!Q137</f>
        <v>0</v>
      </c>
      <c r="L94" s="9">
        <f>'Fichier Maître'!R137</f>
        <v>0</v>
      </c>
      <c r="M94" s="77">
        <f>'Fichier Maître'!V137</f>
        <v>0</v>
      </c>
      <c r="N94" s="9">
        <f>'Fichier Maître'!W137</f>
        <v>0</v>
      </c>
      <c r="O94" s="9">
        <f>'Fichier Maître'!X137</f>
        <v>0</v>
      </c>
      <c r="P94" s="9">
        <f>'Fichier Maître'!Y137</f>
        <v>0</v>
      </c>
      <c r="Q94" s="9">
        <f>'Fichier Maître'!Z137</f>
        <v>0</v>
      </c>
      <c r="R94" s="9">
        <f>'Fichier Maître'!B137</f>
        <v>0</v>
      </c>
      <c r="T94" s="8" t="str">
        <f t="shared" si="1"/>
        <v>oui</v>
      </c>
    </row>
    <row r="95" spans="1:20" x14ac:dyDescent="0.25">
      <c r="A95" s="9">
        <f>'Fichier Maître'!C138</f>
        <v>0</v>
      </c>
      <c r="B95" s="76">
        <f>'Fichier Maître'!D138</f>
        <v>0</v>
      </c>
      <c r="C95" s="77">
        <f>'Fichier Maître'!E138</f>
        <v>0</v>
      </c>
      <c r="D95" s="77">
        <f>'Fichier Maître'!F138</f>
        <v>0</v>
      </c>
      <c r="E95" s="77">
        <f>'Fichier Maître'!G138</f>
        <v>0</v>
      </c>
      <c r="F95" s="9">
        <f>'Fichier Maître'!H138</f>
        <v>0</v>
      </c>
      <c r="G95" s="77">
        <f>'Fichier Maître'!M138</f>
        <v>0</v>
      </c>
      <c r="H95" s="78">
        <f>'Fichier Maître'!N138</f>
        <v>0</v>
      </c>
      <c r="I95" s="77">
        <f>'Fichier Maître'!O138</f>
        <v>0</v>
      </c>
      <c r="J95" s="80">
        <f>'Fichier Maître'!P138</f>
        <v>0</v>
      </c>
      <c r="K95" s="79">
        <f>'Fichier Maître'!Q138</f>
        <v>0</v>
      </c>
      <c r="L95" s="9">
        <f>'Fichier Maître'!R138</f>
        <v>0</v>
      </c>
      <c r="M95" s="77">
        <f>'Fichier Maître'!V138</f>
        <v>0</v>
      </c>
      <c r="N95" s="9">
        <f>'Fichier Maître'!W138</f>
        <v>0</v>
      </c>
      <c r="O95" s="9">
        <f>'Fichier Maître'!X138</f>
        <v>0</v>
      </c>
      <c r="P95" s="9">
        <f>'Fichier Maître'!Y138</f>
        <v>0</v>
      </c>
      <c r="Q95" s="9">
        <f>'Fichier Maître'!Z138</f>
        <v>0</v>
      </c>
      <c r="R95" s="9">
        <f>'Fichier Maître'!B138</f>
        <v>0</v>
      </c>
      <c r="T95" s="8" t="str">
        <f t="shared" si="1"/>
        <v>oui</v>
      </c>
    </row>
    <row r="96" spans="1:20" x14ac:dyDescent="0.25">
      <c r="A96" s="9">
        <f>'Fichier Maître'!C139</f>
        <v>0</v>
      </c>
      <c r="B96" s="76">
        <f>'Fichier Maître'!D139</f>
        <v>0</v>
      </c>
      <c r="C96" s="77">
        <f>'Fichier Maître'!E139</f>
        <v>0</v>
      </c>
      <c r="D96" s="77">
        <f>'Fichier Maître'!F139</f>
        <v>0</v>
      </c>
      <c r="E96" s="77">
        <f>'Fichier Maître'!G139</f>
        <v>0</v>
      </c>
      <c r="F96" s="9">
        <f>'Fichier Maître'!H139</f>
        <v>0</v>
      </c>
      <c r="G96" s="77">
        <f>'Fichier Maître'!M139</f>
        <v>0</v>
      </c>
      <c r="H96" s="78">
        <f>'Fichier Maître'!N139</f>
        <v>0</v>
      </c>
      <c r="I96" s="77">
        <f>'Fichier Maître'!O139</f>
        <v>0</v>
      </c>
      <c r="J96" s="80">
        <f>'Fichier Maître'!P139</f>
        <v>0</v>
      </c>
      <c r="K96" s="79">
        <f>'Fichier Maître'!Q139</f>
        <v>0</v>
      </c>
      <c r="L96" s="9">
        <f>'Fichier Maître'!R139</f>
        <v>0</v>
      </c>
      <c r="M96" s="77">
        <f>'Fichier Maître'!V139</f>
        <v>0</v>
      </c>
      <c r="N96" s="9">
        <f>'Fichier Maître'!W139</f>
        <v>0</v>
      </c>
      <c r="O96" s="9">
        <f>'Fichier Maître'!X139</f>
        <v>0</v>
      </c>
      <c r="P96" s="9">
        <f>'Fichier Maître'!Y139</f>
        <v>0</v>
      </c>
      <c r="Q96" s="9">
        <f>'Fichier Maître'!Z139</f>
        <v>0</v>
      </c>
      <c r="R96" s="9">
        <f>'Fichier Maître'!B139</f>
        <v>0</v>
      </c>
      <c r="T96" s="8" t="str">
        <f t="shared" si="1"/>
        <v>oui</v>
      </c>
    </row>
    <row r="97" spans="1:20" x14ac:dyDescent="0.25">
      <c r="A97" s="9">
        <f>'Fichier Maître'!C140</f>
        <v>0</v>
      </c>
      <c r="B97" s="76">
        <f>'Fichier Maître'!D140</f>
        <v>0</v>
      </c>
      <c r="C97" s="77">
        <f>'Fichier Maître'!E140</f>
        <v>0</v>
      </c>
      <c r="D97" s="77">
        <f>'Fichier Maître'!F140</f>
        <v>0</v>
      </c>
      <c r="E97" s="77">
        <f>'Fichier Maître'!G140</f>
        <v>0</v>
      </c>
      <c r="F97" s="9">
        <f>'Fichier Maître'!H140</f>
        <v>0</v>
      </c>
      <c r="G97" s="77">
        <f>'Fichier Maître'!M140</f>
        <v>0</v>
      </c>
      <c r="H97" s="78">
        <f>'Fichier Maître'!N140</f>
        <v>0</v>
      </c>
      <c r="I97" s="77">
        <f>'Fichier Maître'!O140</f>
        <v>0</v>
      </c>
      <c r="J97" s="80">
        <f>'Fichier Maître'!P140</f>
        <v>0</v>
      </c>
      <c r="K97" s="79">
        <f>'Fichier Maître'!Q140</f>
        <v>0</v>
      </c>
      <c r="L97" s="9">
        <f>'Fichier Maître'!R140</f>
        <v>0</v>
      </c>
      <c r="M97" s="77">
        <f>'Fichier Maître'!V140</f>
        <v>0</v>
      </c>
      <c r="N97" s="9">
        <f>'Fichier Maître'!W140</f>
        <v>0</v>
      </c>
      <c r="O97" s="9">
        <f>'Fichier Maître'!X140</f>
        <v>0</v>
      </c>
      <c r="P97" s="9">
        <f>'Fichier Maître'!Y140</f>
        <v>0</v>
      </c>
      <c r="Q97" s="9">
        <f>'Fichier Maître'!Z140</f>
        <v>0</v>
      </c>
      <c r="R97" s="9">
        <f>'Fichier Maître'!B140</f>
        <v>0</v>
      </c>
      <c r="T97" s="8" t="str">
        <f t="shared" si="1"/>
        <v>oui</v>
      </c>
    </row>
    <row r="98" spans="1:20" x14ac:dyDescent="0.25">
      <c r="A98" s="9">
        <f>'Fichier Maître'!C141</f>
        <v>0</v>
      </c>
      <c r="B98" s="76">
        <f>'Fichier Maître'!D141</f>
        <v>0</v>
      </c>
      <c r="C98" s="77">
        <f>'Fichier Maître'!E141</f>
        <v>0</v>
      </c>
      <c r="D98" s="77">
        <f>'Fichier Maître'!F141</f>
        <v>0</v>
      </c>
      <c r="E98" s="77">
        <f>'Fichier Maître'!G141</f>
        <v>0</v>
      </c>
      <c r="F98" s="9">
        <f>'Fichier Maître'!H141</f>
        <v>0</v>
      </c>
      <c r="G98" s="77">
        <f>'Fichier Maître'!M141</f>
        <v>0</v>
      </c>
      <c r="H98" s="78">
        <f>'Fichier Maître'!N141</f>
        <v>0</v>
      </c>
      <c r="I98" s="77">
        <f>'Fichier Maître'!O141</f>
        <v>0</v>
      </c>
      <c r="J98" s="80">
        <f>'Fichier Maître'!P141</f>
        <v>0</v>
      </c>
      <c r="K98" s="79">
        <f>'Fichier Maître'!Q141</f>
        <v>0</v>
      </c>
      <c r="L98" s="9">
        <f>'Fichier Maître'!R141</f>
        <v>0</v>
      </c>
      <c r="M98" s="77">
        <f>'Fichier Maître'!V141</f>
        <v>0</v>
      </c>
      <c r="N98" s="9">
        <f>'Fichier Maître'!W141</f>
        <v>0</v>
      </c>
      <c r="O98" s="9">
        <f>'Fichier Maître'!X141</f>
        <v>0</v>
      </c>
      <c r="P98" s="9">
        <f>'Fichier Maître'!Y141</f>
        <v>0</v>
      </c>
      <c r="Q98" s="9">
        <f>'Fichier Maître'!Z141</f>
        <v>0</v>
      </c>
      <c r="R98" s="9">
        <f>'Fichier Maître'!B141</f>
        <v>0</v>
      </c>
      <c r="T98" s="8" t="str">
        <f t="shared" ref="T98:T161" si="2">IF(K98&gt;0,"non","oui")</f>
        <v>oui</v>
      </c>
    </row>
    <row r="99" spans="1:20" x14ac:dyDescent="0.25">
      <c r="A99" s="9">
        <f>'Fichier Maître'!C142</f>
        <v>0</v>
      </c>
      <c r="B99" s="76">
        <f>'Fichier Maître'!D142</f>
        <v>0</v>
      </c>
      <c r="C99" s="77">
        <f>'Fichier Maître'!E142</f>
        <v>0</v>
      </c>
      <c r="D99" s="77">
        <f>'Fichier Maître'!F142</f>
        <v>0</v>
      </c>
      <c r="E99" s="77">
        <f>'Fichier Maître'!G142</f>
        <v>0</v>
      </c>
      <c r="F99" s="9">
        <f>'Fichier Maître'!H142</f>
        <v>0</v>
      </c>
      <c r="G99" s="77">
        <f>'Fichier Maître'!M142</f>
        <v>0</v>
      </c>
      <c r="H99" s="78">
        <f>'Fichier Maître'!N142</f>
        <v>0</v>
      </c>
      <c r="I99" s="77">
        <f>'Fichier Maître'!O142</f>
        <v>0</v>
      </c>
      <c r="J99" s="80">
        <f>'Fichier Maître'!P142</f>
        <v>0</v>
      </c>
      <c r="K99" s="79">
        <f>'Fichier Maître'!Q142</f>
        <v>0</v>
      </c>
      <c r="L99" s="9">
        <f>'Fichier Maître'!R142</f>
        <v>0</v>
      </c>
      <c r="M99" s="77">
        <f>'Fichier Maître'!V142</f>
        <v>0</v>
      </c>
      <c r="N99" s="9">
        <f>'Fichier Maître'!W142</f>
        <v>0</v>
      </c>
      <c r="O99" s="9">
        <f>'Fichier Maître'!X142</f>
        <v>0</v>
      </c>
      <c r="P99" s="9">
        <f>'Fichier Maître'!Y142</f>
        <v>0</v>
      </c>
      <c r="Q99" s="9">
        <f>'Fichier Maître'!Z142</f>
        <v>0</v>
      </c>
      <c r="R99" s="9">
        <f>'Fichier Maître'!B142</f>
        <v>0</v>
      </c>
      <c r="T99" s="8" t="str">
        <f t="shared" si="2"/>
        <v>oui</v>
      </c>
    </row>
    <row r="100" spans="1:20" x14ac:dyDescent="0.25">
      <c r="A100" s="9">
        <f>'Fichier Maître'!C143</f>
        <v>0</v>
      </c>
      <c r="B100" s="76">
        <f>'Fichier Maître'!D143</f>
        <v>0</v>
      </c>
      <c r="C100" s="77">
        <f>'Fichier Maître'!E143</f>
        <v>0</v>
      </c>
      <c r="D100" s="77">
        <f>'Fichier Maître'!F143</f>
        <v>0</v>
      </c>
      <c r="E100" s="77">
        <f>'Fichier Maître'!G143</f>
        <v>0</v>
      </c>
      <c r="F100" s="9">
        <f>'Fichier Maître'!H143</f>
        <v>0</v>
      </c>
      <c r="G100" s="77">
        <f>'Fichier Maître'!M143</f>
        <v>0</v>
      </c>
      <c r="H100" s="78">
        <f>'Fichier Maître'!N143</f>
        <v>0</v>
      </c>
      <c r="I100" s="77">
        <f>'Fichier Maître'!O143</f>
        <v>0</v>
      </c>
      <c r="J100" s="80">
        <f>'Fichier Maître'!P143</f>
        <v>0</v>
      </c>
      <c r="K100" s="79">
        <f>'Fichier Maître'!Q143</f>
        <v>0</v>
      </c>
      <c r="L100" s="9">
        <f>'Fichier Maître'!R143</f>
        <v>0</v>
      </c>
      <c r="M100" s="77">
        <f>'Fichier Maître'!V143</f>
        <v>0</v>
      </c>
      <c r="N100" s="9">
        <f>'Fichier Maître'!W143</f>
        <v>0</v>
      </c>
      <c r="O100" s="9">
        <f>'Fichier Maître'!X143</f>
        <v>0</v>
      </c>
      <c r="P100" s="9">
        <f>'Fichier Maître'!Y143</f>
        <v>0</v>
      </c>
      <c r="Q100" s="9">
        <f>'Fichier Maître'!Z143</f>
        <v>0</v>
      </c>
      <c r="R100" s="9">
        <f>'Fichier Maître'!B143</f>
        <v>0</v>
      </c>
      <c r="T100" s="8" t="str">
        <f t="shared" si="2"/>
        <v>oui</v>
      </c>
    </row>
    <row r="101" spans="1:20" x14ac:dyDescent="0.25">
      <c r="A101" s="9">
        <f>'Fichier Maître'!C144</f>
        <v>0</v>
      </c>
      <c r="B101" s="76">
        <f>'Fichier Maître'!D144</f>
        <v>0</v>
      </c>
      <c r="C101" s="77">
        <f>'Fichier Maître'!E144</f>
        <v>0</v>
      </c>
      <c r="D101" s="77">
        <f>'Fichier Maître'!F144</f>
        <v>0</v>
      </c>
      <c r="E101" s="77">
        <f>'Fichier Maître'!G144</f>
        <v>0</v>
      </c>
      <c r="F101" s="9">
        <f>'Fichier Maître'!H144</f>
        <v>0</v>
      </c>
      <c r="G101" s="77">
        <f>'Fichier Maître'!M144</f>
        <v>0</v>
      </c>
      <c r="H101" s="78">
        <f>'Fichier Maître'!N144</f>
        <v>0</v>
      </c>
      <c r="I101" s="77">
        <f>'Fichier Maître'!O144</f>
        <v>0</v>
      </c>
      <c r="J101" s="80">
        <f>'Fichier Maître'!P144</f>
        <v>0</v>
      </c>
      <c r="K101" s="79">
        <f>'Fichier Maître'!Q144</f>
        <v>0</v>
      </c>
      <c r="L101" s="9">
        <f>'Fichier Maître'!R144</f>
        <v>0</v>
      </c>
      <c r="M101" s="77">
        <f>'Fichier Maître'!V144</f>
        <v>0</v>
      </c>
      <c r="N101" s="9">
        <f>'Fichier Maître'!W144</f>
        <v>0</v>
      </c>
      <c r="O101" s="9">
        <f>'Fichier Maître'!X144</f>
        <v>0</v>
      </c>
      <c r="P101" s="9">
        <f>'Fichier Maître'!Y144</f>
        <v>0</v>
      </c>
      <c r="Q101" s="9">
        <f>'Fichier Maître'!Z144</f>
        <v>0</v>
      </c>
      <c r="R101" s="9">
        <f>'Fichier Maître'!B144</f>
        <v>0</v>
      </c>
      <c r="T101" s="8" t="str">
        <f t="shared" si="2"/>
        <v>oui</v>
      </c>
    </row>
    <row r="102" spans="1:20" x14ac:dyDescent="0.25">
      <c r="A102" s="9">
        <f>'Fichier Maître'!C145</f>
        <v>0</v>
      </c>
      <c r="B102" s="76">
        <f>'Fichier Maître'!D145</f>
        <v>0</v>
      </c>
      <c r="C102" s="77">
        <f>'Fichier Maître'!E145</f>
        <v>0</v>
      </c>
      <c r="D102" s="77">
        <f>'Fichier Maître'!F145</f>
        <v>0</v>
      </c>
      <c r="E102" s="77">
        <f>'Fichier Maître'!G145</f>
        <v>0</v>
      </c>
      <c r="F102" s="9">
        <f>'Fichier Maître'!H145</f>
        <v>0</v>
      </c>
      <c r="G102" s="77">
        <f>'Fichier Maître'!M145</f>
        <v>0</v>
      </c>
      <c r="H102" s="78">
        <f>'Fichier Maître'!N145</f>
        <v>0</v>
      </c>
      <c r="I102" s="77">
        <f>'Fichier Maître'!O145</f>
        <v>0</v>
      </c>
      <c r="J102" s="80">
        <f>'Fichier Maître'!P145</f>
        <v>0</v>
      </c>
      <c r="K102" s="79">
        <f>'Fichier Maître'!Q145</f>
        <v>0</v>
      </c>
      <c r="L102" s="9">
        <f>'Fichier Maître'!R145</f>
        <v>0</v>
      </c>
      <c r="M102" s="77">
        <f>'Fichier Maître'!V145</f>
        <v>0</v>
      </c>
      <c r="N102" s="9">
        <f>'Fichier Maître'!W145</f>
        <v>0</v>
      </c>
      <c r="O102" s="9">
        <f>'Fichier Maître'!X145</f>
        <v>0</v>
      </c>
      <c r="P102" s="9">
        <f>'Fichier Maître'!Y145</f>
        <v>0</v>
      </c>
      <c r="Q102" s="9">
        <f>'Fichier Maître'!Z145</f>
        <v>0</v>
      </c>
      <c r="R102" s="9">
        <f>'Fichier Maître'!B145</f>
        <v>0</v>
      </c>
      <c r="T102" s="8" t="str">
        <f t="shared" si="2"/>
        <v>oui</v>
      </c>
    </row>
    <row r="103" spans="1:20" x14ac:dyDescent="0.25">
      <c r="A103" s="9">
        <f>'Fichier Maître'!C146</f>
        <v>0</v>
      </c>
      <c r="B103" s="76">
        <f>'Fichier Maître'!D146</f>
        <v>0</v>
      </c>
      <c r="C103" s="77">
        <f>'Fichier Maître'!E146</f>
        <v>0</v>
      </c>
      <c r="D103" s="77">
        <f>'Fichier Maître'!F146</f>
        <v>0</v>
      </c>
      <c r="E103" s="77">
        <f>'Fichier Maître'!G146</f>
        <v>0</v>
      </c>
      <c r="F103" s="9">
        <f>'Fichier Maître'!H146</f>
        <v>0</v>
      </c>
      <c r="G103" s="77">
        <f>'Fichier Maître'!M146</f>
        <v>0</v>
      </c>
      <c r="H103" s="78">
        <f>'Fichier Maître'!N146</f>
        <v>0</v>
      </c>
      <c r="I103" s="77">
        <f>'Fichier Maître'!O146</f>
        <v>0</v>
      </c>
      <c r="J103" s="80">
        <f>'Fichier Maître'!P146</f>
        <v>0</v>
      </c>
      <c r="K103" s="79">
        <f>'Fichier Maître'!Q146</f>
        <v>0</v>
      </c>
      <c r="L103" s="9">
        <f>'Fichier Maître'!R146</f>
        <v>0</v>
      </c>
      <c r="M103" s="77">
        <f>'Fichier Maître'!V146</f>
        <v>0</v>
      </c>
      <c r="N103" s="9">
        <f>'Fichier Maître'!W146</f>
        <v>0</v>
      </c>
      <c r="O103" s="9">
        <f>'Fichier Maître'!X146</f>
        <v>0</v>
      </c>
      <c r="P103" s="9">
        <f>'Fichier Maître'!Y146</f>
        <v>0</v>
      </c>
      <c r="Q103" s="9">
        <f>'Fichier Maître'!Z146</f>
        <v>0</v>
      </c>
      <c r="R103" s="9">
        <f>'Fichier Maître'!B146</f>
        <v>0</v>
      </c>
      <c r="T103" s="8" t="str">
        <f t="shared" si="2"/>
        <v>oui</v>
      </c>
    </row>
    <row r="104" spans="1:20" x14ac:dyDescent="0.25">
      <c r="A104" s="9">
        <f>'Fichier Maître'!C147</f>
        <v>0</v>
      </c>
      <c r="B104" s="76">
        <f>'Fichier Maître'!D147</f>
        <v>0</v>
      </c>
      <c r="C104" s="77">
        <f>'Fichier Maître'!E147</f>
        <v>0</v>
      </c>
      <c r="D104" s="77">
        <f>'Fichier Maître'!F147</f>
        <v>0</v>
      </c>
      <c r="E104" s="77">
        <f>'Fichier Maître'!G147</f>
        <v>0</v>
      </c>
      <c r="F104" s="9">
        <f>'Fichier Maître'!H147</f>
        <v>0</v>
      </c>
      <c r="G104" s="77">
        <f>'Fichier Maître'!M147</f>
        <v>0</v>
      </c>
      <c r="H104" s="78">
        <f>'Fichier Maître'!N147</f>
        <v>0</v>
      </c>
      <c r="I104" s="77">
        <f>'Fichier Maître'!O147</f>
        <v>0</v>
      </c>
      <c r="J104" s="80">
        <f>'Fichier Maître'!P147</f>
        <v>0</v>
      </c>
      <c r="K104" s="79">
        <f>'Fichier Maître'!Q147</f>
        <v>0</v>
      </c>
      <c r="L104" s="9">
        <f>'Fichier Maître'!R147</f>
        <v>0</v>
      </c>
      <c r="M104" s="77">
        <f>'Fichier Maître'!V147</f>
        <v>0</v>
      </c>
      <c r="N104" s="9">
        <f>'Fichier Maître'!W147</f>
        <v>0</v>
      </c>
      <c r="O104" s="9">
        <f>'Fichier Maître'!X147</f>
        <v>0</v>
      </c>
      <c r="P104" s="9">
        <f>'Fichier Maître'!Y147</f>
        <v>0</v>
      </c>
      <c r="Q104" s="9">
        <f>'Fichier Maître'!Z147</f>
        <v>0</v>
      </c>
      <c r="R104" s="9">
        <f>'Fichier Maître'!B147</f>
        <v>0</v>
      </c>
      <c r="T104" s="8" t="str">
        <f t="shared" si="2"/>
        <v>oui</v>
      </c>
    </row>
    <row r="105" spans="1:20" x14ac:dyDescent="0.25">
      <c r="A105" s="9">
        <f>'Fichier Maître'!C148</f>
        <v>0</v>
      </c>
      <c r="B105" s="76">
        <f>'Fichier Maître'!D148</f>
        <v>0</v>
      </c>
      <c r="C105" s="77">
        <f>'Fichier Maître'!E148</f>
        <v>0</v>
      </c>
      <c r="D105" s="77">
        <f>'Fichier Maître'!F148</f>
        <v>0</v>
      </c>
      <c r="E105" s="77">
        <f>'Fichier Maître'!G148</f>
        <v>0</v>
      </c>
      <c r="F105" s="9">
        <f>'Fichier Maître'!H148</f>
        <v>0</v>
      </c>
      <c r="G105" s="77">
        <f>'Fichier Maître'!M148</f>
        <v>0</v>
      </c>
      <c r="H105" s="78">
        <f>'Fichier Maître'!N148</f>
        <v>0</v>
      </c>
      <c r="I105" s="77">
        <f>'Fichier Maître'!O148</f>
        <v>0</v>
      </c>
      <c r="J105" s="80">
        <f>'Fichier Maître'!P148</f>
        <v>0</v>
      </c>
      <c r="K105" s="79">
        <f>'Fichier Maître'!Q148</f>
        <v>0</v>
      </c>
      <c r="L105" s="9">
        <f>'Fichier Maître'!R148</f>
        <v>0</v>
      </c>
      <c r="M105" s="77">
        <f>'Fichier Maître'!V148</f>
        <v>0</v>
      </c>
      <c r="N105" s="9">
        <f>'Fichier Maître'!W148</f>
        <v>0</v>
      </c>
      <c r="O105" s="9">
        <f>'Fichier Maître'!X148</f>
        <v>0</v>
      </c>
      <c r="P105" s="9">
        <f>'Fichier Maître'!Y148</f>
        <v>0</v>
      </c>
      <c r="Q105" s="9">
        <f>'Fichier Maître'!Z148</f>
        <v>0</v>
      </c>
      <c r="R105" s="9">
        <f>'Fichier Maître'!B148</f>
        <v>0</v>
      </c>
      <c r="T105" s="8" t="str">
        <f t="shared" si="2"/>
        <v>oui</v>
      </c>
    </row>
    <row r="106" spans="1:20" x14ac:dyDescent="0.25">
      <c r="A106" s="9">
        <f>'Fichier Maître'!C149</f>
        <v>0</v>
      </c>
      <c r="B106" s="76">
        <f>'Fichier Maître'!D149</f>
        <v>0</v>
      </c>
      <c r="C106" s="77">
        <f>'Fichier Maître'!E149</f>
        <v>0</v>
      </c>
      <c r="D106" s="77">
        <f>'Fichier Maître'!F149</f>
        <v>0</v>
      </c>
      <c r="E106" s="77">
        <f>'Fichier Maître'!G149</f>
        <v>0</v>
      </c>
      <c r="F106" s="9">
        <f>'Fichier Maître'!H149</f>
        <v>0</v>
      </c>
      <c r="G106" s="77">
        <f>'Fichier Maître'!M149</f>
        <v>0</v>
      </c>
      <c r="H106" s="78">
        <f>'Fichier Maître'!N149</f>
        <v>0</v>
      </c>
      <c r="I106" s="77">
        <f>'Fichier Maître'!O149</f>
        <v>0</v>
      </c>
      <c r="J106" s="80">
        <f>'Fichier Maître'!P149</f>
        <v>0</v>
      </c>
      <c r="K106" s="79">
        <f>'Fichier Maître'!Q149</f>
        <v>0</v>
      </c>
      <c r="L106" s="9">
        <f>'Fichier Maître'!R149</f>
        <v>0</v>
      </c>
      <c r="M106" s="77">
        <f>'Fichier Maître'!V149</f>
        <v>0</v>
      </c>
      <c r="N106" s="9">
        <f>'Fichier Maître'!W149</f>
        <v>0</v>
      </c>
      <c r="O106" s="9">
        <f>'Fichier Maître'!X149</f>
        <v>0</v>
      </c>
      <c r="P106" s="9">
        <f>'Fichier Maître'!Y149</f>
        <v>0</v>
      </c>
      <c r="Q106" s="9">
        <f>'Fichier Maître'!Z149</f>
        <v>0</v>
      </c>
      <c r="R106" s="9">
        <f>'Fichier Maître'!B149</f>
        <v>0</v>
      </c>
      <c r="T106" s="8" t="str">
        <f t="shared" si="2"/>
        <v>oui</v>
      </c>
    </row>
    <row r="107" spans="1:20" x14ac:dyDescent="0.25">
      <c r="A107" s="9">
        <f>'Fichier Maître'!C150</f>
        <v>0</v>
      </c>
      <c r="B107" s="76">
        <f>'Fichier Maître'!D150</f>
        <v>0</v>
      </c>
      <c r="C107" s="77">
        <f>'Fichier Maître'!E150</f>
        <v>0</v>
      </c>
      <c r="D107" s="77">
        <f>'Fichier Maître'!F150</f>
        <v>0</v>
      </c>
      <c r="E107" s="77">
        <f>'Fichier Maître'!G150</f>
        <v>0</v>
      </c>
      <c r="F107" s="9">
        <f>'Fichier Maître'!H150</f>
        <v>0</v>
      </c>
      <c r="G107" s="77">
        <f>'Fichier Maître'!M150</f>
        <v>0</v>
      </c>
      <c r="H107" s="78">
        <f>'Fichier Maître'!N150</f>
        <v>0</v>
      </c>
      <c r="I107" s="77">
        <f>'Fichier Maître'!O150</f>
        <v>0</v>
      </c>
      <c r="J107" s="80">
        <f>'Fichier Maître'!P150</f>
        <v>0</v>
      </c>
      <c r="K107" s="79">
        <f>'Fichier Maître'!Q150</f>
        <v>0</v>
      </c>
      <c r="L107" s="9">
        <f>'Fichier Maître'!R150</f>
        <v>0</v>
      </c>
      <c r="M107" s="77">
        <f>'Fichier Maître'!V150</f>
        <v>0</v>
      </c>
      <c r="N107" s="9">
        <f>'Fichier Maître'!W150</f>
        <v>0</v>
      </c>
      <c r="O107" s="9">
        <f>'Fichier Maître'!X150</f>
        <v>0</v>
      </c>
      <c r="P107" s="9">
        <f>'Fichier Maître'!Y150</f>
        <v>0</v>
      </c>
      <c r="Q107" s="9">
        <f>'Fichier Maître'!Z150</f>
        <v>0</v>
      </c>
      <c r="R107" s="9">
        <f>'Fichier Maître'!B150</f>
        <v>0</v>
      </c>
      <c r="T107" s="8" t="str">
        <f t="shared" si="2"/>
        <v>oui</v>
      </c>
    </row>
    <row r="108" spans="1:20" x14ac:dyDescent="0.25">
      <c r="A108" s="9">
        <f>'Fichier Maître'!C151</f>
        <v>0</v>
      </c>
      <c r="B108" s="76">
        <f>'Fichier Maître'!D151</f>
        <v>0</v>
      </c>
      <c r="C108" s="77">
        <f>'Fichier Maître'!E151</f>
        <v>0</v>
      </c>
      <c r="D108" s="77">
        <f>'Fichier Maître'!F151</f>
        <v>0</v>
      </c>
      <c r="E108" s="77">
        <f>'Fichier Maître'!G151</f>
        <v>0</v>
      </c>
      <c r="F108" s="9">
        <f>'Fichier Maître'!H151</f>
        <v>0</v>
      </c>
      <c r="G108" s="77">
        <f>'Fichier Maître'!M151</f>
        <v>0</v>
      </c>
      <c r="H108" s="78">
        <f>'Fichier Maître'!N151</f>
        <v>0</v>
      </c>
      <c r="I108" s="77">
        <f>'Fichier Maître'!O151</f>
        <v>0</v>
      </c>
      <c r="J108" s="80">
        <f>'Fichier Maître'!P151</f>
        <v>0</v>
      </c>
      <c r="K108" s="79">
        <f>'Fichier Maître'!Q151</f>
        <v>0</v>
      </c>
      <c r="L108" s="9">
        <f>'Fichier Maître'!R151</f>
        <v>0</v>
      </c>
      <c r="M108" s="77">
        <f>'Fichier Maître'!V151</f>
        <v>0</v>
      </c>
      <c r="N108" s="9">
        <f>'Fichier Maître'!W151</f>
        <v>0</v>
      </c>
      <c r="O108" s="9">
        <f>'Fichier Maître'!X151</f>
        <v>0</v>
      </c>
      <c r="P108" s="9">
        <f>'Fichier Maître'!Y151</f>
        <v>0</v>
      </c>
      <c r="Q108" s="9">
        <f>'Fichier Maître'!Z151</f>
        <v>0</v>
      </c>
      <c r="R108" s="9">
        <f>'Fichier Maître'!B151</f>
        <v>0</v>
      </c>
      <c r="T108" s="8" t="str">
        <f t="shared" si="2"/>
        <v>oui</v>
      </c>
    </row>
    <row r="109" spans="1:20" x14ac:dyDescent="0.25">
      <c r="A109" s="9">
        <f>'Fichier Maître'!C152</f>
        <v>0</v>
      </c>
      <c r="B109" s="76">
        <f>'Fichier Maître'!D152</f>
        <v>0</v>
      </c>
      <c r="C109" s="77">
        <f>'Fichier Maître'!E152</f>
        <v>0</v>
      </c>
      <c r="D109" s="77">
        <f>'Fichier Maître'!F152</f>
        <v>0</v>
      </c>
      <c r="E109" s="77">
        <f>'Fichier Maître'!G152</f>
        <v>0</v>
      </c>
      <c r="F109" s="9">
        <f>'Fichier Maître'!H152</f>
        <v>0</v>
      </c>
      <c r="G109" s="77">
        <f>'Fichier Maître'!M152</f>
        <v>0</v>
      </c>
      <c r="H109" s="78">
        <f>'Fichier Maître'!N152</f>
        <v>0</v>
      </c>
      <c r="I109" s="77">
        <f>'Fichier Maître'!O152</f>
        <v>0</v>
      </c>
      <c r="J109" s="80">
        <f>'Fichier Maître'!P152</f>
        <v>0</v>
      </c>
      <c r="K109" s="79">
        <f>'Fichier Maître'!Q152</f>
        <v>0</v>
      </c>
      <c r="L109" s="9">
        <f>'Fichier Maître'!R152</f>
        <v>0</v>
      </c>
      <c r="M109" s="77">
        <f>'Fichier Maître'!V152</f>
        <v>0</v>
      </c>
      <c r="N109" s="9">
        <f>'Fichier Maître'!W152</f>
        <v>0</v>
      </c>
      <c r="O109" s="9">
        <f>'Fichier Maître'!X152</f>
        <v>0</v>
      </c>
      <c r="P109" s="9">
        <f>'Fichier Maître'!Y152</f>
        <v>0</v>
      </c>
      <c r="Q109" s="9">
        <f>'Fichier Maître'!Z152</f>
        <v>0</v>
      </c>
      <c r="R109" s="9">
        <f>'Fichier Maître'!B152</f>
        <v>0</v>
      </c>
      <c r="T109" s="8" t="str">
        <f t="shared" si="2"/>
        <v>oui</v>
      </c>
    </row>
    <row r="110" spans="1:20" x14ac:dyDescent="0.25">
      <c r="A110" s="9">
        <f>'Fichier Maître'!C153</f>
        <v>0</v>
      </c>
      <c r="B110" s="76">
        <f>'Fichier Maître'!D153</f>
        <v>0</v>
      </c>
      <c r="C110" s="77">
        <f>'Fichier Maître'!E153</f>
        <v>0</v>
      </c>
      <c r="D110" s="77">
        <f>'Fichier Maître'!F153</f>
        <v>0</v>
      </c>
      <c r="E110" s="77">
        <f>'Fichier Maître'!G153</f>
        <v>0</v>
      </c>
      <c r="F110" s="9">
        <f>'Fichier Maître'!H153</f>
        <v>0</v>
      </c>
      <c r="G110" s="77">
        <f>'Fichier Maître'!M153</f>
        <v>0</v>
      </c>
      <c r="H110" s="78">
        <f>'Fichier Maître'!N153</f>
        <v>0</v>
      </c>
      <c r="I110" s="77">
        <f>'Fichier Maître'!O153</f>
        <v>0</v>
      </c>
      <c r="J110" s="80">
        <f>'Fichier Maître'!P153</f>
        <v>0</v>
      </c>
      <c r="K110" s="79">
        <f>'Fichier Maître'!Q153</f>
        <v>0</v>
      </c>
      <c r="L110" s="9">
        <f>'Fichier Maître'!R153</f>
        <v>0</v>
      </c>
      <c r="M110" s="77">
        <f>'Fichier Maître'!V153</f>
        <v>0</v>
      </c>
      <c r="N110" s="9">
        <f>'Fichier Maître'!W153</f>
        <v>0</v>
      </c>
      <c r="O110" s="9">
        <f>'Fichier Maître'!X153</f>
        <v>0</v>
      </c>
      <c r="P110" s="9">
        <f>'Fichier Maître'!Y153</f>
        <v>0</v>
      </c>
      <c r="Q110" s="9">
        <f>'Fichier Maître'!Z153</f>
        <v>0</v>
      </c>
      <c r="R110" s="9">
        <f>'Fichier Maître'!B153</f>
        <v>0</v>
      </c>
      <c r="T110" s="8" t="str">
        <f t="shared" si="2"/>
        <v>oui</v>
      </c>
    </row>
    <row r="111" spans="1:20" x14ac:dyDescent="0.25">
      <c r="A111" s="9">
        <f>'Fichier Maître'!C154</f>
        <v>0</v>
      </c>
      <c r="B111" s="76">
        <f>'Fichier Maître'!D154</f>
        <v>0</v>
      </c>
      <c r="C111" s="77">
        <f>'Fichier Maître'!E154</f>
        <v>0</v>
      </c>
      <c r="D111" s="77">
        <f>'Fichier Maître'!F154</f>
        <v>0</v>
      </c>
      <c r="E111" s="77">
        <f>'Fichier Maître'!G154</f>
        <v>0</v>
      </c>
      <c r="F111" s="9">
        <f>'Fichier Maître'!H154</f>
        <v>0</v>
      </c>
      <c r="G111" s="77">
        <f>'Fichier Maître'!M154</f>
        <v>0</v>
      </c>
      <c r="H111" s="78">
        <f>'Fichier Maître'!N154</f>
        <v>0</v>
      </c>
      <c r="I111" s="77">
        <f>'Fichier Maître'!O154</f>
        <v>0</v>
      </c>
      <c r="J111" s="80">
        <f>'Fichier Maître'!P154</f>
        <v>0</v>
      </c>
      <c r="K111" s="79">
        <f>'Fichier Maître'!Q154</f>
        <v>0</v>
      </c>
      <c r="L111" s="9">
        <f>'Fichier Maître'!R154</f>
        <v>0</v>
      </c>
      <c r="M111" s="77">
        <f>'Fichier Maître'!V154</f>
        <v>0</v>
      </c>
      <c r="N111" s="9">
        <f>'Fichier Maître'!W154</f>
        <v>0</v>
      </c>
      <c r="O111" s="9">
        <f>'Fichier Maître'!X154</f>
        <v>0</v>
      </c>
      <c r="P111" s="9">
        <f>'Fichier Maître'!Y154</f>
        <v>0</v>
      </c>
      <c r="Q111" s="9">
        <f>'Fichier Maître'!Z154</f>
        <v>0</v>
      </c>
      <c r="R111" s="9">
        <f>'Fichier Maître'!B154</f>
        <v>0</v>
      </c>
      <c r="T111" s="8" t="str">
        <f t="shared" si="2"/>
        <v>oui</v>
      </c>
    </row>
    <row r="112" spans="1:20" x14ac:dyDescent="0.25">
      <c r="A112" s="9">
        <f>'Fichier Maître'!C155</f>
        <v>0</v>
      </c>
      <c r="B112" s="76">
        <f>'Fichier Maître'!D155</f>
        <v>0</v>
      </c>
      <c r="C112" s="77">
        <f>'Fichier Maître'!E155</f>
        <v>0</v>
      </c>
      <c r="D112" s="77">
        <f>'Fichier Maître'!F155</f>
        <v>0</v>
      </c>
      <c r="E112" s="77">
        <f>'Fichier Maître'!G155</f>
        <v>0</v>
      </c>
      <c r="F112" s="9">
        <f>'Fichier Maître'!H155</f>
        <v>0</v>
      </c>
      <c r="G112" s="77">
        <f>'Fichier Maître'!M155</f>
        <v>0</v>
      </c>
      <c r="H112" s="78">
        <f>'Fichier Maître'!N155</f>
        <v>0</v>
      </c>
      <c r="I112" s="77">
        <f>'Fichier Maître'!O155</f>
        <v>0</v>
      </c>
      <c r="J112" s="80">
        <f>'Fichier Maître'!P155</f>
        <v>0</v>
      </c>
      <c r="K112" s="79">
        <f>'Fichier Maître'!Q155</f>
        <v>0</v>
      </c>
      <c r="L112" s="9">
        <f>'Fichier Maître'!R155</f>
        <v>0</v>
      </c>
      <c r="M112" s="77">
        <f>'Fichier Maître'!V155</f>
        <v>0</v>
      </c>
      <c r="N112" s="9">
        <f>'Fichier Maître'!W155</f>
        <v>0</v>
      </c>
      <c r="O112" s="9">
        <f>'Fichier Maître'!X155</f>
        <v>0</v>
      </c>
      <c r="P112" s="9">
        <f>'Fichier Maître'!Y155</f>
        <v>0</v>
      </c>
      <c r="Q112" s="9">
        <f>'Fichier Maître'!Z155</f>
        <v>0</v>
      </c>
      <c r="R112" s="9">
        <f>'Fichier Maître'!B155</f>
        <v>0</v>
      </c>
      <c r="T112" s="8" t="str">
        <f t="shared" si="2"/>
        <v>oui</v>
      </c>
    </row>
    <row r="113" spans="1:20" x14ac:dyDescent="0.25">
      <c r="A113" s="9">
        <f>'Fichier Maître'!C156</f>
        <v>0</v>
      </c>
      <c r="B113" s="76">
        <f>'Fichier Maître'!D156</f>
        <v>0</v>
      </c>
      <c r="C113" s="77">
        <f>'Fichier Maître'!E156</f>
        <v>0</v>
      </c>
      <c r="D113" s="77">
        <f>'Fichier Maître'!F156</f>
        <v>0</v>
      </c>
      <c r="E113" s="77">
        <f>'Fichier Maître'!G156</f>
        <v>0</v>
      </c>
      <c r="F113" s="9">
        <f>'Fichier Maître'!H156</f>
        <v>0</v>
      </c>
      <c r="G113" s="77">
        <f>'Fichier Maître'!M156</f>
        <v>0</v>
      </c>
      <c r="H113" s="78">
        <f>'Fichier Maître'!N156</f>
        <v>0</v>
      </c>
      <c r="I113" s="77">
        <f>'Fichier Maître'!O156</f>
        <v>0</v>
      </c>
      <c r="J113" s="80">
        <f>'Fichier Maître'!P156</f>
        <v>0</v>
      </c>
      <c r="K113" s="79">
        <f>'Fichier Maître'!Q156</f>
        <v>0</v>
      </c>
      <c r="L113" s="9">
        <f>'Fichier Maître'!R156</f>
        <v>0</v>
      </c>
      <c r="M113" s="77">
        <f>'Fichier Maître'!V156</f>
        <v>0</v>
      </c>
      <c r="N113" s="9">
        <f>'Fichier Maître'!W156</f>
        <v>0</v>
      </c>
      <c r="O113" s="9">
        <f>'Fichier Maître'!X156</f>
        <v>0</v>
      </c>
      <c r="P113" s="9">
        <f>'Fichier Maître'!Y156</f>
        <v>0</v>
      </c>
      <c r="Q113" s="9">
        <f>'Fichier Maître'!Z156</f>
        <v>0</v>
      </c>
      <c r="R113" s="9">
        <f>'Fichier Maître'!B156</f>
        <v>0</v>
      </c>
      <c r="T113" s="8" t="str">
        <f t="shared" si="2"/>
        <v>oui</v>
      </c>
    </row>
    <row r="114" spans="1:20" x14ac:dyDescent="0.25">
      <c r="A114" s="9">
        <f>'Fichier Maître'!C157</f>
        <v>0</v>
      </c>
      <c r="B114" s="76">
        <f>'Fichier Maître'!D157</f>
        <v>0</v>
      </c>
      <c r="C114" s="77">
        <f>'Fichier Maître'!E157</f>
        <v>0</v>
      </c>
      <c r="D114" s="77">
        <f>'Fichier Maître'!F157</f>
        <v>0</v>
      </c>
      <c r="E114" s="77">
        <f>'Fichier Maître'!G157</f>
        <v>0</v>
      </c>
      <c r="F114" s="9">
        <f>'Fichier Maître'!H157</f>
        <v>0</v>
      </c>
      <c r="G114" s="77">
        <f>'Fichier Maître'!M157</f>
        <v>0</v>
      </c>
      <c r="H114" s="78">
        <f>'Fichier Maître'!N157</f>
        <v>0</v>
      </c>
      <c r="I114" s="77">
        <f>'Fichier Maître'!O157</f>
        <v>0</v>
      </c>
      <c r="J114" s="80">
        <f>'Fichier Maître'!P157</f>
        <v>0</v>
      </c>
      <c r="K114" s="79">
        <f>'Fichier Maître'!Q157</f>
        <v>0</v>
      </c>
      <c r="L114" s="9">
        <f>'Fichier Maître'!R157</f>
        <v>0</v>
      </c>
      <c r="M114" s="77">
        <f>'Fichier Maître'!V157</f>
        <v>0</v>
      </c>
      <c r="N114" s="9">
        <f>'Fichier Maître'!W157</f>
        <v>0</v>
      </c>
      <c r="O114" s="9">
        <f>'Fichier Maître'!X157</f>
        <v>0</v>
      </c>
      <c r="P114" s="9">
        <f>'Fichier Maître'!Y157</f>
        <v>0</v>
      </c>
      <c r="Q114" s="9">
        <f>'Fichier Maître'!Z157</f>
        <v>0</v>
      </c>
      <c r="R114" s="9">
        <f>'Fichier Maître'!B157</f>
        <v>0</v>
      </c>
      <c r="T114" s="8" t="str">
        <f t="shared" si="2"/>
        <v>oui</v>
      </c>
    </row>
    <row r="115" spans="1:20" x14ac:dyDescent="0.25">
      <c r="A115" s="9">
        <f>'Fichier Maître'!C158</f>
        <v>0</v>
      </c>
      <c r="B115" s="76">
        <f>'Fichier Maître'!D158</f>
        <v>0</v>
      </c>
      <c r="C115" s="77">
        <f>'Fichier Maître'!E158</f>
        <v>0</v>
      </c>
      <c r="D115" s="77">
        <f>'Fichier Maître'!F158</f>
        <v>0</v>
      </c>
      <c r="E115" s="77">
        <f>'Fichier Maître'!G158</f>
        <v>0</v>
      </c>
      <c r="F115" s="9">
        <f>'Fichier Maître'!H158</f>
        <v>0</v>
      </c>
      <c r="G115" s="77">
        <f>'Fichier Maître'!M158</f>
        <v>0</v>
      </c>
      <c r="H115" s="78">
        <f>'Fichier Maître'!N158</f>
        <v>0</v>
      </c>
      <c r="I115" s="77">
        <f>'Fichier Maître'!O158</f>
        <v>0</v>
      </c>
      <c r="J115" s="80">
        <f>'Fichier Maître'!P158</f>
        <v>0</v>
      </c>
      <c r="K115" s="79">
        <f>'Fichier Maître'!Q158</f>
        <v>0</v>
      </c>
      <c r="L115" s="9">
        <f>'Fichier Maître'!R158</f>
        <v>0</v>
      </c>
      <c r="M115" s="77">
        <f>'Fichier Maître'!V158</f>
        <v>0</v>
      </c>
      <c r="N115" s="9">
        <f>'Fichier Maître'!W158</f>
        <v>0</v>
      </c>
      <c r="O115" s="9">
        <f>'Fichier Maître'!X158</f>
        <v>0</v>
      </c>
      <c r="P115" s="9">
        <f>'Fichier Maître'!Y158</f>
        <v>0</v>
      </c>
      <c r="Q115" s="9">
        <f>'Fichier Maître'!Z158</f>
        <v>0</v>
      </c>
      <c r="R115" s="9">
        <f>'Fichier Maître'!B158</f>
        <v>0</v>
      </c>
      <c r="T115" s="8" t="str">
        <f t="shared" si="2"/>
        <v>oui</v>
      </c>
    </row>
    <row r="116" spans="1:20" x14ac:dyDescent="0.25">
      <c r="A116" s="9">
        <f>'Fichier Maître'!C159</f>
        <v>0</v>
      </c>
      <c r="B116" s="76">
        <f>'Fichier Maître'!D159</f>
        <v>0</v>
      </c>
      <c r="C116" s="77">
        <f>'Fichier Maître'!E159</f>
        <v>0</v>
      </c>
      <c r="D116" s="77">
        <f>'Fichier Maître'!F159</f>
        <v>0</v>
      </c>
      <c r="E116" s="77">
        <f>'Fichier Maître'!G159</f>
        <v>0</v>
      </c>
      <c r="F116" s="9">
        <f>'Fichier Maître'!H159</f>
        <v>0</v>
      </c>
      <c r="G116" s="77">
        <f>'Fichier Maître'!M159</f>
        <v>0</v>
      </c>
      <c r="H116" s="78">
        <f>'Fichier Maître'!N159</f>
        <v>0</v>
      </c>
      <c r="I116" s="77">
        <f>'Fichier Maître'!O159</f>
        <v>0</v>
      </c>
      <c r="J116" s="80">
        <f>'Fichier Maître'!P159</f>
        <v>0</v>
      </c>
      <c r="K116" s="79">
        <f>'Fichier Maître'!Q159</f>
        <v>0</v>
      </c>
      <c r="L116" s="9">
        <f>'Fichier Maître'!R159</f>
        <v>0</v>
      </c>
      <c r="M116" s="77">
        <f>'Fichier Maître'!V159</f>
        <v>0</v>
      </c>
      <c r="N116" s="9">
        <f>'Fichier Maître'!W159</f>
        <v>0</v>
      </c>
      <c r="O116" s="9">
        <f>'Fichier Maître'!X159</f>
        <v>0</v>
      </c>
      <c r="P116" s="9">
        <f>'Fichier Maître'!Y159</f>
        <v>0</v>
      </c>
      <c r="Q116" s="9">
        <f>'Fichier Maître'!Z159</f>
        <v>0</v>
      </c>
      <c r="R116" s="9">
        <f>'Fichier Maître'!B159</f>
        <v>0</v>
      </c>
      <c r="T116" s="8" t="str">
        <f t="shared" si="2"/>
        <v>oui</v>
      </c>
    </row>
    <row r="117" spans="1:20" x14ac:dyDescent="0.25">
      <c r="A117" s="9">
        <f>'Fichier Maître'!C160</f>
        <v>0</v>
      </c>
      <c r="B117" s="76">
        <f>'Fichier Maître'!D160</f>
        <v>0</v>
      </c>
      <c r="C117" s="77">
        <f>'Fichier Maître'!E160</f>
        <v>0</v>
      </c>
      <c r="D117" s="77">
        <f>'Fichier Maître'!F160</f>
        <v>0</v>
      </c>
      <c r="E117" s="77">
        <f>'Fichier Maître'!G160</f>
        <v>0</v>
      </c>
      <c r="F117" s="9">
        <f>'Fichier Maître'!H160</f>
        <v>0</v>
      </c>
      <c r="G117" s="77">
        <f>'Fichier Maître'!M160</f>
        <v>0</v>
      </c>
      <c r="H117" s="78">
        <f>'Fichier Maître'!N160</f>
        <v>0</v>
      </c>
      <c r="I117" s="77">
        <f>'Fichier Maître'!O160</f>
        <v>0</v>
      </c>
      <c r="J117" s="80">
        <f>'Fichier Maître'!P160</f>
        <v>0</v>
      </c>
      <c r="K117" s="79">
        <f>'Fichier Maître'!Q160</f>
        <v>0</v>
      </c>
      <c r="L117" s="9">
        <f>'Fichier Maître'!R160</f>
        <v>0</v>
      </c>
      <c r="M117" s="77">
        <f>'Fichier Maître'!V160</f>
        <v>0</v>
      </c>
      <c r="N117" s="9">
        <f>'Fichier Maître'!W160</f>
        <v>0</v>
      </c>
      <c r="O117" s="9">
        <f>'Fichier Maître'!X160</f>
        <v>0</v>
      </c>
      <c r="P117" s="9">
        <f>'Fichier Maître'!Y160</f>
        <v>0</v>
      </c>
      <c r="Q117" s="9">
        <f>'Fichier Maître'!Z160</f>
        <v>0</v>
      </c>
      <c r="R117" s="9">
        <f>'Fichier Maître'!B160</f>
        <v>0</v>
      </c>
      <c r="T117" s="8" t="str">
        <f t="shared" si="2"/>
        <v>oui</v>
      </c>
    </row>
    <row r="118" spans="1:20" x14ac:dyDescent="0.25">
      <c r="A118" s="9">
        <f>'Fichier Maître'!C161</f>
        <v>0</v>
      </c>
      <c r="B118" s="76">
        <f>'Fichier Maître'!D161</f>
        <v>0</v>
      </c>
      <c r="C118" s="77">
        <f>'Fichier Maître'!E161</f>
        <v>0</v>
      </c>
      <c r="D118" s="77">
        <f>'Fichier Maître'!F161</f>
        <v>0</v>
      </c>
      <c r="E118" s="77">
        <f>'Fichier Maître'!G161</f>
        <v>0</v>
      </c>
      <c r="F118" s="9">
        <f>'Fichier Maître'!H161</f>
        <v>0</v>
      </c>
      <c r="G118" s="77">
        <f>'Fichier Maître'!M161</f>
        <v>0</v>
      </c>
      <c r="H118" s="78">
        <f>'Fichier Maître'!N161</f>
        <v>0</v>
      </c>
      <c r="I118" s="77">
        <f>'Fichier Maître'!O161</f>
        <v>0</v>
      </c>
      <c r="J118" s="80">
        <f>'Fichier Maître'!P161</f>
        <v>0</v>
      </c>
      <c r="K118" s="79">
        <f>'Fichier Maître'!Q161</f>
        <v>0</v>
      </c>
      <c r="L118" s="9">
        <f>'Fichier Maître'!R161</f>
        <v>0</v>
      </c>
      <c r="M118" s="77">
        <f>'Fichier Maître'!V161</f>
        <v>0</v>
      </c>
      <c r="N118" s="9">
        <f>'Fichier Maître'!W161</f>
        <v>0</v>
      </c>
      <c r="O118" s="9">
        <f>'Fichier Maître'!X161</f>
        <v>0</v>
      </c>
      <c r="P118" s="9">
        <f>'Fichier Maître'!Y161</f>
        <v>0</v>
      </c>
      <c r="Q118" s="9">
        <f>'Fichier Maître'!Z161</f>
        <v>0</v>
      </c>
      <c r="R118" s="9">
        <f>'Fichier Maître'!B161</f>
        <v>0</v>
      </c>
      <c r="T118" s="8" t="str">
        <f t="shared" si="2"/>
        <v>oui</v>
      </c>
    </row>
    <row r="119" spans="1:20" x14ac:dyDescent="0.25">
      <c r="A119" s="9">
        <f>'Fichier Maître'!C162</f>
        <v>0</v>
      </c>
      <c r="B119" s="76">
        <f>'Fichier Maître'!D162</f>
        <v>0</v>
      </c>
      <c r="C119" s="77">
        <f>'Fichier Maître'!E162</f>
        <v>0</v>
      </c>
      <c r="D119" s="77">
        <f>'Fichier Maître'!F162</f>
        <v>0</v>
      </c>
      <c r="E119" s="77">
        <f>'Fichier Maître'!G162</f>
        <v>0</v>
      </c>
      <c r="F119" s="9">
        <f>'Fichier Maître'!H162</f>
        <v>0</v>
      </c>
      <c r="G119" s="77">
        <f>'Fichier Maître'!M162</f>
        <v>0</v>
      </c>
      <c r="H119" s="78">
        <f>'Fichier Maître'!N162</f>
        <v>0</v>
      </c>
      <c r="I119" s="77">
        <f>'Fichier Maître'!O162</f>
        <v>0</v>
      </c>
      <c r="J119" s="80">
        <f>'Fichier Maître'!P162</f>
        <v>0</v>
      </c>
      <c r="K119" s="79">
        <f>'Fichier Maître'!Q162</f>
        <v>0</v>
      </c>
      <c r="L119" s="9">
        <f>'Fichier Maître'!R162</f>
        <v>0</v>
      </c>
      <c r="M119" s="77">
        <f>'Fichier Maître'!V162</f>
        <v>0</v>
      </c>
      <c r="N119" s="9">
        <f>'Fichier Maître'!W162</f>
        <v>0</v>
      </c>
      <c r="O119" s="9">
        <f>'Fichier Maître'!X162</f>
        <v>0</v>
      </c>
      <c r="P119" s="9">
        <f>'Fichier Maître'!Y162</f>
        <v>0</v>
      </c>
      <c r="Q119" s="9">
        <f>'Fichier Maître'!Z162</f>
        <v>0</v>
      </c>
      <c r="R119" s="9">
        <f>'Fichier Maître'!B162</f>
        <v>0</v>
      </c>
      <c r="T119" s="8" t="str">
        <f t="shared" si="2"/>
        <v>oui</v>
      </c>
    </row>
    <row r="120" spans="1:20" x14ac:dyDescent="0.25">
      <c r="A120" s="9">
        <f>'Fichier Maître'!C163</f>
        <v>0</v>
      </c>
      <c r="B120" s="76">
        <f>'Fichier Maître'!D163</f>
        <v>0</v>
      </c>
      <c r="C120" s="77">
        <f>'Fichier Maître'!E163</f>
        <v>0</v>
      </c>
      <c r="D120" s="77">
        <f>'Fichier Maître'!F163</f>
        <v>0</v>
      </c>
      <c r="E120" s="77">
        <f>'Fichier Maître'!G163</f>
        <v>0</v>
      </c>
      <c r="F120" s="9">
        <f>'Fichier Maître'!H163</f>
        <v>0</v>
      </c>
      <c r="G120" s="77">
        <f>'Fichier Maître'!M163</f>
        <v>0</v>
      </c>
      <c r="H120" s="78">
        <f>'Fichier Maître'!N163</f>
        <v>0</v>
      </c>
      <c r="I120" s="77">
        <f>'Fichier Maître'!O163</f>
        <v>0</v>
      </c>
      <c r="J120" s="80">
        <f>'Fichier Maître'!P163</f>
        <v>0</v>
      </c>
      <c r="K120" s="79">
        <f>'Fichier Maître'!Q163</f>
        <v>0</v>
      </c>
      <c r="L120" s="9">
        <f>'Fichier Maître'!R163</f>
        <v>0</v>
      </c>
      <c r="M120" s="77">
        <f>'Fichier Maître'!V163</f>
        <v>0</v>
      </c>
      <c r="N120" s="9">
        <f>'Fichier Maître'!W163</f>
        <v>0</v>
      </c>
      <c r="O120" s="9">
        <f>'Fichier Maître'!X163</f>
        <v>0</v>
      </c>
      <c r="P120" s="9">
        <f>'Fichier Maître'!Y163</f>
        <v>0</v>
      </c>
      <c r="Q120" s="9">
        <f>'Fichier Maître'!Z163</f>
        <v>0</v>
      </c>
      <c r="R120" s="9">
        <f>'Fichier Maître'!B163</f>
        <v>0</v>
      </c>
      <c r="T120" s="8" t="str">
        <f t="shared" si="2"/>
        <v>oui</v>
      </c>
    </row>
    <row r="121" spans="1:20" x14ac:dyDescent="0.25">
      <c r="A121" s="9">
        <f>'Fichier Maître'!C164</f>
        <v>0</v>
      </c>
      <c r="B121" s="76">
        <f>'Fichier Maître'!D164</f>
        <v>0</v>
      </c>
      <c r="C121" s="77">
        <f>'Fichier Maître'!E164</f>
        <v>0</v>
      </c>
      <c r="D121" s="77">
        <f>'Fichier Maître'!F164</f>
        <v>0</v>
      </c>
      <c r="E121" s="77">
        <f>'Fichier Maître'!G164</f>
        <v>0</v>
      </c>
      <c r="F121" s="9">
        <f>'Fichier Maître'!H164</f>
        <v>0</v>
      </c>
      <c r="G121" s="77">
        <f>'Fichier Maître'!M164</f>
        <v>0</v>
      </c>
      <c r="H121" s="78">
        <f>'Fichier Maître'!N164</f>
        <v>0</v>
      </c>
      <c r="I121" s="77">
        <f>'Fichier Maître'!O164</f>
        <v>0</v>
      </c>
      <c r="J121" s="80">
        <f>'Fichier Maître'!P164</f>
        <v>0</v>
      </c>
      <c r="K121" s="79">
        <f>'Fichier Maître'!Q164</f>
        <v>0</v>
      </c>
      <c r="L121" s="9">
        <f>'Fichier Maître'!R164</f>
        <v>0</v>
      </c>
      <c r="M121" s="77">
        <f>'Fichier Maître'!V164</f>
        <v>0</v>
      </c>
      <c r="N121" s="9">
        <f>'Fichier Maître'!W164</f>
        <v>0</v>
      </c>
      <c r="O121" s="9">
        <f>'Fichier Maître'!X164</f>
        <v>0</v>
      </c>
      <c r="P121" s="9">
        <f>'Fichier Maître'!Y164</f>
        <v>0</v>
      </c>
      <c r="Q121" s="9">
        <f>'Fichier Maître'!Z164</f>
        <v>0</v>
      </c>
      <c r="R121" s="9">
        <f>'Fichier Maître'!B164</f>
        <v>0</v>
      </c>
      <c r="T121" s="8" t="str">
        <f t="shared" si="2"/>
        <v>oui</v>
      </c>
    </row>
    <row r="122" spans="1:20" x14ac:dyDescent="0.25">
      <c r="A122" s="9">
        <f>'Fichier Maître'!C165</f>
        <v>0</v>
      </c>
      <c r="B122" s="76">
        <f>'Fichier Maître'!D165</f>
        <v>0</v>
      </c>
      <c r="C122" s="77">
        <f>'Fichier Maître'!E165</f>
        <v>0</v>
      </c>
      <c r="D122" s="77">
        <f>'Fichier Maître'!F165</f>
        <v>0</v>
      </c>
      <c r="E122" s="77">
        <f>'Fichier Maître'!G165</f>
        <v>0</v>
      </c>
      <c r="F122" s="9">
        <f>'Fichier Maître'!H165</f>
        <v>0</v>
      </c>
      <c r="G122" s="77">
        <f>'Fichier Maître'!M165</f>
        <v>0</v>
      </c>
      <c r="H122" s="78">
        <f>'Fichier Maître'!N165</f>
        <v>0</v>
      </c>
      <c r="I122" s="77">
        <f>'Fichier Maître'!O165</f>
        <v>0</v>
      </c>
      <c r="J122" s="80">
        <f>'Fichier Maître'!P165</f>
        <v>0</v>
      </c>
      <c r="K122" s="79">
        <f>'Fichier Maître'!Q165</f>
        <v>0</v>
      </c>
      <c r="L122" s="9">
        <f>'Fichier Maître'!R165</f>
        <v>0</v>
      </c>
      <c r="M122" s="77">
        <f>'Fichier Maître'!V165</f>
        <v>0</v>
      </c>
      <c r="N122" s="9">
        <f>'Fichier Maître'!W165</f>
        <v>0</v>
      </c>
      <c r="O122" s="9">
        <f>'Fichier Maître'!X165</f>
        <v>0</v>
      </c>
      <c r="P122" s="9">
        <f>'Fichier Maître'!Y165</f>
        <v>0</v>
      </c>
      <c r="Q122" s="9">
        <f>'Fichier Maître'!Z165</f>
        <v>0</v>
      </c>
      <c r="R122" s="9">
        <f>'Fichier Maître'!B165</f>
        <v>0</v>
      </c>
      <c r="T122" s="8" t="str">
        <f t="shared" si="2"/>
        <v>oui</v>
      </c>
    </row>
    <row r="123" spans="1:20" x14ac:dyDescent="0.25">
      <c r="A123" s="9">
        <f>'Fichier Maître'!C166</f>
        <v>0</v>
      </c>
      <c r="B123" s="76">
        <f>'Fichier Maître'!D166</f>
        <v>0</v>
      </c>
      <c r="C123" s="77">
        <f>'Fichier Maître'!E166</f>
        <v>0</v>
      </c>
      <c r="D123" s="77">
        <f>'Fichier Maître'!F166</f>
        <v>0</v>
      </c>
      <c r="E123" s="77">
        <f>'Fichier Maître'!G166</f>
        <v>0</v>
      </c>
      <c r="F123" s="9">
        <f>'Fichier Maître'!H166</f>
        <v>0</v>
      </c>
      <c r="G123" s="77">
        <f>'Fichier Maître'!M166</f>
        <v>0</v>
      </c>
      <c r="H123" s="78">
        <f>'Fichier Maître'!N166</f>
        <v>0</v>
      </c>
      <c r="I123" s="77">
        <f>'Fichier Maître'!O166</f>
        <v>0</v>
      </c>
      <c r="J123" s="80">
        <f>'Fichier Maître'!P166</f>
        <v>0</v>
      </c>
      <c r="K123" s="79">
        <f>'Fichier Maître'!Q166</f>
        <v>0</v>
      </c>
      <c r="L123" s="9">
        <f>'Fichier Maître'!R166</f>
        <v>0</v>
      </c>
      <c r="M123" s="77">
        <f>'Fichier Maître'!V166</f>
        <v>0</v>
      </c>
      <c r="N123" s="9">
        <f>'Fichier Maître'!W166</f>
        <v>0</v>
      </c>
      <c r="O123" s="9">
        <f>'Fichier Maître'!X166</f>
        <v>0</v>
      </c>
      <c r="P123" s="9">
        <f>'Fichier Maître'!Y166</f>
        <v>0</v>
      </c>
      <c r="Q123" s="9">
        <f>'Fichier Maître'!Z166</f>
        <v>0</v>
      </c>
      <c r="R123" s="9">
        <f>'Fichier Maître'!B166</f>
        <v>0</v>
      </c>
      <c r="T123" s="8" t="str">
        <f t="shared" si="2"/>
        <v>oui</v>
      </c>
    </row>
    <row r="124" spans="1:20" x14ac:dyDescent="0.25">
      <c r="A124" s="9">
        <f>'Fichier Maître'!C167</f>
        <v>0</v>
      </c>
      <c r="B124" s="76">
        <f>'Fichier Maître'!D167</f>
        <v>0</v>
      </c>
      <c r="C124" s="77">
        <f>'Fichier Maître'!E167</f>
        <v>0</v>
      </c>
      <c r="D124" s="77">
        <f>'Fichier Maître'!F167</f>
        <v>0</v>
      </c>
      <c r="E124" s="77">
        <f>'Fichier Maître'!G167</f>
        <v>0</v>
      </c>
      <c r="F124" s="9">
        <f>'Fichier Maître'!H167</f>
        <v>0</v>
      </c>
      <c r="G124" s="77">
        <f>'Fichier Maître'!M167</f>
        <v>0</v>
      </c>
      <c r="H124" s="78">
        <f>'Fichier Maître'!N167</f>
        <v>0</v>
      </c>
      <c r="I124" s="77">
        <f>'Fichier Maître'!O167</f>
        <v>0</v>
      </c>
      <c r="J124" s="80">
        <f>'Fichier Maître'!P167</f>
        <v>0</v>
      </c>
      <c r="K124" s="79">
        <f>'Fichier Maître'!Q167</f>
        <v>0</v>
      </c>
      <c r="L124" s="9">
        <f>'Fichier Maître'!R167</f>
        <v>0</v>
      </c>
      <c r="M124" s="77">
        <f>'Fichier Maître'!V167</f>
        <v>0</v>
      </c>
      <c r="N124" s="9">
        <f>'Fichier Maître'!W167</f>
        <v>0</v>
      </c>
      <c r="O124" s="9">
        <f>'Fichier Maître'!X167</f>
        <v>0</v>
      </c>
      <c r="P124" s="9">
        <f>'Fichier Maître'!Y167</f>
        <v>0</v>
      </c>
      <c r="Q124" s="9">
        <f>'Fichier Maître'!Z167</f>
        <v>0</v>
      </c>
      <c r="R124" s="9">
        <f>'Fichier Maître'!B167</f>
        <v>0</v>
      </c>
      <c r="T124" s="8" t="str">
        <f t="shared" si="2"/>
        <v>oui</v>
      </c>
    </row>
    <row r="125" spans="1:20" x14ac:dyDescent="0.25">
      <c r="A125" s="9">
        <f>'Fichier Maître'!C168</f>
        <v>0</v>
      </c>
      <c r="B125" s="76">
        <f>'Fichier Maître'!D168</f>
        <v>0</v>
      </c>
      <c r="C125" s="77">
        <f>'Fichier Maître'!E168</f>
        <v>0</v>
      </c>
      <c r="D125" s="77">
        <f>'Fichier Maître'!F168</f>
        <v>0</v>
      </c>
      <c r="E125" s="77">
        <f>'Fichier Maître'!G168</f>
        <v>0</v>
      </c>
      <c r="F125" s="9">
        <f>'Fichier Maître'!H168</f>
        <v>0</v>
      </c>
      <c r="G125" s="77">
        <f>'Fichier Maître'!M168</f>
        <v>0</v>
      </c>
      <c r="H125" s="78">
        <f>'Fichier Maître'!N168</f>
        <v>0</v>
      </c>
      <c r="I125" s="77">
        <f>'Fichier Maître'!O168</f>
        <v>0</v>
      </c>
      <c r="J125" s="80">
        <f>'Fichier Maître'!P168</f>
        <v>0</v>
      </c>
      <c r="K125" s="79">
        <f>'Fichier Maître'!Q168</f>
        <v>0</v>
      </c>
      <c r="L125" s="9">
        <f>'Fichier Maître'!R168</f>
        <v>0</v>
      </c>
      <c r="M125" s="77">
        <f>'Fichier Maître'!V168</f>
        <v>0</v>
      </c>
      <c r="N125" s="9">
        <f>'Fichier Maître'!W168</f>
        <v>0</v>
      </c>
      <c r="O125" s="9">
        <f>'Fichier Maître'!X168</f>
        <v>0</v>
      </c>
      <c r="P125" s="9">
        <f>'Fichier Maître'!Y168</f>
        <v>0</v>
      </c>
      <c r="Q125" s="9">
        <f>'Fichier Maître'!Z168</f>
        <v>0</v>
      </c>
      <c r="R125" s="9">
        <f>'Fichier Maître'!B168</f>
        <v>0</v>
      </c>
      <c r="T125" s="8" t="str">
        <f t="shared" si="2"/>
        <v>oui</v>
      </c>
    </row>
    <row r="126" spans="1:20" x14ac:dyDescent="0.25">
      <c r="A126" s="9">
        <f>'Fichier Maître'!C169</f>
        <v>0</v>
      </c>
      <c r="B126" s="76">
        <f>'Fichier Maître'!D169</f>
        <v>0</v>
      </c>
      <c r="C126" s="77">
        <f>'Fichier Maître'!E169</f>
        <v>0</v>
      </c>
      <c r="D126" s="77">
        <f>'Fichier Maître'!F169</f>
        <v>0</v>
      </c>
      <c r="E126" s="77">
        <f>'Fichier Maître'!G169</f>
        <v>0</v>
      </c>
      <c r="F126" s="9">
        <f>'Fichier Maître'!H169</f>
        <v>0</v>
      </c>
      <c r="G126" s="77">
        <f>'Fichier Maître'!M169</f>
        <v>0</v>
      </c>
      <c r="H126" s="78">
        <f>'Fichier Maître'!N169</f>
        <v>0</v>
      </c>
      <c r="I126" s="77">
        <f>'Fichier Maître'!O169</f>
        <v>0</v>
      </c>
      <c r="J126" s="80">
        <f>'Fichier Maître'!P169</f>
        <v>0</v>
      </c>
      <c r="K126" s="79">
        <f>'Fichier Maître'!Q169</f>
        <v>0</v>
      </c>
      <c r="L126" s="9">
        <f>'Fichier Maître'!R169</f>
        <v>0</v>
      </c>
      <c r="M126" s="77">
        <f>'Fichier Maître'!V169</f>
        <v>0</v>
      </c>
      <c r="N126" s="9">
        <f>'Fichier Maître'!W169</f>
        <v>0</v>
      </c>
      <c r="O126" s="9">
        <f>'Fichier Maître'!X169</f>
        <v>0</v>
      </c>
      <c r="P126" s="9">
        <f>'Fichier Maître'!Y169</f>
        <v>0</v>
      </c>
      <c r="Q126" s="9">
        <f>'Fichier Maître'!Z169</f>
        <v>0</v>
      </c>
      <c r="R126" s="9">
        <f>'Fichier Maître'!B169</f>
        <v>0</v>
      </c>
      <c r="T126" s="8" t="str">
        <f t="shared" si="2"/>
        <v>oui</v>
      </c>
    </row>
    <row r="127" spans="1:20" x14ac:dyDescent="0.25">
      <c r="A127" s="9">
        <f>'Fichier Maître'!C170</f>
        <v>0</v>
      </c>
      <c r="B127" s="76">
        <f>'Fichier Maître'!D170</f>
        <v>0</v>
      </c>
      <c r="C127" s="77">
        <f>'Fichier Maître'!E170</f>
        <v>0</v>
      </c>
      <c r="D127" s="77">
        <f>'Fichier Maître'!F170</f>
        <v>0</v>
      </c>
      <c r="E127" s="77">
        <f>'Fichier Maître'!G170</f>
        <v>0</v>
      </c>
      <c r="F127" s="9">
        <f>'Fichier Maître'!H170</f>
        <v>0</v>
      </c>
      <c r="G127" s="77">
        <f>'Fichier Maître'!M170</f>
        <v>0</v>
      </c>
      <c r="H127" s="78">
        <f>'Fichier Maître'!N170</f>
        <v>0</v>
      </c>
      <c r="I127" s="77">
        <f>'Fichier Maître'!O170</f>
        <v>0</v>
      </c>
      <c r="J127" s="80">
        <f>'Fichier Maître'!P170</f>
        <v>0</v>
      </c>
      <c r="K127" s="79">
        <f>'Fichier Maître'!Q170</f>
        <v>0</v>
      </c>
      <c r="L127" s="9">
        <f>'Fichier Maître'!R170</f>
        <v>0</v>
      </c>
      <c r="M127" s="77">
        <f>'Fichier Maître'!V170</f>
        <v>0</v>
      </c>
      <c r="N127" s="9">
        <f>'Fichier Maître'!W170</f>
        <v>0</v>
      </c>
      <c r="O127" s="9">
        <f>'Fichier Maître'!X170</f>
        <v>0</v>
      </c>
      <c r="P127" s="9">
        <f>'Fichier Maître'!Y170</f>
        <v>0</v>
      </c>
      <c r="Q127" s="9">
        <f>'Fichier Maître'!Z170</f>
        <v>0</v>
      </c>
      <c r="R127" s="9">
        <f>'Fichier Maître'!B170</f>
        <v>0</v>
      </c>
      <c r="T127" s="8" t="str">
        <f t="shared" si="2"/>
        <v>oui</v>
      </c>
    </row>
    <row r="128" spans="1:20" x14ac:dyDescent="0.25">
      <c r="A128" s="9">
        <f>'Fichier Maître'!C171</f>
        <v>0</v>
      </c>
      <c r="B128" s="76">
        <f>'Fichier Maître'!D171</f>
        <v>0</v>
      </c>
      <c r="C128" s="77">
        <f>'Fichier Maître'!E171</f>
        <v>0</v>
      </c>
      <c r="D128" s="77">
        <f>'Fichier Maître'!F171</f>
        <v>0</v>
      </c>
      <c r="E128" s="77">
        <f>'Fichier Maître'!G171</f>
        <v>0</v>
      </c>
      <c r="F128" s="9">
        <f>'Fichier Maître'!H171</f>
        <v>0</v>
      </c>
      <c r="G128" s="77">
        <f>'Fichier Maître'!M171</f>
        <v>0</v>
      </c>
      <c r="H128" s="78">
        <f>'Fichier Maître'!N171</f>
        <v>0</v>
      </c>
      <c r="I128" s="77">
        <f>'Fichier Maître'!O171</f>
        <v>0</v>
      </c>
      <c r="J128" s="80">
        <f>'Fichier Maître'!P171</f>
        <v>0</v>
      </c>
      <c r="K128" s="79">
        <f>'Fichier Maître'!Q171</f>
        <v>0</v>
      </c>
      <c r="L128" s="9">
        <f>'Fichier Maître'!R171</f>
        <v>0</v>
      </c>
      <c r="M128" s="77">
        <f>'Fichier Maître'!V171</f>
        <v>0</v>
      </c>
      <c r="N128" s="9">
        <f>'Fichier Maître'!W171</f>
        <v>0</v>
      </c>
      <c r="O128" s="9">
        <f>'Fichier Maître'!X171</f>
        <v>0</v>
      </c>
      <c r="P128" s="9">
        <f>'Fichier Maître'!Y171</f>
        <v>0</v>
      </c>
      <c r="Q128" s="9">
        <f>'Fichier Maître'!Z171</f>
        <v>0</v>
      </c>
      <c r="R128" s="9">
        <f>'Fichier Maître'!B171</f>
        <v>0</v>
      </c>
      <c r="T128" s="8" t="str">
        <f t="shared" si="2"/>
        <v>oui</v>
      </c>
    </row>
    <row r="129" spans="1:20" x14ac:dyDescent="0.25">
      <c r="A129" s="9">
        <f>'Fichier Maître'!C172</f>
        <v>0</v>
      </c>
      <c r="B129" s="76">
        <f>'Fichier Maître'!D172</f>
        <v>0</v>
      </c>
      <c r="C129" s="77">
        <f>'Fichier Maître'!E172</f>
        <v>0</v>
      </c>
      <c r="D129" s="77">
        <f>'Fichier Maître'!F172</f>
        <v>0</v>
      </c>
      <c r="E129" s="77">
        <f>'Fichier Maître'!G172</f>
        <v>0</v>
      </c>
      <c r="F129" s="9">
        <f>'Fichier Maître'!H172</f>
        <v>0</v>
      </c>
      <c r="G129" s="77">
        <f>'Fichier Maître'!M172</f>
        <v>0</v>
      </c>
      <c r="H129" s="78">
        <f>'Fichier Maître'!N172</f>
        <v>0</v>
      </c>
      <c r="I129" s="77">
        <f>'Fichier Maître'!O172</f>
        <v>0</v>
      </c>
      <c r="J129" s="80">
        <f>'Fichier Maître'!P172</f>
        <v>0</v>
      </c>
      <c r="K129" s="79">
        <f>'Fichier Maître'!Q172</f>
        <v>0</v>
      </c>
      <c r="L129" s="9">
        <f>'Fichier Maître'!R172</f>
        <v>0</v>
      </c>
      <c r="M129" s="77">
        <f>'Fichier Maître'!V172</f>
        <v>0</v>
      </c>
      <c r="N129" s="9">
        <f>'Fichier Maître'!W172</f>
        <v>0</v>
      </c>
      <c r="O129" s="9">
        <f>'Fichier Maître'!X172</f>
        <v>0</v>
      </c>
      <c r="P129" s="9">
        <f>'Fichier Maître'!Y172</f>
        <v>0</v>
      </c>
      <c r="Q129" s="9">
        <f>'Fichier Maître'!Z172</f>
        <v>0</v>
      </c>
      <c r="R129" s="9">
        <f>'Fichier Maître'!B172</f>
        <v>0</v>
      </c>
      <c r="T129" s="8" t="str">
        <f t="shared" si="2"/>
        <v>oui</v>
      </c>
    </row>
    <row r="130" spans="1:20" x14ac:dyDescent="0.25">
      <c r="A130" s="9">
        <f>'Fichier Maître'!C173</f>
        <v>0</v>
      </c>
      <c r="B130" s="76">
        <f>'Fichier Maître'!D173</f>
        <v>0</v>
      </c>
      <c r="C130" s="77">
        <f>'Fichier Maître'!E173</f>
        <v>0</v>
      </c>
      <c r="D130" s="77">
        <f>'Fichier Maître'!F173</f>
        <v>0</v>
      </c>
      <c r="E130" s="77">
        <f>'Fichier Maître'!G173</f>
        <v>0</v>
      </c>
      <c r="F130" s="9">
        <f>'Fichier Maître'!H173</f>
        <v>0</v>
      </c>
      <c r="G130" s="77">
        <f>'Fichier Maître'!M173</f>
        <v>0</v>
      </c>
      <c r="H130" s="78">
        <f>'Fichier Maître'!N173</f>
        <v>0</v>
      </c>
      <c r="I130" s="77">
        <f>'Fichier Maître'!O173</f>
        <v>0</v>
      </c>
      <c r="J130" s="80">
        <f>'Fichier Maître'!P173</f>
        <v>0</v>
      </c>
      <c r="K130" s="79">
        <f>'Fichier Maître'!Q173</f>
        <v>0</v>
      </c>
      <c r="L130" s="9">
        <f>'Fichier Maître'!R173</f>
        <v>0</v>
      </c>
      <c r="M130" s="77">
        <f>'Fichier Maître'!V173</f>
        <v>0</v>
      </c>
      <c r="N130" s="9">
        <f>'Fichier Maître'!W173</f>
        <v>0</v>
      </c>
      <c r="O130" s="9">
        <f>'Fichier Maître'!X173</f>
        <v>0</v>
      </c>
      <c r="P130" s="9">
        <f>'Fichier Maître'!Y173</f>
        <v>0</v>
      </c>
      <c r="Q130" s="9">
        <f>'Fichier Maître'!Z173</f>
        <v>0</v>
      </c>
      <c r="R130" s="9">
        <f>'Fichier Maître'!B173</f>
        <v>0</v>
      </c>
      <c r="T130" s="8" t="str">
        <f t="shared" si="2"/>
        <v>oui</v>
      </c>
    </row>
    <row r="131" spans="1:20" x14ac:dyDescent="0.25">
      <c r="A131" s="9">
        <f>'Fichier Maître'!C174</f>
        <v>0</v>
      </c>
      <c r="B131" s="76">
        <f>'Fichier Maître'!D174</f>
        <v>0</v>
      </c>
      <c r="C131" s="77">
        <f>'Fichier Maître'!E174</f>
        <v>0</v>
      </c>
      <c r="D131" s="77">
        <f>'Fichier Maître'!F174</f>
        <v>0</v>
      </c>
      <c r="E131" s="77">
        <f>'Fichier Maître'!G174</f>
        <v>0</v>
      </c>
      <c r="F131" s="9">
        <f>'Fichier Maître'!H174</f>
        <v>0</v>
      </c>
      <c r="G131" s="77">
        <f>'Fichier Maître'!M174</f>
        <v>0</v>
      </c>
      <c r="H131" s="78">
        <f>'Fichier Maître'!N174</f>
        <v>0</v>
      </c>
      <c r="I131" s="77">
        <f>'Fichier Maître'!O174</f>
        <v>0</v>
      </c>
      <c r="J131" s="80">
        <f>'Fichier Maître'!P174</f>
        <v>0</v>
      </c>
      <c r="K131" s="79">
        <f>'Fichier Maître'!Q174</f>
        <v>0</v>
      </c>
      <c r="L131" s="9">
        <f>'Fichier Maître'!R174</f>
        <v>0</v>
      </c>
      <c r="M131" s="77">
        <f>'Fichier Maître'!V174</f>
        <v>0</v>
      </c>
      <c r="N131" s="9">
        <f>'Fichier Maître'!W174</f>
        <v>0</v>
      </c>
      <c r="O131" s="9">
        <f>'Fichier Maître'!X174</f>
        <v>0</v>
      </c>
      <c r="P131" s="9">
        <f>'Fichier Maître'!Y174</f>
        <v>0</v>
      </c>
      <c r="Q131" s="9">
        <f>'Fichier Maître'!Z174</f>
        <v>0</v>
      </c>
      <c r="R131" s="9">
        <f>'Fichier Maître'!B174</f>
        <v>0</v>
      </c>
      <c r="T131" s="8" t="str">
        <f t="shared" si="2"/>
        <v>oui</v>
      </c>
    </row>
    <row r="132" spans="1:20" x14ac:dyDescent="0.25">
      <c r="A132" s="9">
        <f>'Fichier Maître'!C175</f>
        <v>0</v>
      </c>
      <c r="B132" s="76">
        <f>'Fichier Maître'!D175</f>
        <v>0</v>
      </c>
      <c r="C132" s="77">
        <f>'Fichier Maître'!E175</f>
        <v>0</v>
      </c>
      <c r="D132" s="77">
        <f>'Fichier Maître'!F175</f>
        <v>0</v>
      </c>
      <c r="E132" s="77">
        <f>'Fichier Maître'!G175</f>
        <v>0</v>
      </c>
      <c r="F132" s="9">
        <f>'Fichier Maître'!H175</f>
        <v>0</v>
      </c>
      <c r="G132" s="77">
        <f>'Fichier Maître'!M175</f>
        <v>0</v>
      </c>
      <c r="H132" s="78">
        <f>'Fichier Maître'!N175</f>
        <v>0</v>
      </c>
      <c r="I132" s="77">
        <f>'Fichier Maître'!O175</f>
        <v>0</v>
      </c>
      <c r="J132" s="80">
        <f>'Fichier Maître'!P175</f>
        <v>0</v>
      </c>
      <c r="K132" s="79">
        <f>'Fichier Maître'!Q175</f>
        <v>0</v>
      </c>
      <c r="L132" s="9">
        <f>'Fichier Maître'!R175</f>
        <v>0</v>
      </c>
      <c r="M132" s="77">
        <f>'Fichier Maître'!V175</f>
        <v>0</v>
      </c>
      <c r="N132" s="9">
        <f>'Fichier Maître'!W175</f>
        <v>0</v>
      </c>
      <c r="O132" s="9">
        <f>'Fichier Maître'!X175</f>
        <v>0</v>
      </c>
      <c r="P132" s="9">
        <f>'Fichier Maître'!Y175</f>
        <v>0</v>
      </c>
      <c r="Q132" s="9">
        <f>'Fichier Maître'!Z175</f>
        <v>0</v>
      </c>
      <c r="R132" s="9">
        <f>'Fichier Maître'!B175</f>
        <v>0</v>
      </c>
      <c r="T132" s="8" t="str">
        <f t="shared" si="2"/>
        <v>oui</v>
      </c>
    </row>
    <row r="133" spans="1:20" x14ac:dyDescent="0.25">
      <c r="A133" s="9">
        <f>'Fichier Maître'!C176</f>
        <v>0</v>
      </c>
      <c r="B133" s="76">
        <f>'Fichier Maître'!D176</f>
        <v>0</v>
      </c>
      <c r="C133" s="77">
        <f>'Fichier Maître'!E176</f>
        <v>0</v>
      </c>
      <c r="D133" s="77">
        <f>'Fichier Maître'!F176</f>
        <v>0</v>
      </c>
      <c r="E133" s="77">
        <f>'Fichier Maître'!G176</f>
        <v>0</v>
      </c>
      <c r="F133" s="9">
        <f>'Fichier Maître'!H176</f>
        <v>0</v>
      </c>
      <c r="G133" s="77">
        <f>'Fichier Maître'!M176</f>
        <v>0</v>
      </c>
      <c r="H133" s="78">
        <f>'Fichier Maître'!N176</f>
        <v>0</v>
      </c>
      <c r="I133" s="77">
        <f>'Fichier Maître'!O176</f>
        <v>0</v>
      </c>
      <c r="J133" s="80">
        <f>'Fichier Maître'!P176</f>
        <v>0</v>
      </c>
      <c r="K133" s="79">
        <f>'Fichier Maître'!Q176</f>
        <v>0</v>
      </c>
      <c r="L133" s="9">
        <f>'Fichier Maître'!R176</f>
        <v>0</v>
      </c>
      <c r="M133" s="77">
        <f>'Fichier Maître'!V176</f>
        <v>0</v>
      </c>
      <c r="N133" s="9">
        <f>'Fichier Maître'!W176</f>
        <v>0</v>
      </c>
      <c r="O133" s="9">
        <f>'Fichier Maître'!X176</f>
        <v>0</v>
      </c>
      <c r="P133" s="9">
        <f>'Fichier Maître'!Y176</f>
        <v>0</v>
      </c>
      <c r="Q133" s="9">
        <f>'Fichier Maître'!Z176</f>
        <v>0</v>
      </c>
      <c r="R133" s="9">
        <f>'Fichier Maître'!B176</f>
        <v>0</v>
      </c>
      <c r="T133" s="8" t="str">
        <f t="shared" si="2"/>
        <v>oui</v>
      </c>
    </row>
    <row r="134" spans="1:20" x14ac:dyDescent="0.25">
      <c r="A134" s="9">
        <f>'Fichier Maître'!C177</f>
        <v>0</v>
      </c>
      <c r="B134" s="76">
        <f>'Fichier Maître'!D177</f>
        <v>0</v>
      </c>
      <c r="C134" s="77">
        <f>'Fichier Maître'!E177</f>
        <v>0</v>
      </c>
      <c r="D134" s="77">
        <f>'Fichier Maître'!F177</f>
        <v>0</v>
      </c>
      <c r="E134" s="77">
        <f>'Fichier Maître'!G177</f>
        <v>0</v>
      </c>
      <c r="F134" s="9">
        <f>'Fichier Maître'!H177</f>
        <v>0</v>
      </c>
      <c r="G134" s="77">
        <f>'Fichier Maître'!M177</f>
        <v>0</v>
      </c>
      <c r="H134" s="78">
        <f>'Fichier Maître'!N177</f>
        <v>0</v>
      </c>
      <c r="I134" s="77">
        <f>'Fichier Maître'!O177</f>
        <v>0</v>
      </c>
      <c r="J134" s="80">
        <f>'Fichier Maître'!P177</f>
        <v>0</v>
      </c>
      <c r="K134" s="79">
        <f>'Fichier Maître'!Q177</f>
        <v>0</v>
      </c>
      <c r="L134" s="9">
        <f>'Fichier Maître'!R177</f>
        <v>0</v>
      </c>
      <c r="M134" s="77">
        <f>'Fichier Maître'!V177</f>
        <v>0</v>
      </c>
      <c r="N134" s="9">
        <f>'Fichier Maître'!W177</f>
        <v>0</v>
      </c>
      <c r="O134" s="9">
        <f>'Fichier Maître'!X177</f>
        <v>0</v>
      </c>
      <c r="P134" s="9">
        <f>'Fichier Maître'!Y177</f>
        <v>0</v>
      </c>
      <c r="Q134" s="9">
        <f>'Fichier Maître'!Z177</f>
        <v>0</v>
      </c>
      <c r="R134" s="9">
        <f>'Fichier Maître'!B177</f>
        <v>0</v>
      </c>
      <c r="T134" s="8" t="str">
        <f t="shared" si="2"/>
        <v>oui</v>
      </c>
    </row>
    <row r="135" spans="1:20" x14ac:dyDescent="0.25">
      <c r="A135" s="9">
        <f>'Fichier Maître'!C178</f>
        <v>0</v>
      </c>
      <c r="B135" s="76">
        <f>'Fichier Maître'!D178</f>
        <v>0</v>
      </c>
      <c r="C135" s="77">
        <f>'Fichier Maître'!E178</f>
        <v>0</v>
      </c>
      <c r="D135" s="77">
        <f>'Fichier Maître'!F178</f>
        <v>0</v>
      </c>
      <c r="E135" s="77">
        <f>'Fichier Maître'!G178</f>
        <v>0</v>
      </c>
      <c r="F135" s="9">
        <f>'Fichier Maître'!H178</f>
        <v>0</v>
      </c>
      <c r="G135" s="77">
        <f>'Fichier Maître'!M178</f>
        <v>0</v>
      </c>
      <c r="H135" s="78">
        <f>'Fichier Maître'!N178</f>
        <v>0</v>
      </c>
      <c r="I135" s="77">
        <f>'Fichier Maître'!O178</f>
        <v>0</v>
      </c>
      <c r="J135" s="80">
        <f>'Fichier Maître'!P178</f>
        <v>0</v>
      </c>
      <c r="K135" s="79">
        <f>'Fichier Maître'!Q178</f>
        <v>0</v>
      </c>
      <c r="L135" s="9">
        <f>'Fichier Maître'!R178</f>
        <v>0</v>
      </c>
      <c r="M135" s="77">
        <f>'Fichier Maître'!V178</f>
        <v>0</v>
      </c>
      <c r="N135" s="9">
        <f>'Fichier Maître'!W178</f>
        <v>0</v>
      </c>
      <c r="O135" s="9">
        <f>'Fichier Maître'!X178</f>
        <v>0</v>
      </c>
      <c r="P135" s="9">
        <f>'Fichier Maître'!Y178</f>
        <v>0</v>
      </c>
      <c r="Q135" s="9">
        <f>'Fichier Maître'!Z178</f>
        <v>0</v>
      </c>
      <c r="R135" s="9">
        <f>'Fichier Maître'!B178</f>
        <v>0</v>
      </c>
      <c r="T135" s="8" t="str">
        <f t="shared" si="2"/>
        <v>oui</v>
      </c>
    </row>
    <row r="136" spans="1:20" x14ac:dyDescent="0.25">
      <c r="A136" s="9">
        <f>'Fichier Maître'!C179</f>
        <v>0</v>
      </c>
      <c r="B136" s="76">
        <f>'Fichier Maître'!D179</f>
        <v>0</v>
      </c>
      <c r="C136" s="77">
        <f>'Fichier Maître'!E179</f>
        <v>0</v>
      </c>
      <c r="D136" s="77">
        <f>'Fichier Maître'!F179</f>
        <v>0</v>
      </c>
      <c r="E136" s="77">
        <f>'Fichier Maître'!G179</f>
        <v>0</v>
      </c>
      <c r="F136" s="9">
        <f>'Fichier Maître'!H179</f>
        <v>0</v>
      </c>
      <c r="G136" s="77">
        <f>'Fichier Maître'!M179</f>
        <v>0</v>
      </c>
      <c r="H136" s="78">
        <f>'Fichier Maître'!N179</f>
        <v>0</v>
      </c>
      <c r="I136" s="77">
        <f>'Fichier Maître'!O179</f>
        <v>0</v>
      </c>
      <c r="J136" s="80">
        <f>'Fichier Maître'!P179</f>
        <v>0</v>
      </c>
      <c r="K136" s="79">
        <f>'Fichier Maître'!Q179</f>
        <v>0</v>
      </c>
      <c r="L136" s="9">
        <f>'Fichier Maître'!R179</f>
        <v>0</v>
      </c>
      <c r="M136" s="77">
        <f>'Fichier Maître'!V179</f>
        <v>0</v>
      </c>
      <c r="N136" s="9">
        <f>'Fichier Maître'!W179</f>
        <v>0</v>
      </c>
      <c r="O136" s="9">
        <f>'Fichier Maître'!X179</f>
        <v>0</v>
      </c>
      <c r="P136" s="9">
        <f>'Fichier Maître'!Y179</f>
        <v>0</v>
      </c>
      <c r="Q136" s="9">
        <f>'Fichier Maître'!Z179</f>
        <v>0</v>
      </c>
      <c r="R136" s="9">
        <f>'Fichier Maître'!B179</f>
        <v>0</v>
      </c>
      <c r="T136" s="8" t="str">
        <f t="shared" si="2"/>
        <v>oui</v>
      </c>
    </row>
    <row r="137" spans="1:20" x14ac:dyDescent="0.25">
      <c r="A137" s="9">
        <f>'Fichier Maître'!C180</f>
        <v>0</v>
      </c>
      <c r="B137" s="76">
        <f>'Fichier Maître'!D180</f>
        <v>0</v>
      </c>
      <c r="C137" s="77">
        <f>'Fichier Maître'!E180</f>
        <v>0</v>
      </c>
      <c r="D137" s="77">
        <f>'Fichier Maître'!F180</f>
        <v>0</v>
      </c>
      <c r="E137" s="77">
        <f>'Fichier Maître'!G180</f>
        <v>0</v>
      </c>
      <c r="F137" s="9">
        <f>'Fichier Maître'!H180</f>
        <v>0</v>
      </c>
      <c r="G137" s="77">
        <f>'Fichier Maître'!M180</f>
        <v>0</v>
      </c>
      <c r="H137" s="78">
        <f>'Fichier Maître'!N180</f>
        <v>0</v>
      </c>
      <c r="I137" s="77">
        <f>'Fichier Maître'!O180</f>
        <v>0</v>
      </c>
      <c r="J137" s="80">
        <f>'Fichier Maître'!P180</f>
        <v>0</v>
      </c>
      <c r="K137" s="79">
        <f>'Fichier Maître'!Q180</f>
        <v>0</v>
      </c>
      <c r="L137" s="9">
        <f>'Fichier Maître'!R180</f>
        <v>0</v>
      </c>
      <c r="M137" s="77">
        <f>'Fichier Maître'!V180</f>
        <v>0</v>
      </c>
      <c r="N137" s="9">
        <f>'Fichier Maître'!W180</f>
        <v>0</v>
      </c>
      <c r="O137" s="9">
        <f>'Fichier Maître'!X180</f>
        <v>0</v>
      </c>
      <c r="P137" s="9">
        <f>'Fichier Maître'!Y180</f>
        <v>0</v>
      </c>
      <c r="Q137" s="9">
        <f>'Fichier Maître'!Z180</f>
        <v>0</v>
      </c>
      <c r="R137" s="9">
        <f>'Fichier Maître'!B180</f>
        <v>0</v>
      </c>
      <c r="T137" s="8" t="str">
        <f t="shared" si="2"/>
        <v>oui</v>
      </c>
    </row>
    <row r="138" spans="1:20" x14ac:dyDescent="0.25">
      <c r="A138" s="9">
        <f>'Fichier Maître'!C181</f>
        <v>0</v>
      </c>
      <c r="B138" s="76">
        <f>'Fichier Maître'!D181</f>
        <v>0</v>
      </c>
      <c r="C138" s="77">
        <f>'Fichier Maître'!E181</f>
        <v>0</v>
      </c>
      <c r="D138" s="77">
        <f>'Fichier Maître'!F181</f>
        <v>0</v>
      </c>
      <c r="E138" s="77">
        <f>'Fichier Maître'!G181</f>
        <v>0</v>
      </c>
      <c r="F138" s="9">
        <f>'Fichier Maître'!H181</f>
        <v>0</v>
      </c>
      <c r="G138" s="77">
        <f>'Fichier Maître'!M181</f>
        <v>0</v>
      </c>
      <c r="H138" s="78">
        <f>'Fichier Maître'!N181</f>
        <v>0</v>
      </c>
      <c r="I138" s="77">
        <f>'Fichier Maître'!O181</f>
        <v>0</v>
      </c>
      <c r="J138" s="80">
        <f>'Fichier Maître'!P181</f>
        <v>0</v>
      </c>
      <c r="K138" s="79">
        <f>'Fichier Maître'!Q181</f>
        <v>0</v>
      </c>
      <c r="L138" s="9">
        <f>'Fichier Maître'!R181</f>
        <v>0</v>
      </c>
      <c r="M138" s="77">
        <f>'Fichier Maître'!V181</f>
        <v>0</v>
      </c>
      <c r="N138" s="9">
        <f>'Fichier Maître'!W181</f>
        <v>0</v>
      </c>
      <c r="O138" s="9">
        <f>'Fichier Maître'!X181</f>
        <v>0</v>
      </c>
      <c r="P138" s="9">
        <f>'Fichier Maître'!Y181</f>
        <v>0</v>
      </c>
      <c r="Q138" s="9">
        <f>'Fichier Maître'!Z181</f>
        <v>0</v>
      </c>
      <c r="R138" s="9">
        <f>'Fichier Maître'!B181</f>
        <v>0</v>
      </c>
      <c r="T138" s="8" t="str">
        <f t="shared" si="2"/>
        <v>oui</v>
      </c>
    </row>
    <row r="139" spans="1:20" x14ac:dyDescent="0.25">
      <c r="A139" s="9">
        <f>'Fichier Maître'!C182</f>
        <v>0</v>
      </c>
      <c r="B139" s="76">
        <f>'Fichier Maître'!D182</f>
        <v>0</v>
      </c>
      <c r="C139" s="77">
        <f>'Fichier Maître'!E182</f>
        <v>0</v>
      </c>
      <c r="D139" s="77">
        <f>'Fichier Maître'!F182</f>
        <v>0</v>
      </c>
      <c r="E139" s="77">
        <f>'Fichier Maître'!G182</f>
        <v>0</v>
      </c>
      <c r="F139" s="9">
        <f>'Fichier Maître'!H182</f>
        <v>0</v>
      </c>
      <c r="G139" s="77">
        <f>'Fichier Maître'!M182</f>
        <v>0</v>
      </c>
      <c r="H139" s="78">
        <f>'Fichier Maître'!N182</f>
        <v>0</v>
      </c>
      <c r="I139" s="77">
        <f>'Fichier Maître'!O182</f>
        <v>0</v>
      </c>
      <c r="J139" s="80">
        <f>'Fichier Maître'!P182</f>
        <v>0</v>
      </c>
      <c r="K139" s="79">
        <f>'Fichier Maître'!Q182</f>
        <v>0</v>
      </c>
      <c r="L139" s="9">
        <f>'Fichier Maître'!R182</f>
        <v>0</v>
      </c>
      <c r="M139" s="77">
        <f>'Fichier Maître'!V182</f>
        <v>0</v>
      </c>
      <c r="N139" s="9">
        <f>'Fichier Maître'!W182</f>
        <v>0</v>
      </c>
      <c r="O139" s="9">
        <f>'Fichier Maître'!X182</f>
        <v>0</v>
      </c>
      <c r="P139" s="9">
        <f>'Fichier Maître'!Y182</f>
        <v>0</v>
      </c>
      <c r="Q139" s="9">
        <f>'Fichier Maître'!Z182</f>
        <v>0</v>
      </c>
      <c r="R139" s="9">
        <f>'Fichier Maître'!B182</f>
        <v>0</v>
      </c>
      <c r="T139" s="8" t="str">
        <f t="shared" si="2"/>
        <v>oui</v>
      </c>
    </row>
    <row r="140" spans="1:20" x14ac:dyDescent="0.25">
      <c r="A140" s="9">
        <f>'Fichier Maître'!C183</f>
        <v>0</v>
      </c>
      <c r="B140" s="76">
        <f>'Fichier Maître'!D183</f>
        <v>0</v>
      </c>
      <c r="C140" s="77">
        <f>'Fichier Maître'!E183</f>
        <v>0</v>
      </c>
      <c r="D140" s="77">
        <f>'Fichier Maître'!F183</f>
        <v>0</v>
      </c>
      <c r="E140" s="77">
        <f>'Fichier Maître'!G183</f>
        <v>0</v>
      </c>
      <c r="F140" s="9">
        <f>'Fichier Maître'!H183</f>
        <v>0</v>
      </c>
      <c r="G140" s="77">
        <f>'Fichier Maître'!M183</f>
        <v>0</v>
      </c>
      <c r="H140" s="78">
        <f>'Fichier Maître'!N183</f>
        <v>0</v>
      </c>
      <c r="I140" s="77">
        <f>'Fichier Maître'!O183</f>
        <v>0</v>
      </c>
      <c r="J140" s="80">
        <f>'Fichier Maître'!P183</f>
        <v>0</v>
      </c>
      <c r="K140" s="79">
        <f>'Fichier Maître'!Q183</f>
        <v>0</v>
      </c>
      <c r="L140" s="9">
        <f>'Fichier Maître'!R183</f>
        <v>0</v>
      </c>
      <c r="M140" s="77">
        <f>'Fichier Maître'!V183</f>
        <v>0</v>
      </c>
      <c r="N140" s="9">
        <f>'Fichier Maître'!W183</f>
        <v>0</v>
      </c>
      <c r="O140" s="9">
        <f>'Fichier Maître'!X183</f>
        <v>0</v>
      </c>
      <c r="P140" s="9">
        <f>'Fichier Maître'!Y183</f>
        <v>0</v>
      </c>
      <c r="Q140" s="9">
        <f>'Fichier Maître'!Z183</f>
        <v>0</v>
      </c>
      <c r="R140" s="9">
        <f>'Fichier Maître'!B183</f>
        <v>0</v>
      </c>
      <c r="T140" s="8" t="str">
        <f t="shared" si="2"/>
        <v>oui</v>
      </c>
    </row>
    <row r="141" spans="1:20" x14ac:dyDescent="0.25">
      <c r="A141" s="9">
        <f>'Fichier Maître'!C184</f>
        <v>0</v>
      </c>
      <c r="B141" s="76">
        <f>'Fichier Maître'!D184</f>
        <v>0</v>
      </c>
      <c r="C141" s="77">
        <f>'Fichier Maître'!E184</f>
        <v>0</v>
      </c>
      <c r="D141" s="77">
        <f>'Fichier Maître'!F184</f>
        <v>0</v>
      </c>
      <c r="E141" s="77">
        <f>'Fichier Maître'!G184</f>
        <v>0</v>
      </c>
      <c r="F141" s="9">
        <f>'Fichier Maître'!H184</f>
        <v>0</v>
      </c>
      <c r="G141" s="77">
        <f>'Fichier Maître'!M184</f>
        <v>0</v>
      </c>
      <c r="H141" s="78">
        <f>'Fichier Maître'!N184</f>
        <v>0</v>
      </c>
      <c r="I141" s="77">
        <f>'Fichier Maître'!O184</f>
        <v>0</v>
      </c>
      <c r="J141" s="80">
        <f>'Fichier Maître'!P184</f>
        <v>0</v>
      </c>
      <c r="K141" s="79">
        <f>'Fichier Maître'!Q184</f>
        <v>0</v>
      </c>
      <c r="L141" s="9">
        <f>'Fichier Maître'!R184</f>
        <v>0</v>
      </c>
      <c r="M141" s="77">
        <f>'Fichier Maître'!V184</f>
        <v>0</v>
      </c>
      <c r="N141" s="9">
        <f>'Fichier Maître'!W184</f>
        <v>0</v>
      </c>
      <c r="O141" s="9">
        <f>'Fichier Maître'!X184</f>
        <v>0</v>
      </c>
      <c r="P141" s="9">
        <f>'Fichier Maître'!Y184</f>
        <v>0</v>
      </c>
      <c r="Q141" s="9">
        <f>'Fichier Maître'!Z184</f>
        <v>0</v>
      </c>
      <c r="R141" s="9">
        <f>'Fichier Maître'!B184</f>
        <v>0</v>
      </c>
      <c r="T141" s="8" t="str">
        <f t="shared" si="2"/>
        <v>oui</v>
      </c>
    </row>
    <row r="142" spans="1:20" x14ac:dyDescent="0.25">
      <c r="A142" s="9">
        <f>'Fichier Maître'!C185</f>
        <v>0</v>
      </c>
      <c r="B142" s="76">
        <f>'Fichier Maître'!D185</f>
        <v>0</v>
      </c>
      <c r="C142" s="77">
        <f>'Fichier Maître'!E185</f>
        <v>0</v>
      </c>
      <c r="D142" s="77">
        <f>'Fichier Maître'!F185</f>
        <v>0</v>
      </c>
      <c r="E142" s="77">
        <f>'Fichier Maître'!G185</f>
        <v>0</v>
      </c>
      <c r="F142" s="9">
        <f>'Fichier Maître'!H185</f>
        <v>0</v>
      </c>
      <c r="G142" s="77">
        <f>'Fichier Maître'!M185</f>
        <v>0</v>
      </c>
      <c r="H142" s="78">
        <f>'Fichier Maître'!N185</f>
        <v>0</v>
      </c>
      <c r="I142" s="77">
        <f>'Fichier Maître'!O185</f>
        <v>0</v>
      </c>
      <c r="J142" s="80">
        <f>'Fichier Maître'!P185</f>
        <v>0</v>
      </c>
      <c r="K142" s="79">
        <f>'Fichier Maître'!Q185</f>
        <v>0</v>
      </c>
      <c r="L142" s="9">
        <f>'Fichier Maître'!R185</f>
        <v>0</v>
      </c>
      <c r="M142" s="77">
        <f>'Fichier Maître'!V185</f>
        <v>0</v>
      </c>
      <c r="N142" s="9">
        <f>'Fichier Maître'!W185</f>
        <v>0</v>
      </c>
      <c r="O142" s="9">
        <f>'Fichier Maître'!X185</f>
        <v>0</v>
      </c>
      <c r="P142" s="9">
        <f>'Fichier Maître'!Y185</f>
        <v>0</v>
      </c>
      <c r="Q142" s="9">
        <f>'Fichier Maître'!Z185</f>
        <v>0</v>
      </c>
      <c r="R142" s="9">
        <f>'Fichier Maître'!B185</f>
        <v>0</v>
      </c>
      <c r="T142" s="8" t="str">
        <f t="shared" si="2"/>
        <v>oui</v>
      </c>
    </row>
    <row r="143" spans="1:20" x14ac:dyDescent="0.25">
      <c r="A143" s="9">
        <f>'Fichier Maître'!C186</f>
        <v>0</v>
      </c>
      <c r="B143" s="76">
        <f>'Fichier Maître'!D186</f>
        <v>0</v>
      </c>
      <c r="C143" s="77">
        <f>'Fichier Maître'!E186</f>
        <v>0</v>
      </c>
      <c r="D143" s="77">
        <f>'Fichier Maître'!F186</f>
        <v>0</v>
      </c>
      <c r="E143" s="77">
        <f>'Fichier Maître'!G186</f>
        <v>0</v>
      </c>
      <c r="F143" s="9">
        <f>'Fichier Maître'!H186</f>
        <v>0</v>
      </c>
      <c r="G143" s="77">
        <f>'Fichier Maître'!M186</f>
        <v>0</v>
      </c>
      <c r="H143" s="78">
        <f>'Fichier Maître'!N186</f>
        <v>0</v>
      </c>
      <c r="I143" s="77">
        <f>'Fichier Maître'!O186</f>
        <v>0</v>
      </c>
      <c r="J143" s="80">
        <f>'Fichier Maître'!P186</f>
        <v>0</v>
      </c>
      <c r="K143" s="79">
        <f>'Fichier Maître'!Q186</f>
        <v>0</v>
      </c>
      <c r="L143" s="9">
        <f>'Fichier Maître'!R186</f>
        <v>0</v>
      </c>
      <c r="M143" s="77">
        <f>'Fichier Maître'!V186</f>
        <v>0</v>
      </c>
      <c r="N143" s="9">
        <f>'Fichier Maître'!W186</f>
        <v>0</v>
      </c>
      <c r="O143" s="9">
        <f>'Fichier Maître'!X186</f>
        <v>0</v>
      </c>
      <c r="P143" s="9">
        <f>'Fichier Maître'!Y186</f>
        <v>0</v>
      </c>
      <c r="Q143" s="9">
        <f>'Fichier Maître'!Z186</f>
        <v>0</v>
      </c>
      <c r="R143" s="9">
        <f>'Fichier Maître'!B186</f>
        <v>0</v>
      </c>
      <c r="T143" s="8" t="str">
        <f t="shared" si="2"/>
        <v>oui</v>
      </c>
    </row>
    <row r="144" spans="1:20" x14ac:dyDescent="0.25">
      <c r="A144" s="9">
        <f>'Fichier Maître'!C187</f>
        <v>0</v>
      </c>
      <c r="B144" s="76">
        <f>'Fichier Maître'!D187</f>
        <v>0</v>
      </c>
      <c r="C144" s="77">
        <f>'Fichier Maître'!E187</f>
        <v>0</v>
      </c>
      <c r="D144" s="77">
        <f>'Fichier Maître'!F187</f>
        <v>0</v>
      </c>
      <c r="E144" s="77">
        <f>'Fichier Maître'!G187</f>
        <v>0</v>
      </c>
      <c r="F144" s="9">
        <f>'Fichier Maître'!H187</f>
        <v>0</v>
      </c>
      <c r="G144" s="77">
        <f>'Fichier Maître'!M187</f>
        <v>0</v>
      </c>
      <c r="H144" s="78">
        <f>'Fichier Maître'!N187</f>
        <v>0</v>
      </c>
      <c r="I144" s="77">
        <f>'Fichier Maître'!O187</f>
        <v>0</v>
      </c>
      <c r="J144" s="80">
        <f>'Fichier Maître'!P187</f>
        <v>0</v>
      </c>
      <c r="K144" s="79">
        <f>'Fichier Maître'!Q187</f>
        <v>0</v>
      </c>
      <c r="L144" s="9">
        <f>'Fichier Maître'!R187</f>
        <v>0</v>
      </c>
      <c r="M144" s="77">
        <f>'Fichier Maître'!V187</f>
        <v>0</v>
      </c>
      <c r="N144" s="9">
        <f>'Fichier Maître'!W187</f>
        <v>0</v>
      </c>
      <c r="O144" s="9">
        <f>'Fichier Maître'!X187</f>
        <v>0</v>
      </c>
      <c r="P144" s="9">
        <f>'Fichier Maître'!Y187</f>
        <v>0</v>
      </c>
      <c r="Q144" s="9">
        <f>'Fichier Maître'!Z187</f>
        <v>0</v>
      </c>
      <c r="R144" s="9">
        <f>'Fichier Maître'!B187</f>
        <v>0</v>
      </c>
      <c r="T144" s="8" t="str">
        <f t="shared" si="2"/>
        <v>oui</v>
      </c>
    </row>
    <row r="145" spans="1:20" x14ac:dyDescent="0.25">
      <c r="A145" s="9">
        <f>'Fichier Maître'!C188</f>
        <v>0</v>
      </c>
      <c r="B145" s="76">
        <f>'Fichier Maître'!D188</f>
        <v>0</v>
      </c>
      <c r="C145" s="77">
        <f>'Fichier Maître'!E188</f>
        <v>0</v>
      </c>
      <c r="D145" s="77">
        <f>'Fichier Maître'!F188</f>
        <v>0</v>
      </c>
      <c r="E145" s="77">
        <f>'Fichier Maître'!G188</f>
        <v>0</v>
      </c>
      <c r="F145" s="9">
        <f>'Fichier Maître'!H188</f>
        <v>0</v>
      </c>
      <c r="G145" s="77">
        <f>'Fichier Maître'!M188</f>
        <v>0</v>
      </c>
      <c r="H145" s="78">
        <f>'Fichier Maître'!N188</f>
        <v>0</v>
      </c>
      <c r="I145" s="77">
        <f>'Fichier Maître'!O188</f>
        <v>0</v>
      </c>
      <c r="J145" s="80">
        <f>'Fichier Maître'!P188</f>
        <v>0</v>
      </c>
      <c r="K145" s="79">
        <f>'Fichier Maître'!Q188</f>
        <v>0</v>
      </c>
      <c r="L145" s="9">
        <f>'Fichier Maître'!R188</f>
        <v>0</v>
      </c>
      <c r="M145" s="77">
        <f>'Fichier Maître'!V188</f>
        <v>0</v>
      </c>
      <c r="N145" s="9">
        <f>'Fichier Maître'!W188</f>
        <v>0</v>
      </c>
      <c r="O145" s="9">
        <f>'Fichier Maître'!X188</f>
        <v>0</v>
      </c>
      <c r="P145" s="9">
        <f>'Fichier Maître'!Y188</f>
        <v>0</v>
      </c>
      <c r="Q145" s="9">
        <f>'Fichier Maître'!Z188</f>
        <v>0</v>
      </c>
      <c r="R145" s="9">
        <f>'Fichier Maître'!B188</f>
        <v>0</v>
      </c>
      <c r="T145" s="8" t="str">
        <f t="shared" si="2"/>
        <v>oui</v>
      </c>
    </row>
    <row r="146" spans="1:20" x14ac:dyDescent="0.25">
      <c r="A146" s="9">
        <f>'Fichier Maître'!C189</f>
        <v>0</v>
      </c>
      <c r="B146" s="76">
        <f>'Fichier Maître'!D189</f>
        <v>0</v>
      </c>
      <c r="C146" s="77">
        <f>'Fichier Maître'!E189</f>
        <v>0</v>
      </c>
      <c r="D146" s="77">
        <f>'Fichier Maître'!F189</f>
        <v>0</v>
      </c>
      <c r="E146" s="77">
        <f>'Fichier Maître'!G189</f>
        <v>0</v>
      </c>
      <c r="F146" s="9">
        <f>'Fichier Maître'!H189</f>
        <v>0</v>
      </c>
      <c r="G146" s="77">
        <f>'Fichier Maître'!M189</f>
        <v>0</v>
      </c>
      <c r="H146" s="78">
        <f>'Fichier Maître'!N189</f>
        <v>0</v>
      </c>
      <c r="I146" s="77">
        <f>'Fichier Maître'!O189</f>
        <v>0</v>
      </c>
      <c r="J146" s="80">
        <f>'Fichier Maître'!P189</f>
        <v>0</v>
      </c>
      <c r="K146" s="79">
        <f>'Fichier Maître'!Q189</f>
        <v>0</v>
      </c>
      <c r="L146" s="9">
        <f>'Fichier Maître'!R189</f>
        <v>0</v>
      </c>
      <c r="M146" s="77">
        <f>'Fichier Maître'!V189</f>
        <v>0</v>
      </c>
      <c r="N146" s="9">
        <f>'Fichier Maître'!W189</f>
        <v>0</v>
      </c>
      <c r="O146" s="9">
        <f>'Fichier Maître'!X189</f>
        <v>0</v>
      </c>
      <c r="P146" s="9">
        <f>'Fichier Maître'!Y189</f>
        <v>0</v>
      </c>
      <c r="Q146" s="9">
        <f>'Fichier Maître'!Z189</f>
        <v>0</v>
      </c>
      <c r="R146" s="9">
        <f>'Fichier Maître'!B189</f>
        <v>0</v>
      </c>
      <c r="T146" s="8" t="str">
        <f t="shared" si="2"/>
        <v>oui</v>
      </c>
    </row>
    <row r="147" spans="1:20" x14ac:dyDescent="0.25">
      <c r="A147" s="9">
        <f>'Fichier Maître'!C190</f>
        <v>0</v>
      </c>
      <c r="B147" s="76">
        <f>'Fichier Maître'!D190</f>
        <v>0</v>
      </c>
      <c r="C147" s="77">
        <f>'Fichier Maître'!E190</f>
        <v>0</v>
      </c>
      <c r="D147" s="77">
        <f>'Fichier Maître'!F190</f>
        <v>0</v>
      </c>
      <c r="E147" s="77">
        <f>'Fichier Maître'!G190</f>
        <v>0</v>
      </c>
      <c r="F147" s="9">
        <f>'Fichier Maître'!H190</f>
        <v>0</v>
      </c>
      <c r="G147" s="77">
        <f>'Fichier Maître'!M190</f>
        <v>0</v>
      </c>
      <c r="H147" s="78">
        <f>'Fichier Maître'!N190</f>
        <v>0</v>
      </c>
      <c r="I147" s="77">
        <f>'Fichier Maître'!O190</f>
        <v>0</v>
      </c>
      <c r="J147" s="80">
        <f>'Fichier Maître'!P190</f>
        <v>0</v>
      </c>
      <c r="K147" s="79">
        <f>'Fichier Maître'!Q190</f>
        <v>0</v>
      </c>
      <c r="L147" s="9">
        <f>'Fichier Maître'!R190</f>
        <v>0</v>
      </c>
      <c r="M147" s="77">
        <f>'Fichier Maître'!V190</f>
        <v>0</v>
      </c>
      <c r="N147" s="9">
        <f>'Fichier Maître'!W190</f>
        <v>0</v>
      </c>
      <c r="O147" s="9">
        <f>'Fichier Maître'!X190</f>
        <v>0</v>
      </c>
      <c r="P147" s="9">
        <f>'Fichier Maître'!Y190</f>
        <v>0</v>
      </c>
      <c r="Q147" s="9">
        <f>'Fichier Maître'!Z190</f>
        <v>0</v>
      </c>
      <c r="R147" s="9">
        <f>'Fichier Maître'!B190</f>
        <v>0</v>
      </c>
      <c r="T147" s="8" t="str">
        <f t="shared" si="2"/>
        <v>oui</v>
      </c>
    </row>
    <row r="148" spans="1:20" x14ac:dyDescent="0.25">
      <c r="A148" s="9">
        <f>'Fichier Maître'!C191</f>
        <v>0</v>
      </c>
      <c r="B148" s="76">
        <f>'Fichier Maître'!D191</f>
        <v>0</v>
      </c>
      <c r="C148" s="77">
        <f>'Fichier Maître'!E191</f>
        <v>0</v>
      </c>
      <c r="D148" s="77">
        <f>'Fichier Maître'!F191</f>
        <v>0</v>
      </c>
      <c r="E148" s="77">
        <f>'Fichier Maître'!G191</f>
        <v>0</v>
      </c>
      <c r="F148" s="9">
        <f>'Fichier Maître'!H191</f>
        <v>0</v>
      </c>
      <c r="G148" s="77">
        <f>'Fichier Maître'!M191</f>
        <v>0</v>
      </c>
      <c r="H148" s="78">
        <f>'Fichier Maître'!N191</f>
        <v>0</v>
      </c>
      <c r="I148" s="77">
        <f>'Fichier Maître'!O191</f>
        <v>0</v>
      </c>
      <c r="J148" s="80">
        <f>'Fichier Maître'!P191</f>
        <v>0</v>
      </c>
      <c r="K148" s="79">
        <f>'Fichier Maître'!Q191</f>
        <v>0</v>
      </c>
      <c r="L148" s="9">
        <f>'Fichier Maître'!R191</f>
        <v>0</v>
      </c>
      <c r="M148" s="77">
        <f>'Fichier Maître'!V191</f>
        <v>0</v>
      </c>
      <c r="N148" s="9">
        <f>'Fichier Maître'!W191</f>
        <v>0</v>
      </c>
      <c r="O148" s="9">
        <f>'Fichier Maître'!X191</f>
        <v>0</v>
      </c>
      <c r="P148" s="9">
        <f>'Fichier Maître'!Y191</f>
        <v>0</v>
      </c>
      <c r="Q148" s="9">
        <f>'Fichier Maître'!Z191</f>
        <v>0</v>
      </c>
      <c r="R148" s="9">
        <f>'Fichier Maître'!B191</f>
        <v>0</v>
      </c>
      <c r="T148" s="8" t="str">
        <f t="shared" si="2"/>
        <v>oui</v>
      </c>
    </row>
    <row r="149" spans="1:20" x14ac:dyDescent="0.25">
      <c r="A149" s="9">
        <f>'Fichier Maître'!C192</f>
        <v>0</v>
      </c>
      <c r="B149" s="76">
        <f>'Fichier Maître'!D192</f>
        <v>0</v>
      </c>
      <c r="C149" s="77">
        <f>'Fichier Maître'!E192</f>
        <v>0</v>
      </c>
      <c r="D149" s="77">
        <f>'Fichier Maître'!F192</f>
        <v>0</v>
      </c>
      <c r="E149" s="77">
        <f>'Fichier Maître'!G192</f>
        <v>0</v>
      </c>
      <c r="F149" s="9">
        <f>'Fichier Maître'!H192</f>
        <v>0</v>
      </c>
      <c r="G149" s="77">
        <f>'Fichier Maître'!M192</f>
        <v>0</v>
      </c>
      <c r="H149" s="78">
        <f>'Fichier Maître'!N192</f>
        <v>0</v>
      </c>
      <c r="I149" s="77">
        <f>'Fichier Maître'!O192</f>
        <v>0</v>
      </c>
      <c r="J149" s="80">
        <f>'Fichier Maître'!P192</f>
        <v>0</v>
      </c>
      <c r="K149" s="79">
        <f>'Fichier Maître'!Q192</f>
        <v>0</v>
      </c>
      <c r="L149" s="9">
        <f>'Fichier Maître'!R192</f>
        <v>0</v>
      </c>
      <c r="M149" s="77">
        <f>'Fichier Maître'!V192</f>
        <v>0</v>
      </c>
      <c r="N149" s="9">
        <f>'Fichier Maître'!W192</f>
        <v>0</v>
      </c>
      <c r="O149" s="9">
        <f>'Fichier Maître'!X192</f>
        <v>0</v>
      </c>
      <c r="P149" s="9">
        <f>'Fichier Maître'!Y192</f>
        <v>0</v>
      </c>
      <c r="Q149" s="9">
        <f>'Fichier Maître'!Z192</f>
        <v>0</v>
      </c>
      <c r="R149" s="9">
        <f>'Fichier Maître'!B192</f>
        <v>0</v>
      </c>
      <c r="T149" s="8" t="str">
        <f t="shared" si="2"/>
        <v>oui</v>
      </c>
    </row>
    <row r="150" spans="1:20" x14ac:dyDescent="0.25">
      <c r="A150" s="9">
        <f>'Fichier Maître'!C193</f>
        <v>0</v>
      </c>
      <c r="B150" s="76">
        <f>'Fichier Maître'!D193</f>
        <v>0</v>
      </c>
      <c r="C150" s="77">
        <f>'Fichier Maître'!E193</f>
        <v>0</v>
      </c>
      <c r="D150" s="77">
        <f>'Fichier Maître'!F193</f>
        <v>0</v>
      </c>
      <c r="E150" s="77">
        <f>'Fichier Maître'!G193</f>
        <v>0</v>
      </c>
      <c r="F150" s="9">
        <f>'Fichier Maître'!H193</f>
        <v>0</v>
      </c>
      <c r="G150" s="77">
        <f>'Fichier Maître'!M193</f>
        <v>0</v>
      </c>
      <c r="H150" s="78">
        <f>'Fichier Maître'!N193</f>
        <v>0</v>
      </c>
      <c r="I150" s="77">
        <f>'Fichier Maître'!O193</f>
        <v>0</v>
      </c>
      <c r="J150" s="80">
        <f>'Fichier Maître'!P193</f>
        <v>0</v>
      </c>
      <c r="K150" s="79">
        <f>'Fichier Maître'!Q193</f>
        <v>0</v>
      </c>
      <c r="L150" s="9">
        <f>'Fichier Maître'!R193</f>
        <v>0</v>
      </c>
      <c r="M150" s="77">
        <f>'Fichier Maître'!V193</f>
        <v>0</v>
      </c>
      <c r="N150" s="9">
        <f>'Fichier Maître'!W193</f>
        <v>0</v>
      </c>
      <c r="O150" s="9">
        <f>'Fichier Maître'!X193</f>
        <v>0</v>
      </c>
      <c r="P150" s="9">
        <f>'Fichier Maître'!Y193</f>
        <v>0</v>
      </c>
      <c r="Q150" s="9">
        <f>'Fichier Maître'!Z193</f>
        <v>0</v>
      </c>
      <c r="R150" s="9">
        <f>'Fichier Maître'!B193</f>
        <v>0</v>
      </c>
      <c r="T150" s="8" t="str">
        <f t="shared" si="2"/>
        <v>oui</v>
      </c>
    </row>
    <row r="151" spans="1:20" x14ac:dyDescent="0.25">
      <c r="A151" s="9">
        <f>'Fichier Maître'!C194</f>
        <v>0</v>
      </c>
      <c r="B151" s="76">
        <f>'Fichier Maître'!D194</f>
        <v>0</v>
      </c>
      <c r="C151" s="77">
        <f>'Fichier Maître'!E194</f>
        <v>0</v>
      </c>
      <c r="D151" s="77">
        <f>'Fichier Maître'!F194</f>
        <v>0</v>
      </c>
      <c r="E151" s="77">
        <f>'Fichier Maître'!G194</f>
        <v>0</v>
      </c>
      <c r="F151" s="9">
        <f>'Fichier Maître'!H194</f>
        <v>0</v>
      </c>
      <c r="G151" s="77">
        <f>'Fichier Maître'!M194</f>
        <v>0</v>
      </c>
      <c r="H151" s="78">
        <f>'Fichier Maître'!N194</f>
        <v>0</v>
      </c>
      <c r="I151" s="77">
        <f>'Fichier Maître'!O194</f>
        <v>0</v>
      </c>
      <c r="J151" s="80">
        <f>'Fichier Maître'!P194</f>
        <v>0</v>
      </c>
      <c r="K151" s="79">
        <f>'Fichier Maître'!Q194</f>
        <v>0</v>
      </c>
      <c r="L151" s="9">
        <f>'Fichier Maître'!R194</f>
        <v>0</v>
      </c>
      <c r="M151" s="77">
        <f>'Fichier Maître'!V194</f>
        <v>0</v>
      </c>
      <c r="N151" s="9">
        <f>'Fichier Maître'!W194</f>
        <v>0</v>
      </c>
      <c r="O151" s="9">
        <f>'Fichier Maître'!X194</f>
        <v>0</v>
      </c>
      <c r="P151" s="9">
        <f>'Fichier Maître'!Y194</f>
        <v>0</v>
      </c>
      <c r="Q151" s="9">
        <f>'Fichier Maître'!Z194</f>
        <v>0</v>
      </c>
      <c r="R151" s="9">
        <f>'Fichier Maître'!B194</f>
        <v>0</v>
      </c>
      <c r="T151" s="8" t="str">
        <f t="shared" si="2"/>
        <v>oui</v>
      </c>
    </row>
    <row r="152" spans="1:20" x14ac:dyDescent="0.25">
      <c r="A152" s="9">
        <f>'Fichier Maître'!C195</f>
        <v>0</v>
      </c>
      <c r="B152" s="76">
        <f>'Fichier Maître'!D195</f>
        <v>0</v>
      </c>
      <c r="C152" s="77">
        <f>'Fichier Maître'!E195</f>
        <v>0</v>
      </c>
      <c r="D152" s="77">
        <f>'Fichier Maître'!F195</f>
        <v>0</v>
      </c>
      <c r="E152" s="77">
        <f>'Fichier Maître'!G195</f>
        <v>0</v>
      </c>
      <c r="F152" s="9">
        <f>'Fichier Maître'!H195</f>
        <v>0</v>
      </c>
      <c r="G152" s="77">
        <f>'Fichier Maître'!M195</f>
        <v>0</v>
      </c>
      <c r="H152" s="78">
        <f>'Fichier Maître'!N195</f>
        <v>0</v>
      </c>
      <c r="I152" s="77">
        <f>'Fichier Maître'!O195</f>
        <v>0</v>
      </c>
      <c r="J152" s="80">
        <f>'Fichier Maître'!P195</f>
        <v>0</v>
      </c>
      <c r="K152" s="79">
        <f>'Fichier Maître'!Q195</f>
        <v>0</v>
      </c>
      <c r="L152" s="9">
        <f>'Fichier Maître'!R195</f>
        <v>0</v>
      </c>
      <c r="M152" s="77">
        <f>'Fichier Maître'!V195</f>
        <v>0</v>
      </c>
      <c r="N152" s="9">
        <f>'Fichier Maître'!W195</f>
        <v>0</v>
      </c>
      <c r="O152" s="9">
        <f>'Fichier Maître'!X195</f>
        <v>0</v>
      </c>
      <c r="P152" s="9">
        <f>'Fichier Maître'!Y195</f>
        <v>0</v>
      </c>
      <c r="Q152" s="9">
        <f>'Fichier Maître'!Z195</f>
        <v>0</v>
      </c>
      <c r="R152" s="9">
        <f>'Fichier Maître'!B195</f>
        <v>0</v>
      </c>
      <c r="T152" s="8" t="str">
        <f t="shared" si="2"/>
        <v>oui</v>
      </c>
    </row>
    <row r="153" spans="1:20" x14ac:dyDescent="0.25">
      <c r="A153" s="9">
        <f>'Fichier Maître'!C196</f>
        <v>0</v>
      </c>
      <c r="B153" s="76">
        <f>'Fichier Maître'!D196</f>
        <v>0</v>
      </c>
      <c r="C153" s="77">
        <f>'Fichier Maître'!E196</f>
        <v>0</v>
      </c>
      <c r="D153" s="77">
        <f>'Fichier Maître'!F196</f>
        <v>0</v>
      </c>
      <c r="E153" s="77">
        <f>'Fichier Maître'!G196</f>
        <v>0</v>
      </c>
      <c r="F153" s="9">
        <f>'Fichier Maître'!H196</f>
        <v>0</v>
      </c>
      <c r="G153" s="77">
        <f>'Fichier Maître'!M196</f>
        <v>0</v>
      </c>
      <c r="H153" s="78">
        <f>'Fichier Maître'!N196</f>
        <v>0</v>
      </c>
      <c r="I153" s="77">
        <f>'Fichier Maître'!O196</f>
        <v>0</v>
      </c>
      <c r="J153" s="80">
        <f>'Fichier Maître'!P196</f>
        <v>0</v>
      </c>
      <c r="K153" s="79">
        <f>'Fichier Maître'!Q196</f>
        <v>0</v>
      </c>
      <c r="L153" s="9">
        <f>'Fichier Maître'!R196</f>
        <v>0</v>
      </c>
      <c r="M153" s="77">
        <f>'Fichier Maître'!V196</f>
        <v>0</v>
      </c>
      <c r="N153" s="9">
        <f>'Fichier Maître'!W196</f>
        <v>0</v>
      </c>
      <c r="O153" s="9">
        <f>'Fichier Maître'!X196</f>
        <v>0</v>
      </c>
      <c r="P153" s="9">
        <f>'Fichier Maître'!Y196</f>
        <v>0</v>
      </c>
      <c r="Q153" s="9">
        <f>'Fichier Maître'!Z196</f>
        <v>0</v>
      </c>
      <c r="R153" s="9">
        <f>'Fichier Maître'!B196</f>
        <v>0</v>
      </c>
      <c r="T153" s="8" t="str">
        <f t="shared" si="2"/>
        <v>oui</v>
      </c>
    </row>
    <row r="154" spans="1:20" x14ac:dyDescent="0.25">
      <c r="A154" s="9">
        <f>'Fichier Maître'!C197</f>
        <v>0</v>
      </c>
      <c r="B154" s="76">
        <f>'Fichier Maître'!D197</f>
        <v>0</v>
      </c>
      <c r="C154" s="77">
        <f>'Fichier Maître'!E197</f>
        <v>0</v>
      </c>
      <c r="D154" s="77">
        <f>'Fichier Maître'!F197</f>
        <v>0</v>
      </c>
      <c r="E154" s="77">
        <f>'Fichier Maître'!G197</f>
        <v>0</v>
      </c>
      <c r="F154" s="9">
        <f>'Fichier Maître'!H197</f>
        <v>0</v>
      </c>
      <c r="G154" s="77">
        <f>'Fichier Maître'!M197</f>
        <v>0</v>
      </c>
      <c r="H154" s="78">
        <f>'Fichier Maître'!N197</f>
        <v>0</v>
      </c>
      <c r="I154" s="77">
        <f>'Fichier Maître'!O197</f>
        <v>0</v>
      </c>
      <c r="J154" s="80">
        <f>'Fichier Maître'!P197</f>
        <v>0</v>
      </c>
      <c r="K154" s="79">
        <f>'Fichier Maître'!Q197</f>
        <v>0</v>
      </c>
      <c r="L154" s="9">
        <f>'Fichier Maître'!R197</f>
        <v>0</v>
      </c>
      <c r="M154" s="77">
        <f>'Fichier Maître'!V197</f>
        <v>0</v>
      </c>
      <c r="N154" s="9">
        <f>'Fichier Maître'!W197</f>
        <v>0</v>
      </c>
      <c r="O154" s="9">
        <f>'Fichier Maître'!X197</f>
        <v>0</v>
      </c>
      <c r="P154" s="9">
        <f>'Fichier Maître'!Y197</f>
        <v>0</v>
      </c>
      <c r="Q154" s="9">
        <f>'Fichier Maître'!Z197</f>
        <v>0</v>
      </c>
      <c r="R154" s="9">
        <f>'Fichier Maître'!B197</f>
        <v>0</v>
      </c>
      <c r="T154" s="8" t="str">
        <f t="shared" si="2"/>
        <v>oui</v>
      </c>
    </row>
    <row r="155" spans="1:20" x14ac:dyDescent="0.25">
      <c r="A155" s="9">
        <f>'Fichier Maître'!C198</f>
        <v>0</v>
      </c>
      <c r="B155" s="76">
        <f>'Fichier Maître'!D198</f>
        <v>0</v>
      </c>
      <c r="C155" s="77">
        <f>'Fichier Maître'!E198</f>
        <v>0</v>
      </c>
      <c r="D155" s="77">
        <f>'Fichier Maître'!F198</f>
        <v>0</v>
      </c>
      <c r="E155" s="77">
        <f>'Fichier Maître'!G198</f>
        <v>0</v>
      </c>
      <c r="F155" s="9">
        <f>'Fichier Maître'!H198</f>
        <v>0</v>
      </c>
      <c r="G155" s="77">
        <f>'Fichier Maître'!M198</f>
        <v>0</v>
      </c>
      <c r="H155" s="78">
        <f>'Fichier Maître'!N198</f>
        <v>0</v>
      </c>
      <c r="I155" s="77">
        <f>'Fichier Maître'!O198</f>
        <v>0</v>
      </c>
      <c r="J155" s="80">
        <f>'Fichier Maître'!P198</f>
        <v>0</v>
      </c>
      <c r="K155" s="79">
        <f>'Fichier Maître'!Q198</f>
        <v>0</v>
      </c>
      <c r="L155" s="9">
        <f>'Fichier Maître'!R198</f>
        <v>0</v>
      </c>
      <c r="M155" s="77">
        <f>'Fichier Maître'!V198</f>
        <v>0</v>
      </c>
      <c r="N155" s="9">
        <f>'Fichier Maître'!W198</f>
        <v>0</v>
      </c>
      <c r="O155" s="9">
        <f>'Fichier Maître'!X198</f>
        <v>0</v>
      </c>
      <c r="P155" s="9">
        <f>'Fichier Maître'!Y198</f>
        <v>0</v>
      </c>
      <c r="Q155" s="9">
        <f>'Fichier Maître'!Z198</f>
        <v>0</v>
      </c>
      <c r="R155" s="9">
        <f>'Fichier Maître'!B198</f>
        <v>0</v>
      </c>
      <c r="T155" s="8" t="str">
        <f t="shared" si="2"/>
        <v>oui</v>
      </c>
    </row>
    <row r="156" spans="1:20" x14ac:dyDescent="0.25">
      <c r="A156" s="9">
        <f>'Fichier Maître'!C199</f>
        <v>0</v>
      </c>
      <c r="B156" s="76">
        <f>'Fichier Maître'!D199</f>
        <v>0</v>
      </c>
      <c r="C156" s="77">
        <f>'Fichier Maître'!E199</f>
        <v>0</v>
      </c>
      <c r="D156" s="77">
        <f>'Fichier Maître'!F199</f>
        <v>0</v>
      </c>
      <c r="E156" s="77">
        <f>'Fichier Maître'!G199</f>
        <v>0</v>
      </c>
      <c r="F156" s="9">
        <f>'Fichier Maître'!H199</f>
        <v>0</v>
      </c>
      <c r="G156" s="77">
        <f>'Fichier Maître'!M199</f>
        <v>0</v>
      </c>
      <c r="H156" s="78">
        <f>'Fichier Maître'!N199</f>
        <v>0</v>
      </c>
      <c r="I156" s="77">
        <f>'Fichier Maître'!O199</f>
        <v>0</v>
      </c>
      <c r="J156" s="80">
        <f>'Fichier Maître'!P199</f>
        <v>0</v>
      </c>
      <c r="K156" s="79">
        <f>'Fichier Maître'!Q199</f>
        <v>0</v>
      </c>
      <c r="L156" s="9">
        <f>'Fichier Maître'!R199</f>
        <v>0</v>
      </c>
      <c r="M156" s="77">
        <f>'Fichier Maître'!V199</f>
        <v>0</v>
      </c>
      <c r="N156" s="9">
        <f>'Fichier Maître'!W199</f>
        <v>0</v>
      </c>
      <c r="O156" s="9">
        <f>'Fichier Maître'!X199</f>
        <v>0</v>
      </c>
      <c r="P156" s="9">
        <f>'Fichier Maître'!Y199</f>
        <v>0</v>
      </c>
      <c r="Q156" s="9">
        <f>'Fichier Maître'!Z199</f>
        <v>0</v>
      </c>
      <c r="R156" s="9">
        <f>'Fichier Maître'!B199</f>
        <v>0</v>
      </c>
      <c r="T156" s="8" t="str">
        <f t="shared" si="2"/>
        <v>oui</v>
      </c>
    </row>
    <row r="157" spans="1:20" x14ac:dyDescent="0.25">
      <c r="A157" s="9">
        <f>'Fichier Maître'!C200</f>
        <v>0</v>
      </c>
      <c r="B157" s="76">
        <f>'Fichier Maître'!D200</f>
        <v>0</v>
      </c>
      <c r="C157" s="77">
        <f>'Fichier Maître'!E200</f>
        <v>0</v>
      </c>
      <c r="D157" s="77">
        <f>'Fichier Maître'!F200</f>
        <v>0</v>
      </c>
      <c r="E157" s="77">
        <f>'Fichier Maître'!G200</f>
        <v>0</v>
      </c>
      <c r="F157" s="9">
        <f>'Fichier Maître'!H200</f>
        <v>0</v>
      </c>
      <c r="G157" s="77">
        <f>'Fichier Maître'!M200</f>
        <v>0</v>
      </c>
      <c r="H157" s="78">
        <f>'Fichier Maître'!N200</f>
        <v>0</v>
      </c>
      <c r="I157" s="77">
        <f>'Fichier Maître'!O200</f>
        <v>0</v>
      </c>
      <c r="J157" s="80">
        <f>'Fichier Maître'!P200</f>
        <v>0</v>
      </c>
      <c r="K157" s="79">
        <f>'Fichier Maître'!Q200</f>
        <v>0</v>
      </c>
      <c r="L157" s="9">
        <f>'Fichier Maître'!R200</f>
        <v>0</v>
      </c>
      <c r="M157" s="77">
        <f>'Fichier Maître'!V200</f>
        <v>0</v>
      </c>
      <c r="N157" s="9">
        <f>'Fichier Maître'!W200</f>
        <v>0</v>
      </c>
      <c r="O157" s="9">
        <f>'Fichier Maître'!X200</f>
        <v>0</v>
      </c>
      <c r="P157" s="9">
        <f>'Fichier Maître'!Y200</f>
        <v>0</v>
      </c>
      <c r="Q157" s="9">
        <f>'Fichier Maître'!Z200</f>
        <v>0</v>
      </c>
      <c r="R157" s="9">
        <f>'Fichier Maître'!B200</f>
        <v>0</v>
      </c>
      <c r="T157" s="8" t="str">
        <f t="shared" si="2"/>
        <v>oui</v>
      </c>
    </row>
    <row r="158" spans="1:20" x14ac:dyDescent="0.25">
      <c r="A158" s="9">
        <f>'Fichier Maître'!C201</f>
        <v>0</v>
      </c>
      <c r="B158" s="76">
        <f>'Fichier Maître'!D201</f>
        <v>0</v>
      </c>
      <c r="C158" s="77">
        <f>'Fichier Maître'!E201</f>
        <v>0</v>
      </c>
      <c r="D158" s="77">
        <f>'Fichier Maître'!F201</f>
        <v>0</v>
      </c>
      <c r="E158" s="77">
        <f>'Fichier Maître'!G201</f>
        <v>0</v>
      </c>
      <c r="F158" s="9">
        <f>'Fichier Maître'!H201</f>
        <v>0</v>
      </c>
      <c r="G158" s="77">
        <f>'Fichier Maître'!M201</f>
        <v>0</v>
      </c>
      <c r="H158" s="78">
        <f>'Fichier Maître'!N201</f>
        <v>0</v>
      </c>
      <c r="I158" s="77">
        <f>'Fichier Maître'!O201</f>
        <v>0</v>
      </c>
      <c r="J158" s="80">
        <f>'Fichier Maître'!P201</f>
        <v>0</v>
      </c>
      <c r="K158" s="79">
        <f>'Fichier Maître'!Q201</f>
        <v>0</v>
      </c>
      <c r="L158" s="9">
        <f>'Fichier Maître'!R201</f>
        <v>0</v>
      </c>
      <c r="M158" s="77">
        <f>'Fichier Maître'!V201</f>
        <v>0</v>
      </c>
      <c r="N158" s="9">
        <f>'Fichier Maître'!W201</f>
        <v>0</v>
      </c>
      <c r="O158" s="9">
        <f>'Fichier Maître'!X201</f>
        <v>0</v>
      </c>
      <c r="P158" s="9">
        <f>'Fichier Maître'!Y201</f>
        <v>0</v>
      </c>
      <c r="Q158" s="9">
        <f>'Fichier Maître'!Z201</f>
        <v>0</v>
      </c>
      <c r="R158" s="9">
        <f>'Fichier Maître'!B201</f>
        <v>0</v>
      </c>
      <c r="T158" s="8" t="str">
        <f t="shared" si="2"/>
        <v>oui</v>
      </c>
    </row>
    <row r="159" spans="1:20" x14ac:dyDescent="0.25">
      <c r="A159" s="9">
        <f>'Fichier Maître'!C202</f>
        <v>0</v>
      </c>
      <c r="B159" s="76">
        <f>'Fichier Maître'!D202</f>
        <v>0</v>
      </c>
      <c r="C159" s="77">
        <f>'Fichier Maître'!E202</f>
        <v>0</v>
      </c>
      <c r="D159" s="77">
        <f>'Fichier Maître'!F202</f>
        <v>0</v>
      </c>
      <c r="E159" s="77">
        <f>'Fichier Maître'!G202</f>
        <v>0</v>
      </c>
      <c r="F159" s="9">
        <f>'Fichier Maître'!H202</f>
        <v>0</v>
      </c>
      <c r="G159" s="77">
        <f>'Fichier Maître'!M202</f>
        <v>0</v>
      </c>
      <c r="H159" s="78">
        <f>'Fichier Maître'!N202</f>
        <v>0</v>
      </c>
      <c r="I159" s="77">
        <f>'Fichier Maître'!O202</f>
        <v>0</v>
      </c>
      <c r="J159" s="80">
        <f>'Fichier Maître'!P202</f>
        <v>0</v>
      </c>
      <c r="K159" s="79">
        <f>'Fichier Maître'!Q202</f>
        <v>0</v>
      </c>
      <c r="L159" s="9">
        <f>'Fichier Maître'!R202</f>
        <v>0</v>
      </c>
      <c r="M159" s="77">
        <f>'Fichier Maître'!V202</f>
        <v>0</v>
      </c>
      <c r="N159" s="9">
        <f>'Fichier Maître'!W202</f>
        <v>0</v>
      </c>
      <c r="O159" s="9">
        <f>'Fichier Maître'!X202</f>
        <v>0</v>
      </c>
      <c r="P159" s="9">
        <f>'Fichier Maître'!Y202</f>
        <v>0</v>
      </c>
      <c r="Q159" s="9">
        <f>'Fichier Maître'!Z202</f>
        <v>0</v>
      </c>
      <c r="R159" s="9">
        <f>'Fichier Maître'!B202</f>
        <v>0</v>
      </c>
      <c r="T159" s="8" t="str">
        <f t="shared" si="2"/>
        <v>oui</v>
      </c>
    </row>
    <row r="160" spans="1:20" x14ac:dyDescent="0.25">
      <c r="A160" s="9">
        <f>'Fichier Maître'!C203</f>
        <v>0</v>
      </c>
      <c r="B160" s="76">
        <f>'Fichier Maître'!D203</f>
        <v>0</v>
      </c>
      <c r="C160" s="77">
        <f>'Fichier Maître'!E203</f>
        <v>0</v>
      </c>
      <c r="D160" s="77">
        <f>'Fichier Maître'!F203</f>
        <v>0</v>
      </c>
      <c r="E160" s="77">
        <f>'Fichier Maître'!G203</f>
        <v>0</v>
      </c>
      <c r="F160" s="9">
        <f>'Fichier Maître'!H203</f>
        <v>0</v>
      </c>
      <c r="G160" s="77">
        <f>'Fichier Maître'!M203</f>
        <v>0</v>
      </c>
      <c r="H160" s="78">
        <f>'Fichier Maître'!N203</f>
        <v>0</v>
      </c>
      <c r="I160" s="77">
        <f>'Fichier Maître'!O203</f>
        <v>0</v>
      </c>
      <c r="J160" s="80">
        <f>'Fichier Maître'!P203</f>
        <v>0</v>
      </c>
      <c r="K160" s="79">
        <f>'Fichier Maître'!Q203</f>
        <v>0</v>
      </c>
      <c r="L160" s="9">
        <f>'Fichier Maître'!R203</f>
        <v>0</v>
      </c>
      <c r="M160" s="77">
        <f>'Fichier Maître'!V203</f>
        <v>0</v>
      </c>
      <c r="N160" s="9">
        <f>'Fichier Maître'!W203</f>
        <v>0</v>
      </c>
      <c r="O160" s="9">
        <f>'Fichier Maître'!X203</f>
        <v>0</v>
      </c>
      <c r="P160" s="9">
        <f>'Fichier Maître'!Y203</f>
        <v>0</v>
      </c>
      <c r="Q160" s="9">
        <f>'Fichier Maître'!Z203</f>
        <v>0</v>
      </c>
      <c r="R160" s="9">
        <f>'Fichier Maître'!B203</f>
        <v>0</v>
      </c>
      <c r="T160" s="8" t="str">
        <f t="shared" si="2"/>
        <v>oui</v>
      </c>
    </row>
    <row r="161" spans="1:20" x14ac:dyDescent="0.25">
      <c r="A161" s="9">
        <f>'Fichier Maître'!C204</f>
        <v>0</v>
      </c>
      <c r="B161" s="76">
        <f>'Fichier Maître'!D204</f>
        <v>0</v>
      </c>
      <c r="C161" s="77">
        <f>'Fichier Maître'!E204</f>
        <v>0</v>
      </c>
      <c r="D161" s="77">
        <f>'Fichier Maître'!F204</f>
        <v>0</v>
      </c>
      <c r="E161" s="77">
        <f>'Fichier Maître'!G204</f>
        <v>0</v>
      </c>
      <c r="F161" s="9">
        <f>'Fichier Maître'!H204</f>
        <v>0</v>
      </c>
      <c r="G161" s="77">
        <f>'Fichier Maître'!M204</f>
        <v>0</v>
      </c>
      <c r="H161" s="78">
        <f>'Fichier Maître'!N204</f>
        <v>0</v>
      </c>
      <c r="I161" s="77">
        <f>'Fichier Maître'!O204</f>
        <v>0</v>
      </c>
      <c r="J161" s="80">
        <f>'Fichier Maître'!P204</f>
        <v>0</v>
      </c>
      <c r="K161" s="79">
        <f>'Fichier Maître'!Q204</f>
        <v>0</v>
      </c>
      <c r="L161" s="9">
        <f>'Fichier Maître'!R204</f>
        <v>0</v>
      </c>
      <c r="M161" s="77">
        <f>'Fichier Maître'!V204</f>
        <v>0</v>
      </c>
      <c r="N161" s="9">
        <f>'Fichier Maître'!W204</f>
        <v>0</v>
      </c>
      <c r="O161" s="9">
        <f>'Fichier Maître'!X204</f>
        <v>0</v>
      </c>
      <c r="P161" s="9">
        <f>'Fichier Maître'!Y204</f>
        <v>0</v>
      </c>
      <c r="Q161" s="9">
        <f>'Fichier Maître'!Z204</f>
        <v>0</v>
      </c>
      <c r="R161" s="9">
        <f>'Fichier Maître'!B204</f>
        <v>0</v>
      </c>
      <c r="T161" s="8" t="str">
        <f t="shared" si="2"/>
        <v>oui</v>
      </c>
    </row>
    <row r="162" spans="1:20" x14ac:dyDescent="0.25">
      <c r="A162" s="9">
        <f>'Fichier Maître'!C205</f>
        <v>0</v>
      </c>
      <c r="B162" s="76">
        <f>'Fichier Maître'!D205</f>
        <v>0</v>
      </c>
      <c r="C162" s="77">
        <f>'Fichier Maître'!E205</f>
        <v>0</v>
      </c>
      <c r="D162" s="77">
        <f>'Fichier Maître'!F205</f>
        <v>0</v>
      </c>
      <c r="E162" s="77">
        <f>'Fichier Maître'!G205</f>
        <v>0</v>
      </c>
      <c r="F162" s="9">
        <f>'Fichier Maître'!H205</f>
        <v>0</v>
      </c>
      <c r="G162" s="77">
        <f>'Fichier Maître'!M205</f>
        <v>0</v>
      </c>
      <c r="H162" s="78">
        <f>'Fichier Maître'!N205</f>
        <v>0</v>
      </c>
      <c r="I162" s="77">
        <f>'Fichier Maître'!O205</f>
        <v>0</v>
      </c>
      <c r="J162" s="80">
        <f>'Fichier Maître'!P205</f>
        <v>0</v>
      </c>
      <c r="K162" s="79">
        <f>'Fichier Maître'!Q205</f>
        <v>0</v>
      </c>
      <c r="L162" s="9">
        <f>'Fichier Maître'!R205</f>
        <v>0</v>
      </c>
      <c r="M162" s="77">
        <f>'Fichier Maître'!V205</f>
        <v>0</v>
      </c>
      <c r="N162" s="9">
        <f>'Fichier Maître'!W205</f>
        <v>0</v>
      </c>
      <c r="O162" s="9">
        <f>'Fichier Maître'!X205</f>
        <v>0</v>
      </c>
      <c r="P162" s="9">
        <f>'Fichier Maître'!Y205</f>
        <v>0</v>
      </c>
      <c r="Q162" s="9">
        <f>'Fichier Maître'!Z205</f>
        <v>0</v>
      </c>
      <c r="R162" s="9">
        <f>'Fichier Maître'!B205</f>
        <v>0</v>
      </c>
      <c r="T162" s="8" t="str">
        <f t="shared" ref="T162:T223" si="3">IF(K162&gt;0,"non","oui")</f>
        <v>oui</v>
      </c>
    </row>
    <row r="163" spans="1:20" x14ac:dyDescent="0.25">
      <c r="A163" s="9">
        <f>'Fichier Maître'!C206</f>
        <v>0</v>
      </c>
      <c r="B163" s="76">
        <f>'Fichier Maître'!D206</f>
        <v>0</v>
      </c>
      <c r="C163" s="77">
        <f>'Fichier Maître'!E206</f>
        <v>0</v>
      </c>
      <c r="D163" s="77">
        <f>'Fichier Maître'!F206</f>
        <v>0</v>
      </c>
      <c r="E163" s="77">
        <f>'Fichier Maître'!G206</f>
        <v>0</v>
      </c>
      <c r="F163" s="9">
        <f>'Fichier Maître'!H206</f>
        <v>0</v>
      </c>
      <c r="G163" s="77">
        <f>'Fichier Maître'!M206</f>
        <v>0</v>
      </c>
      <c r="H163" s="78">
        <f>'Fichier Maître'!N206</f>
        <v>0</v>
      </c>
      <c r="I163" s="77">
        <f>'Fichier Maître'!O206</f>
        <v>0</v>
      </c>
      <c r="J163" s="80">
        <f>'Fichier Maître'!P206</f>
        <v>0</v>
      </c>
      <c r="K163" s="79">
        <f>'Fichier Maître'!Q206</f>
        <v>0</v>
      </c>
      <c r="L163" s="9">
        <f>'Fichier Maître'!R206</f>
        <v>0</v>
      </c>
      <c r="M163" s="77">
        <f>'Fichier Maître'!V206</f>
        <v>0</v>
      </c>
      <c r="N163" s="9">
        <f>'Fichier Maître'!W206</f>
        <v>0</v>
      </c>
      <c r="O163" s="9">
        <f>'Fichier Maître'!X206</f>
        <v>0</v>
      </c>
      <c r="P163" s="9">
        <f>'Fichier Maître'!Y206</f>
        <v>0</v>
      </c>
      <c r="Q163" s="9">
        <f>'Fichier Maître'!Z206</f>
        <v>0</v>
      </c>
      <c r="R163" s="9">
        <f>'Fichier Maître'!B206</f>
        <v>0</v>
      </c>
      <c r="T163" s="8" t="str">
        <f t="shared" si="3"/>
        <v>oui</v>
      </c>
    </row>
    <row r="164" spans="1:20" x14ac:dyDescent="0.25">
      <c r="A164" s="9">
        <f>'Fichier Maître'!C207</f>
        <v>0</v>
      </c>
      <c r="B164" s="76">
        <f>'Fichier Maître'!D207</f>
        <v>0</v>
      </c>
      <c r="C164" s="77">
        <f>'Fichier Maître'!E207</f>
        <v>0</v>
      </c>
      <c r="D164" s="77">
        <f>'Fichier Maître'!F207</f>
        <v>0</v>
      </c>
      <c r="E164" s="77">
        <f>'Fichier Maître'!G207</f>
        <v>0</v>
      </c>
      <c r="F164" s="9">
        <f>'Fichier Maître'!H207</f>
        <v>0</v>
      </c>
      <c r="G164" s="77">
        <f>'Fichier Maître'!M207</f>
        <v>0</v>
      </c>
      <c r="H164" s="78">
        <f>'Fichier Maître'!N207</f>
        <v>0</v>
      </c>
      <c r="I164" s="77">
        <f>'Fichier Maître'!O207</f>
        <v>0</v>
      </c>
      <c r="J164" s="80">
        <f>'Fichier Maître'!P207</f>
        <v>0</v>
      </c>
      <c r="K164" s="79">
        <f>'Fichier Maître'!Q207</f>
        <v>0</v>
      </c>
      <c r="L164" s="9">
        <f>'Fichier Maître'!R207</f>
        <v>0</v>
      </c>
      <c r="M164" s="77">
        <f>'Fichier Maître'!V207</f>
        <v>0</v>
      </c>
      <c r="N164" s="9">
        <f>'Fichier Maître'!W207</f>
        <v>0</v>
      </c>
      <c r="O164" s="9">
        <f>'Fichier Maître'!X207</f>
        <v>0</v>
      </c>
      <c r="P164" s="9">
        <f>'Fichier Maître'!Y207</f>
        <v>0</v>
      </c>
      <c r="Q164" s="9">
        <f>'Fichier Maître'!Z207</f>
        <v>0</v>
      </c>
      <c r="R164" s="9">
        <f>'Fichier Maître'!B207</f>
        <v>0</v>
      </c>
      <c r="T164" s="8" t="str">
        <f t="shared" si="3"/>
        <v>oui</v>
      </c>
    </row>
    <row r="165" spans="1:20" x14ac:dyDescent="0.25">
      <c r="A165" s="9">
        <f>'Fichier Maître'!C208</f>
        <v>0</v>
      </c>
      <c r="B165" s="76">
        <f>'Fichier Maître'!D208</f>
        <v>0</v>
      </c>
      <c r="C165" s="77">
        <f>'Fichier Maître'!E208</f>
        <v>0</v>
      </c>
      <c r="D165" s="77">
        <f>'Fichier Maître'!F208</f>
        <v>0</v>
      </c>
      <c r="E165" s="77">
        <f>'Fichier Maître'!G208</f>
        <v>0</v>
      </c>
      <c r="F165" s="9">
        <f>'Fichier Maître'!H208</f>
        <v>0</v>
      </c>
      <c r="G165" s="77">
        <f>'Fichier Maître'!M208</f>
        <v>0</v>
      </c>
      <c r="H165" s="78">
        <f>'Fichier Maître'!N208</f>
        <v>0</v>
      </c>
      <c r="I165" s="77">
        <f>'Fichier Maître'!O208</f>
        <v>0</v>
      </c>
      <c r="J165" s="80">
        <f>'Fichier Maître'!P208</f>
        <v>0</v>
      </c>
      <c r="K165" s="79">
        <f>'Fichier Maître'!Q208</f>
        <v>0</v>
      </c>
      <c r="L165" s="9">
        <f>'Fichier Maître'!R208</f>
        <v>0</v>
      </c>
      <c r="M165" s="77">
        <f>'Fichier Maître'!V208</f>
        <v>0</v>
      </c>
      <c r="N165" s="9">
        <f>'Fichier Maître'!W208</f>
        <v>0</v>
      </c>
      <c r="O165" s="9">
        <f>'Fichier Maître'!X208</f>
        <v>0</v>
      </c>
      <c r="P165" s="9">
        <f>'Fichier Maître'!Y208</f>
        <v>0</v>
      </c>
      <c r="Q165" s="9">
        <f>'Fichier Maître'!Z208</f>
        <v>0</v>
      </c>
      <c r="R165" s="9">
        <f>'Fichier Maître'!B208</f>
        <v>0</v>
      </c>
      <c r="T165" s="8" t="str">
        <f t="shared" si="3"/>
        <v>oui</v>
      </c>
    </row>
    <row r="166" spans="1:20" x14ac:dyDescent="0.25">
      <c r="A166" s="9">
        <f>'Fichier Maître'!C209</f>
        <v>0</v>
      </c>
      <c r="B166" s="76">
        <f>'Fichier Maître'!D209</f>
        <v>0</v>
      </c>
      <c r="C166" s="77">
        <f>'Fichier Maître'!E209</f>
        <v>0</v>
      </c>
      <c r="D166" s="77">
        <f>'Fichier Maître'!F209</f>
        <v>0</v>
      </c>
      <c r="E166" s="77">
        <f>'Fichier Maître'!G209</f>
        <v>0</v>
      </c>
      <c r="F166" s="9">
        <f>'Fichier Maître'!H209</f>
        <v>0</v>
      </c>
      <c r="G166" s="77">
        <f>'Fichier Maître'!M209</f>
        <v>0</v>
      </c>
      <c r="H166" s="78">
        <f>'Fichier Maître'!N209</f>
        <v>0</v>
      </c>
      <c r="I166" s="77">
        <f>'Fichier Maître'!O209</f>
        <v>0</v>
      </c>
      <c r="J166" s="80">
        <f>'Fichier Maître'!P209</f>
        <v>0</v>
      </c>
      <c r="K166" s="79">
        <f>'Fichier Maître'!Q209</f>
        <v>0</v>
      </c>
      <c r="L166" s="9">
        <f>'Fichier Maître'!R209</f>
        <v>0</v>
      </c>
      <c r="M166" s="77">
        <f>'Fichier Maître'!V209</f>
        <v>0</v>
      </c>
      <c r="N166" s="9">
        <f>'Fichier Maître'!W209</f>
        <v>0</v>
      </c>
      <c r="O166" s="9">
        <f>'Fichier Maître'!X209</f>
        <v>0</v>
      </c>
      <c r="P166" s="9">
        <f>'Fichier Maître'!Y209</f>
        <v>0</v>
      </c>
      <c r="Q166" s="9">
        <f>'Fichier Maître'!Z209</f>
        <v>0</v>
      </c>
      <c r="R166" s="9">
        <f>'Fichier Maître'!B209</f>
        <v>0</v>
      </c>
      <c r="T166" s="8" t="str">
        <f t="shared" si="3"/>
        <v>oui</v>
      </c>
    </row>
    <row r="167" spans="1:20" x14ac:dyDescent="0.25">
      <c r="A167" s="9">
        <f>'Fichier Maître'!C210</f>
        <v>0</v>
      </c>
      <c r="B167" s="76">
        <f>'Fichier Maître'!D210</f>
        <v>0</v>
      </c>
      <c r="C167" s="77">
        <f>'Fichier Maître'!E210</f>
        <v>0</v>
      </c>
      <c r="D167" s="77">
        <f>'Fichier Maître'!F210</f>
        <v>0</v>
      </c>
      <c r="E167" s="77">
        <f>'Fichier Maître'!G210</f>
        <v>0</v>
      </c>
      <c r="F167" s="9">
        <f>'Fichier Maître'!H210</f>
        <v>0</v>
      </c>
      <c r="G167" s="77">
        <f>'Fichier Maître'!M210</f>
        <v>0</v>
      </c>
      <c r="H167" s="78">
        <f>'Fichier Maître'!N210</f>
        <v>0</v>
      </c>
      <c r="I167" s="77">
        <f>'Fichier Maître'!O210</f>
        <v>0</v>
      </c>
      <c r="J167" s="80">
        <f>'Fichier Maître'!P210</f>
        <v>0</v>
      </c>
      <c r="K167" s="79">
        <f>'Fichier Maître'!Q210</f>
        <v>0</v>
      </c>
      <c r="L167" s="9">
        <f>'Fichier Maître'!R210</f>
        <v>0</v>
      </c>
      <c r="M167" s="77">
        <f>'Fichier Maître'!V210</f>
        <v>0</v>
      </c>
      <c r="N167" s="9">
        <f>'Fichier Maître'!W210</f>
        <v>0</v>
      </c>
      <c r="O167" s="9">
        <f>'Fichier Maître'!X210</f>
        <v>0</v>
      </c>
      <c r="P167" s="9">
        <f>'Fichier Maître'!Y210</f>
        <v>0</v>
      </c>
      <c r="Q167" s="9">
        <f>'Fichier Maître'!Z210</f>
        <v>0</v>
      </c>
      <c r="R167" s="9">
        <f>'Fichier Maître'!B210</f>
        <v>0</v>
      </c>
      <c r="T167" s="8" t="str">
        <f t="shared" si="3"/>
        <v>oui</v>
      </c>
    </row>
    <row r="168" spans="1:20" x14ac:dyDescent="0.25">
      <c r="A168" s="9">
        <f>'Fichier Maître'!C211</f>
        <v>0</v>
      </c>
      <c r="B168" s="76">
        <f>'Fichier Maître'!D211</f>
        <v>0</v>
      </c>
      <c r="C168" s="77">
        <f>'Fichier Maître'!E211</f>
        <v>0</v>
      </c>
      <c r="D168" s="77">
        <f>'Fichier Maître'!F211</f>
        <v>0</v>
      </c>
      <c r="E168" s="77">
        <f>'Fichier Maître'!G211</f>
        <v>0</v>
      </c>
      <c r="F168" s="9">
        <f>'Fichier Maître'!H211</f>
        <v>0</v>
      </c>
      <c r="G168" s="77">
        <f>'Fichier Maître'!M211</f>
        <v>0</v>
      </c>
      <c r="H168" s="78">
        <f>'Fichier Maître'!N211</f>
        <v>0</v>
      </c>
      <c r="I168" s="77">
        <f>'Fichier Maître'!O211</f>
        <v>0</v>
      </c>
      <c r="J168" s="80">
        <f>'Fichier Maître'!P211</f>
        <v>0</v>
      </c>
      <c r="K168" s="79">
        <f>'Fichier Maître'!Q211</f>
        <v>0</v>
      </c>
      <c r="L168" s="9">
        <f>'Fichier Maître'!R211</f>
        <v>0</v>
      </c>
      <c r="M168" s="77">
        <f>'Fichier Maître'!V211</f>
        <v>0</v>
      </c>
      <c r="N168" s="9">
        <f>'Fichier Maître'!W211</f>
        <v>0</v>
      </c>
      <c r="O168" s="9">
        <f>'Fichier Maître'!X211</f>
        <v>0</v>
      </c>
      <c r="P168" s="9">
        <f>'Fichier Maître'!Y211</f>
        <v>0</v>
      </c>
      <c r="Q168" s="9">
        <f>'Fichier Maître'!Z211</f>
        <v>0</v>
      </c>
      <c r="R168" s="9">
        <f>'Fichier Maître'!B211</f>
        <v>0</v>
      </c>
      <c r="T168" s="8" t="str">
        <f t="shared" si="3"/>
        <v>oui</v>
      </c>
    </row>
    <row r="169" spans="1:20" x14ac:dyDescent="0.25">
      <c r="A169" s="9">
        <f>'Fichier Maître'!C212</f>
        <v>0</v>
      </c>
      <c r="B169" s="76">
        <f>'Fichier Maître'!D212</f>
        <v>0</v>
      </c>
      <c r="C169" s="77">
        <f>'Fichier Maître'!E212</f>
        <v>0</v>
      </c>
      <c r="D169" s="77">
        <f>'Fichier Maître'!F212</f>
        <v>0</v>
      </c>
      <c r="E169" s="77">
        <f>'Fichier Maître'!G212</f>
        <v>0</v>
      </c>
      <c r="F169" s="9">
        <f>'Fichier Maître'!H212</f>
        <v>0</v>
      </c>
      <c r="G169" s="77">
        <f>'Fichier Maître'!M212</f>
        <v>0</v>
      </c>
      <c r="H169" s="78">
        <f>'Fichier Maître'!N212</f>
        <v>0</v>
      </c>
      <c r="I169" s="77">
        <f>'Fichier Maître'!O212</f>
        <v>0</v>
      </c>
      <c r="J169" s="80">
        <f>'Fichier Maître'!P212</f>
        <v>0</v>
      </c>
      <c r="K169" s="79">
        <f>'Fichier Maître'!Q212</f>
        <v>0</v>
      </c>
      <c r="L169" s="9">
        <f>'Fichier Maître'!R212</f>
        <v>0</v>
      </c>
      <c r="M169" s="77">
        <f>'Fichier Maître'!V212</f>
        <v>0</v>
      </c>
      <c r="N169" s="9">
        <f>'Fichier Maître'!W212</f>
        <v>0</v>
      </c>
      <c r="O169" s="9">
        <f>'Fichier Maître'!X212</f>
        <v>0</v>
      </c>
      <c r="P169" s="9">
        <f>'Fichier Maître'!Y212</f>
        <v>0</v>
      </c>
      <c r="Q169" s="9">
        <f>'Fichier Maître'!Z212</f>
        <v>0</v>
      </c>
      <c r="R169" s="9">
        <f>'Fichier Maître'!B212</f>
        <v>0</v>
      </c>
      <c r="T169" s="8" t="str">
        <f t="shared" si="3"/>
        <v>oui</v>
      </c>
    </row>
    <row r="170" spans="1:20" x14ac:dyDescent="0.25">
      <c r="A170" s="9">
        <f>'Fichier Maître'!C213</f>
        <v>0</v>
      </c>
      <c r="B170" s="76">
        <f>'Fichier Maître'!D213</f>
        <v>0</v>
      </c>
      <c r="C170" s="77">
        <f>'Fichier Maître'!E213</f>
        <v>0</v>
      </c>
      <c r="D170" s="77">
        <f>'Fichier Maître'!F213</f>
        <v>0</v>
      </c>
      <c r="E170" s="77">
        <f>'Fichier Maître'!G213</f>
        <v>0</v>
      </c>
      <c r="F170" s="9">
        <f>'Fichier Maître'!H213</f>
        <v>0</v>
      </c>
      <c r="G170" s="77">
        <f>'Fichier Maître'!M213</f>
        <v>0</v>
      </c>
      <c r="H170" s="78">
        <f>'Fichier Maître'!N213</f>
        <v>0</v>
      </c>
      <c r="I170" s="77">
        <f>'Fichier Maître'!O213</f>
        <v>0</v>
      </c>
      <c r="J170" s="80">
        <f>'Fichier Maître'!P213</f>
        <v>0</v>
      </c>
      <c r="K170" s="79">
        <f>'Fichier Maître'!Q213</f>
        <v>0</v>
      </c>
      <c r="L170" s="9">
        <f>'Fichier Maître'!R213</f>
        <v>0</v>
      </c>
      <c r="M170" s="77">
        <f>'Fichier Maître'!V213</f>
        <v>0</v>
      </c>
      <c r="N170" s="9">
        <f>'Fichier Maître'!W213</f>
        <v>0</v>
      </c>
      <c r="O170" s="9">
        <f>'Fichier Maître'!X213</f>
        <v>0</v>
      </c>
      <c r="P170" s="9">
        <f>'Fichier Maître'!Y213</f>
        <v>0</v>
      </c>
      <c r="Q170" s="9">
        <f>'Fichier Maître'!Z213</f>
        <v>0</v>
      </c>
      <c r="R170" s="9">
        <f>'Fichier Maître'!B213</f>
        <v>0</v>
      </c>
      <c r="T170" s="8" t="str">
        <f t="shared" si="3"/>
        <v>oui</v>
      </c>
    </row>
    <row r="171" spans="1:20" x14ac:dyDescent="0.25">
      <c r="A171" s="9">
        <f>'Fichier Maître'!C214</f>
        <v>0</v>
      </c>
      <c r="B171" s="76">
        <f>'Fichier Maître'!D214</f>
        <v>0</v>
      </c>
      <c r="C171" s="77">
        <f>'Fichier Maître'!E214</f>
        <v>0</v>
      </c>
      <c r="D171" s="77">
        <f>'Fichier Maître'!F214</f>
        <v>0</v>
      </c>
      <c r="E171" s="77">
        <f>'Fichier Maître'!G214</f>
        <v>0</v>
      </c>
      <c r="F171" s="9">
        <f>'Fichier Maître'!H214</f>
        <v>0</v>
      </c>
      <c r="G171" s="77">
        <f>'Fichier Maître'!M214</f>
        <v>0</v>
      </c>
      <c r="H171" s="78">
        <f>'Fichier Maître'!N214</f>
        <v>0</v>
      </c>
      <c r="I171" s="77">
        <f>'Fichier Maître'!O214</f>
        <v>0</v>
      </c>
      <c r="J171" s="80">
        <f>'Fichier Maître'!P214</f>
        <v>0</v>
      </c>
      <c r="K171" s="79">
        <f>'Fichier Maître'!Q214</f>
        <v>0</v>
      </c>
      <c r="L171" s="9">
        <f>'Fichier Maître'!R214</f>
        <v>0</v>
      </c>
      <c r="M171" s="77">
        <f>'Fichier Maître'!V214</f>
        <v>0</v>
      </c>
      <c r="N171" s="9">
        <f>'Fichier Maître'!W214</f>
        <v>0</v>
      </c>
      <c r="O171" s="9">
        <f>'Fichier Maître'!X214</f>
        <v>0</v>
      </c>
      <c r="P171" s="9">
        <f>'Fichier Maître'!Y214</f>
        <v>0</v>
      </c>
      <c r="Q171" s="9">
        <f>'Fichier Maître'!Z214</f>
        <v>0</v>
      </c>
      <c r="R171" s="9">
        <f>'Fichier Maître'!B214</f>
        <v>0</v>
      </c>
      <c r="T171" s="8" t="str">
        <f t="shared" si="3"/>
        <v>oui</v>
      </c>
    </row>
    <row r="172" spans="1:20" x14ac:dyDescent="0.25">
      <c r="A172" s="9">
        <f>'Fichier Maître'!C215</f>
        <v>0</v>
      </c>
      <c r="B172" s="76">
        <f>'Fichier Maître'!D215</f>
        <v>0</v>
      </c>
      <c r="C172" s="77">
        <f>'Fichier Maître'!E215</f>
        <v>0</v>
      </c>
      <c r="D172" s="77">
        <f>'Fichier Maître'!F215</f>
        <v>0</v>
      </c>
      <c r="E172" s="77">
        <f>'Fichier Maître'!G215</f>
        <v>0</v>
      </c>
      <c r="F172" s="9">
        <f>'Fichier Maître'!H215</f>
        <v>0</v>
      </c>
      <c r="G172" s="77">
        <f>'Fichier Maître'!M215</f>
        <v>0</v>
      </c>
      <c r="H172" s="78">
        <f>'Fichier Maître'!N215</f>
        <v>0</v>
      </c>
      <c r="I172" s="77">
        <f>'Fichier Maître'!O215</f>
        <v>0</v>
      </c>
      <c r="J172" s="80">
        <f>'Fichier Maître'!P215</f>
        <v>0</v>
      </c>
      <c r="K172" s="79">
        <f>'Fichier Maître'!Q215</f>
        <v>0</v>
      </c>
      <c r="L172" s="9">
        <f>'Fichier Maître'!R215</f>
        <v>0</v>
      </c>
      <c r="M172" s="77">
        <f>'Fichier Maître'!V215</f>
        <v>0</v>
      </c>
      <c r="N172" s="9">
        <f>'Fichier Maître'!W215</f>
        <v>0</v>
      </c>
      <c r="O172" s="9">
        <f>'Fichier Maître'!X215</f>
        <v>0</v>
      </c>
      <c r="P172" s="9">
        <f>'Fichier Maître'!Y215</f>
        <v>0</v>
      </c>
      <c r="Q172" s="9">
        <f>'Fichier Maître'!Z215</f>
        <v>0</v>
      </c>
      <c r="R172" s="9">
        <f>'Fichier Maître'!B215</f>
        <v>0</v>
      </c>
      <c r="T172" s="8" t="str">
        <f t="shared" si="3"/>
        <v>oui</v>
      </c>
    </row>
    <row r="173" spans="1:20" x14ac:dyDescent="0.25">
      <c r="A173" s="9">
        <f>'Fichier Maître'!C216</f>
        <v>0</v>
      </c>
      <c r="B173" s="76">
        <f>'Fichier Maître'!D216</f>
        <v>0</v>
      </c>
      <c r="C173" s="77">
        <f>'Fichier Maître'!E216</f>
        <v>0</v>
      </c>
      <c r="D173" s="77">
        <f>'Fichier Maître'!F216</f>
        <v>0</v>
      </c>
      <c r="E173" s="77">
        <f>'Fichier Maître'!G216</f>
        <v>0</v>
      </c>
      <c r="F173" s="9">
        <f>'Fichier Maître'!H216</f>
        <v>0</v>
      </c>
      <c r="G173" s="77">
        <f>'Fichier Maître'!M216</f>
        <v>0</v>
      </c>
      <c r="H173" s="78">
        <f>'Fichier Maître'!N216</f>
        <v>0</v>
      </c>
      <c r="I173" s="77">
        <f>'Fichier Maître'!O216</f>
        <v>0</v>
      </c>
      <c r="J173" s="80">
        <f>'Fichier Maître'!P216</f>
        <v>0</v>
      </c>
      <c r="K173" s="79">
        <f>'Fichier Maître'!Q216</f>
        <v>0</v>
      </c>
      <c r="L173" s="9">
        <f>'Fichier Maître'!R216</f>
        <v>0</v>
      </c>
      <c r="M173" s="77">
        <f>'Fichier Maître'!V216</f>
        <v>0</v>
      </c>
      <c r="N173" s="9">
        <f>'Fichier Maître'!W216</f>
        <v>0</v>
      </c>
      <c r="O173" s="9">
        <f>'Fichier Maître'!X216</f>
        <v>0</v>
      </c>
      <c r="P173" s="9">
        <f>'Fichier Maître'!Y216</f>
        <v>0</v>
      </c>
      <c r="Q173" s="9">
        <f>'Fichier Maître'!Z216</f>
        <v>0</v>
      </c>
      <c r="R173" s="9">
        <f>'Fichier Maître'!B216</f>
        <v>0</v>
      </c>
      <c r="T173" s="8" t="str">
        <f t="shared" si="3"/>
        <v>oui</v>
      </c>
    </row>
    <row r="174" spans="1:20" x14ac:dyDescent="0.25">
      <c r="A174" s="9">
        <f>'Fichier Maître'!C217</f>
        <v>0</v>
      </c>
      <c r="B174" s="76">
        <f>'Fichier Maître'!D217</f>
        <v>0</v>
      </c>
      <c r="C174" s="77">
        <f>'Fichier Maître'!E217</f>
        <v>0</v>
      </c>
      <c r="D174" s="77">
        <f>'Fichier Maître'!F217</f>
        <v>0</v>
      </c>
      <c r="E174" s="77">
        <f>'Fichier Maître'!G217</f>
        <v>0</v>
      </c>
      <c r="F174" s="9">
        <f>'Fichier Maître'!H217</f>
        <v>0</v>
      </c>
      <c r="G174" s="77">
        <f>'Fichier Maître'!M217</f>
        <v>0</v>
      </c>
      <c r="H174" s="78">
        <f>'Fichier Maître'!N217</f>
        <v>0</v>
      </c>
      <c r="I174" s="77">
        <f>'Fichier Maître'!O217</f>
        <v>0</v>
      </c>
      <c r="J174" s="80">
        <f>'Fichier Maître'!P217</f>
        <v>0</v>
      </c>
      <c r="K174" s="79">
        <f>'Fichier Maître'!Q217</f>
        <v>0</v>
      </c>
      <c r="L174" s="9">
        <f>'Fichier Maître'!R217</f>
        <v>0</v>
      </c>
      <c r="M174" s="77">
        <f>'Fichier Maître'!V217</f>
        <v>0</v>
      </c>
      <c r="N174" s="9">
        <f>'Fichier Maître'!W217</f>
        <v>0</v>
      </c>
      <c r="O174" s="9">
        <f>'Fichier Maître'!X217</f>
        <v>0</v>
      </c>
      <c r="P174" s="9">
        <f>'Fichier Maître'!Y217</f>
        <v>0</v>
      </c>
      <c r="Q174" s="9">
        <f>'Fichier Maître'!Z217</f>
        <v>0</v>
      </c>
      <c r="R174" s="9">
        <f>'Fichier Maître'!B217</f>
        <v>0</v>
      </c>
      <c r="T174" s="8" t="str">
        <f t="shared" si="3"/>
        <v>oui</v>
      </c>
    </row>
    <row r="175" spans="1:20" x14ac:dyDescent="0.25">
      <c r="A175" s="9">
        <f>'Fichier Maître'!C218</f>
        <v>0</v>
      </c>
      <c r="B175" s="76">
        <f>'Fichier Maître'!D218</f>
        <v>0</v>
      </c>
      <c r="C175" s="77">
        <f>'Fichier Maître'!E218</f>
        <v>0</v>
      </c>
      <c r="D175" s="77">
        <f>'Fichier Maître'!F218</f>
        <v>0</v>
      </c>
      <c r="E175" s="77">
        <f>'Fichier Maître'!G218</f>
        <v>0</v>
      </c>
      <c r="F175" s="9">
        <f>'Fichier Maître'!H218</f>
        <v>0</v>
      </c>
      <c r="G175" s="77">
        <f>'Fichier Maître'!M218</f>
        <v>0</v>
      </c>
      <c r="H175" s="78">
        <f>'Fichier Maître'!N218</f>
        <v>0</v>
      </c>
      <c r="I175" s="77">
        <f>'Fichier Maître'!O218</f>
        <v>0</v>
      </c>
      <c r="J175" s="80">
        <f>'Fichier Maître'!P218</f>
        <v>0</v>
      </c>
      <c r="K175" s="79">
        <f>'Fichier Maître'!Q218</f>
        <v>0</v>
      </c>
      <c r="L175" s="9">
        <f>'Fichier Maître'!R218</f>
        <v>0</v>
      </c>
      <c r="M175" s="77">
        <f>'Fichier Maître'!V218</f>
        <v>0</v>
      </c>
      <c r="N175" s="9">
        <f>'Fichier Maître'!W218</f>
        <v>0</v>
      </c>
      <c r="O175" s="9">
        <f>'Fichier Maître'!X218</f>
        <v>0</v>
      </c>
      <c r="P175" s="9">
        <f>'Fichier Maître'!Y218</f>
        <v>0</v>
      </c>
      <c r="Q175" s="9">
        <f>'Fichier Maître'!Z218</f>
        <v>0</v>
      </c>
      <c r="R175" s="9">
        <f>'Fichier Maître'!B218</f>
        <v>0</v>
      </c>
      <c r="T175" s="8" t="str">
        <f t="shared" si="3"/>
        <v>oui</v>
      </c>
    </row>
    <row r="176" spans="1:20" x14ac:dyDescent="0.25">
      <c r="A176" s="9">
        <f>'Fichier Maître'!C219</f>
        <v>0</v>
      </c>
      <c r="B176" s="76">
        <f>'Fichier Maître'!D219</f>
        <v>0</v>
      </c>
      <c r="C176" s="77">
        <f>'Fichier Maître'!E219</f>
        <v>0</v>
      </c>
      <c r="D176" s="77">
        <f>'Fichier Maître'!F219</f>
        <v>0</v>
      </c>
      <c r="E176" s="77">
        <f>'Fichier Maître'!G219</f>
        <v>0</v>
      </c>
      <c r="F176" s="9">
        <f>'Fichier Maître'!H219</f>
        <v>0</v>
      </c>
      <c r="G176" s="77">
        <f>'Fichier Maître'!M219</f>
        <v>0</v>
      </c>
      <c r="H176" s="78">
        <f>'Fichier Maître'!N219</f>
        <v>0</v>
      </c>
      <c r="I176" s="77">
        <f>'Fichier Maître'!O219</f>
        <v>0</v>
      </c>
      <c r="J176" s="80">
        <f>'Fichier Maître'!P219</f>
        <v>0</v>
      </c>
      <c r="K176" s="79">
        <f>'Fichier Maître'!Q219</f>
        <v>0</v>
      </c>
      <c r="L176" s="9">
        <f>'Fichier Maître'!R219</f>
        <v>0</v>
      </c>
      <c r="M176" s="77">
        <f>'Fichier Maître'!V219</f>
        <v>0</v>
      </c>
      <c r="N176" s="9">
        <f>'Fichier Maître'!W219</f>
        <v>0</v>
      </c>
      <c r="O176" s="9">
        <f>'Fichier Maître'!X219</f>
        <v>0</v>
      </c>
      <c r="P176" s="9">
        <f>'Fichier Maître'!Y219</f>
        <v>0</v>
      </c>
      <c r="Q176" s="9">
        <f>'Fichier Maître'!Z219</f>
        <v>0</v>
      </c>
      <c r="R176" s="9">
        <f>'Fichier Maître'!B219</f>
        <v>0</v>
      </c>
      <c r="T176" s="8" t="str">
        <f t="shared" si="3"/>
        <v>oui</v>
      </c>
    </row>
    <row r="177" spans="1:20" x14ac:dyDescent="0.25">
      <c r="A177" s="9">
        <f>'Fichier Maître'!C220</f>
        <v>0</v>
      </c>
      <c r="B177" s="76">
        <f>'Fichier Maître'!D220</f>
        <v>0</v>
      </c>
      <c r="C177" s="77">
        <f>'Fichier Maître'!E220</f>
        <v>0</v>
      </c>
      <c r="D177" s="77">
        <f>'Fichier Maître'!F220</f>
        <v>0</v>
      </c>
      <c r="E177" s="77">
        <f>'Fichier Maître'!G220</f>
        <v>0</v>
      </c>
      <c r="F177" s="9">
        <f>'Fichier Maître'!H220</f>
        <v>0</v>
      </c>
      <c r="G177" s="77">
        <f>'Fichier Maître'!M220</f>
        <v>0</v>
      </c>
      <c r="H177" s="78">
        <f>'Fichier Maître'!N220</f>
        <v>0</v>
      </c>
      <c r="I177" s="77">
        <f>'Fichier Maître'!O220</f>
        <v>0</v>
      </c>
      <c r="J177" s="80">
        <f>'Fichier Maître'!P220</f>
        <v>0</v>
      </c>
      <c r="K177" s="79">
        <f>'Fichier Maître'!Q220</f>
        <v>0</v>
      </c>
      <c r="L177" s="9">
        <f>'Fichier Maître'!R220</f>
        <v>0</v>
      </c>
      <c r="M177" s="77">
        <f>'Fichier Maître'!V220</f>
        <v>0</v>
      </c>
      <c r="N177" s="9">
        <f>'Fichier Maître'!W220</f>
        <v>0</v>
      </c>
      <c r="O177" s="9">
        <f>'Fichier Maître'!X220</f>
        <v>0</v>
      </c>
      <c r="P177" s="9">
        <f>'Fichier Maître'!Y220</f>
        <v>0</v>
      </c>
      <c r="Q177" s="9">
        <f>'Fichier Maître'!Z220</f>
        <v>0</v>
      </c>
      <c r="R177" s="9">
        <f>'Fichier Maître'!B220</f>
        <v>0</v>
      </c>
      <c r="T177" s="8" t="str">
        <f t="shared" si="3"/>
        <v>oui</v>
      </c>
    </row>
    <row r="178" spans="1:20" x14ac:dyDescent="0.25">
      <c r="A178" s="9">
        <f>'Fichier Maître'!C221</f>
        <v>0</v>
      </c>
      <c r="B178" s="76">
        <f>'Fichier Maître'!D221</f>
        <v>0</v>
      </c>
      <c r="C178" s="77">
        <f>'Fichier Maître'!E221</f>
        <v>0</v>
      </c>
      <c r="D178" s="77">
        <f>'Fichier Maître'!F221</f>
        <v>0</v>
      </c>
      <c r="E178" s="77">
        <f>'Fichier Maître'!G221</f>
        <v>0</v>
      </c>
      <c r="F178" s="9">
        <f>'Fichier Maître'!H221</f>
        <v>0</v>
      </c>
      <c r="G178" s="77">
        <f>'Fichier Maître'!M221</f>
        <v>0</v>
      </c>
      <c r="H178" s="78">
        <f>'Fichier Maître'!N221</f>
        <v>0</v>
      </c>
      <c r="I178" s="77">
        <f>'Fichier Maître'!O221</f>
        <v>0</v>
      </c>
      <c r="J178" s="80">
        <f>'Fichier Maître'!P221</f>
        <v>0</v>
      </c>
      <c r="K178" s="79">
        <f>'Fichier Maître'!Q221</f>
        <v>0</v>
      </c>
      <c r="L178" s="9">
        <f>'Fichier Maître'!R221</f>
        <v>0</v>
      </c>
      <c r="M178" s="77">
        <f>'Fichier Maître'!V221</f>
        <v>0</v>
      </c>
      <c r="N178" s="9">
        <f>'Fichier Maître'!W221</f>
        <v>0</v>
      </c>
      <c r="O178" s="9">
        <f>'Fichier Maître'!X221</f>
        <v>0</v>
      </c>
      <c r="P178" s="9">
        <f>'Fichier Maître'!Y221</f>
        <v>0</v>
      </c>
      <c r="Q178" s="9">
        <f>'Fichier Maître'!Z221</f>
        <v>0</v>
      </c>
      <c r="R178" s="9">
        <f>'Fichier Maître'!B221</f>
        <v>0</v>
      </c>
      <c r="T178" s="8" t="str">
        <f t="shared" si="3"/>
        <v>oui</v>
      </c>
    </row>
    <row r="179" spans="1:20" x14ac:dyDescent="0.25">
      <c r="A179" s="9">
        <f>'Fichier Maître'!C222</f>
        <v>0</v>
      </c>
      <c r="B179" s="76">
        <f>'Fichier Maître'!D222</f>
        <v>0</v>
      </c>
      <c r="C179" s="77">
        <f>'Fichier Maître'!E222</f>
        <v>0</v>
      </c>
      <c r="D179" s="77">
        <f>'Fichier Maître'!F222</f>
        <v>0</v>
      </c>
      <c r="E179" s="77">
        <f>'Fichier Maître'!G222</f>
        <v>0</v>
      </c>
      <c r="F179" s="9">
        <f>'Fichier Maître'!H222</f>
        <v>0</v>
      </c>
      <c r="G179" s="77">
        <f>'Fichier Maître'!M222</f>
        <v>0</v>
      </c>
      <c r="H179" s="78">
        <f>'Fichier Maître'!N222</f>
        <v>0</v>
      </c>
      <c r="I179" s="77">
        <f>'Fichier Maître'!O222</f>
        <v>0</v>
      </c>
      <c r="J179" s="80">
        <f>'Fichier Maître'!P222</f>
        <v>0</v>
      </c>
      <c r="K179" s="79">
        <f>'Fichier Maître'!Q222</f>
        <v>0</v>
      </c>
      <c r="L179" s="9">
        <f>'Fichier Maître'!R222</f>
        <v>0</v>
      </c>
      <c r="M179" s="77">
        <f>'Fichier Maître'!V222</f>
        <v>0</v>
      </c>
      <c r="N179" s="9">
        <f>'Fichier Maître'!W222</f>
        <v>0</v>
      </c>
      <c r="O179" s="9">
        <f>'Fichier Maître'!X222</f>
        <v>0</v>
      </c>
      <c r="P179" s="9">
        <f>'Fichier Maître'!Y222</f>
        <v>0</v>
      </c>
      <c r="Q179" s="9">
        <f>'Fichier Maître'!Z222</f>
        <v>0</v>
      </c>
      <c r="R179" s="9">
        <f>'Fichier Maître'!B222</f>
        <v>0</v>
      </c>
      <c r="T179" s="8" t="str">
        <f t="shared" si="3"/>
        <v>oui</v>
      </c>
    </row>
    <row r="180" spans="1:20" x14ac:dyDescent="0.25">
      <c r="A180" s="9">
        <f>'Fichier Maître'!C223</f>
        <v>0</v>
      </c>
      <c r="B180" s="76">
        <f>'Fichier Maître'!D223</f>
        <v>0</v>
      </c>
      <c r="C180" s="77">
        <f>'Fichier Maître'!E223</f>
        <v>0</v>
      </c>
      <c r="D180" s="77">
        <f>'Fichier Maître'!F223</f>
        <v>0</v>
      </c>
      <c r="E180" s="77">
        <f>'Fichier Maître'!G223</f>
        <v>0</v>
      </c>
      <c r="F180" s="9">
        <f>'Fichier Maître'!H223</f>
        <v>0</v>
      </c>
      <c r="G180" s="77">
        <f>'Fichier Maître'!M223</f>
        <v>0</v>
      </c>
      <c r="H180" s="78">
        <f>'Fichier Maître'!N223</f>
        <v>0</v>
      </c>
      <c r="I180" s="77">
        <f>'Fichier Maître'!O223</f>
        <v>0</v>
      </c>
      <c r="J180" s="80">
        <f>'Fichier Maître'!P223</f>
        <v>0</v>
      </c>
      <c r="K180" s="79">
        <f>'Fichier Maître'!Q223</f>
        <v>0</v>
      </c>
      <c r="L180" s="9">
        <f>'Fichier Maître'!R223</f>
        <v>0</v>
      </c>
      <c r="M180" s="77">
        <f>'Fichier Maître'!V223</f>
        <v>0</v>
      </c>
      <c r="N180" s="9">
        <f>'Fichier Maître'!W223</f>
        <v>0</v>
      </c>
      <c r="O180" s="9">
        <f>'Fichier Maître'!X223</f>
        <v>0</v>
      </c>
      <c r="P180" s="9">
        <f>'Fichier Maître'!Y223</f>
        <v>0</v>
      </c>
      <c r="Q180" s="9">
        <f>'Fichier Maître'!Z223</f>
        <v>0</v>
      </c>
      <c r="R180" s="9">
        <f>'Fichier Maître'!B223</f>
        <v>0</v>
      </c>
      <c r="T180" s="8" t="str">
        <f t="shared" si="3"/>
        <v>oui</v>
      </c>
    </row>
    <row r="181" spans="1:20" x14ac:dyDescent="0.25">
      <c r="A181" s="9">
        <f>'Fichier Maître'!C224</f>
        <v>0</v>
      </c>
      <c r="B181" s="76">
        <f>'Fichier Maître'!D224</f>
        <v>0</v>
      </c>
      <c r="C181" s="77">
        <f>'Fichier Maître'!E224</f>
        <v>0</v>
      </c>
      <c r="D181" s="77">
        <f>'Fichier Maître'!F224</f>
        <v>0</v>
      </c>
      <c r="E181" s="77">
        <f>'Fichier Maître'!G224</f>
        <v>0</v>
      </c>
      <c r="F181" s="9">
        <f>'Fichier Maître'!H224</f>
        <v>0</v>
      </c>
      <c r="G181" s="77">
        <f>'Fichier Maître'!M224</f>
        <v>0</v>
      </c>
      <c r="H181" s="78">
        <f>'Fichier Maître'!N224</f>
        <v>0</v>
      </c>
      <c r="I181" s="77">
        <f>'Fichier Maître'!O224</f>
        <v>0</v>
      </c>
      <c r="J181" s="80">
        <f>'Fichier Maître'!P224</f>
        <v>0</v>
      </c>
      <c r="K181" s="79">
        <f>'Fichier Maître'!Q224</f>
        <v>0</v>
      </c>
      <c r="L181" s="9">
        <f>'Fichier Maître'!R224</f>
        <v>0</v>
      </c>
      <c r="M181" s="77">
        <f>'Fichier Maître'!V224</f>
        <v>0</v>
      </c>
      <c r="N181" s="9">
        <f>'Fichier Maître'!W224</f>
        <v>0</v>
      </c>
      <c r="O181" s="9">
        <f>'Fichier Maître'!X224</f>
        <v>0</v>
      </c>
      <c r="P181" s="9">
        <f>'Fichier Maître'!Y224</f>
        <v>0</v>
      </c>
      <c r="Q181" s="9">
        <f>'Fichier Maître'!Z224</f>
        <v>0</v>
      </c>
      <c r="R181" s="9">
        <f>'Fichier Maître'!B224</f>
        <v>0</v>
      </c>
      <c r="T181" s="8" t="str">
        <f t="shared" si="3"/>
        <v>oui</v>
      </c>
    </row>
    <row r="182" spans="1:20" x14ac:dyDescent="0.25">
      <c r="A182" s="9">
        <f>'Fichier Maître'!C225</f>
        <v>0</v>
      </c>
      <c r="B182" s="76">
        <f>'Fichier Maître'!D225</f>
        <v>0</v>
      </c>
      <c r="C182" s="77">
        <f>'Fichier Maître'!E225</f>
        <v>0</v>
      </c>
      <c r="D182" s="77">
        <f>'Fichier Maître'!F225</f>
        <v>0</v>
      </c>
      <c r="E182" s="77">
        <f>'Fichier Maître'!G225</f>
        <v>0</v>
      </c>
      <c r="F182" s="9">
        <f>'Fichier Maître'!H225</f>
        <v>0</v>
      </c>
      <c r="G182" s="77">
        <f>'Fichier Maître'!M225</f>
        <v>0</v>
      </c>
      <c r="H182" s="78">
        <f>'Fichier Maître'!N225</f>
        <v>0</v>
      </c>
      <c r="I182" s="77">
        <f>'Fichier Maître'!O225</f>
        <v>0</v>
      </c>
      <c r="J182" s="80">
        <f>'Fichier Maître'!P225</f>
        <v>0</v>
      </c>
      <c r="K182" s="79">
        <f>'Fichier Maître'!Q225</f>
        <v>0</v>
      </c>
      <c r="L182" s="9">
        <f>'Fichier Maître'!R225</f>
        <v>0</v>
      </c>
      <c r="M182" s="77">
        <f>'Fichier Maître'!V225</f>
        <v>0</v>
      </c>
      <c r="N182" s="9">
        <f>'Fichier Maître'!W225</f>
        <v>0</v>
      </c>
      <c r="O182" s="9">
        <f>'Fichier Maître'!X225</f>
        <v>0</v>
      </c>
      <c r="P182" s="9">
        <f>'Fichier Maître'!Y225</f>
        <v>0</v>
      </c>
      <c r="Q182" s="9">
        <f>'Fichier Maître'!Z225</f>
        <v>0</v>
      </c>
      <c r="R182" s="9">
        <f>'Fichier Maître'!B225</f>
        <v>0</v>
      </c>
      <c r="T182" s="8" t="str">
        <f t="shared" si="3"/>
        <v>oui</v>
      </c>
    </row>
    <row r="183" spans="1:20" x14ac:dyDescent="0.25">
      <c r="A183" s="9">
        <f>'Fichier Maître'!C226</f>
        <v>0</v>
      </c>
      <c r="B183" s="76">
        <f>'Fichier Maître'!D226</f>
        <v>0</v>
      </c>
      <c r="C183" s="77">
        <f>'Fichier Maître'!E226</f>
        <v>0</v>
      </c>
      <c r="D183" s="77">
        <f>'Fichier Maître'!F226</f>
        <v>0</v>
      </c>
      <c r="E183" s="77">
        <f>'Fichier Maître'!G226</f>
        <v>0</v>
      </c>
      <c r="F183" s="9">
        <f>'Fichier Maître'!H226</f>
        <v>0</v>
      </c>
      <c r="G183" s="77">
        <f>'Fichier Maître'!M226</f>
        <v>0</v>
      </c>
      <c r="H183" s="78">
        <f>'Fichier Maître'!N226</f>
        <v>0</v>
      </c>
      <c r="I183" s="77">
        <f>'Fichier Maître'!O226</f>
        <v>0</v>
      </c>
      <c r="J183" s="80">
        <f>'Fichier Maître'!P226</f>
        <v>0</v>
      </c>
      <c r="K183" s="79">
        <f>'Fichier Maître'!Q226</f>
        <v>0</v>
      </c>
      <c r="L183" s="9">
        <f>'Fichier Maître'!R226</f>
        <v>0</v>
      </c>
      <c r="M183" s="77">
        <f>'Fichier Maître'!V226</f>
        <v>0</v>
      </c>
      <c r="N183" s="9">
        <f>'Fichier Maître'!W226</f>
        <v>0</v>
      </c>
      <c r="O183" s="9">
        <f>'Fichier Maître'!X226</f>
        <v>0</v>
      </c>
      <c r="P183" s="9">
        <f>'Fichier Maître'!Y226</f>
        <v>0</v>
      </c>
      <c r="Q183" s="9">
        <f>'Fichier Maître'!Z226</f>
        <v>0</v>
      </c>
      <c r="R183" s="9">
        <f>'Fichier Maître'!B226</f>
        <v>0</v>
      </c>
      <c r="T183" s="8" t="str">
        <f t="shared" si="3"/>
        <v>oui</v>
      </c>
    </row>
    <row r="184" spans="1:20" x14ac:dyDescent="0.25">
      <c r="A184" s="9">
        <f>'Fichier Maître'!C227</f>
        <v>0</v>
      </c>
      <c r="B184" s="76">
        <f>'Fichier Maître'!D227</f>
        <v>0</v>
      </c>
      <c r="C184" s="77">
        <f>'Fichier Maître'!E227</f>
        <v>0</v>
      </c>
      <c r="D184" s="77">
        <f>'Fichier Maître'!F227</f>
        <v>0</v>
      </c>
      <c r="E184" s="77">
        <f>'Fichier Maître'!G227</f>
        <v>0</v>
      </c>
      <c r="F184" s="9">
        <f>'Fichier Maître'!H227</f>
        <v>0</v>
      </c>
      <c r="G184" s="77">
        <f>'Fichier Maître'!M227</f>
        <v>0</v>
      </c>
      <c r="H184" s="78">
        <f>'Fichier Maître'!N227</f>
        <v>0</v>
      </c>
      <c r="I184" s="77">
        <f>'Fichier Maître'!O227</f>
        <v>0</v>
      </c>
      <c r="J184" s="80">
        <f>'Fichier Maître'!P227</f>
        <v>0</v>
      </c>
      <c r="K184" s="79">
        <f>'Fichier Maître'!Q227</f>
        <v>0</v>
      </c>
      <c r="L184" s="9">
        <f>'Fichier Maître'!R227</f>
        <v>0</v>
      </c>
      <c r="M184" s="77">
        <f>'Fichier Maître'!V227</f>
        <v>0</v>
      </c>
      <c r="N184" s="9">
        <f>'Fichier Maître'!W227</f>
        <v>0</v>
      </c>
      <c r="O184" s="9">
        <f>'Fichier Maître'!X227</f>
        <v>0</v>
      </c>
      <c r="P184" s="9">
        <f>'Fichier Maître'!Y227</f>
        <v>0</v>
      </c>
      <c r="Q184" s="9">
        <f>'Fichier Maître'!Z227</f>
        <v>0</v>
      </c>
      <c r="R184" s="9">
        <f>'Fichier Maître'!B227</f>
        <v>0</v>
      </c>
      <c r="T184" s="8" t="str">
        <f t="shared" si="3"/>
        <v>oui</v>
      </c>
    </row>
    <row r="185" spans="1:20" x14ac:dyDescent="0.25">
      <c r="A185" s="9">
        <f>'Fichier Maître'!C228</f>
        <v>0</v>
      </c>
      <c r="B185" s="76">
        <f>'Fichier Maître'!D228</f>
        <v>0</v>
      </c>
      <c r="C185" s="77">
        <f>'Fichier Maître'!E228</f>
        <v>0</v>
      </c>
      <c r="D185" s="77">
        <f>'Fichier Maître'!F228</f>
        <v>0</v>
      </c>
      <c r="E185" s="77">
        <f>'Fichier Maître'!G228</f>
        <v>0</v>
      </c>
      <c r="F185" s="9">
        <f>'Fichier Maître'!H228</f>
        <v>0</v>
      </c>
      <c r="G185" s="77">
        <f>'Fichier Maître'!M228</f>
        <v>0</v>
      </c>
      <c r="H185" s="78">
        <f>'Fichier Maître'!N228</f>
        <v>0</v>
      </c>
      <c r="I185" s="77">
        <f>'Fichier Maître'!O228</f>
        <v>0</v>
      </c>
      <c r="J185" s="80">
        <f>'Fichier Maître'!P228</f>
        <v>0</v>
      </c>
      <c r="K185" s="79">
        <f>'Fichier Maître'!Q228</f>
        <v>0</v>
      </c>
      <c r="L185" s="9">
        <f>'Fichier Maître'!R228</f>
        <v>0</v>
      </c>
      <c r="M185" s="77">
        <f>'Fichier Maître'!V228</f>
        <v>0</v>
      </c>
      <c r="N185" s="9">
        <f>'Fichier Maître'!W228</f>
        <v>0</v>
      </c>
      <c r="O185" s="9">
        <f>'Fichier Maître'!X228</f>
        <v>0</v>
      </c>
      <c r="P185" s="9">
        <f>'Fichier Maître'!Y228</f>
        <v>0</v>
      </c>
      <c r="Q185" s="9">
        <f>'Fichier Maître'!Z228</f>
        <v>0</v>
      </c>
      <c r="R185" s="9">
        <f>'Fichier Maître'!B228</f>
        <v>0</v>
      </c>
      <c r="T185" s="8" t="str">
        <f t="shared" si="3"/>
        <v>oui</v>
      </c>
    </row>
    <row r="186" spans="1:20" x14ac:dyDescent="0.25">
      <c r="A186" s="9">
        <f>'Fichier Maître'!C229</f>
        <v>0</v>
      </c>
      <c r="B186" s="76">
        <f>'Fichier Maître'!D229</f>
        <v>0</v>
      </c>
      <c r="C186" s="77">
        <f>'Fichier Maître'!E229</f>
        <v>0</v>
      </c>
      <c r="D186" s="77">
        <f>'Fichier Maître'!F229</f>
        <v>0</v>
      </c>
      <c r="E186" s="77">
        <f>'Fichier Maître'!G229</f>
        <v>0</v>
      </c>
      <c r="F186" s="9">
        <f>'Fichier Maître'!H229</f>
        <v>0</v>
      </c>
      <c r="G186" s="77">
        <f>'Fichier Maître'!M229</f>
        <v>0</v>
      </c>
      <c r="H186" s="78">
        <f>'Fichier Maître'!N229</f>
        <v>0</v>
      </c>
      <c r="I186" s="77">
        <f>'Fichier Maître'!O229</f>
        <v>0</v>
      </c>
      <c r="J186" s="80">
        <f>'Fichier Maître'!P229</f>
        <v>0</v>
      </c>
      <c r="K186" s="79">
        <f>'Fichier Maître'!Q229</f>
        <v>0</v>
      </c>
      <c r="L186" s="9">
        <f>'Fichier Maître'!R229</f>
        <v>0</v>
      </c>
      <c r="M186" s="77">
        <f>'Fichier Maître'!V229</f>
        <v>0</v>
      </c>
      <c r="N186" s="9">
        <f>'Fichier Maître'!W229</f>
        <v>0</v>
      </c>
      <c r="O186" s="9">
        <f>'Fichier Maître'!X229</f>
        <v>0</v>
      </c>
      <c r="P186" s="9">
        <f>'Fichier Maître'!Y229</f>
        <v>0</v>
      </c>
      <c r="Q186" s="9">
        <f>'Fichier Maître'!Z229</f>
        <v>0</v>
      </c>
      <c r="R186" s="9">
        <f>'Fichier Maître'!B229</f>
        <v>0</v>
      </c>
      <c r="T186" s="8" t="str">
        <f t="shared" si="3"/>
        <v>oui</v>
      </c>
    </row>
    <row r="187" spans="1:20" x14ac:dyDescent="0.25">
      <c r="A187" s="9">
        <f>'Fichier Maître'!C230</f>
        <v>0</v>
      </c>
      <c r="B187" s="76">
        <f>'Fichier Maître'!D230</f>
        <v>0</v>
      </c>
      <c r="C187" s="77">
        <f>'Fichier Maître'!E230</f>
        <v>0</v>
      </c>
      <c r="D187" s="77">
        <f>'Fichier Maître'!F230</f>
        <v>0</v>
      </c>
      <c r="E187" s="77">
        <f>'Fichier Maître'!G230</f>
        <v>0</v>
      </c>
      <c r="F187" s="9">
        <f>'Fichier Maître'!H230</f>
        <v>0</v>
      </c>
      <c r="G187" s="77">
        <f>'Fichier Maître'!M230</f>
        <v>0</v>
      </c>
      <c r="H187" s="78">
        <f>'Fichier Maître'!N230</f>
        <v>0</v>
      </c>
      <c r="I187" s="77">
        <f>'Fichier Maître'!O230</f>
        <v>0</v>
      </c>
      <c r="J187" s="80">
        <f>'Fichier Maître'!P230</f>
        <v>0</v>
      </c>
      <c r="K187" s="79">
        <f>'Fichier Maître'!Q230</f>
        <v>0</v>
      </c>
      <c r="L187" s="9">
        <f>'Fichier Maître'!R230</f>
        <v>0</v>
      </c>
      <c r="M187" s="77">
        <f>'Fichier Maître'!V230</f>
        <v>0</v>
      </c>
      <c r="N187" s="9">
        <f>'Fichier Maître'!W230</f>
        <v>0</v>
      </c>
      <c r="O187" s="9">
        <f>'Fichier Maître'!X230</f>
        <v>0</v>
      </c>
      <c r="P187" s="9">
        <f>'Fichier Maître'!Y230</f>
        <v>0</v>
      </c>
      <c r="Q187" s="9">
        <f>'Fichier Maître'!Z230</f>
        <v>0</v>
      </c>
      <c r="R187" s="9">
        <f>'Fichier Maître'!B230</f>
        <v>0</v>
      </c>
      <c r="T187" s="8" t="str">
        <f t="shared" si="3"/>
        <v>oui</v>
      </c>
    </row>
    <row r="188" spans="1:20" x14ac:dyDescent="0.25">
      <c r="A188" s="9">
        <f>'Fichier Maître'!C231</f>
        <v>0</v>
      </c>
      <c r="B188" s="76">
        <f>'Fichier Maître'!D231</f>
        <v>0</v>
      </c>
      <c r="C188" s="77">
        <f>'Fichier Maître'!E231</f>
        <v>0</v>
      </c>
      <c r="D188" s="77">
        <f>'Fichier Maître'!F231</f>
        <v>0</v>
      </c>
      <c r="E188" s="77">
        <f>'Fichier Maître'!G231</f>
        <v>0</v>
      </c>
      <c r="F188" s="9">
        <f>'Fichier Maître'!H231</f>
        <v>0</v>
      </c>
      <c r="G188" s="77">
        <f>'Fichier Maître'!M231</f>
        <v>0</v>
      </c>
      <c r="H188" s="78">
        <f>'Fichier Maître'!N231</f>
        <v>0</v>
      </c>
      <c r="I188" s="77">
        <f>'Fichier Maître'!O231</f>
        <v>0</v>
      </c>
      <c r="J188" s="80">
        <f>'Fichier Maître'!P231</f>
        <v>0</v>
      </c>
      <c r="K188" s="79">
        <f>'Fichier Maître'!Q231</f>
        <v>0</v>
      </c>
      <c r="L188" s="9">
        <f>'Fichier Maître'!R231</f>
        <v>0</v>
      </c>
      <c r="M188" s="77">
        <f>'Fichier Maître'!V231</f>
        <v>0</v>
      </c>
      <c r="N188" s="9">
        <f>'Fichier Maître'!W231</f>
        <v>0</v>
      </c>
      <c r="O188" s="9">
        <f>'Fichier Maître'!X231</f>
        <v>0</v>
      </c>
      <c r="P188" s="9">
        <f>'Fichier Maître'!Y231</f>
        <v>0</v>
      </c>
      <c r="Q188" s="9">
        <f>'Fichier Maître'!Z231</f>
        <v>0</v>
      </c>
      <c r="R188" s="9">
        <f>'Fichier Maître'!B231</f>
        <v>0</v>
      </c>
      <c r="T188" s="8" t="str">
        <f t="shared" si="3"/>
        <v>oui</v>
      </c>
    </row>
    <row r="189" spans="1:20" x14ac:dyDescent="0.25">
      <c r="A189" s="9">
        <f>'Fichier Maître'!C232</f>
        <v>0</v>
      </c>
      <c r="B189" s="76">
        <f>'Fichier Maître'!D232</f>
        <v>0</v>
      </c>
      <c r="C189" s="77">
        <f>'Fichier Maître'!E232</f>
        <v>0</v>
      </c>
      <c r="D189" s="77">
        <f>'Fichier Maître'!F232</f>
        <v>0</v>
      </c>
      <c r="E189" s="77">
        <f>'Fichier Maître'!G232</f>
        <v>0</v>
      </c>
      <c r="F189" s="9">
        <f>'Fichier Maître'!H232</f>
        <v>0</v>
      </c>
      <c r="G189" s="77">
        <f>'Fichier Maître'!M232</f>
        <v>0</v>
      </c>
      <c r="H189" s="78">
        <f>'Fichier Maître'!N232</f>
        <v>0</v>
      </c>
      <c r="I189" s="77">
        <f>'Fichier Maître'!O232</f>
        <v>0</v>
      </c>
      <c r="J189" s="80">
        <f>'Fichier Maître'!P232</f>
        <v>0</v>
      </c>
      <c r="K189" s="79">
        <f>'Fichier Maître'!Q232</f>
        <v>0</v>
      </c>
      <c r="L189" s="9">
        <f>'Fichier Maître'!R232</f>
        <v>0</v>
      </c>
      <c r="M189" s="77">
        <f>'Fichier Maître'!V232</f>
        <v>0</v>
      </c>
      <c r="N189" s="9">
        <f>'Fichier Maître'!W232</f>
        <v>0</v>
      </c>
      <c r="O189" s="9">
        <f>'Fichier Maître'!X232</f>
        <v>0</v>
      </c>
      <c r="P189" s="9">
        <f>'Fichier Maître'!Y232</f>
        <v>0</v>
      </c>
      <c r="Q189" s="9">
        <f>'Fichier Maître'!Z232</f>
        <v>0</v>
      </c>
      <c r="R189" s="9">
        <f>'Fichier Maître'!B232</f>
        <v>0</v>
      </c>
      <c r="T189" s="8" t="str">
        <f t="shared" si="3"/>
        <v>oui</v>
      </c>
    </row>
    <row r="190" spans="1:20" x14ac:dyDescent="0.25">
      <c r="A190" s="9">
        <f>'Fichier Maître'!C233</f>
        <v>0</v>
      </c>
      <c r="B190" s="76">
        <f>'Fichier Maître'!D233</f>
        <v>0</v>
      </c>
      <c r="C190" s="77">
        <f>'Fichier Maître'!E233</f>
        <v>0</v>
      </c>
      <c r="D190" s="77">
        <f>'Fichier Maître'!F233</f>
        <v>0</v>
      </c>
      <c r="E190" s="77">
        <f>'Fichier Maître'!G233</f>
        <v>0</v>
      </c>
      <c r="F190" s="9">
        <f>'Fichier Maître'!H233</f>
        <v>0</v>
      </c>
      <c r="G190" s="77">
        <f>'Fichier Maître'!M233</f>
        <v>0</v>
      </c>
      <c r="H190" s="78">
        <f>'Fichier Maître'!N233</f>
        <v>0</v>
      </c>
      <c r="I190" s="77">
        <f>'Fichier Maître'!O233</f>
        <v>0</v>
      </c>
      <c r="J190" s="80">
        <f>'Fichier Maître'!P233</f>
        <v>0</v>
      </c>
      <c r="K190" s="79">
        <f>'Fichier Maître'!Q233</f>
        <v>0</v>
      </c>
      <c r="L190" s="9">
        <f>'Fichier Maître'!R233</f>
        <v>0</v>
      </c>
      <c r="M190" s="77">
        <f>'Fichier Maître'!V233</f>
        <v>0</v>
      </c>
      <c r="N190" s="9">
        <f>'Fichier Maître'!W233</f>
        <v>0</v>
      </c>
      <c r="O190" s="9">
        <f>'Fichier Maître'!X233</f>
        <v>0</v>
      </c>
      <c r="P190" s="9">
        <f>'Fichier Maître'!Y233</f>
        <v>0</v>
      </c>
      <c r="Q190" s="9">
        <f>'Fichier Maître'!Z233</f>
        <v>0</v>
      </c>
      <c r="R190" s="9">
        <f>'Fichier Maître'!B233</f>
        <v>0</v>
      </c>
      <c r="T190" s="8" t="str">
        <f t="shared" si="3"/>
        <v>oui</v>
      </c>
    </row>
    <row r="191" spans="1:20" x14ac:dyDescent="0.25">
      <c r="A191" s="9">
        <f>'Fichier Maître'!C234</f>
        <v>0</v>
      </c>
      <c r="B191" s="76">
        <f>'Fichier Maître'!D234</f>
        <v>0</v>
      </c>
      <c r="C191" s="77">
        <f>'Fichier Maître'!E234</f>
        <v>0</v>
      </c>
      <c r="D191" s="77">
        <f>'Fichier Maître'!F234</f>
        <v>0</v>
      </c>
      <c r="E191" s="77">
        <f>'Fichier Maître'!G234</f>
        <v>0</v>
      </c>
      <c r="F191" s="9">
        <f>'Fichier Maître'!H234</f>
        <v>0</v>
      </c>
      <c r="G191" s="77">
        <f>'Fichier Maître'!M234</f>
        <v>0</v>
      </c>
      <c r="H191" s="78">
        <f>'Fichier Maître'!N234</f>
        <v>0</v>
      </c>
      <c r="I191" s="77">
        <f>'Fichier Maître'!O234</f>
        <v>0</v>
      </c>
      <c r="J191" s="80">
        <f>'Fichier Maître'!P234</f>
        <v>0</v>
      </c>
      <c r="K191" s="79">
        <f>'Fichier Maître'!Q234</f>
        <v>0</v>
      </c>
      <c r="L191" s="9">
        <f>'Fichier Maître'!R234</f>
        <v>0</v>
      </c>
      <c r="M191" s="77">
        <f>'Fichier Maître'!V234</f>
        <v>0</v>
      </c>
      <c r="N191" s="9">
        <f>'Fichier Maître'!W234</f>
        <v>0</v>
      </c>
      <c r="O191" s="9">
        <f>'Fichier Maître'!X234</f>
        <v>0</v>
      </c>
      <c r="P191" s="9">
        <f>'Fichier Maître'!Y234</f>
        <v>0</v>
      </c>
      <c r="Q191" s="9">
        <f>'Fichier Maître'!Z234</f>
        <v>0</v>
      </c>
      <c r="R191" s="9">
        <f>'Fichier Maître'!B234</f>
        <v>0</v>
      </c>
      <c r="T191" s="8" t="str">
        <f t="shared" si="3"/>
        <v>oui</v>
      </c>
    </row>
    <row r="192" spans="1:20" x14ac:dyDescent="0.25">
      <c r="A192" s="9">
        <f>'Fichier Maître'!C235</f>
        <v>0</v>
      </c>
      <c r="B192" s="76">
        <f>'Fichier Maître'!D235</f>
        <v>0</v>
      </c>
      <c r="C192" s="77">
        <f>'Fichier Maître'!E235</f>
        <v>0</v>
      </c>
      <c r="D192" s="77">
        <f>'Fichier Maître'!F235</f>
        <v>0</v>
      </c>
      <c r="E192" s="77">
        <f>'Fichier Maître'!G235</f>
        <v>0</v>
      </c>
      <c r="F192" s="9">
        <f>'Fichier Maître'!H235</f>
        <v>0</v>
      </c>
      <c r="G192" s="77">
        <f>'Fichier Maître'!M235</f>
        <v>0</v>
      </c>
      <c r="H192" s="78">
        <f>'Fichier Maître'!N235</f>
        <v>0</v>
      </c>
      <c r="I192" s="77">
        <f>'Fichier Maître'!O235</f>
        <v>0</v>
      </c>
      <c r="J192" s="80">
        <f>'Fichier Maître'!P235</f>
        <v>0</v>
      </c>
      <c r="K192" s="79">
        <f>'Fichier Maître'!Q235</f>
        <v>0</v>
      </c>
      <c r="L192" s="9">
        <f>'Fichier Maître'!R235</f>
        <v>0</v>
      </c>
      <c r="M192" s="77">
        <f>'Fichier Maître'!V235</f>
        <v>0</v>
      </c>
      <c r="N192" s="9">
        <f>'Fichier Maître'!W235</f>
        <v>0</v>
      </c>
      <c r="O192" s="9">
        <f>'Fichier Maître'!X235</f>
        <v>0</v>
      </c>
      <c r="P192" s="9">
        <f>'Fichier Maître'!Y235</f>
        <v>0</v>
      </c>
      <c r="Q192" s="9">
        <f>'Fichier Maître'!Z235</f>
        <v>0</v>
      </c>
      <c r="R192" s="9">
        <f>'Fichier Maître'!B235</f>
        <v>0</v>
      </c>
      <c r="T192" s="8" t="str">
        <f t="shared" si="3"/>
        <v>oui</v>
      </c>
    </row>
    <row r="193" spans="1:20" x14ac:dyDescent="0.25">
      <c r="A193" s="9">
        <f>'Fichier Maître'!C236</f>
        <v>0</v>
      </c>
      <c r="B193" s="76">
        <f>'Fichier Maître'!D236</f>
        <v>0</v>
      </c>
      <c r="C193" s="77">
        <f>'Fichier Maître'!E236</f>
        <v>0</v>
      </c>
      <c r="D193" s="77">
        <f>'Fichier Maître'!F236</f>
        <v>0</v>
      </c>
      <c r="E193" s="77">
        <f>'Fichier Maître'!G236</f>
        <v>0</v>
      </c>
      <c r="F193" s="9">
        <f>'Fichier Maître'!H236</f>
        <v>0</v>
      </c>
      <c r="G193" s="77">
        <f>'Fichier Maître'!M236</f>
        <v>0</v>
      </c>
      <c r="H193" s="78">
        <f>'Fichier Maître'!N236</f>
        <v>0</v>
      </c>
      <c r="I193" s="77">
        <f>'Fichier Maître'!O236</f>
        <v>0</v>
      </c>
      <c r="J193" s="80">
        <f>'Fichier Maître'!P236</f>
        <v>0</v>
      </c>
      <c r="K193" s="79">
        <f>'Fichier Maître'!Q236</f>
        <v>0</v>
      </c>
      <c r="L193" s="9">
        <f>'Fichier Maître'!R236</f>
        <v>0</v>
      </c>
      <c r="M193" s="77">
        <f>'Fichier Maître'!V236</f>
        <v>0</v>
      </c>
      <c r="N193" s="9">
        <f>'Fichier Maître'!W236</f>
        <v>0</v>
      </c>
      <c r="O193" s="9">
        <f>'Fichier Maître'!X236</f>
        <v>0</v>
      </c>
      <c r="P193" s="9">
        <f>'Fichier Maître'!Y236</f>
        <v>0</v>
      </c>
      <c r="Q193" s="9">
        <f>'Fichier Maître'!Z236</f>
        <v>0</v>
      </c>
      <c r="R193" s="9">
        <f>'Fichier Maître'!B236</f>
        <v>0</v>
      </c>
      <c r="T193" s="8" t="str">
        <f t="shared" si="3"/>
        <v>oui</v>
      </c>
    </row>
    <row r="194" spans="1:20" x14ac:dyDescent="0.25">
      <c r="A194" s="9">
        <f>'Fichier Maître'!C237</f>
        <v>0</v>
      </c>
      <c r="B194" s="76">
        <f>'Fichier Maître'!D237</f>
        <v>0</v>
      </c>
      <c r="C194" s="77">
        <f>'Fichier Maître'!E237</f>
        <v>0</v>
      </c>
      <c r="D194" s="77">
        <f>'Fichier Maître'!F237</f>
        <v>0</v>
      </c>
      <c r="E194" s="77">
        <f>'Fichier Maître'!G237</f>
        <v>0</v>
      </c>
      <c r="F194" s="9">
        <f>'Fichier Maître'!H237</f>
        <v>0</v>
      </c>
      <c r="G194" s="77">
        <f>'Fichier Maître'!M237</f>
        <v>0</v>
      </c>
      <c r="H194" s="78">
        <f>'Fichier Maître'!N237</f>
        <v>0</v>
      </c>
      <c r="I194" s="77">
        <f>'Fichier Maître'!O237</f>
        <v>0</v>
      </c>
      <c r="J194" s="80">
        <f>'Fichier Maître'!P237</f>
        <v>0</v>
      </c>
      <c r="K194" s="79">
        <f>'Fichier Maître'!Q237</f>
        <v>0</v>
      </c>
      <c r="L194" s="9">
        <f>'Fichier Maître'!R237</f>
        <v>0</v>
      </c>
      <c r="M194" s="77">
        <f>'Fichier Maître'!V237</f>
        <v>0</v>
      </c>
      <c r="N194" s="9">
        <f>'Fichier Maître'!W237</f>
        <v>0</v>
      </c>
      <c r="O194" s="9">
        <f>'Fichier Maître'!X237</f>
        <v>0</v>
      </c>
      <c r="P194" s="9">
        <f>'Fichier Maître'!Y237</f>
        <v>0</v>
      </c>
      <c r="Q194" s="9">
        <f>'Fichier Maître'!Z237</f>
        <v>0</v>
      </c>
      <c r="R194" s="9">
        <f>'Fichier Maître'!B237</f>
        <v>0</v>
      </c>
      <c r="T194" s="8" t="str">
        <f t="shared" si="3"/>
        <v>oui</v>
      </c>
    </row>
    <row r="195" spans="1:20" x14ac:dyDescent="0.25">
      <c r="A195" s="9">
        <f>'Fichier Maître'!C238</f>
        <v>0</v>
      </c>
      <c r="B195" s="76">
        <f>'Fichier Maître'!D238</f>
        <v>0</v>
      </c>
      <c r="C195" s="77">
        <f>'Fichier Maître'!E238</f>
        <v>0</v>
      </c>
      <c r="D195" s="77">
        <f>'Fichier Maître'!F238</f>
        <v>0</v>
      </c>
      <c r="E195" s="77">
        <f>'Fichier Maître'!G238</f>
        <v>0</v>
      </c>
      <c r="F195" s="9">
        <f>'Fichier Maître'!H238</f>
        <v>0</v>
      </c>
      <c r="G195" s="77">
        <f>'Fichier Maître'!M238</f>
        <v>0</v>
      </c>
      <c r="H195" s="78">
        <f>'Fichier Maître'!N238</f>
        <v>0</v>
      </c>
      <c r="I195" s="77">
        <f>'Fichier Maître'!O238</f>
        <v>0</v>
      </c>
      <c r="J195" s="80">
        <f>'Fichier Maître'!P238</f>
        <v>0</v>
      </c>
      <c r="K195" s="79">
        <f>'Fichier Maître'!Q238</f>
        <v>0</v>
      </c>
      <c r="L195" s="9">
        <f>'Fichier Maître'!R238</f>
        <v>0</v>
      </c>
      <c r="M195" s="77">
        <f>'Fichier Maître'!V238</f>
        <v>0</v>
      </c>
      <c r="N195" s="9">
        <f>'Fichier Maître'!W238</f>
        <v>0</v>
      </c>
      <c r="O195" s="9">
        <f>'Fichier Maître'!X238</f>
        <v>0</v>
      </c>
      <c r="P195" s="9">
        <f>'Fichier Maître'!Y238</f>
        <v>0</v>
      </c>
      <c r="Q195" s="9">
        <f>'Fichier Maître'!Z238</f>
        <v>0</v>
      </c>
      <c r="R195" s="9">
        <f>'Fichier Maître'!B238</f>
        <v>0</v>
      </c>
      <c r="T195" s="8" t="str">
        <f t="shared" si="3"/>
        <v>oui</v>
      </c>
    </row>
    <row r="196" spans="1:20" x14ac:dyDescent="0.25">
      <c r="A196" s="9">
        <f>'Fichier Maître'!C239</f>
        <v>0</v>
      </c>
      <c r="B196" s="76">
        <f>'Fichier Maître'!D239</f>
        <v>0</v>
      </c>
      <c r="C196" s="77">
        <f>'Fichier Maître'!E239</f>
        <v>0</v>
      </c>
      <c r="D196" s="77">
        <f>'Fichier Maître'!F239</f>
        <v>0</v>
      </c>
      <c r="E196" s="77">
        <f>'Fichier Maître'!G239</f>
        <v>0</v>
      </c>
      <c r="F196" s="9">
        <f>'Fichier Maître'!H239</f>
        <v>0</v>
      </c>
      <c r="G196" s="77">
        <f>'Fichier Maître'!M239</f>
        <v>0</v>
      </c>
      <c r="H196" s="78">
        <f>'Fichier Maître'!N239</f>
        <v>0</v>
      </c>
      <c r="I196" s="77">
        <f>'Fichier Maître'!O239</f>
        <v>0</v>
      </c>
      <c r="J196" s="80">
        <f>'Fichier Maître'!P239</f>
        <v>0</v>
      </c>
      <c r="K196" s="79">
        <f>'Fichier Maître'!Q239</f>
        <v>0</v>
      </c>
      <c r="L196" s="9">
        <f>'Fichier Maître'!R239</f>
        <v>0</v>
      </c>
      <c r="M196" s="77">
        <f>'Fichier Maître'!V239</f>
        <v>0</v>
      </c>
      <c r="N196" s="9">
        <f>'Fichier Maître'!W239</f>
        <v>0</v>
      </c>
      <c r="O196" s="9">
        <f>'Fichier Maître'!X239</f>
        <v>0</v>
      </c>
      <c r="P196" s="9">
        <f>'Fichier Maître'!Y239</f>
        <v>0</v>
      </c>
      <c r="Q196" s="9">
        <f>'Fichier Maître'!Z239</f>
        <v>0</v>
      </c>
      <c r="R196" s="9">
        <f>'Fichier Maître'!B239</f>
        <v>0</v>
      </c>
      <c r="T196" s="8" t="str">
        <f t="shared" si="3"/>
        <v>oui</v>
      </c>
    </row>
    <row r="197" spans="1:20" x14ac:dyDescent="0.25">
      <c r="A197" s="9">
        <f>'Fichier Maître'!C240</f>
        <v>0</v>
      </c>
      <c r="B197" s="76">
        <f>'Fichier Maître'!D240</f>
        <v>0</v>
      </c>
      <c r="C197" s="77">
        <f>'Fichier Maître'!E240</f>
        <v>0</v>
      </c>
      <c r="D197" s="77">
        <f>'Fichier Maître'!F240</f>
        <v>0</v>
      </c>
      <c r="E197" s="77">
        <f>'Fichier Maître'!G240</f>
        <v>0</v>
      </c>
      <c r="F197" s="9">
        <f>'Fichier Maître'!H240</f>
        <v>0</v>
      </c>
      <c r="G197" s="77">
        <f>'Fichier Maître'!M240</f>
        <v>0</v>
      </c>
      <c r="H197" s="78">
        <f>'Fichier Maître'!N240</f>
        <v>0</v>
      </c>
      <c r="I197" s="77">
        <f>'Fichier Maître'!O240</f>
        <v>0</v>
      </c>
      <c r="J197" s="80">
        <f>'Fichier Maître'!P240</f>
        <v>0</v>
      </c>
      <c r="K197" s="79">
        <f>'Fichier Maître'!Q240</f>
        <v>0</v>
      </c>
      <c r="L197" s="9">
        <f>'Fichier Maître'!R240</f>
        <v>0</v>
      </c>
      <c r="M197" s="77">
        <f>'Fichier Maître'!V240</f>
        <v>0</v>
      </c>
      <c r="N197" s="9">
        <f>'Fichier Maître'!W240</f>
        <v>0</v>
      </c>
      <c r="O197" s="9">
        <f>'Fichier Maître'!X240</f>
        <v>0</v>
      </c>
      <c r="P197" s="9">
        <f>'Fichier Maître'!Y240</f>
        <v>0</v>
      </c>
      <c r="Q197" s="9">
        <f>'Fichier Maître'!Z240</f>
        <v>0</v>
      </c>
      <c r="R197" s="9">
        <f>'Fichier Maître'!B240</f>
        <v>0</v>
      </c>
      <c r="T197" s="8" t="str">
        <f t="shared" si="3"/>
        <v>oui</v>
      </c>
    </row>
    <row r="198" spans="1:20" x14ac:dyDescent="0.25">
      <c r="A198" s="9">
        <f>'Fichier Maître'!C241</f>
        <v>0</v>
      </c>
      <c r="B198" s="76">
        <f>'Fichier Maître'!D241</f>
        <v>0</v>
      </c>
      <c r="C198" s="77">
        <f>'Fichier Maître'!E241</f>
        <v>0</v>
      </c>
      <c r="D198" s="77">
        <f>'Fichier Maître'!F241</f>
        <v>0</v>
      </c>
      <c r="E198" s="77">
        <f>'Fichier Maître'!G241</f>
        <v>0</v>
      </c>
      <c r="F198" s="9">
        <f>'Fichier Maître'!H241</f>
        <v>0</v>
      </c>
      <c r="G198" s="77">
        <f>'Fichier Maître'!M241</f>
        <v>0</v>
      </c>
      <c r="H198" s="78">
        <f>'Fichier Maître'!N241</f>
        <v>0</v>
      </c>
      <c r="I198" s="77">
        <f>'Fichier Maître'!O241</f>
        <v>0</v>
      </c>
      <c r="J198" s="80">
        <f>'Fichier Maître'!P241</f>
        <v>0</v>
      </c>
      <c r="K198" s="79">
        <f>'Fichier Maître'!Q241</f>
        <v>0</v>
      </c>
      <c r="L198" s="9">
        <f>'Fichier Maître'!R241</f>
        <v>0</v>
      </c>
      <c r="M198" s="77">
        <f>'Fichier Maître'!V241</f>
        <v>0</v>
      </c>
      <c r="N198" s="9">
        <f>'Fichier Maître'!W241</f>
        <v>0</v>
      </c>
      <c r="O198" s="9">
        <f>'Fichier Maître'!X241</f>
        <v>0</v>
      </c>
      <c r="P198" s="9">
        <f>'Fichier Maître'!Y241</f>
        <v>0</v>
      </c>
      <c r="Q198" s="9">
        <f>'Fichier Maître'!Z241</f>
        <v>0</v>
      </c>
      <c r="R198" s="9">
        <f>'Fichier Maître'!B241</f>
        <v>0</v>
      </c>
      <c r="T198" s="8" t="str">
        <f t="shared" si="3"/>
        <v>oui</v>
      </c>
    </row>
    <row r="199" spans="1:20" x14ac:dyDescent="0.25">
      <c r="A199" s="9">
        <f>'Fichier Maître'!C242</f>
        <v>0</v>
      </c>
      <c r="B199" s="76">
        <f>'Fichier Maître'!D242</f>
        <v>0</v>
      </c>
      <c r="C199" s="77">
        <f>'Fichier Maître'!E242</f>
        <v>0</v>
      </c>
      <c r="D199" s="77">
        <f>'Fichier Maître'!F242</f>
        <v>0</v>
      </c>
      <c r="E199" s="77">
        <f>'Fichier Maître'!G242</f>
        <v>0</v>
      </c>
      <c r="F199" s="9">
        <f>'Fichier Maître'!H242</f>
        <v>0</v>
      </c>
      <c r="G199" s="77">
        <f>'Fichier Maître'!M242</f>
        <v>0</v>
      </c>
      <c r="H199" s="78">
        <f>'Fichier Maître'!N242</f>
        <v>0</v>
      </c>
      <c r="I199" s="77">
        <f>'Fichier Maître'!O242</f>
        <v>0</v>
      </c>
      <c r="J199" s="80">
        <f>'Fichier Maître'!P242</f>
        <v>0</v>
      </c>
      <c r="K199" s="79">
        <f>'Fichier Maître'!Q242</f>
        <v>0</v>
      </c>
      <c r="L199" s="9">
        <f>'Fichier Maître'!R242</f>
        <v>0</v>
      </c>
      <c r="M199" s="77">
        <f>'Fichier Maître'!V242</f>
        <v>0</v>
      </c>
      <c r="N199" s="9">
        <f>'Fichier Maître'!W242</f>
        <v>0</v>
      </c>
      <c r="O199" s="9">
        <f>'Fichier Maître'!X242</f>
        <v>0</v>
      </c>
      <c r="P199" s="9">
        <f>'Fichier Maître'!Y242</f>
        <v>0</v>
      </c>
      <c r="Q199" s="9">
        <f>'Fichier Maître'!Z242</f>
        <v>0</v>
      </c>
      <c r="R199" s="9">
        <f>'Fichier Maître'!B242</f>
        <v>0</v>
      </c>
      <c r="T199" s="8" t="str">
        <f t="shared" si="3"/>
        <v>oui</v>
      </c>
    </row>
    <row r="200" spans="1:20" x14ac:dyDescent="0.25">
      <c r="A200" s="9">
        <f>'Fichier Maître'!C243</f>
        <v>0</v>
      </c>
      <c r="B200" s="76">
        <f>'Fichier Maître'!D243</f>
        <v>0</v>
      </c>
      <c r="C200" s="77">
        <f>'Fichier Maître'!E243</f>
        <v>0</v>
      </c>
      <c r="D200" s="77">
        <f>'Fichier Maître'!F243</f>
        <v>0</v>
      </c>
      <c r="E200" s="77">
        <f>'Fichier Maître'!G243</f>
        <v>0</v>
      </c>
      <c r="F200" s="9">
        <f>'Fichier Maître'!H243</f>
        <v>0</v>
      </c>
      <c r="G200" s="77">
        <f>'Fichier Maître'!M243</f>
        <v>0</v>
      </c>
      <c r="H200" s="78">
        <f>'Fichier Maître'!N243</f>
        <v>0</v>
      </c>
      <c r="I200" s="77">
        <f>'Fichier Maître'!O243</f>
        <v>0</v>
      </c>
      <c r="J200" s="80">
        <f>'Fichier Maître'!P243</f>
        <v>0</v>
      </c>
      <c r="K200" s="79">
        <f>'Fichier Maître'!Q243</f>
        <v>0</v>
      </c>
      <c r="L200" s="9">
        <f>'Fichier Maître'!R243</f>
        <v>0</v>
      </c>
      <c r="M200" s="77">
        <f>'Fichier Maître'!V243</f>
        <v>0</v>
      </c>
      <c r="N200" s="9">
        <f>'Fichier Maître'!W243</f>
        <v>0</v>
      </c>
      <c r="O200" s="9">
        <f>'Fichier Maître'!X243</f>
        <v>0</v>
      </c>
      <c r="P200" s="9">
        <f>'Fichier Maître'!Y243</f>
        <v>0</v>
      </c>
      <c r="Q200" s="9">
        <f>'Fichier Maître'!Z243</f>
        <v>0</v>
      </c>
      <c r="R200" s="9">
        <f>'Fichier Maître'!B243</f>
        <v>0</v>
      </c>
      <c r="T200" s="8" t="str">
        <f t="shared" si="3"/>
        <v>oui</v>
      </c>
    </row>
    <row r="201" spans="1:20" x14ac:dyDescent="0.25">
      <c r="A201" s="9">
        <f>'Fichier Maître'!C244</f>
        <v>0</v>
      </c>
      <c r="B201" s="76">
        <f>'Fichier Maître'!D244</f>
        <v>0</v>
      </c>
      <c r="C201" s="77">
        <f>'Fichier Maître'!E244</f>
        <v>0</v>
      </c>
      <c r="D201" s="77">
        <f>'Fichier Maître'!F244</f>
        <v>0</v>
      </c>
      <c r="E201" s="77">
        <f>'Fichier Maître'!G244</f>
        <v>0</v>
      </c>
      <c r="F201" s="9">
        <f>'Fichier Maître'!H244</f>
        <v>0</v>
      </c>
      <c r="G201" s="77">
        <f>'Fichier Maître'!M244</f>
        <v>0</v>
      </c>
      <c r="H201" s="78">
        <f>'Fichier Maître'!N244</f>
        <v>0</v>
      </c>
      <c r="I201" s="77">
        <f>'Fichier Maître'!O244</f>
        <v>0</v>
      </c>
      <c r="J201" s="80">
        <f>'Fichier Maître'!P244</f>
        <v>0</v>
      </c>
      <c r="K201" s="79">
        <f>'Fichier Maître'!Q244</f>
        <v>0</v>
      </c>
      <c r="L201" s="9">
        <f>'Fichier Maître'!R244</f>
        <v>0</v>
      </c>
      <c r="M201" s="77">
        <f>'Fichier Maître'!V244</f>
        <v>0</v>
      </c>
      <c r="N201" s="9">
        <f>'Fichier Maître'!W244</f>
        <v>0</v>
      </c>
      <c r="O201" s="9">
        <f>'Fichier Maître'!X244</f>
        <v>0</v>
      </c>
      <c r="P201" s="9">
        <f>'Fichier Maître'!Y244</f>
        <v>0</v>
      </c>
      <c r="Q201" s="9">
        <f>'Fichier Maître'!Z244</f>
        <v>0</v>
      </c>
      <c r="R201" s="9">
        <f>'Fichier Maître'!B244</f>
        <v>0</v>
      </c>
      <c r="T201" s="8" t="str">
        <f t="shared" si="3"/>
        <v>oui</v>
      </c>
    </row>
    <row r="202" spans="1:20" x14ac:dyDescent="0.25">
      <c r="A202" s="9">
        <f>'Fichier Maître'!C245</f>
        <v>0</v>
      </c>
      <c r="B202" s="76">
        <f>'Fichier Maître'!D245</f>
        <v>0</v>
      </c>
      <c r="C202" s="77">
        <f>'Fichier Maître'!E245</f>
        <v>0</v>
      </c>
      <c r="D202" s="77">
        <f>'Fichier Maître'!F245</f>
        <v>0</v>
      </c>
      <c r="E202" s="77">
        <f>'Fichier Maître'!G245</f>
        <v>0</v>
      </c>
      <c r="F202" s="9">
        <f>'Fichier Maître'!H245</f>
        <v>0</v>
      </c>
      <c r="G202" s="77">
        <f>'Fichier Maître'!M245</f>
        <v>0</v>
      </c>
      <c r="H202" s="78">
        <f>'Fichier Maître'!N245</f>
        <v>0</v>
      </c>
      <c r="I202" s="77">
        <f>'Fichier Maître'!O245</f>
        <v>0</v>
      </c>
      <c r="J202" s="80">
        <f>'Fichier Maître'!P245</f>
        <v>0</v>
      </c>
      <c r="K202" s="79">
        <f>'Fichier Maître'!Q245</f>
        <v>0</v>
      </c>
      <c r="L202" s="9">
        <f>'Fichier Maître'!R245</f>
        <v>0</v>
      </c>
      <c r="M202" s="77">
        <f>'Fichier Maître'!V245</f>
        <v>0</v>
      </c>
      <c r="N202" s="9">
        <f>'Fichier Maître'!W245</f>
        <v>0</v>
      </c>
      <c r="O202" s="9">
        <f>'Fichier Maître'!X245</f>
        <v>0</v>
      </c>
      <c r="P202" s="9">
        <f>'Fichier Maître'!Y245</f>
        <v>0</v>
      </c>
      <c r="Q202" s="9">
        <f>'Fichier Maître'!Z245</f>
        <v>0</v>
      </c>
      <c r="R202" s="9">
        <f>'Fichier Maître'!B245</f>
        <v>0</v>
      </c>
      <c r="T202" s="8" t="str">
        <f t="shared" si="3"/>
        <v>oui</v>
      </c>
    </row>
    <row r="203" spans="1:20" x14ac:dyDescent="0.25">
      <c r="A203" s="9">
        <f>'Fichier Maître'!C246</f>
        <v>0</v>
      </c>
      <c r="B203" s="76">
        <f>'Fichier Maître'!D246</f>
        <v>0</v>
      </c>
      <c r="C203" s="77">
        <f>'Fichier Maître'!E246</f>
        <v>0</v>
      </c>
      <c r="D203" s="77">
        <f>'Fichier Maître'!F246</f>
        <v>0</v>
      </c>
      <c r="E203" s="77">
        <f>'Fichier Maître'!G246</f>
        <v>0</v>
      </c>
      <c r="F203" s="9">
        <f>'Fichier Maître'!H246</f>
        <v>0</v>
      </c>
      <c r="G203" s="77">
        <f>'Fichier Maître'!M246</f>
        <v>0</v>
      </c>
      <c r="H203" s="78">
        <f>'Fichier Maître'!N246</f>
        <v>0</v>
      </c>
      <c r="I203" s="77">
        <f>'Fichier Maître'!O246</f>
        <v>0</v>
      </c>
      <c r="J203" s="80">
        <f>'Fichier Maître'!P246</f>
        <v>0</v>
      </c>
      <c r="K203" s="79">
        <f>'Fichier Maître'!Q246</f>
        <v>0</v>
      </c>
      <c r="L203" s="9">
        <f>'Fichier Maître'!R246</f>
        <v>0</v>
      </c>
      <c r="M203" s="77">
        <f>'Fichier Maître'!V246</f>
        <v>0</v>
      </c>
      <c r="N203" s="9">
        <f>'Fichier Maître'!W246</f>
        <v>0</v>
      </c>
      <c r="O203" s="9">
        <f>'Fichier Maître'!X246</f>
        <v>0</v>
      </c>
      <c r="P203" s="9">
        <f>'Fichier Maître'!Y246</f>
        <v>0</v>
      </c>
      <c r="Q203" s="9">
        <f>'Fichier Maître'!Z246</f>
        <v>0</v>
      </c>
      <c r="R203" s="9">
        <f>'Fichier Maître'!B246</f>
        <v>0</v>
      </c>
      <c r="T203" s="8" t="str">
        <f t="shared" si="3"/>
        <v>oui</v>
      </c>
    </row>
    <row r="204" spans="1:20" x14ac:dyDescent="0.25">
      <c r="A204" s="9">
        <f>'Fichier Maître'!C247</f>
        <v>0</v>
      </c>
      <c r="B204" s="76">
        <f>'Fichier Maître'!D247</f>
        <v>0</v>
      </c>
      <c r="C204" s="77">
        <f>'Fichier Maître'!E247</f>
        <v>0</v>
      </c>
      <c r="D204" s="77">
        <f>'Fichier Maître'!F247</f>
        <v>0</v>
      </c>
      <c r="E204" s="77">
        <f>'Fichier Maître'!G247</f>
        <v>0</v>
      </c>
      <c r="F204" s="9">
        <f>'Fichier Maître'!H247</f>
        <v>0</v>
      </c>
      <c r="G204" s="77">
        <f>'Fichier Maître'!M247</f>
        <v>0</v>
      </c>
      <c r="H204" s="78">
        <f>'Fichier Maître'!N247</f>
        <v>0</v>
      </c>
      <c r="I204" s="77">
        <f>'Fichier Maître'!O247</f>
        <v>0</v>
      </c>
      <c r="J204" s="80">
        <f>'Fichier Maître'!P247</f>
        <v>0</v>
      </c>
      <c r="K204" s="79">
        <f>'Fichier Maître'!Q247</f>
        <v>0</v>
      </c>
      <c r="L204" s="9">
        <f>'Fichier Maître'!R247</f>
        <v>0</v>
      </c>
      <c r="M204" s="77">
        <f>'Fichier Maître'!V247</f>
        <v>0</v>
      </c>
      <c r="N204" s="9">
        <f>'Fichier Maître'!W247</f>
        <v>0</v>
      </c>
      <c r="O204" s="9">
        <f>'Fichier Maître'!X247</f>
        <v>0</v>
      </c>
      <c r="P204" s="9">
        <f>'Fichier Maître'!Y247</f>
        <v>0</v>
      </c>
      <c r="Q204" s="9">
        <f>'Fichier Maître'!Z247</f>
        <v>0</v>
      </c>
      <c r="R204" s="9">
        <f>'Fichier Maître'!B247</f>
        <v>0</v>
      </c>
      <c r="T204" s="8" t="str">
        <f t="shared" si="3"/>
        <v>oui</v>
      </c>
    </row>
    <row r="205" spans="1:20" x14ac:dyDescent="0.25">
      <c r="A205" s="9">
        <f>'Fichier Maître'!C248</f>
        <v>0</v>
      </c>
      <c r="B205" s="76">
        <f>'Fichier Maître'!D248</f>
        <v>0</v>
      </c>
      <c r="C205" s="77">
        <f>'Fichier Maître'!E248</f>
        <v>0</v>
      </c>
      <c r="D205" s="77">
        <f>'Fichier Maître'!F248</f>
        <v>0</v>
      </c>
      <c r="E205" s="77">
        <f>'Fichier Maître'!G248</f>
        <v>0</v>
      </c>
      <c r="F205" s="9">
        <f>'Fichier Maître'!H248</f>
        <v>0</v>
      </c>
      <c r="G205" s="77">
        <f>'Fichier Maître'!M248</f>
        <v>0</v>
      </c>
      <c r="H205" s="78">
        <f>'Fichier Maître'!N248</f>
        <v>0</v>
      </c>
      <c r="I205" s="77">
        <f>'Fichier Maître'!O248</f>
        <v>0</v>
      </c>
      <c r="J205" s="80">
        <f>'Fichier Maître'!P248</f>
        <v>0</v>
      </c>
      <c r="K205" s="79">
        <f>'Fichier Maître'!Q248</f>
        <v>0</v>
      </c>
      <c r="L205" s="9">
        <f>'Fichier Maître'!R248</f>
        <v>0</v>
      </c>
      <c r="M205" s="77">
        <f>'Fichier Maître'!V248</f>
        <v>0</v>
      </c>
      <c r="N205" s="9">
        <f>'Fichier Maître'!W248</f>
        <v>0</v>
      </c>
      <c r="O205" s="9">
        <f>'Fichier Maître'!X248</f>
        <v>0</v>
      </c>
      <c r="P205" s="9">
        <f>'Fichier Maître'!Y248</f>
        <v>0</v>
      </c>
      <c r="Q205" s="9">
        <f>'Fichier Maître'!Z248</f>
        <v>0</v>
      </c>
      <c r="R205" s="9">
        <f>'Fichier Maître'!B248</f>
        <v>0</v>
      </c>
      <c r="T205" s="8" t="str">
        <f t="shared" si="3"/>
        <v>oui</v>
      </c>
    </row>
    <row r="206" spans="1:20" x14ac:dyDescent="0.25">
      <c r="A206" s="9">
        <f>'Fichier Maître'!C249</f>
        <v>0</v>
      </c>
      <c r="B206" s="76">
        <f>'Fichier Maître'!D249</f>
        <v>0</v>
      </c>
      <c r="C206" s="77">
        <f>'Fichier Maître'!E249</f>
        <v>0</v>
      </c>
      <c r="D206" s="77">
        <f>'Fichier Maître'!F249</f>
        <v>0</v>
      </c>
      <c r="E206" s="77">
        <f>'Fichier Maître'!G249</f>
        <v>0</v>
      </c>
      <c r="F206" s="9">
        <f>'Fichier Maître'!H249</f>
        <v>0</v>
      </c>
      <c r="G206" s="77">
        <f>'Fichier Maître'!M249</f>
        <v>0</v>
      </c>
      <c r="H206" s="78">
        <f>'Fichier Maître'!N249</f>
        <v>0</v>
      </c>
      <c r="I206" s="77">
        <f>'Fichier Maître'!O249</f>
        <v>0</v>
      </c>
      <c r="J206" s="80">
        <f>'Fichier Maître'!P249</f>
        <v>0</v>
      </c>
      <c r="K206" s="79">
        <f>'Fichier Maître'!Q249</f>
        <v>0</v>
      </c>
      <c r="L206" s="9">
        <f>'Fichier Maître'!R249</f>
        <v>0</v>
      </c>
      <c r="M206" s="77">
        <f>'Fichier Maître'!V249</f>
        <v>0</v>
      </c>
      <c r="N206" s="9">
        <f>'Fichier Maître'!W249</f>
        <v>0</v>
      </c>
      <c r="O206" s="9">
        <f>'Fichier Maître'!X249</f>
        <v>0</v>
      </c>
      <c r="P206" s="9">
        <f>'Fichier Maître'!Y249</f>
        <v>0</v>
      </c>
      <c r="Q206" s="9">
        <f>'Fichier Maître'!Z249</f>
        <v>0</v>
      </c>
      <c r="R206" s="9">
        <f>'Fichier Maître'!B249</f>
        <v>0</v>
      </c>
      <c r="T206" s="8" t="str">
        <f t="shared" si="3"/>
        <v>oui</v>
      </c>
    </row>
    <row r="207" spans="1:20" x14ac:dyDescent="0.25">
      <c r="A207" s="9">
        <f>'Fichier Maître'!C250</f>
        <v>0</v>
      </c>
      <c r="B207" s="76">
        <f>'Fichier Maître'!D250</f>
        <v>0</v>
      </c>
      <c r="C207" s="77">
        <f>'Fichier Maître'!E250</f>
        <v>0</v>
      </c>
      <c r="D207" s="77">
        <f>'Fichier Maître'!F250</f>
        <v>0</v>
      </c>
      <c r="E207" s="77">
        <f>'Fichier Maître'!G250</f>
        <v>0</v>
      </c>
      <c r="F207" s="9">
        <f>'Fichier Maître'!H250</f>
        <v>0</v>
      </c>
      <c r="G207" s="77">
        <f>'Fichier Maître'!M250</f>
        <v>0</v>
      </c>
      <c r="H207" s="78">
        <f>'Fichier Maître'!N250</f>
        <v>0</v>
      </c>
      <c r="I207" s="77">
        <f>'Fichier Maître'!O250</f>
        <v>0</v>
      </c>
      <c r="J207" s="80">
        <f>'Fichier Maître'!P250</f>
        <v>0</v>
      </c>
      <c r="K207" s="79">
        <f>'Fichier Maître'!Q250</f>
        <v>0</v>
      </c>
      <c r="L207" s="9">
        <f>'Fichier Maître'!R250</f>
        <v>0</v>
      </c>
      <c r="M207" s="77">
        <f>'Fichier Maître'!V250</f>
        <v>0</v>
      </c>
      <c r="N207" s="9">
        <f>'Fichier Maître'!W250</f>
        <v>0</v>
      </c>
      <c r="O207" s="9">
        <f>'Fichier Maître'!X250</f>
        <v>0</v>
      </c>
      <c r="P207" s="9">
        <f>'Fichier Maître'!Y250</f>
        <v>0</v>
      </c>
      <c r="Q207" s="9">
        <f>'Fichier Maître'!Z250</f>
        <v>0</v>
      </c>
      <c r="R207" s="9">
        <f>'Fichier Maître'!B250</f>
        <v>0</v>
      </c>
      <c r="T207" s="8" t="str">
        <f t="shared" si="3"/>
        <v>oui</v>
      </c>
    </row>
    <row r="208" spans="1:20" x14ac:dyDescent="0.25">
      <c r="A208" s="9">
        <f>'Fichier Maître'!C251</f>
        <v>0</v>
      </c>
      <c r="B208" s="76">
        <f>'Fichier Maître'!D251</f>
        <v>0</v>
      </c>
      <c r="C208" s="77">
        <f>'Fichier Maître'!E251</f>
        <v>0</v>
      </c>
      <c r="D208" s="77">
        <f>'Fichier Maître'!F251</f>
        <v>0</v>
      </c>
      <c r="E208" s="77">
        <f>'Fichier Maître'!G251</f>
        <v>0</v>
      </c>
      <c r="F208" s="9">
        <f>'Fichier Maître'!H251</f>
        <v>0</v>
      </c>
      <c r="G208" s="77">
        <f>'Fichier Maître'!M251</f>
        <v>0</v>
      </c>
      <c r="H208" s="78">
        <f>'Fichier Maître'!N251</f>
        <v>0</v>
      </c>
      <c r="I208" s="77">
        <f>'Fichier Maître'!O251</f>
        <v>0</v>
      </c>
      <c r="J208" s="80">
        <f>'Fichier Maître'!P251</f>
        <v>0</v>
      </c>
      <c r="K208" s="79">
        <f>'Fichier Maître'!Q251</f>
        <v>0</v>
      </c>
      <c r="L208" s="9">
        <f>'Fichier Maître'!R251</f>
        <v>0</v>
      </c>
      <c r="M208" s="77">
        <f>'Fichier Maître'!V251</f>
        <v>0</v>
      </c>
      <c r="N208" s="9">
        <f>'Fichier Maître'!W251</f>
        <v>0</v>
      </c>
      <c r="O208" s="9">
        <f>'Fichier Maître'!X251</f>
        <v>0</v>
      </c>
      <c r="P208" s="9">
        <f>'Fichier Maître'!Y251</f>
        <v>0</v>
      </c>
      <c r="Q208" s="9">
        <f>'Fichier Maître'!Z251</f>
        <v>0</v>
      </c>
      <c r="R208" s="9">
        <f>'Fichier Maître'!B251</f>
        <v>0</v>
      </c>
      <c r="T208" s="8" t="str">
        <f t="shared" si="3"/>
        <v>oui</v>
      </c>
    </row>
    <row r="209" spans="1:33" x14ac:dyDescent="0.25">
      <c r="A209" s="9">
        <f>'Fichier Maître'!C252</f>
        <v>0</v>
      </c>
      <c r="B209" s="76">
        <f>'Fichier Maître'!D252</f>
        <v>0</v>
      </c>
      <c r="C209" s="77">
        <f>'Fichier Maître'!E252</f>
        <v>0</v>
      </c>
      <c r="D209" s="77">
        <f>'Fichier Maître'!F252</f>
        <v>0</v>
      </c>
      <c r="E209" s="77">
        <f>'Fichier Maître'!G252</f>
        <v>0</v>
      </c>
      <c r="F209" s="9">
        <f>'Fichier Maître'!H252</f>
        <v>0</v>
      </c>
      <c r="G209" s="77">
        <f>'Fichier Maître'!M252</f>
        <v>0</v>
      </c>
      <c r="H209" s="78">
        <f>'Fichier Maître'!N252</f>
        <v>0</v>
      </c>
      <c r="I209" s="77">
        <f>'Fichier Maître'!O252</f>
        <v>0</v>
      </c>
      <c r="J209" s="80">
        <f>'Fichier Maître'!P252</f>
        <v>0</v>
      </c>
      <c r="K209" s="79">
        <f>'Fichier Maître'!Q252</f>
        <v>0</v>
      </c>
      <c r="L209" s="9">
        <f>'Fichier Maître'!R252</f>
        <v>0</v>
      </c>
      <c r="M209" s="77">
        <f>'Fichier Maître'!V252</f>
        <v>0</v>
      </c>
      <c r="N209" s="9">
        <f>'Fichier Maître'!W252</f>
        <v>0</v>
      </c>
      <c r="O209" s="9">
        <f>'Fichier Maître'!X252</f>
        <v>0</v>
      </c>
      <c r="P209" s="9">
        <f>'Fichier Maître'!Y252</f>
        <v>0</v>
      </c>
      <c r="Q209" s="9">
        <f>'Fichier Maître'!Z252</f>
        <v>0</v>
      </c>
      <c r="R209" s="9">
        <f>'Fichier Maître'!B252</f>
        <v>0</v>
      </c>
      <c r="T209" s="8" t="str">
        <f t="shared" si="3"/>
        <v>oui</v>
      </c>
    </row>
    <row r="210" spans="1:33" x14ac:dyDescent="0.25">
      <c r="A210" s="9">
        <f>'Fichier Maître'!C253</f>
        <v>0</v>
      </c>
      <c r="B210" s="76">
        <f>'Fichier Maître'!D253</f>
        <v>0</v>
      </c>
      <c r="C210" s="77">
        <f>'Fichier Maître'!E253</f>
        <v>0</v>
      </c>
      <c r="D210" s="77">
        <f>'Fichier Maître'!F253</f>
        <v>0</v>
      </c>
      <c r="E210" s="77">
        <f>'Fichier Maître'!G253</f>
        <v>0</v>
      </c>
      <c r="F210" s="9">
        <f>'Fichier Maître'!H253</f>
        <v>0</v>
      </c>
      <c r="G210" s="77">
        <f>'Fichier Maître'!M253</f>
        <v>0</v>
      </c>
      <c r="H210" s="78">
        <f>'Fichier Maître'!N253</f>
        <v>0</v>
      </c>
      <c r="I210" s="77">
        <f>'Fichier Maître'!O253</f>
        <v>0</v>
      </c>
      <c r="J210" s="80">
        <f>'Fichier Maître'!P253</f>
        <v>0</v>
      </c>
      <c r="K210" s="79">
        <f>'Fichier Maître'!Q253</f>
        <v>0</v>
      </c>
      <c r="L210" s="9">
        <f>'Fichier Maître'!R253</f>
        <v>0</v>
      </c>
      <c r="M210" s="77">
        <f>'Fichier Maître'!V253</f>
        <v>0</v>
      </c>
      <c r="N210" s="9">
        <f>'Fichier Maître'!W253</f>
        <v>0</v>
      </c>
      <c r="O210" s="9">
        <f>'Fichier Maître'!X253</f>
        <v>0</v>
      </c>
      <c r="P210" s="9">
        <f>'Fichier Maître'!Y253</f>
        <v>0</v>
      </c>
      <c r="Q210" s="9">
        <f>'Fichier Maître'!Z253</f>
        <v>0</v>
      </c>
      <c r="R210" s="9">
        <f>'Fichier Maître'!B253</f>
        <v>0</v>
      </c>
      <c r="T210" s="8" t="str">
        <f t="shared" si="3"/>
        <v>oui</v>
      </c>
    </row>
    <row r="211" spans="1:33" x14ac:dyDescent="0.25">
      <c r="A211" s="9">
        <f>'Fichier Maître'!C254</f>
        <v>0</v>
      </c>
      <c r="B211" s="76">
        <f>'Fichier Maître'!D254</f>
        <v>0</v>
      </c>
      <c r="C211" s="77">
        <f>'Fichier Maître'!E254</f>
        <v>0</v>
      </c>
      <c r="D211" s="77">
        <f>'Fichier Maître'!F254</f>
        <v>0</v>
      </c>
      <c r="E211" s="77">
        <f>'Fichier Maître'!G254</f>
        <v>0</v>
      </c>
      <c r="F211" s="9">
        <f>'Fichier Maître'!H254</f>
        <v>0</v>
      </c>
      <c r="G211" s="77">
        <f>'Fichier Maître'!M254</f>
        <v>0</v>
      </c>
      <c r="H211" s="78">
        <f>'Fichier Maître'!N254</f>
        <v>0</v>
      </c>
      <c r="I211" s="77">
        <f>'Fichier Maître'!O254</f>
        <v>0</v>
      </c>
      <c r="J211" s="80">
        <f>'Fichier Maître'!P254</f>
        <v>0</v>
      </c>
      <c r="K211" s="79">
        <f>'Fichier Maître'!Q254</f>
        <v>0</v>
      </c>
      <c r="L211" s="9">
        <f>'Fichier Maître'!R254</f>
        <v>0</v>
      </c>
      <c r="M211" s="77">
        <f>'Fichier Maître'!V254</f>
        <v>0</v>
      </c>
      <c r="N211" s="9">
        <f>'Fichier Maître'!W254</f>
        <v>0</v>
      </c>
      <c r="O211" s="9">
        <f>'Fichier Maître'!X254</f>
        <v>0</v>
      </c>
      <c r="P211" s="9">
        <f>'Fichier Maître'!Y254</f>
        <v>0</v>
      </c>
      <c r="Q211" s="9">
        <f>'Fichier Maître'!Z254</f>
        <v>0</v>
      </c>
      <c r="R211" s="9">
        <f>'Fichier Maître'!B254</f>
        <v>0</v>
      </c>
      <c r="T211" s="8" t="str">
        <f t="shared" si="3"/>
        <v>oui</v>
      </c>
    </row>
    <row r="212" spans="1:33" x14ac:dyDescent="0.25">
      <c r="A212" s="9">
        <f>'Fichier Maître'!C255</f>
        <v>0</v>
      </c>
      <c r="B212" s="76">
        <f>'Fichier Maître'!D255</f>
        <v>0</v>
      </c>
      <c r="C212" s="77">
        <f>'Fichier Maître'!E255</f>
        <v>0</v>
      </c>
      <c r="D212" s="77">
        <f>'Fichier Maître'!F255</f>
        <v>0</v>
      </c>
      <c r="E212" s="77">
        <f>'Fichier Maître'!G255</f>
        <v>0</v>
      </c>
      <c r="F212" s="9">
        <f>'Fichier Maître'!H255</f>
        <v>0</v>
      </c>
      <c r="G212" s="77">
        <f>'Fichier Maître'!M255</f>
        <v>0</v>
      </c>
      <c r="H212" s="78">
        <f>'Fichier Maître'!N255</f>
        <v>0</v>
      </c>
      <c r="I212" s="77">
        <f>'Fichier Maître'!O255</f>
        <v>0</v>
      </c>
      <c r="J212" s="80">
        <f>'Fichier Maître'!P255</f>
        <v>0</v>
      </c>
      <c r="K212" s="79">
        <f>'Fichier Maître'!Q255</f>
        <v>0</v>
      </c>
      <c r="L212" s="9">
        <f>'Fichier Maître'!R255</f>
        <v>0</v>
      </c>
      <c r="M212" s="77">
        <f>'Fichier Maître'!V255</f>
        <v>0</v>
      </c>
      <c r="N212" s="9">
        <f>'Fichier Maître'!W255</f>
        <v>0</v>
      </c>
      <c r="O212" s="9">
        <f>'Fichier Maître'!X255</f>
        <v>0</v>
      </c>
      <c r="P212" s="9">
        <f>'Fichier Maître'!Y255</f>
        <v>0</v>
      </c>
      <c r="Q212" s="9">
        <f>'Fichier Maître'!Z255</f>
        <v>0</v>
      </c>
      <c r="R212" s="9">
        <f>'Fichier Maître'!B255</f>
        <v>0</v>
      </c>
      <c r="T212" s="8" t="str">
        <f t="shared" si="3"/>
        <v>oui</v>
      </c>
    </row>
    <row r="213" spans="1:33" x14ac:dyDescent="0.25">
      <c r="A213" s="9">
        <f>'Fichier Maître'!C256</f>
        <v>0</v>
      </c>
      <c r="B213" s="76">
        <f>'Fichier Maître'!D256</f>
        <v>0</v>
      </c>
      <c r="C213" s="77">
        <f>'Fichier Maître'!E256</f>
        <v>0</v>
      </c>
      <c r="D213" s="77">
        <f>'Fichier Maître'!F256</f>
        <v>0</v>
      </c>
      <c r="E213" s="77">
        <f>'Fichier Maître'!G256</f>
        <v>0</v>
      </c>
      <c r="F213" s="9">
        <f>'Fichier Maître'!H256</f>
        <v>0</v>
      </c>
      <c r="G213" s="77">
        <f>'Fichier Maître'!M256</f>
        <v>0</v>
      </c>
      <c r="H213" s="78">
        <f>'Fichier Maître'!N256</f>
        <v>0</v>
      </c>
      <c r="I213" s="77">
        <f>'Fichier Maître'!O256</f>
        <v>0</v>
      </c>
      <c r="J213" s="80">
        <f>'Fichier Maître'!P256</f>
        <v>0</v>
      </c>
      <c r="K213" s="79">
        <f>'Fichier Maître'!Q256</f>
        <v>0</v>
      </c>
      <c r="L213" s="9">
        <f>'Fichier Maître'!R256</f>
        <v>0</v>
      </c>
      <c r="M213" s="77">
        <f>'Fichier Maître'!V256</f>
        <v>0</v>
      </c>
      <c r="N213" s="9">
        <f>'Fichier Maître'!W256</f>
        <v>0</v>
      </c>
      <c r="O213" s="9">
        <f>'Fichier Maître'!X256</f>
        <v>0</v>
      </c>
      <c r="P213" s="9">
        <f>'Fichier Maître'!Y256</f>
        <v>0</v>
      </c>
      <c r="Q213" s="9">
        <f>'Fichier Maître'!Z256</f>
        <v>0</v>
      </c>
      <c r="R213" s="9">
        <f>'Fichier Maître'!B256</f>
        <v>0</v>
      </c>
      <c r="T213" s="8" t="str">
        <f t="shared" si="3"/>
        <v>oui</v>
      </c>
    </row>
    <row r="214" spans="1:33" x14ac:dyDescent="0.25">
      <c r="A214" s="9">
        <f>'Fichier Maître'!C257</f>
        <v>0</v>
      </c>
      <c r="B214" s="76">
        <f>'Fichier Maître'!D257</f>
        <v>0</v>
      </c>
      <c r="C214" s="77">
        <f>'Fichier Maître'!E257</f>
        <v>0</v>
      </c>
      <c r="D214" s="77">
        <f>'Fichier Maître'!F257</f>
        <v>0</v>
      </c>
      <c r="E214" s="77">
        <f>'Fichier Maître'!G257</f>
        <v>0</v>
      </c>
      <c r="F214" s="9">
        <f>'Fichier Maître'!H257</f>
        <v>0</v>
      </c>
      <c r="G214" s="77">
        <f>'Fichier Maître'!M257</f>
        <v>0</v>
      </c>
      <c r="H214" s="78">
        <f>'Fichier Maître'!N257</f>
        <v>0</v>
      </c>
      <c r="I214" s="77">
        <f>'Fichier Maître'!O257</f>
        <v>0</v>
      </c>
      <c r="J214" s="80">
        <f>'Fichier Maître'!P257</f>
        <v>0</v>
      </c>
      <c r="K214" s="79">
        <f>'Fichier Maître'!Q257</f>
        <v>0</v>
      </c>
      <c r="L214" s="9">
        <f>'Fichier Maître'!R257</f>
        <v>0</v>
      </c>
      <c r="M214" s="77">
        <f>'Fichier Maître'!V257</f>
        <v>0</v>
      </c>
      <c r="N214" s="9">
        <f>'Fichier Maître'!W257</f>
        <v>0</v>
      </c>
      <c r="O214" s="9">
        <f>'Fichier Maître'!X257</f>
        <v>0</v>
      </c>
      <c r="P214" s="9">
        <f>'Fichier Maître'!Y257</f>
        <v>0</v>
      </c>
      <c r="Q214" s="9">
        <f>'Fichier Maître'!Z257</f>
        <v>0</v>
      </c>
      <c r="R214" s="9">
        <f>'Fichier Maître'!B257</f>
        <v>0</v>
      </c>
      <c r="T214" s="8" t="str">
        <f t="shared" si="3"/>
        <v>oui</v>
      </c>
    </row>
    <row r="215" spans="1:33" x14ac:dyDescent="0.25">
      <c r="A215" s="9">
        <f>'Fichier Maître'!C258</f>
        <v>0</v>
      </c>
      <c r="B215" s="76">
        <f>'Fichier Maître'!D258</f>
        <v>0</v>
      </c>
      <c r="C215" s="77">
        <f>'Fichier Maître'!E258</f>
        <v>0</v>
      </c>
      <c r="D215" s="77">
        <f>'Fichier Maître'!F258</f>
        <v>0</v>
      </c>
      <c r="E215" s="77">
        <f>'Fichier Maître'!G258</f>
        <v>0</v>
      </c>
      <c r="F215" s="9">
        <f>'Fichier Maître'!H258</f>
        <v>0</v>
      </c>
      <c r="G215" s="77">
        <f>'Fichier Maître'!M258</f>
        <v>0</v>
      </c>
      <c r="H215" s="78">
        <f>'Fichier Maître'!N258</f>
        <v>0</v>
      </c>
      <c r="I215" s="77">
        <f>'Fichier Maître'!O258</f>
        <v>0</v>
      </c>
      <c r="J215" s="80">
        <f>'Fichier Maître'!P258</f>
        <v>0</v>
      </c>
      <c r="K215" s="79">
        <f>'Fichier Maître'!Q258</f>
        <v>0</v>
      </c>
      <c r="L215" s="9">
        <f>'Fichier Maître'!R258</f>
        <v>0</v>
      </c>
      <c r="M215" s="77">
        <f>'Fichier Maître'!V258</f>
        <v>0</v>
      </c>
      <c r="N215" s="9">
        <f>'Fichier Maître'!W258</f>
        <v>0</v>
      </c>
      <c r="O215" s="9">
        <f>'Fichier Maître'!X258</f>
        <v>0</v>
      </c>
      <c r="P215" s="9">
        <f>'Fichier Maître'!Y258</f>
        <v>0</v>
      </c>
      <c r="Q215" s="9">
        <f>'Fichier Maître'!Z258</f>
        <v>0</v>
      </c>
      <c r="R215" s="9">
        <f>'Fichier Maître'!B258</f>
        <v>0</v>
      </c>
      <c r="T215" s="8" t="str">
        <f t="shared" si="3"/>
        <v>oui</v>
      </c>
    </row>
    <row r="216" spans="1:33" x14ac:dyDescent="0.25">
      <c r="A216" s="9">
        <f>'Fichier Maître'!C259</f>
        <v>0</v>
      </c>
      <c r="B216" s="76">
        <f>'Fichier Maître'!D259</f>
        <v>0</v>
      </c>
      <c r="C216" s="77">
        <f>'Fichier Maître'!E259</f>
        <v>0</v>
      </c>
      <c r="D216" s="77">
        <f>'Fichier Maître'!F259</f>
        <v>0</v>
      </c>
      <c r="E216" s="77">
        <f>'Fichier Maître'!G259</f>
        <v>0</v>
      </c>
      <c r="F216" s="9">
        <f>'Fichier Maître'!H259</f>
        <v>0</v>
      </c>
      <c r="G216" s="77">
        <f>'Fichier Maître'!M259</f>
        <v>0</v>
      </c>
      <c r="H216" s="78">
        <f>'Fichier Maître'!N259</f>
        <v>0</v>
      </c>
      <c r="I216" s="77">
        <f>'Fichier Maître'!O259</f>
        <v>0</v>
      </c>
      <c r="J216" s="80">
        <f>'Fichier Maître'!P259</f>
        <v>0</v>
      </c>
      <c r="K216" s="79">
        <f>'Fichier Maître'!Q259</f>
        <v>0</v>
      </c>
      <c r="L216" s="9">
        <f>'Fichier Maître'!R259</f>
        <v>0</v>
      </c>
      <c r="M216" s="77">
        <f>'Fichier Maître'!V259</f>
        <v>0</v>
      </c>
      <c r="N216" s="9">
        <f>'Fichier Maître'!W259</f>
        <v>0</v>
      </c>
      <c r="O216" s="9">
        <f>'Fichier Maître'!X259</f>
        <v>0</v>
      </c>
      <c r="P216" s="9">
        <f>'Fichier Maître'!Y259</f>
        <v>0</v>
      </c>
      <c r="Q216" s="9">
        <f>'Fichier Maître'!Z259</f>
        <v>0</v>
      </c>
      <c r="R216" s="9">
        <f>'Fichier Maître'!B259</f>
        <v>0</v>
      </c>
      <c r="T216" s="8" t="str">
        <f t="shared" si="3"/>
        <v>oui</v>
      </c>
    </row>
    <row r="217" spans="1:33" x14ac:dyDescent="0.25">
      <c r="A217" s="9">
        <f>'Fichier Maître'!C260</f>
        <v>0</v>
      </c>
      <c r="B217" s="76">
        <f>'Fichier Maître'!D260</f>
        <v>0</v>
      </c>
      <c r="C217" s="77">
        <f>'Fichier Maître'!E260</f>
        <v>0</v>
      </c>
      <c r="D217" s="77">
        <f>'Fichier Maître'!F260</f>
        <v>0</v>
      </c>
      <c r="E217" s="77">
        <f>'Fichier Maître'!G260</f>
        <v>0</v>
      </c>
      <c r="F217" s="9">
        <f>'Fichier Maître'!H260</f>
        <v>0</v>
      </c>
      <c r="G217" s="77">
        <f>'Fichier Maître'!M260</f>
        <v>0</v>
      </c>
      <c r="H217" s="78">
        <f>'Fichier Maître'!N260</f>
        <v>0</v>
      </c>
      <c r="I217" s="77">
        <f>'Fichier Maître'!O260</f>
        <v>0</v>
      </c>
      <c r="J217" s="80">
        <f>'Fichier Maître'!P260</f>
        <v>0</v>
      </c>
      <c r="K217" s="79">
        <f>'Fichier Maître'!Q260</f>
        <v>0</v>
      </c>
      <c r="L217" s="9">
        <f>'Fichier Maître'!R260</f>
        <v>0</v>
      </c>
      <c r="M217" s="77">
        <f>'Fichier Maître'!V260</f>
        <v>0</v>
      </c>
      <c r="N217" s="9">
        <f>'Fichier Maître'!W260</f>
        <v>0</v>
      </c>
      <c r="O217" s="9">
        <f>'Fichier Maître'!X260</f>
        <v>0</v>
      </c>
      <c r="P217" s="9">
        <f>'Fichier Maître'!Y260</f>
        <v>0</v>
      </c>
      <c r="Q217" s="9">
        <f>'Fichier Maître'!Z260</f>
        <v>0</v>
      </c>
      <c r="R217" s="9">
        <f>'Fichier Maître'!B260</f>
        <v>0</v>
      </c>
      <c r="T217" s="8" t="str">
        <f t="shared" si="3"/>
        <v>oui</v>
      </c>
    </row>
    <row r="218" spans="1:33" x14ac:dyDescent="0.25">
      <c r="A218" s="9">
        <f>'Fichier Maître'!C261</f>
        <v>0</v>
      </c>
      <c r="B218" s="76">
        <f>'Fichier Maître'!D261</f>
        <v>0</v>
      </c>
      <c r="C218" s="77">
        <f>'Fichier Maître'!E261</f>
        <v>0</v>
      </c>
      <c r="D218" s="77">
        <f>'Fichier Maître'!F261</f>
        <v>0</v>
      </c>
      <c r="E218" s="77">
        <f>'Fichier Maître'!G261</f>
        <v>0</v>
      </c>
      <c r="F218" s="9">
        <f>'Fichier Maître'!H261</f>
        <v>0</v>
      </c>
      <c r="G218" s="77">
        <f>'Fichier Maître'!M261</f>
        <v>0</v>
      </c>
      <c r="H218" s="78">
        <f>'Fichier Maître'!N261</f>
        <v>0</v>
      </c>
      <c r="I218" s="77">
        <f>'Fichier Maître'!O261</f>
        <v>0</v>
      </c>
      <c r="J218" s="80">
        <f>'Fichier Maître'!P261</f>
        <v>0</v>
      </c>
      <c r="K218" s="79">
        <f>'Fichier Maître'!Q261</f>
        <v>0</v>
      </c>
      <c r="L218" s="9">
        <f>'Fichier Maître'!R261</f>
        <v>0</v>
      </c>
      <c r="M218" s="77">
        <f>'Fichier Maître'!V261</f>
        <v>0</v>
      </c>
      <c r="N218" s="9">
        <f>'Fichier Maître'!W261</f>
        <v>0</v>
      </c>
      <c r="O218" s="9">
        <f>'Fichier Maître'!X261</f>
        <v>0</v>
      </c>
      <c r="P218" s="9">
        <f>'Fichier Maître'!Y261</f>
        <v>0</v>
      </c>
      <c r="Q218" s="9">
        <f>'Fichier Maître'!Z261</f>
        <v>0</v>
      </c>
      <c r="R218" s="9">
        <f>'Fichier Maître'!B261</f>
        <v>0</v>
      </c>
      <c r="T218" s="8" t="str">
        <f t="shared" si="3"/>
        <v>oui</v>
      </c>
    </row>
    <row r="219" spans="1:33" x14ac:dyDescent="0.25">
      <c r="A219" s="9">
        <f>'Fichier Maître'!C262</f>
        <v>0</v>
      </c>
      <c r="B219" s="76">
        <f>'Fichier Maître'!D262</f>
        <v>0</v>
      </c>
      <c r="C219" s="77">
        <f>'Fichier Maître'!E262</f>
        <v>0</v>
      </c>
      <c r="D219" s="77">
        <f>'Fichier Maître'!F262</f>
        <v>0</v>
      </c>
      <c r="E219" s="77">
        <f>'Fichier Maître'!G262</f>
        <v>0</v>
      </c>
      <c r="F219" s="9">
        <f>'Fichier Maître'!H262</f>
        <v>0</v>
      </c>
      <c r="G219" s="77">
        <f>'Fichier Maître'!M262</f>
        <v>0</v>
      </c>
      <c r="H219" s="78">
        <f>'Fichier Maître'!N262</f>
        <v>0</v>
      </c>
      <c r="I219" s="77">
        <f>'Fichier Maître'!O262</f>
        <v>0</v>
      </c>
      <c r="J219" s="80">
        <f>'Fichier Maître'!P262</f>
        <v>0</v>
      </c>
      <c r="K219" s="79">
        <f>'Fichier Maître'!Q262</f>
        <v>0</v>
      </c>
      <c r="L219" s="9">
        <f>'Fichier Maître'!R262</f>
        <v>0</v>
      </c>
      <c r="M219" s="77">
        <f>'Fichier Maître'!V262</f>
        <v>0</v>
      </c>
      <c r="N219" s="9">
        <f>'Fichier Maître'!W262</f>
        <v>0</v>
      </c>
      <c r="O219" s="9">
        <f>'Fichier Maître'!X262</f>
        <v>0</v>
      </c>
      <c r="P219" s="9">
        <f>'Fichier Maître'!Y262</f>
        <v>0</v>
      </c>
      <c r="Q219" s="9">
        <f>'Fichier Maître'!Z262</f>
        <v>0</v>
      </c>
      <c r="R219" s="9">
        <f>'Fichier Maître'!B262</f>
        <v>0</v>
      </c>
      <c r="T219" s="8" t="str">
        <f t="shared" si="3"/>
        <v>oui</v>
      </c>
    </row>
    <row r="220" spans="1:33" x14ac:dyDescent="0.25">
      <c r="A220" s="9">
        <f>'Fichier Maître'!C263</f>
        <v>0</v>
      </c>
      <c r="B220" s="76">
        <f>'Fichier Maître'!D263</f>
        <v>0</v>
      </c>
      <c r="C220" s="77">
        <f>'Fichier Maître'!E263</f>
        <v>0</v>
      </c>
      <c r="D220" s="77">
        <f>'Fichier Maître'!F263</f>
        <v>0</v>
      </c>
      <c r="E220" s="77">
        <f>'Fichier Maître'!G263</f>
        <v>0</v>
      </c>
      <c r="F220" s="9">
        <f>'Fichier Maître'!H263</f>
        <v>0</v>
      </c>
      <c r="G220" s="77">
        <f>'Fichier Maître'!M263</f>
        <v>0</v>
      </c>
      <c r="H220" s="78">
        <f>'Fichier Maître'!N263</f>
        <v>0</v>
      </c>
      <c r="I220" s="77">
        <f>'Fichier Maître'!O263</f>
        <v>0</v>
      </c>
      <c r="J220" s="80">
        <f>'Fichier Maître'!P263</f>
        <v>0</v>
      </c>
      <c r="K220" s="79">
        <f>'Fichier Maître'!Q263</f>
        <v>0</v>
      </c>
      <c r="L220" s="9">
        <f>'Fichier Maître'!R263</f>
        <v>0</v>
      </c>
      <c r="M220" s="77">
        <f>'Fichier Maître'!V263</f>
        <v>0</v>
      </c>
      <c r="N220" s="9">
        <f>'Fichier Maître'!W263</f>
        <v>0</v>
      </c>
      <c r="O220" s="9">
        <f>'Fichier Maître'!X263</f>
        <v>0</v>
      </c>
      <c r="P220" s="9">
        <f>'Fichier Maître'!Y263</f>
        <v>0</v>
      </c>
      <c r="Q220" s="9">
        <f>'Fichier Maître'!Z263</f>
        <v>0</v>
      </c>
      <c r="R220" s="9">
        <f>'Fichier Maître'!B263</f>
        <v>0</v>
      </c>
      <c r="T220" s="8" t="str">
        <f t="shared" si="3"/>
        <v>oui</v>
      </c>
    </row>
    <row r="221" spans="1:33" x14ac:dyDescent="0.25">
      <c r="A221" s="9">
        <f>'Fichier Maître'!C264</f>
        <v>0</v>
      </c>
      <c r="B221" s="76">
        <f>'Fichier Maître'!D264</f>
        <v>0</v>
      </c>
      <c r="C221" s="77">
        <f>'Fichier Maître'!E264</f>
        <v>0</v>
      </c>
      <c r="D221" s="77">
        <f>'Fichier Maître'!F264</f>
        <v>0</v>
      </c>
      <c r="E221" s="77">
        <f>'Fichier Maître'!G264</f>
        <v>0</v>
      </c>
      <c r="F221" s="9">
        <f>'Fichier Maître'!H264</f>
        <v>0</v>
      </c>
      <c r="G221" s="77">
        <f>'Fichier Maître'!M264</f>
        <v>0</v>
      </c>
      <c r="H221" s="78">
        <f>'Fichier Maître'!N264</f>
        <v>0</v>
      </c>
      <c r="I221" s="77">
        <f>'Fichier Maître'!O264</f>
        <v>0</v>
      </c>
      <c r="J221" s="80">
        <f>'Fichier Maître'!P264</f>
        <v>0</v>
      </c>
      <c r="K221" s="79">
        <f>'Fichier Maître'!Q264</f>
        <v>0</v>
      </c>
      <c r="L221" s="9">
        <f>'Fichier Maître'!R264</f>
        <v>0</v>
      </c>
      <c r="M221" s="77">
        <f>'Fichier Maître'!V264</f>
        <v>0</v>
      </c>
      <c r="N221" s="9">
        <f>'Fichier Maître'!W264</f>
        <v>0</v>
      </c>
      <c r="O221" s="9">
        <f>'Fichier Maître'!X264</f>
        <v>0</v>
      </c>
      <c r="P221" s="9">
        <f>'Fichier Maître'!Y264</f>
        <v>0</v>
      </c>
      <c r="Q221" s="9">
        <f>'Fichier Maître'!Z264</f>
        <v>0</v>
      </c>
      <c r="R221" s="9">
        <f>'Fichier Maître'!B264</f>
        <v>0</v>
      </c>
      <c r="T221" s="8" t="str">
        <f t="shared" si="3"/>
        <v>oui</v>
      </c>
    </row>
    <row r="222" spans="1:33" x14ac:dyDescent="0.25">
      <c r="A222" s="9">
        <f>'Fichier Maître'!C265</f>
        <v>0</v>
      </c>
      <c r="B222" s="76">
        <f>'Fichier Maître'!D265</f>
        <v>0</v>
      </c>
      <c r="C222" s="77">
        <f>'Fichier Maître'!E265</f>
        <v>0</v>
      </c>
      <c r="D222" s="77">
        <f>'Fichier Maître'!F265</f>
        <v>0</v>
      </c>
      <c r="E222" s="77">
        <f>'Fichier Maître'!G265</f>
        <v>0</v>
      </c>
      <c r="F222" s="9">
        <f>'Fichier Maître'!H265</f>
        <v>0</v>
      </c>
      <c r="G222" s="77">
        <f>'Fichier Maître'!M265</f>
        <v>0</v>
      </c>
      <c r="H222" s="78">
        <f>'Fichier Maître'!N265</f>
        <v>0</v>
      </c>
      <c r="I222" s="77">
        <f>'Fichier Maître'!O265</f>
        <v>0</v>
      </c>
      <c r="J222" s="80">
        <f>'Fichier Maître'!P265</f>
        <v>0</v>
      </c>
      <c r="K222" s="79">
        <f>'Fichier Maître'!Q265</f>
        <v>0</v>
      </c>
      <c r="L222" s="9">
        <f>'Fichier Maître'!R265</f>
        <v>0</v>
      </c>
      <c r="M222" s="77">
        <f>'Fichier Maître'!V265</f>
        <v>0</v>
      </c>
      <c r="N222" s="9">
        <f>'Fichier Maître'!W265</f>
        <v>0</v>
      </c>
      <c r="O222" s="9">
        <f>'Fichier Maître'!X265</f>
        <v>0</v>
      </c>
      <c r="P222" s="9">
        <f>'Fichier Maître'!Y265</f>
        <v>0</v>
      </c>
      <c r="Q222" s="9">
        <f>'Fichier Maître'!Z265</f>
        <v>0</v>
      </c>
      <c r="R222" s="9">
        <f>'Fichier Maître'!B265</f>
        <v>0</v>
      </c>
      <c r="T222" s="8" t="str">
        <f t="shared" si="3"/>
        <v>oui</v>
      </c>
    </row>
    <row r="223" spans="1:33" x14ac:dyDescent="0.25">
      <c r="A223" s="9">
        <f>'Fichier Maître'!C266</f>
        <v>0</v>
      </c>
      <c r="B223" s="76">
        <f>'Fichier Maître'!D266</f>
        <v>0</v>
      </c>
      <c r="C223" s="77">
        <f>'Fichier Maître'!E266</f>
        <v>0</v>
      </c>
      <c r="D223" s="77">
        <f>'Fichier Maître'!F266</f>
        <v>0</v>
      </c>
      <c r="E223" s="77">
        <f>'Fichier Maître'!G266</f>
        <v>0</v>
      </c>
      <c r="F223" s="9">
        <f>'Fichier Maître'!H266</f>
        <v>0</v>
      </c>
      <c r="G223" s="77">
        <f>'Fichier Maître'!M266</f>
        <v>0</v>
      </c>
      <c r="H223" s="78">
        <f>'Fichier Maître'!N266</f>
        <v>0</v>
      </c>
      <c r="I223" s="77">
        <f>'Fichier Maître'!O266</f>
        <v>0</v>
      </c>
      <c r="J223" s="80">
        <f>'Fichier Maître'!P266</f>
        <v>0</v>
      </c>
      <c r="K223" s="79">
        <f>'Fichier Maître'!Q266</f>
        <v>0</v>
      </c>
      <c r="L223" s="9">
        <f>'Fichier Maître'!R266</f>
        <v>0</v>
      </c>
      <c r="M223" s="77">
        <f>'Fichier Maître'!V266</f>
        <v>0</v>
      </c>
      <c r="N223" s="9">
        <f>'Fichier Maître'!W266</f>
        <v>0</v>
      </c>
      <c r="O223" s="9">
        <f>'Fichier Maître'!X266</f>
        <v>0</v>
      </c>
      <c r="P223" s="9">
        <f>'Fichier Maître'!Y266</f>
        <v>0</v>
      </c>
      <c r="Q223" s="9">
        <f>'Fichier Maître'!Z266</f>
        <v>0</v>
      </c>
      <c r="R223" s="9">
        <f>'Fichier Maître'!B266</f>
        <v>0</v>
      </c>
      <c r="T223" s="8" t="str">
        <f t="shared" si="3"/>
        <v>oui</v>
      </c>
    </row>
    <row r="224" spans="1:33" x14ac:dyDescent="0.25">
      <c r="A224" s="9">
        <f>'Fichier Maître'!C267</f>
        <v>0</v>
      </c>
      <c r="B224" s="76">
        <f>'Fichier Maître'!D267</f>
        <v>0</v>
      </c>
      <c r="C224" s="77">
        <f>'Fichier Maître'!E267</f>
        <v>0</v>
      </c>
      <c r="D224" s="77">
        <f>'Fichier Maître'!F267</f>
        <v>0</v>
      </c>
      <c r="E224" s="77">
        <f>'Fichier Maître'!G267</f>
        <v>0</v>
      </c>
      <c r="F224" s="9">
        <f>'Fichier Maître'!H267</f>
        <v>0</v>
      </c>
      <c r="G224" s="77">
        <f>'Fichier Maître'!M267</f>
        <v>0</v>
      </c>
      <c r="H224" s="78">
        <f>'Fichier Maître'!N267</f>
        <v>0</v>
      </c>
      <c r="I224" s="77">
        <f>'Fichier Maître'!O267</f>
        <v>0</v>
      </c>
      <c r="J224" s="80">
        <f>'Fichier Maître'!P267</f>
        <v>0</v>
      </c>
      <c r="K224" s="79">
        <f>'Fichier Maître'!Q267</f>
        <v>0</v>
      </c>
      <c r="L224" s="9">
        <f>'Fichier Maître'!R267</f>
        <v>0</v>
      </c>
      <c r="M224" s="77">
        <f>'Fichier Maître'!V267</f>
        <v>0</v>
      </c>
      <c r="N224" s="9">
        <f>'Fichier Maître'!W267</f>
        <v>0</v>
      </c>
      <c r="O224" s="9">
        <f>'Fichier Maître'!X267</f>
        <v>0</v>
      </c>
      <c r="P224" s="9">
        <f>'Fichier Maître'!Y267</f>
        <v>0</v>
      </c>
      <c r="Q224" s="9">
        <f>'Fichier Maître'!Z267</f>
        <v>0</v>
      </c>
      <c r="R224" s="9">
        <f>'Fichier Maître'!B267</f>
        <v>0</v>
      </c>
      <c r="S224" s="12">
        <v>0</v>
      </c>
      <c r="T224" s="8" t="str">
        <f>IF(H224&gt;0,"non","oui")</f>
        <v>oui</v>
      </c>
      <c r="U224" s="12">
        <v>0</v>
      </c>
      <c r="V224" s="12">
        <v>0</v>
      </c>
      <c r="W224" s="12">
        <v>0</v>
      </c>
      <c r="X224" s="12">
        <v>0</v>
      </c>
      <c r="Y224" s="12">
        <v>0</v>
      </c>
      <c r="Z224" s="12" t="s">
        <v>41</v>
      </c>
      <c r="AA224" s="12" t="s">
        <v>42</v>
      </c>
      <c r="AB224" s="12">
        <v>0</v>
      </c>
      <c r="AC224" s="12" t="s">
        <v>43</v>
      </c>
      <c r="AD224" s="12" t="s">
        <v>44</v>
      </c>
      <c r="AE224" s="12" t="s">
        <v>45</v>
      </c>
      <c r="AF224" s="12">
        <v>33786</v>
      </c>
      <c r="AG224" s="12">
        <v>0</v>
      </c>
    </row>
    <row r="225" spans="1:33" x14ac:dyDescent="0.25">
      <c r="A225" s="9">
        <f>'Fichier Maître'!C268</f>
        <v>0</v>
      </c>
      <c r="B225" s="76">
        <f>'Fichier Maître'!D268</f>
        <v>0</v>
      </c>
      <c r="C225" s="77">
        <f>'Fichier Maître'!E268</f>
        <v>0</v>
      </c>
      <c r="D225" s="77">
        <f>'Fichier Maître'!F268</f>
        <v>0</v>
      </c>
      <c r="E225" s="77">
        <f>'Fichier Maître'!G268</f>
        <v>0</v>
      </c>
      <c r="F225" s="9">
        <f>'Fichier Maître'!H268</f>
        <v>0</v>
      </c>
      <c r="G225" s="77">
        <f>'Fichier Maître'!M268</f>
        <v>0</v>
      </c>
      <c r="H225" s="78">
        <f>'Fichier Maître'!N268</f>
        <v>0</v>
      </c>
      <c r="I225" s="77">
        <f>'Fichier Maître'!O268</f>
        <v>0</v>
      </c>
      <c r="J225" s="80">
        <f>'Fichier Maître'!P268</f>
        <v>0</v>
      </c>
      <c r="K225" s="79">
        <f>'Fichier Maître'!Q268</f>
        <v>0</v>
      </c>
      <c r="L225" s="9">
        <f>'Fichier Maître'!R268</f>
        <v>0</v>
      </c>
      <c r="M225" s="77">
        <f>'Fichier Maître'!V268</f>
        <v>0</v>
      </c>
      <c r="N225" s="9">
        <f>'Fichier Maître'!W268</f>
        <v>0</v>
      </c>
      <c r="O225" s="9">
        <f>'Fichier Maître'!X268</f>
        <v>0</v>
      </c>
      <c r="P225" s="9">
        <f>'Fichier Maître'!Y268</f>
        <v>0</v>
      </c>
      <c r="Q225" s="9">
        <f>'Fichier Maître'!Z268</f>
        <v>0</v>
      </c>
      <c r="R225" s="9">
        <f>'Fichier Maître'!B268</f>
        <v>0</v>
      </c>
      <c r="S225" s="12">
        <v>0</v>
      </c>
      <c r="T225" s="8" t="str">
        <f>IF(H225&gt;0,"non","oui")</f>
        <v>oui</v>
      </c>
      <c r="U225" s="12">
        <v>0</v>
      </c>
      <c r="V225" s="12">
        <v>0</v>
      </c>
      <c r="W225" s="12">
        <v>0</v>
      </c>
      <c r="X225" s="12">
        <v>0</v>
      </c>
      <c r="Y225" s="12">
        <v>0</v>
      </c>
      <c r="Z225" s="12" t="s">
        <v>41</v>
      </c>
      <c r="AA225" s="12" t="s">
        <v>42</v>
      </c>
      <c r="AB225" s="12">
        <v>0</v>
      </c>
      <c r="AC225" s="12" t="s">
        <v>46</v>
      </c>
      <c r="AD225" s="12" t="s">
        <v>47</v>
      </c>
      <c r="AE225" s="12" t="s">
        <v>48</v>
      </c>
      <c r="AF225" s="12">
        <v>40179</v>
      </c>
      <c r="AG225" s="12">
        <v>0</v>
      </c>
    </row>
    <row r="226" spans="1:33" x14ac:dyDescent="0.25">
      <c r="A226" s="9">
        <f>'Fichier Maître'!C269</f>
        <v>0</v>
      </c>
      <c r="B226" s="76">
        <f>'Fichier Maître'!D269</f>
        <v>0</v>
      </c>
      <c r="C226" s="77">
        <f>'Fichier Maître'!E269</f>
        <v>0</v>
      </c>
      <c r="D226" s="77">
        <f>'Fichier Maître'!F269</f>
        <v>0</v>
      </c>
      <c r="E226" s="77">
        <f>'Fichier Maître'!G269</f>
        <v>0</v>
      </c>
      <c r="F226" s="9">
        <f>'Fichier Maître'!H269</f>
        <v>0</v>
      </c>
      <c r="G226" s="77">
        <f>'Fichier Maître'!M269</f>
        <v>0</v>
      </c>
      <c r="H226" s="78">
        <f>'Fichier Maître'!N269</f>
        <v>0</v>
      </c>
      <c r="I226" s="77">
        <f>'Fichier Maître'!O269</f>
        <v>0</v>
      </c>
      <c r="J226" s="80">
        <f>'Fichier Maître'!P269</f>
        <v>0</v>
      </c>
      <c r="K226" s="79">
        <f>'Fichier Maître'!Q269</f>
        <v>0</v>
      </c>
      <c r="L226" s="9">
        <f>'Fichier Maître'!R269</f>
        <v>0</v>
      </c>
      <c r="M226" s="77">
        <f>'Fichier Maître'!V269</f>
        <v>0</v>
      </c>
      <c r="N226" s="9">
        <f>'Fichier Maître'!W269</f>
        <v>0</v>
      </c>
      <c r="O226" s="9">
        <f>'Fichier Maître'!X269</f>
        <v>0</v>
      </c>
      <c r="P226" s="9">
        <f>'Fichier Maître'!Y269</f>
        <v>0</v>
      </c>
      <c r="Q226" s="9">
        <f>'Fichier Maître'!Z269</f>
        <v>0</v>
      </c>
      <c r="R226" s="9">
        <f>'Fichier Maître'!B269</f>
        <v>0</v>
      </c>
      <c r="T226" s="8" t="str">
        <f t="shared" ref="T226:T238" si="4">IF(K226&gt;0,"non","oui")</f>
        <v>oui</v>
      </c>
    </row>
    <row r="227" spans="1:33" x14ac:dyDescent="0.25">
      <c r="A227" s="9">
        <f>'Fichier Maître'!C270</f>
        <v>0</v>
      </c>
      <c r="B227" s="76">
        <f>'Fichier Maître'!D270</f>
        <v>0</v>
      </c>
      <c r="C227" s="77">
        <f>'Fichier Maître'!E270</f>
        <v>0</v>
      </c>
      <c r="D227" s="77">
        <f>'Fichier Maître'!F270</f>
        <v>0</v>
      </c>
      <c r="E227" s="77">
        <f>'Fichier Maître'!G270</f>
        <v>0</v>
      </c>
      <c r="F227" s="9">
        <f>'Fichier Maître'!H270</f>
        <v>0</v>
      </c>
      <c r="G227" s="77">
        <f>'Fichier Maître'!M270</f>
        <v>0</v>
      </c>
      <c r="H227" s="78">
        <f>'Fichier Maître'!N270</f>
        <v>0</v>
      </c>
      <c r="I227" s="77">
        <f>'Fichier Maître'!O270</f>
        <v>0</v>
      </c>
      <c r="J227" s="80">
        <f>'Fichier Maître'!P270</f>
        <v>0</v>
      </c>
      <c r="K227" s="79">
        <f>'Fichier Maître'!Q270</f>
        <v>0</v>
      </c>
      <c r="L227" s="9">
        <f>'Fichier Maître'!R270</f>
        <v>0</v>
      </c>
      <c r="M227" s="77">
        <f>'Fichier Maître'!V270</f>
        <v>0</v>
      </c>
      <c r="N227" s="9">
        <f>'Fichier Maître'!W270</f>
        <v>0</v>
      </c>
      <c r="O227" s="9">
        <f>'Fichier Maître'!X270</f>
        <v>0</v>
      </c>
      <c r="P227" s="9">
        <f>'Fichier Maître'!Y270</f>
        <v>0</v>
      </c>
      <c r="Q227" s="9">
        <f>'Fichier Maître'!Z270</f>
        <v>0</v>
      </c>
      <c r="R227" s="9">
        <f>'Fichier Maître'!B270</f>
        <v>0</v>
      </c>
      <c r="T227" s="8" t="str">
        <f t="shared" si="4"/>
        <v>oui</v>
      </c>
    </row>
    <row r="228" spans="1:33" x14ac:dyDescent="0.25">
      <c r="A228" s="9">
        <f>'Fichier Maître'!C271</f>
        <v>0</v>
      </c>
      <c r="B228" s="76">
        <f>'Fichier Maître'!D271</f>
        <v>0</v>
      </c>
      <c r="C228" s="77">
        <f>'Fichier Maître'!E271</f>
        <v>0</v>
      </c>
      <c r="D228" s="77">
        <f>'Fichier Maître'!F271</f>
        <v>0</v>
      </c>
      <c r="E228" s="77">
        <f>'Fichier Maître'!G271</f>
        <v>0</v>
      </c>
      <c r="F228" s="9">
        <f>'Fichier Maître'!H271</f>
        <v>0</v>
      </c>
      <c r="G228" s="77">
        <f>'Fichier Maître'!M271</f>
        <v>0</v>
      </c>
      <c r="H228" s="78">
        <f>'Fichier Maître'!N271</f>
        <v>0</v>
      </c>
      <c r="I228" s="77">
        <f>'Fichier Maître'!O271</f>
        <v>0</v>
      </c>
      <c r="J228" s="80">
        <f>'Fichier Maître'!P271</f>
        <v>0</v>
      </c>
      <c r="K228" s="79">
        <f>'Fichier Maître'!Q271</f>
        <v>0</v>
      </c>
      <c r="L228" s="9">
        <f>'Fichier Maître'!R271</f>
        <v>0</v>
      </c>
      <c r="M228" s="77">
        <f>'Fichier Maître'!V271</f>
        <v>0</v>
      </c>
      <c r="N228" s="9">
        <f>'Fichier Maître'!W271</f>
        <v>0</v>
      </c>
      <c r="O228" s="9">
        <f>'Fichier Maître'!X271</f>
        <v>0</v>
      </c>
      <c r="P228" s="9">
        <f>'Fichier Maître'!Y271</f>
        <v>0</v>
      </c>
      <c r="Q228" s="9">
        <f>'Fichier Maître'!Z271</f>
        <v>0</v>
      </c>
      <c r="R228" s="9">
        <f>'Fichier Maître'!B271</f>
        <v>0</v>
      </c>
      <c r="T228" s="8" t="str">
        <f t="shared" si="4"/>
        <v>oui</v>
      </c>
    </row>
    <row r="229" spans="1:33" x14ac:dyDescent="0.25">
      <c r="A229" s="9">
        <f>'Fichier Maître'!C272</f>
        <v>0</v>
      </c>
      <c r="B229" s="76">
        <f>'Fichier Maître'!D272</f>
        <v>0</v>
      </c>
      <c r="C229" s="77">
        <f>'Fichier Maître'!E272</f>
        <v>0</v>
      </c>
      <c r="D229" s="77">
        <f>'Fichier Maître'!F272</f>
        <v>0</v>
      </c>
      <c r="E229" s="77">
        <f>'Fichier Maître'!G272</f>
        <v>0</v>
      </c>
      <c r="F229" s="9">
        <f>'Fichier Maître'!H272</f>
        <v>0</v>
      </c>
      <c r="G229" s="77">
        <f>'Fichier Maître'!M272</f>
        <v>0</v>
      </c>
      <c r="H229" s="78">
        <f>'Fichier Maître'!N272</f>
        <v>0</v>
      </c>
      <c r="I229" s="77">
        <f>'Fichier Maître'!O272</f>
        <v>0</v>
      </c>
      <c r="J229" s="80">
        <f>'Fichier Maître'!P272</f>
        <v>0</v>
      </c>
      <c r="K229" s="79">
        <f>'Fichier Maître'!Q272</f>
        <v>0</v>
      </c>
      <c r="L229" s="9">
        <f>'Fichier Maître'!R272</f>
        <v>0</v>
      </c>
      <c r="M229" s="77">
        <f>'Fichier Maître'!V272</f>
        <v>0</v>
      </c>
      <c r="N229" s="9">
        <f>'Fichier Maître'!W272</f>
        <v>0</v>
      </c>
      <c r="O229" s="9">
        <f>'Fichier Maître'!X272</f>
        <v>0</v>
      </c>
      <c r="P229" s="9">
        <f>'Fichier Maître'!Y272</f>
        <v>0</v>
      </c>
      <c r="Q229" s="9">
        <f>'Fichier Maître'!Z272</f>
        <v>0</v>
      </c>
      <c r="R229" s="9">
        <f>'Fichier Maître'!B272</f>
        <v>0</v>
      </c>
      <c r="T229" s="8" t="str">
        <f t="shared" si="4"/>
        <v>oui</v>
      </c>
    </row>
    <row r="230" spans="1:33" x14ac:dyDescent="0.25">
      <c r="A230" s="9">
        <f>'Fichier Maître'!C273</f>
        <v>0</v>
      </c>
      <c r="B230" s="76">
        <f>'Fichier Maître'!D273</f>
        <v>0</v>
      </c>
      <c r="C230" s="77">
        <f>'Fichier Maître'!E273</f>
        <v>0</v>
      </c>
      <c r="D230" s="77">
        <f>'Fichier Maître'!F273</f>
        <v>0</v>
      </c>
      <c r="E230" s="77">
        <f>'Fichier Maître'!G273</f>
        <v>0</v>
      </c>
      <c r="F230" s="9">
        <f>'Fichier Maître'!H273</f>
        <v>0</v>
      </c>
      <c r="G230" s="77">
        <f>'Fichier Maître'!M273</f>
        <v>0</v>
      </c>
      <c r="H230" s="78">
        <f>'Fichier Maître'!N273</f>
        <v>0</v>
      </c>
      <c r="I230" s="77">
        <f>'Fichier Maître'!O273</f>
        <v>0</v>
      </c>
      <c r="J230" s="80">
        <f>'Fichier Maître'!P273</f>
        <v>0</v>
      </c>
      <c r="K230" s="79">
        <f>'Fichier Maître'!Q273</f>
        <v>0</v>
      </c>
      <c r="L230" s="9">
        <f>'Fichier Maître'!R273</f>
        <v>0</v>
      </c>
      <c r="M230" s="77">
        <f>'Fichier Maître'!V273</f>
        <v>0</v>
      </c>
      <c r="N230" s="9">
        <f>'Fichier Maître'!W273</f>
        <v>0</v>
      </c>
      <c r="O230" s="9">
        <f>'Fichier Maître'!X273</f>
        <v>0</v>
      </c>
      <c r="P230" s="9">
        <f>'Fichier Maître'!Y273</f>
        <v>0</v>
      </c>
      <c r="Q230" s="9">
        <f>'Fichier Maître'!Z273</f>
        <v>0</v>
      </c>
      <c r="R230" s="9">
        <f>'Fichier Maître'!B273</f>
        <v>0</v>
      </c>
      <c r="T230" s="8" t="str">
        <f t="shared" si="4"/>
        <v>oui</v>
      </c>
    </row>
    <row r="231" spans="1:33" x14ac:dyDescent="0.25">
      <c r="A231" s="9">
        <f>'Fichier Maître'!C274</f>
        <v>0</v>
      </c>
      <c r="B231" s="76">
        <f>'Fichier Maître'!D274</f>
        <v>0</v>
      </c>
      <c r="C231" s="77">
        <f>'Fichier Maître'!E274</f>
        <v>0</v>
      </c>
      <c r="D231" s="77">
        <f>'Fichier Maître'!F274</f>
        <v>0</v>
      </c>
      <c r="E231" s="77">
        <f>'Fichier Maître'!G274</f>
        <v>0</v>
      </c>
      <c r="F231" s="9">
        <f>'Fichier Maître'!H274</f>
        <v>0</v>
      </c>
      <c r="G231" s="77">
        <f>'Fichier Maître'!M274</f>
        <v>0</v>
      </c>
      <c r="H231" s="78">
        <f>'Fichier Maître'!N274</f>
        <v>0</v>
      </c>
      <c r="I231" s="77">
        <f>'Fichier Maître'!O274</f>
        <v>0</v>
      </c>
      <c r="J231" s="80">
        <f>'Fichier Maître'!P274</f>
        <v>0</v>
      </c>
      <c r="K231" s="79">
        <f>'Fichier Maître'!Q274</f>
        <v>0</v>
      </c>
      <c r="L231" s="9">
        <f>'Fichier Maître'!R274</f>
        <v>0</v>
      </c>
      <c r="M231" s="77">
        <f>'Fichier Maître'!V274</f>
        <v>0</v>
      </c>
      <c r="N231" s="9">
        <f>'Fichier Maître'!W274</f>
        <v>0</v>
      </c>
      <c r="O231" s="9">
        <f>'Fichier Maître'!X274</f>
        <v>0</v>
      </c>
      <c r="P231" s="9">
        <f>'Fichier Maître'!Y274</f>
        <v>0</v>
      </c>
      <c r="Q231" s="9">
        <f>'Fichier Maître'!Z274</f>
        <v>0</v>
      </c>
      <c r="R231" s="9">
        <f>'Fichier Maître'!B274</f>
        <v>0</v>
      </c>
      <c r="T231" s="8" t="str">
        <f t="shared" si="4"/>
        <v>oui</v>
      </c>
    </row>
    <row r="232" spans="1:33" x14ac:dyDescent="0.25">
      <c r="A232" s="9">
        <f>'Fichier Maître'!C275</f>
        <v>0</v>
      </c>
      <c r="B232" s="76">
        <f>'Fichier Maître'!D275</f>
        <v>0</v>
      </c>
      <c r="C232" s="77">
        <f>'Fichier Maître'!E275</f>
        <v>0</v>
      </c>
      <c r="D232" s="77">
        <f>'Fichier Maître'!F275</f>
        <v>0</v>
      </c>
      <c r="E232" s="77">
        <f>'Fichier Maître'!G275</f>
        <v>0</v>
      </c>
      <c r="F232" s="9">
        <f>'Fichier Maître'!H275</f>
        <v>0</v>
      </c>
      <c r="G232" s="77">
        <f>'Fichier Maître'!M275</f>
        <v>0</v>
      </c>
      <c r="H232" s="78">
        <f>'Fichier Maître'!N275</f>
        <v>0</v>
      </c>
      <c r="I232" s="77">
        <f>'Fichier Maître'!O275</f>
        <v>0</v>
      </c>
      <c r="J232" s="80">
        <f>'Fichier Maître'!P275</f>
        <v>0</v>
      </c>
      <c r="K232" s="79">
        <f>'Fichier Maître'!Q275</f>
        <v>0</v>
      </c>
      <c r="L232" s="9">
        <f>'Fichier Maître'!R275</f>
        <v>0</v>
      </c>
      <c r="M232" s="77">
        <f>'Fichier Maître'!V275</f>
        <v>0</v>
      </c>
      <c r="N232" s="9">
        <f>'Fichier Maître'!W275</f>
        <v>0</v>
      </c>
      <c r="O232" s="9">
        <f>'Fichier Maître'!X275</f>
        <v>0</v>
      </c>
      <c r="P232" s="9">
        <f>'Fichier Maître'!Y275</f>
        <v>0</v>
      </c>
      <c r="Q232" s="9">
        <f>'Fichier Maître'!Z275</f>
        <v>0</v>
      </c>
      <c r="R232" s="9">
        <f>'Fichier Maître'!B275</f>
        <v>0</v>
      </c>
      <c r="T232" s="8" t="str">
        <f t="shared" si="4"/>
        <v>oui</v>
      </c>
    </row>
    <row r="233" spans="1:33" x14ac:dyDescent="0.25">
      <c r="A233" s="9">
        <f>'Fichier Maître'!C276</f>
        <v>0</v>
      </c>
      <c r="B233" s="76">
        <f>'Fichier Maître'!D276</f>
        <v>0</v>
      </c>
      <c r="C233" s="77">
        <f>'Fichier Maître'!E276</f>
        <v>0</v>
      </c>
      <c r="D233" s="77">
        <f>'Fichier Maître'!F276</f>
        <v>0</v>
      </c>
      <c r="E233" s="77">
        <f>'Fichier Maître'!G276</f>
        <v>0</v>
      </c>
      <c r="F233" s="9">
        <f>'Fichier Maître'!H276</f>
        <v>0</v>
      </c>
      <c r="G233" s="77">
        <f>'Fichier Maître'!M276</f>
        <v>0</v>
      </c>
      <c r="H233" s="78">
        <f>'Fichier Maître'!N276</f>
        <v>0</v>
      </c>
      <c r="I233" s="77">
        <f>'Fichier Maître'!O276</f>
        <v>0</v>
      </c>
      <c r="J233" s="80">
        <f>'Fichier Maître'!P276</f>
        <v>0</v>
      </c>
      <c r="K233" s="79">
        <f>'Fichier Maître'!Q276</f>
        <v>0</v>
      </c>
      <c r="L233" s="9">
        <f>'Fichier Maître'!R276</f>
        <v>0</v>
      </c>
      <c r="M233" s="77">
        <f>'Fichier Maître'!V276</f>
        <v>0</v>
      </c>
      <c r="N233" s="9">
        <f>'Fichier Maître'!W276</f>
        <v>0</v>
      </c>
      <c r="O233" s="9">
        <f>'Fichier Maître'!X276</f>
        <v>0</v>
      </c>
      <c r="P233" s="9">
        <f>'Fichier Maître'!Y276</f>
        <v>0</v>
      </c>
      <c r="Q233" s="9">
        <f>'Fichier Maître'!Z276</f>
        <v>0</v>
      </c>
      <c r="R233" s="9">
        <f>'Fichier Maître'!B276</f>
        <v>0</v>
      </c>
      <c r="T233" s="8" t="str">
        <f t="shared" si="4"/>
        <v>oui</v>
      </c>
    </row>
    <row r="234" spans="1:33" x14ac:dyDescent="0.25">
      <c r="A234" s="9">
        <f>'Fichier Maître'!C277</f>
        <v>0</v>
      </c>
      <c r="B234" s="76">
        <f>'Fichier Maître'!D277</f>
        <v>0</v>
      </c>
      <c r="C234" s="77">
        <f>'Fichier Maître'!E277</f>
        <v>0</v>
      </c>
      <c r="D234" s="77">
        <f>'Fichier Maître'!F277</f>
        <v>0</v>
      </c>
      <c r="E234" s="77">
        <f>'Fichier Maître'!G277</f>
        <v>0</v>
      </c>
      <c r="F234" s="9">
        <f>'Fichier Maître'!H277</f>
        <v>0</v>
      </c>
      <c r="G234" s="77">
        <f>'Fichier Maître'!M277</f>
        <v>0</v>
      </c>
      <c r="H234" s="78">
        <f>'Fichier Maître'!N277</f>
        <v>0</v>
      </c>
      <c r="I234" s="77">
        <f>'Fichier Maître'!O277</f>
        <v>0</v>
      </c>
      <c r="J234" s="80">
        <f>'Fichier Maître'!P277</f>
        <v>0</v>
      </c>
      <c r="K234" s="79">
        <f>'Fichier Maître'!Q277</f>
        <v>0</v>
      </c>
      <c r="L234" s="9">
        <f>'Fichier Maître'!R277</f>
        <v>0</v>
      </c>
      <c r="M234" s="77">
        <f>'Fichier Maître'!V277</f>
        <v>0</v>
      </c>
      <c r="N234" s="9">
        <f>'Fichier Maître'!W277</f>
        <v>0</v>
      </c>
      <c r="O234" s="9">
        <f>'Fichier Maître'!X277</f>
        <v>0</v>
      </c>
      <c r="P234" s="9">
        <f>'Fichier Maître'!Y277</f>
        <v>0</v>
      </c>
      <c r="Q234" s="9">
        <f>'Fichier Maître'!Z277</f>
        <v>0</v>
      </c>
      <c r="R234" s="9">
        <f>'Fichier Maître'!B277</f>
        <v>0</v>
      </c>
      <c r="T234" s="8" t="str">
        <f t="shared" si="4"/>
        <v>oui</v>
      </c>
    </row>
    <row r="235" spans="1:33" x14ac:dyDescent="0.25">
      <c r="A235" s="9">
        <f>'Fichier Maître'!C278</f>
        <v>0</v>
      </c>
      <c r="B235" s="76">
        <f>'Fichier Maître'!D278</f>
        <v>0</v>
      </c>
      <c r="C235" s="77">
        <f>'Fichier Maître'!E278</f>
        <v>0</v>
      </c>
      <c r="D235" s="77">
        <f>'Fichier Maître'!F278</f>
        <v>0</v>
      </c>
      <c r="E235" s="77">
        <f>'Fichier Maître'!G278</f>
        <v>0</v>
      </c>
      <c r="F235" s="9">
        <f>'Fichier Maître'!H278</f>
        <v>0</v>
      </c>
      <c r="G235" s="77">
        <f>'Fichier Maître'!M278</f>
        <v>0</v>
      </c>
      <c r="H235" s="78">
        <f>'Fichier Maître'!N278</f>
        <v>0</v>
      </c>
      <c r="I235" s="77">
        <f>'Fichier Maître'!O278</f>
        <v>0</v>
      </c>
      <c r="J235" s="80">
        <f>'Fichier Maître'!P278</f>
        <v>0</v>
      </c>
      <c r="K235" s="79">
        <f>'Fichier Maître'!Q278</f>
        <v>0</v>
      </c>
      <c r="L235" s="9">
        <f>'Fichier Maître'!R278</f>
        <v>0</v>
      </c>
      <c r="M235" s="77">
        <f>'Fichier Maître'!V278</f>
        <v>0</v>
      </c>
      <c r="N235" s="9">
        <f>'Fichier Maître'!W278</f>
        <v>0</v>
      </c>
      <c r="O235" s="9">
        <f>'Fichier Maître'!X278</f>
        <v>0</v>
      </c>
      <c r="P235" s="9">
        <f>'Fichier Maître'!Y278</f>
        <v>0</v>
      </c>
      <c r="Q235" s="9">
        <f>'Fichier Maître'!Z278</f>
        <v>0</v>
      </c>
      <c r="R235" s="9">
        <f>'Fichier Maître'!B278</f>
        <v>0</v>
      </c>
      <c r="T235" s="8" t="str">
        <f t="shared" si="4"/>
        <v>oui</v>
      </c>
    </row>
    <row r="236" spans="1:33" x14ac:dyDescent="0.25">
      <c r="A236" s="9">
        <f>'Fichier Maître'!C279</f>
        <v>0</v>
      </c>
      <c r="B236" s="76">
        <f>'Fichier Maître'!D279</f>
        <v>0</v>
      </c>
      <c r="C236" s="77">
        <f>'Fichier Maître'!E279</f>
        <v>0</v>
      </c>
      <c r="D236" s="77">
        <f>'Fichier Maître'!F279</f>
        <v>0</v>
      </c>
      <c r="E236" s="77">
        <f>'Fichier Maître'!G279</f>
        <v>0</v>
      </c>
      <c r="F236" s="9">
        <f>'Fichier Maître'!H279</f>
        <v>0</v>
      </c>
      <c r="G236" s="77">
        <f>'Fichier Maître'!M279</f>
        <v>0</v>
      </c>
      <c r="H236" s="78">
        <f>'Fichier Maître'!N279</f>
        <v>0</v>
      </c>
      <c r="I236" s="77">
        <f>'Fichier Maître'!O279</f>
        <v>0</v>
      </c>
      <c r="J236" s="80">
        <f>'Fichier Maître'!P279</f>
        <v>0</v>
      </c>
      <c r="K236" s="79">
        <f>'Fichier Maître'!Q279</f>
        <v>0</v>
      </c>
      <c r="L236" s="9">
        <f>'Fichier Maître'!R279</f>
        <v>0</v>
      </c>
      <c r="M236" s="77">
        <f>'Fichier Maître'!V279</f>
        <v>0</v>
      </c>
      <c r="N236" s="9">
        <f>'Fichier Maître'!W279</f>
        <v>0</v>
      </c>
      <c r="O236" s="9">
        <f>'Fichier Maître'!X279</f>
        <v>0</v>
      </c>
      <c r="P236" s="9">
        <f>'Fichier Maître'!Y279</f>
        <v>0</v>
      </c>
      <c r="Q236" s="9">
        <f>'Fichier Maître'!Z279</f>
        <v>0</v>
      </c>
      <c r="R236" s="9">
        <f>'Fichier Maître'!B279</f>
        <v>0</v>
      </c>
      <c r="T236" s="8" t="str">
        <f t="shared" si="4"/>
        <v>oui</v>
      </c>
    </row>
    <row r="237" spans="1:33" x14ac:dyDescent="0.25">
      <c r="A237" s="9">
        <f>'Fichier Maître'!C280</f>
        <v>0</v>
      </c>
      <c r="B237" s="76">
        <f>'Fichier Maître'!D280</f>
        <v>0</v>
      </c>
      <c r="C237" s="77">
        <f>'Fichier Maître'!E280</f>
        <v>0</v>
      </c>
      <c r="D237" s="77">
        <f>'Fichier Maître'!F280</f>
        <v>0</v>
      </c>
      <c r="E237" s="77">
        <f>'Fichier Maître'!G280</f>
        <v>0</v>
      </c>
      <c r="F237" s="9">
        <f>'Fichier Maître'!H280</f>
        <v>0</v>
      </c>
      <c r="G237" s="77">
        <f>'Fichier Maître'!M280</f>
        <v>0</v>
      </c>
      <c r="H237" s="78">
        <f>'Fichier Maître'!N280</f>
        <v>0</v>
      </c>
      <c r="I237" s="77">
        <f>'Fichier Maître'!O280</f>
        <v>0</v>
      </c>
      <c r="J237" s="80">
        <f>'Fichier Maître'!P280</f>
        <v>0</v>
      </c>
      <c r="K237" s="79">
        <f>'Fichier Maître'!Q280</f>
        <v>0</v>
      </c>
      <c r="L237" s="9">
        <f>'Fichier Maître'!R280</f>
        <v>0</v>
      </c>
      <c r="M237" s="77">
        <f>'Fichier Maître'!V280</f>
        <v>0</v>
      </c>
      <c r="N237" s="9">
        <f>'Fichier Maître'!W280</f>
        <v>0</v>
      </c>
      <c r="O237" s="9">
        <f>'Fichier Maître'!X280</f>
        <v>0</v>
      </c>
      <c r="P237" s="9">
        <f>'Fichier Maître'!Y280</f>
        <v>0</v>
      </c>
      <c r="Q237" s="9">
        <f>'Fichier Maître'!Z280</f>
        <v>0</v>
      </c>
      <c r="R237" s="9">
        <f>'Fichier Maître'!B280</f>
        <v>0</v>
      </c>
      <c r="T237" s="8" t="str">
        <f t="shared" si="4"/>
        <v>oui</v>
      </c>
    </row>
    <row r="238" spans="1:33" x14ac:dyDescent="0.25">
      <c r="A238" s="9">
        <f>'Fichier Maître'!C281</f>
        <v>0</v>
      </c>
      <c r="B238" s="76">
        <f>'Fichier Maître'!D281</f>
        <v>0</v>
      </c>
      <c r="C238" s="77">
        <f>'Fichier Maître'!E281</f>
        <v>0</v>
      </c>
      <c r="D238" s="77">
        <f>'Fichier Maître'!F281</f>
        <v>0</v>
      </c>
      <c r="E238" s="77">
        <f>'Fichier Maître'!G281</f>
        <v>0</v>
      </c>
      <c r="F238" s="9">
        <f>'Fichier Maître'!H281</f>
        <v>0</v>
      </c>
      <c r="G238" s="77">
        <f>'Fichier Maître'!M281</f>
        <v>0</v>
      </c>
      <c r="H238" s="78">
        <f>'Fichier Maître'!N281</f>
        <v>0</v>
      </c>
      <c r="I238" s="77">
        <f>'Fichier Maître'!O281</f>
        <v>0</v>
      </c>
      <c r="J238" s="80">
        <f>'Fichier Maître'!P281</f>
        <v>0</v>
      </c>
      <c r="K238" s="79">
        <f>'Fichier Maître'!Q281</f>
        <v>0</v>
      </c>
      <c r="L238" s="9">
        <f>'Fichier Maître'!R281</f>
        <v>0</v>
      </c>
      <c r="M238" s="77">
        <f>'Fichier Maître'!V281</f>
        <v>0</v>
      </c>
      <c r="N238" s="9">
        <f>'Fichier Maître'!W281</f>
        <v>0</v>
      </c>
      <c r="O238" s="9">
        <f>'Fichier Maître'!X281</f>
        <v>0</v>
      </c>
      <c r="P238" s="9">
        <f>'Fichier Maître'!Y281</f>
        <v>0</v>
      </c>
      <c r="Q238" s="9">
        <f>'Fichier Maître'!Z281</f>
        <v>0</v>
      </c>
      <c r="R238" s="9">
        <f>'Fichier Maître'!B281</f>
        <v>0</v>
      </c>
      <c r="T238" s="8" t="str">
        <f t="shared" si="4"/>
        <v>oui</v>
      </c>
    </row>
    <row r="239" spans="1:33" x14ac:dyDescent="0.25">
      <c r="A239" s="319" t="s">
        <v>30</v>
      </c>
      <c r="B239" s="319"/>
      <c r="C239" s="319"/>
      <c r="D239" s="319"/>
      <c r="E239" s="14"/>
      <c r="F239" s="15"/>
      <c r="G239" s="16"/>
      <c r="H239" s="17"/>
      <c r="I239" s="14"/>
      <c r="J239" s="18"/>
      <c r="K239" s="14"/>
      <c r="L239" s="19"/>
      <c r="M239" s="16"/>
      <c r="N239" s="14"/>
      <c r="O239" s="14"/>
      <c r="P239" s="19"/>
      <c r="Q239" s="19"/>
      <c r="R239" s="84"/>
      <c r="S239" s="14"/>
      <c r="T239" s="20"/>
      <c r="U239" s="14"/>
      <c r="V239" s="14"/>
      <c r="W239" s="14"/>
      <c r="X239" s="14"/>
      <c r="Y239" s="14"/>
      <c r="Z239" s="14"/>
      <c r="AA239" s="14"/>
      <c r="AB239" s="14"/>
    </row>
    <row r="240" spans="1:33" x14ac:dyDescent="0.25">
      <c r="A240" s="21"/>
    </row>
    <row r="241" spans="1:1" x14ac:dyDescent="0.25">
      <c r="A241" s="21"/>
    </row>
    <row r="242" spans="1:1" x14ac:dyDescent="0.25">
      <c r="A242" s="21"/>
    </row>
    <row r="243" spans="1:1" x14ac:dyDescent="0.25">
      <c r="A243" s="21"/>
    </row>
    <row r="244" spans="1:1" x14ac:dyDescent="0.25">
      <c r="A244" s="21"/>
    </row>
    <row r="245" spans="1:1" x14ac:dyDescent="0.25">
      <c r="A245" s="21"/>
    </row>
    <row r="246" spans="1:1" x14ac:dyDescent="0.25">
      <c r="A246" s="21"/>
    </row>
    <row r="247" spans="1:1" x14ac:dyDescent="0.25">
      <c r="A247" s="21"/>
    </row>
    <row r="248" spans="1:1" x14ac:dyDescent="0.25">
      <c r="A248" s="21"/>
    </row>
    <row r="249" spans="1:1" x14ac:dyDescent="0.25">
      <c r="A249" s="21"/>
    </row>
    <row r="250" spans="1:1" x14ac:dyDescent="0.25">
      <c r="A250" s="21"/>
    </row>
    <row r="251" spans="1:1" x14ac:dyDescent="0.25">
      <c r="A251" s="21"/>
    </row>
    <row r="252" spans="1:1" x14ac:dyDescent="0.25">
      <c r="A252" s="21"/>
    </row>
    <row r="253" spans="1:1" x14ac:dyDescent="0.25">
      <c r="A253" s="21"/>
    </row>
    <row r="254" spans="1:1" x14ac:dyDescent="0.25">
      <c r="A254" s="21"/>
    </row>
    <row r="255" spans="1:1" x14ac:dyDescent="0.25">
      <c r="A255" s="21"/>
    </row>
    <row r="256" spans="1:1" x14ac:dyDescent="0.25">
      <c r="A256" s="21"/>
    </row>
    <row r="257" spans="1:1" x14ac:dyDescent="0.25">
      <c r="A257" s="21"/>
    </row>
    <row r="258" spans="1:1" x14ac:dyDescent="0.25">
      <c r="A258" s="21"/>
    </row>
    <row r="259" spans="1:1" x14ac:dyDescent="0.25">
      <c r="A259" s="21"/>
    </row>
    <row r="260" spans="1:1" x14ac:dyDescent="0.25">
      <c r="A260" s="21"/>
    </row>
    <row r="261" spans="1:1" x14ac:dyDescent="0.25">
      <c r="A261" s="21"/>
    </row>
    <row r="262" spans="1:1" x14ac:dyDescent="0.25">
      <c r="A262" s="21"/>
    </row>
    <row r="263" spans="1:1" x14ac:dyDescent="0.25">
      <c r="A263" s="21"/>
    </row>
    <row r="264" spans="1:1" x14ac:dyDescent="0.25">
      <c r="A264" s="21"/>
    </row>
    <row r="265" spans="1:1" x14ac:dyDescent="0.25">
      <c r="A265" s="21"/>
    </row>
    <row r="266" spans="1:1" x14ac:dyDescent="0.25">
      <c r="A266" s="21"/>
    </row>
    <row r="267" spans="1:1" x14ac:dyDescent="0.25">
      <c r="A267" s="21"/>
    </row>
    <row r="268" spans="1:1" x14ac:dyDescent="0.25">
      <c r="A268" s="21"/>
    </row>
    <row r="269" spans="1:1" x14ac:dyDescent="0.25">
      <c r="A269" s="21"/>
    </row>
    <row r="270" spans="1:1" x14ac:dyDescent="0.25">
      <c r="A270" s="21"/>
    </row>
    <row r="271" spans="1:1" x14ac:dyDescent="0.25">
      <c r="A271" s="21"/>
    </row>
    <row r="272" spans="1:1" x14ac:dyDescent="0.25">
      <c r="A272" s="21"/>
    </row>
    <row r="273" spans="1:1" x14ac:dyDescent="0.25">
      <c r="A273" s="21"/>
    </row>
    <row r="274" spans="1:1" x14ac:dyDescent="0.25">
      <c r="A274" s="21"/>
    </row>
    <row r="275" spans="1:1" x14ac:dyDescent="0.25">
      <c r="A275" s="21"/>
    </row>
    <row r="276" spans="1:1" x14ac:dyDescent="0.25">
      <c r="A276" s="21"/>
    </row>
    <row r="277" spans="1:1" x14ac:dyDescent="0.25">
      <c r="A277" s="21"/>
    </row>
    <row r="278" spans="1:1" x14ac:dyDescent="0.25">
      <c r="A278" s="21"/>
    </row>
    <row r="279" spans="1:1" x14ac:dyDescent="0.25">
      <c r="A279" s="21"/>
    </row>
    <row r="280" spans="1:1" x14ac:dyDescent="0.25">
      <c r="A280" s="21"/>
    </row>
    <row r="281" spans="1:1" x14ac:dyDescent="0.25">
      <c r="A281" s="21"/>
    </row>
    <row r="282" spans="1:1" x14ac:dyDescent="0.25">
      <c r="A282" s="21"/>
    </row>
    <row r="283" spans="1:1" x14ac:dyDescent="0.25">
      <c r="A283" s="21"/>
    </row>
    <row r="284" spans="1:1" x14ac:dyDescent="0.25">
      <c r="A284" s="21"/>
    </row>
    <row r="285" spans="1:1" x14ac:dyDescent="0.25">
      <c r="A285" s="21"/>
    </row>
    <row r="286" spans="1:1" x14ac:dyDescent="0.25">
      <c r="A286" s="21"/>
    </row>
    <row r="287" spans="1:1" x14ac:dyDescent="0.25">
      <c r="A287" s="21"/>
    </row>
    <row r="288" spans="1:1" x14ac:dyDescent="0.25">
      <c r="A288" s="21"/>
    </row>
    <row r="289" spans="1:1" x14ac:dyDescent="0.25">
      <c r="A289" s="21"/>
    </row>
    <row r="290" spans="1:1" x14ac:dyDescent="0.25">
      <c r="A290" s="21"/>
    </row>
    <row r="291" spans="1:1" x14ac:dyDescent="0.25">
      <c r="A291" s="21"/>
    </row>
    <row r="292" spans="1:1" x14ac:dyDescent="0.25">
      <c r="A292" s="21"/>
    </row>
    <row r="293" spans="1:1" x14ac:dyDescent="0.25">
      <c r="A293" s="21"/>
    </row>
    <row r="294" spans="1:1" x14ac:dyDescent="0.25">
      <c r="A294" s="21"/>
    </row>
    <row r="295" spans="1:1" x14ac:dyDescent="0.25">
      <c r="A295" s="21"/>
    </row>
    <row r="296" spans="1:1" x14ac:dyDescent="0.25">
      <c r="A296" s="21"/>
    </row>
    <row r="297" spans="1:1" x14ac:dyDescent="0.25">
      <c r="A297" s="21"/>
    </row>
    <row r="298" spans="1:1" x14ac:dyDescent="0.25">
      <c r="A298" s="21"/>
    </row>
    <row r="299" spans="1:1" x14ac:dyDescent="0.25">
      <c r="A299" s="21"/>
    </row>
    <row r="300" spans="1:1" x14ac:dyDescent="0.25">
      <c r="A300" s="21"/>
    </row>
    <row r="301" spans="1:1" x14ac:dyDescent="0.25">
      <c r="A301" s="21"/>
    </row>
    <row r="302" spans="1:1" x14ac:dyDescent="0.25">
      <c r="A302" s="21"/>
    </row>
    <row r="303" spans="1:1" x14ac:dyDescent="0.25">
      <c r="A303" s="21"/>
    </row>
    <row r="304" spans="1:1" x14ac:dyDescent="0.25">
      <c r="A304" s="21"/>
    </row>
    <row r="305" spans="1:1" x14ac:dyDescent="0.25">
      <c r="A305" s="21"/>
    </row>
    <row r="306" spans="1:1" x14ac:dyDescent="0.25">
      <c r="A306" s="21"/>
    </row>
    <row r="307" spans="1:1" x14ac:dyDescent="0.25">
      <c r="A307" s="21"/>
    </row>
    <row r="308" spans="1:1" x14ac:dyDescent="0.25">
      <c r="A308" s="21"/>
    </row>
    <row r="309" spans="1:1" x14ac:dyDescent="0.25">
      <c r="A309" s="21"/>
    </row>
    <row r="310" spans="1:1" x14ac:dyDescent="0.25">
      <c r="A310" s="21"/>
    </row>
    <row r="311" spans="1:1" x14ac:dyDescent="0.25">
      <c r="A311" s="21"/>
    </row>
    <row r="312" spans="1:1" x14ac:dyDescent="0.25">
      <c r="A312" s="21"/>
    </row>
    <row r="313" spans="1:1" x14ac:dyDescent="0.25">
      <c r="A313" s="21"/>
    </row>
    <row r="314" spans="1:1" x14ac:dyDescent="0.25">
      <c r="A314" s="21"/>
    </row>
    <row r="315" spans="1:1" x14ac:dyDescent="0.25">
      <c r="A315" s="21"/>
    </row>
    <row r="316" spans="1:1" x14ac:dyDescent="0.25">
      <c r="A316" s="21"/>
    </row>
    <row r="317" spans="1:1" x14ac:dyDescent="0.25">
      <c r="A317" s="21"/>
    </row>
    <row r="318" spans="1:1" x14ac:dyDescent="0.25">
      <c r="A318" s="21"/>
    </row>
    <row r="319" spans="1:1" x14ac:dyDescent="0.25">
      <c r="A319" s="21"/>
    </row>
    <row r="320" spans="1:1" x14ac:dyDescent="0.25">
      <c r="A320" s="21"/>
    </row>
    <row r="321" spans="1:1" x14ac:dyDescent="0.25">
      <c r="A321" s="21"/>
    </row>
    <row r="322" spans="1:1" x14ac:dyDescent="0.25">
      <c r="A322" s="21"/>
    </row>
    <row r="323" spans="1:1" x14ac:dyDescent="0.25">
      <c r="A323" s="21"/>
    </row>
    <row r="324" spans="1:1" x14ac:dyDescent="0.25">
      <c r="A324" s="21"/>
    </row>
    <row r="325" spans="1:1" x14ac:dyDescent="0.25">
      <c r="A325" s="21"/>
    </row>
    <row r="326" spans="1:1" x14ac:dyDescent="0.25">
      <c r="A326" s="21"/>
    </row>
    <row r="327" spans="1:1" x14ac:dyDescent="0.25">
      <c r="A327" s="21"/>
    </row>
    <row r="328" spans="1:1" x14ac:dyDescent="0.25">
      <c r="A328" s="21"/>
    </row>
    <row r="329" spans="1:1" x14ac:dyDescent="0.25">
      <c r="A329" s="21"/>
    </row>
    <row r="330" spans="1:1" x14ac:dyDescent="0.25">
      <c r="A330" s="21"/>
    </row>
    <row r="331" spans="1:1" x14ac:dyDescent="0.25">
      <c r="A331" s="21"/>
    </row>
    <row r="332" spans="1:1" x14ac:dyDescent="0.25">
      <c r="A332" s="21"/>
    </row>
    <row r="333" spans="1:1" x14ac:dyDescent="0.25">
      <c r="A333" s="21"/>
    </row>
    <row r="334" spans="1:1" x14ac:dyDescent="0.25">
      <c r="A334" s="21"/>
    </row>
    <row r="335" spans="1:1" x14ac:dyDescent="0.25">
      <c r="A335" s="21"/>
    </row>
    <row r="336" spans="1:1" x14ac:dyDescent="0.25">
      <c r="A336" s="21"/>
    </row>
    <row r="337" spans="1:1" x14ac:dyDescent="0.25">
      <c r="A337" s="21"/>
    </row>
    <row r="338" spans="1:1" x14ac:dyDescent="0.25">
      <c r="A338" s="21"/>
    </row>
    <row r="339" spans="1:1" x14ac:dyDescent="0.25">
      <c r="A339" s="21"/>
    </row>
    <row r="340" spans="1:1" x14ac:dyDescent="0.25">
      <c r="A340" s="21"/>
    </row>
    <row r="341" spans="1:1" x14ac:dyDescent="0.25">
      <c r="A341" s="21"/>
    </row>
    <row r="342" spans="1:1" x14ac:dyDescent="0.25">
      <c r="A342" s="21"/>
    </row>
    <row r="343" spans="1:1" x14ac:dyDescent="0.25">
      <c r="A343" s="21"/>
    </row>
    <row r="344" spans="1:1" x14ac:dyDescent="0.25">
      <c r="A344" s="21"/>
    </row>
    <row r="345" spans="1:1" x14ac:dyDescent="0.25">
      <c r="A345" s="21"/>
    </row>
    <row r="346" spans="1:1" x14ac:dyDescent="0.25">
      <c r="A346" s="21"/>
    </row>
    <row r="347" spans="1:1" x14ac:dyDescent="0.25">
      <c r="A347" s="21"/>
    </row>
    <row r="348" spans="1:1" x14ac:dyDescent="0.25">
      <c r="A348" s="21"/>
    </row>
    <row r="349" spans="1:1" x14ac:dyDescent="0.25">
      <c r="A349" s="21"/>
    </row>
    <row r="350" spans="1:1" x14ac:dyDescent="0.25">
      <c r="A350" s="21"/>
    </row>
    <row r="351" spans="1:1" x14ac:dyDescent="0.25">
      <c r="A351" s="21"/>
    </row>
    <row r="352" spans="1:1" x14ac:dyDescent="0.25">
      <c r="A352" s="21"/>
    </row>
    <row r="353" spans="1:1" x14ac:dyDescent="0.25">
      <c r="A353" s="21"/>
    </row>
    <row r="354" spans="1:1" x14ac:dyDescent="0.25">
      <c r="A354" s="21"/>
    </row>
    <row r="355" spans="1:1" x14ac:dyDescent="0.25">
      <c r="A355" s="21"/>
    </row>
    <row r="356" spans="1:1" x14ac:dyDescent="0.25">
      <c r="A356" s="21"/>
    </row>
    <row r="357" spans="1:1" x14ac:dyDescent="0.25">
      <c r="A357" s="21"/>
    </row>
    <row r="358" spans="1:1" x14ac:dyDescent="0.25">
      <c r="A358" s="21"/>
    </row>
    <row r="359" spans="1:1" x14ac:dyDescent="0.25">
      <c r="A359" s="21"/>
    </row>
    <row r="360" spans="1:1" x14ac:dyDescent="0.25">
      <c r="A360" s="21"/>
    </row>
    <row r="361" spans="1:1" x14ac:dyDescent="0.25">
      <c r="A361" s="21"/>
    </row>
    <row r="362" spans="1:1" x14ac:dyDescent="0.25">
      <c r="A362" s="21"/>
    </row>
    <row r="363" spans="1:1" x14ac:dyDescent="0.25">
      <c r="A363" s="21"/>
    </row>
    <row r="364" spans="1:1" x14ac:dyDescent="0.25">
      <c r="A364" s="21"/>
    </row>
    <row r="365" spans="1:1" x14ac:dyDescent="0.25">
      <c r="A365" s="21"/>
    </row>
    <row r="366" spans="1:1" x14ac:dyDescent="0.25">
      <c r="A366" s="21"/>
    </row>
    <row r="367" spans="1:1" x14ac:dyDescent="0.25">
      <c r="A367" s="21"/>
    </row>
    <row r="368" spans="1:1" x14ac:dyDescent="0.25">
      <c r="A368" s="21"/>
    </row>
    <row r="369" spans="1:1" x14ac:dyDescent="0.25">
      <c r="A369" s="21"/>
    </row>
    <row r="370" spans="1:1" x14ac:dyDescent="0.25">
      <c r="A370" s="21"/>
    </row>
    <row r="371" spans="1:1" x14ac:dyDescent="0.25">
      <c r="A371" s="21"/>
    </row>
    <row r="372" spans="1:1" x14ac:dyDescent="0.25">
      <c r="A372" s="21"/>
    </row>
    <row r="373" spans="1:1" x14ac:dyDescent="0.25">
      <c r="A373" s="21"/>
    </row>
    <row r="374" spans="1:1" x14ac:dyDescent="0.25">
      <c r="A374" s="21"/>
    </row>
    <row r="375" spans="1:1" x14ac:dyDescent="0.25">
      <c r="A375" s="21"/>
    </row>
    <row r="376" spans="1:1" x14ac:dyDescent="0.25">
      <c r="A376" s="21"/>
    </row>
    <row r="377" spans="1:1" x14ac:dyDescent="0.25">
      <c r="A377" s="21"/>
    </row>
    <row r="378" spans="1:1" x14ac:dyDescent="0.25">
      <c r="A378" s="21"/>
    </row>
    <row r="379" spans="1:1" x14ac:dyDescent="0.25">
      <c r="A379" s="21"/>
    </row>
    <row r="380" spans="1:1" x14ac:dyDescent="0.25">
      <c r="A380" s="21"/>
    </row>
    <row r="381" spans="1:1" x14ac:dyDescent="0.25">
      <c r="A381" s="21"/>
    </row>
    <row r="382" spans="1:1" x14ac:dyDescent="0.25">
      <c r="A382" s="21"/>
    </row>
    <row r="383" spans="1:1" x14ac:dyDescent="0.25">
      <c r="A383" s="21"/>
    </row>
    <row r="384" spans="1:1" x14ac:dyDescent="0.25">
      <c r="A384" s="21"/>
    </row>
    <row r="385" spans="1:1" x14ac:dyDescent="0.25">
      <c r="A385" s="21"/>
    </row>
    <row r="386" spans="1:1" x14ac:dyDescent="0.25">
      <c r="A386" s="21"/>
    </row>
    <row r="387" spans="1:1" x14ac:dyDescent="0.25">
      <c r="A387" s="21"/>
    </row>
    <row r="388" spans="1:1" x14ac:dyDescent="0.25">
      <c r="A388" s="21"/>
    </row>
    <row r="389" spans="1:1" x14ac:dyDescent="0.25">
      <c r="A389" s="21"/>
    </row>
    <row r="390" spans="1:1" x14ac:dyDescent="0.25">
      <c r="A390" s="21"/>
    </row>
    <row r="391" spans="1:1" x14ac:dyDescent="0.25">
      <c r="A391" s="21"/>
    </row>
    <row r="392" spans="1:1" x14ac:dyDescent="0.25">
      <c r="A392" s="21"/>
    </row>
    <row r="393" spans="1:1" x14ac:dyDescent="0.25">
      <c r="A393" s="21"/>
    </row>
    <row r="394" spans="1:1" x14ac:dyDescent="0.25">
      <c r="A394" s="21"/>
    </row>
    <row r="395" spans="1:1" x14ac:dyDescent="0.25">
      <c r="A395" s="21"/>
    </row>
    <row r="396" spans="1:1" x14ac:dyDescent="0.25">
      <c r="A396" s="21"/>
    </row>
    <row r="397" spans="1:1" x14ac:dyDescent="0.25">
      <c r="A397" s="21"/>
    </row>
    <row r="398" spans="1:1" x14ac:dyDescent="0.25">
      <c r="A398" s="21"/>
    </row>
    <row r="399" spans="1:1" x14ac:dyDescent="0.25">
      <c r="A399" s="21"/>
    </row>
    <row r="400" spans="1:1" x14ac:dyDescent="0.25">
      <c r="A400" s="21"/>
    </row>
    <row r="401" spans="1:1" x14ac:dyDescent="0.25">
      <c r="A401" s="21"/>
    </row>
    <row r="402" spans="1:1" x14ac:dyDescent="0.25">
      <c r="A402" s="21"/>
    </row>
    <row r="403" spans="1:1" x14ac:dyDescent="0.25">
      <c r="A403" s="21"/>
    </row>
    <row r="404" spans="1:1" x14ac:dyDescent="0.25">
      <c r="A404" s="21"/>
    </row>
    <row r="405" spans="1:1" x14ac:dyDescent="0.25">
      <c r="A405" s="21"/>
    </row>
    <row r="406" spans="1:1" x14ac:dyDescent="0.25">
      <c r="A406" s="21"/>
    </row>
    <row r="407" spans="1:1" x14ac:dyDescent="0.25">
      <c r="A407" s="21"/>
    </row>
    <row r="408" spans="1:1" x14ac:dyDescent="0.25">
      <c r="A408" s="21"/>
    </row>
    <row r="409" spans="1:1" x14ac:dyDescent="0.25">
      <c r="A409" s="21"/>
    </row>
    <row r="410" spans="1:1" x14ac:dyDescent="0.25">
      <c r="A410" s="21"/>
    </row>
    <row r="411" spans="1:1" x14ac:dyDescent="0.25">
      <c r="A411" s="21"/>
    </row>
    <row r="412" spans="1:1" x14ac:dyDescent="0.25">
      <c r="A412" s="21"/>
    </row>
    <row r="413" spans="1:1" x14ac:dyDescent="0.25">
      <c r="A413" s="21"/>
    </row>
    <row r="414" spans="1:1" x14ac:dyDescent="0.25">
      <c r="A414" s="21"/>
    </row>
    <row r="415" spans="1:1" x14ac:dyDescent="0.25">
      <c r="A415" s="21"/>
    </row>
    <row r="416" spans="1:1" x14ac:dyDescent="0.25">
      <c r="A416" s="21"/>
    </row>
    <row r="417" spans="1:1" x14ac:dyDescent="0.25">
      <c r="A417" s="21"/>
    </row>
    <row r="418" spans="1:1" x14ac:dyDescent="0.25">
      <c r="A418" s="21"/>
    </row>
    <row r="419" spans="1:1" x14ac:dyDescent="0.25">
      <c r="A419" s="21"/>
    </row>
    <row r="420" spans="1:1" x14ac:dyDescent="0.25">
      <c r="A420" s="21"/>
    </row>
    <row r="421" spans="1:1" x14ac:dyDescent="0.25">
      <c r="A421" s="21"/>
    </row>
    <row r="422" spans="1:1" x14ac:dyDescent="0.25">
      <c r="A422" s="21"/>
    </row>
    <row r="423" spans="1:1" x14ac:dyDescent="0.25">
      <c r="A423" s="21"/>
    </row>
    <row r="424" spans="1:1" x14ac:dyDescent="0.25">
      <c r="A424" s="21"/>
    </row>
    <row r="425" spans="1:1" x14ac:dyDescent="0.25">
      <c r="A425" s="21"/>
    </row>
    <row r="426" spans="1:1" x14ac:dyDescent="0.25">
      <c r="A426" s="21"/>
    </row>
    <row r="427" spans="1:1" x14ac:dyDescent="0.25">
      <c r="A427" s="21"/>
    </row>
    <row r="428" spans="1:1" x14ac:dyDescent="0.25">
      <c r="A428" s="21"/>
    </row>
    <row r="429" spans="1:1" x14ac:dyDescent="0.25">
      <c r="A429" s="21"/>
    </row>
    <row r="430" spans="1:1" x14ac:dyDescent="0.25">
      <c r="A430" s="21"/>
    </row>
    <row r="431" spans="1:1" x14ac:dyDescent="0.25">
      <c r="A431" s="21"/>
    </row>
    <row r="432" spans="1:1" x14ac:dyDescent="0.25">
      <c r="A432" s="21"/>
    </row>
    <row r="433" spans="1:1" x14ac:dyDescent="0.25">
      <c r="A433" s="21"/>
    </row>
    <row r="434" spans="1:1" x14ac:dyDescent="0.25">
      <c r="A434" s="21"/>
    </row>
    <row r="435" spans="1:1" x14ac:dyDescent="0.25">
      <c r="A435" s="21"/>
    </row>
    <row r="436" spans="1:1" x14ac:dyDescent="0.25">
      <c r="A436" s="21"/>
    </row>
    <row r="437" spans="1:1" x14ac:dyDescent="0.25">
      <c r="A437" s="21"/>
    </row>
    <row r="438" spans="1:1" x14ac:dyDescent="0.25">
      <c r="A438" s="21"/>
    </row>
    <row r="439" spans="1:1" x14ac:dyDescent="0.25">
      <c r="A439" s="21"/>
    </row>
    <row r="440" spans="1:1" x14ac:dyDescent="0.25">
      <c r="A440" s="21"/>
    </row>
    <row r="441" spans="1:1" x14ac:dyDescent="0.25">
      <c r="A441" s="21"/>
    </row>
    <row r="442" spans="1:1" x14ac:dyDescent="0.25">
      <c r="A442" s="21"/>
    </row>
    <row r="443" spans="1:1" x14ac:dyDescent="0.25">
      <c r="A443" s="21"/>
    </row>
    <row r="444" spans="1:1" x14ac:dyDescent="0.25">
      <c r="A444" s="21"/>
    </row>
    <row r="445" spans="1:1" x14ac:dyDescent="0.25">
      <c r="A445" s="21"/>
    </row>
    <row r="446" spans="1:1" x14ac:dyDescent="0.25">
      <c r="A446" s="21"/>
    </row>
    <row r="447" spans="1:1" x14ac:dyDescent="0.25">
      <c r="A447" s="21"/>
    </row>
    <row r="448" spans="1:1" x14ac:dyDescent="0.25">
      <c r="A448" s="21"/>
    </row>
    <row r="449" spans="1:1" x14ac:dyDescent="0.25">
      <c r="A449" s="21"/>
    </row>
    <row r="450" spans="1:1" x14ac:dyDescent="0.25">
      <c r="A450" s="21"/>
    </row>
    <row r="451" spans="1:1" x14ac:dyDescent="0.25">
      <c r="A451" s="21"/>
    </row>
    <row r="452" spans="1:1" x14ac:dyDescent="0.25">
      <c r="A452" s="21"/>
    </row>
    <row r="453" spans="1:1" x14ac:dyDescent="0.25">
      <c r="A453" s="21"/>
    </row>
    <row r="454" spans="1:1" x14ac:dyDescent="0.25">
      <c r="A454" s="21"/>
    </row>
    <row r="455" spans="1:1" x14ac:dyDescent="0.25">
      <c r="A455" s="21"/>
    </row>
    <row r="456" spans="1:1" x14ac:dyDescent="0.25">
      <c r="A456" s="21"/>
    </row>
    <row r="457" spans="1:1" x14ac:dyDescent="0.25">
      <c r="A457" s="21"/>
    </row>
    <row r="458" spans="1:1" x14ac:dyDescent="0.25">
      <c r="A458" s="21"/>
    </row>
    <row r="459" spans="1:1" x14ac:dyDescent="0.25">
      <c r="A459" s="21"/>
    </row>
    <row r="460" spans="1:1" x14ac:dyDescent="0.25">
      <c r="A460" s="21"/>
    </row>
    <row r="461" spans="1:1" x14ac:dyDescent="0.25">
      <c r="A461" s="21"/>
    </row>
    <row r="462" spans="1:1" x14ac:dyDescent="0.25">
      <c r="A462" s="21"/>
    </row>
    <row r="463" spans="1:1" x14ac:dyDescent="0.25">
      <c r="A463" s="21"/>
    </row>
    <row r="464" spans="1:1" x14ac:dyDescent="0.25">
      <c r="A464" s="21"/>
    </row>
    <row r="465" spans="1:1" x14ac:dyDescent="0.25">
      <c r="A465" s="21"/>
    </row>
    <row r="466" spans="1:1" x14ac:dyDescent="0.25">
      <c r="A466" s="21"/>
    </row>
    <row r="467" spans="1:1" x14ac:dyDescent="0.25">
      <c r="A467" s="21"/>
    </row>
    <row r="468" spans="1:1" x14ac:dyDescent="0.25">
      <c r="A468" s="21"/>
    </row>
    <row r="469" spans="1:1" x14ac:dyDescent="0.25">
      <c r="A469" s="21"/>
    </row>
    <row r="470" spans="1:1" x14ac:dyDescent="0.25">
      <c r="A470" s="21"/>
    </row>
    <row r="471" spans="1:1" x14ac:dyDescent="0.25">
      <c r="A471" s="21"/>
    </row>
    <row r="472" spans="1:1" x14ac:dyDescent="0.25">
      <c r="A472" s="21"/>
    </row>
    <row r="473" spans="1:1" x14ac:dyDescent="0.25">
      <c r="A473" s="21"/>
    </row>
    <row r="474" spans="1:1" x14ac:dyDescent="0.25">
      <c r="A474" s="21"/>
    </row>
    <row r="475" spans="1:1" x14ac:dyDescent="0.25">
      <c r="A475" s="21"/>
    </row>
    <row r="476" spans="1:1" x14ac:dyDescent="0.25">
      <c r="A476" s="21"/>
    </row>
    <row r="477" spans="1:1" x14ac:dyDescent="0.25">
      <c r="A477" s="21"/>
    </row>
    <row r="478" spans="1:1" x14ac:dyDescent="0.25">
      <c r="A478" s="21"/>
    </row>
    <row r="479" spans="1:1" x14ac:dyDescent="0.25">
      <c r="A479" s="21"/>
    </row>
    <row r="480" spans="1:1" x14ac:dyDescent="0.25">
      <c r="A480" s="21"/>
    </row>
    <row r="481" spans="1:1" x14ac:dyDescent="0.25">
      <c r="A481" s="21"/>
    </row>
    <row r="482" spans="1:1" x14ac:dyDescent="0.25">
      <c r="A482" s="21"/>
    </row>
    <row r="483" spans="1:1" x14ac:dyDescent="0.25">
      <c r="A483" s="21"/>
    </row>
    <row r="484" spans="1:1" x14ac:dyDescent="0.25">
      <c r="A484" s="21"/>
    </row>
    <row r="485" spans="1:1" x14ac:dyDescent="0.25">
      <c r="A485" s="21"/>
    </row>
    <row r="486" spans="1:1" x14ac:dyDescent="0.25">
      <c r="A486" s="21"/>
    </row>
    <row r="487" spans="1:1" x14ac:dyDescent="0.25">
      <c r="A487" s="21"/>
    </row>
    <row r="488" spans="1:1" x14ac:dyDescent="0.25">
      <c r="A488" s="21"/>
    </row>
    <row r="489" spans="1:1" x14ac:dyDescent="0.25">
      <c r="A489" s="21"/>
    </row>
    <row r="490" spans="1:1" x14ac:dyDescent="0.25">
      <c r="A490" s="21"/>
    </row>
    <row r="491" spans="1:1" x14ac:dyDescent="0.25">
      <c r="A491" s="21"/>
    </row>
    <row r="492" spans="1:1" x14ac:dyDescent="0.25">
      <c r="A492" s="21"/>
    </row>
    <row r="493" spans="1:1" x14ac:dyDescent="0.25">
      <c r="A493" s="21"/>
    </row>
    <row r="494" spans="1:1" x14ac:dyDescent="0.25">
      <c r="A494" s="21"/>
    </row>
    <row r="495" spans="1:1" x14ac:dyDescent="0.25">
      <c r="A495" s="21"/>
    </row>
    <row r="496" spans="1:1" x14ac:dyDescent="0.25">
      <c r="A496" s="21"/>
    </row>
    <row r="497" spans="1:1" x14ac:dyDescent="0.25">
      <c r="A497" s="21"/>
    </row>
    <row r="498" spans="1:1" x14ac:dyDescent="0.25">
      <c r="A498" s="21"/>
    </row>
    <row r="499" spans="1:1" x14ac:dyDescent="0.25">
      <c r="A499" s="21"/>
    </row>
    <row r="500" spans="1:1" x14ac:dyDescent="0.25">
      <c r="A500" s="21"/>
    </row>
    <row r="501" spans="1:1" x14ac:dyDescent="0.25">
      <c r="A501" s="21"/>
    </row>
    <row r="502" spans="1:1" x14ac:dyDescent="0.25">
      <c r="A502" s="21"/>
    </row>
    <row r="503" spans="1:1" x14ac:dyDescent="0.25">
      <c r="A503" s="21"/>
    </row>
    <row r="504" spans="1:1" x14ac:dyDescent="0.25">
      <c r="A504" s="21"/>
    </row>
    <row r="505" spans="1:1" x14ac:dyDescent="0.25">
      <c r="A505" s="21"/>
    </row>
    <row r="506" spans="1:1" x14ac:dyDescent="0.25">
      <c r="A506" s="21"/>
    </row>
    <row r="507" spans="1:1" x14ac:dyDescent="0.25">
      <c r="A507" s="21"/>
    </row>
    <row r="508" spans="1:1" x14ac:dyDescent="0.25">
      <c r="A508" s="21"/>
    </row>
    <row r="509" spans="1:1" x14ac:dyDescent="0.25">
      <c r="A509" s="21"/>
    </row>
    <row r="510" spans="1:1" x14ac:dyDescent="0.25">
      <c r="A510" s="21"/>
    </row>
    <row r="511" spans="1:1" x14ac:dyDescent="0.25">
      <c r="A511" s="21"/>
    </row>
    <row r="512" spans="1:1" x14ac:dyDescent="0.25">
      <c r="A512" s="21"/>
    </row>
    <row r="513" spans="1:1" x14ac:dyDescent="0.25">
      <c r="A513" s="21"/>
    </row>
    <row r="514" spans="1:1" x14ac:dyDescent="0.25">
      <c r="A514" s="21"/>
    </row>
    <row r="515" spans="1:1" x14ac:dyDescent="0.25">
      <c r="A515" s="21"/>
    </row>
    <row r="516" spans="1:1" x14ac:dyDescent="0.25">
      <c r="A516" s="21"/>
    </row>
    <row r="517" spans="1:1" x14ac:dyDescent="0.25">
      <c r="A517" s="21"/>
    </row>
    <row r="518" spans="1:1" x14ac:dyDescent="0.25">
      <c r="A518" s="21"/>
    </row>
    <row r="519" spans="1:1" x14ac:dyDescent="0.25">
      <c r="A519" s="21"/>
    </row>
    <row r="520" spans="1:1" x14ac:dyDescent="0.25">
      <c r="A520" s="21"/>
    </row>
    <row r="521" spans="1:1" x14ac:dyDescent="0.25">
      <c r="A521" s="21"/>
    </row>
    <row r="522" spans="1:1" x14ac:dyDescent="0.25">
      <c r="A522" s="21"/>
    </row>
    <row r="523" spans="1:1" x14ac:dyDescent="0.25">
      <c r="A523" s="21"/>
    </row>
    <row r="524" spans="1:1" x14ac:dyDescent="0.25">
      <c r="A524" s="21"/>
    </row>
    <row r="525" spans="1:1" x14ac:dyDescent="0.25">
      <c r="A525" s="21"/>
    </row>
    <row r="526" spans="1:1" x14ac:dyDescent="0.25">
      <c r="A526" s="21"/>
    </row>
    <row r="527" spans="1:1" x14ac:dyDescent="0.25">
      <c r="A527" s="21"/>
    </row>
    <row r="528" spans="1:1" x14ac:dyDescent="0.25">
      <c r="A528" s="21"/>
    </row>
    <row r="529" spans="1:1" x14ac:dyDescent="0.25">
      <c r="A529" s="21"/>
    </row>
    <row r="530" spans="1:1" x14ac:dyDescent="0.25">
      <c r="A530" s="21"/>
    </row>
    <row r="531" spans="1:1" x14ac:dyDescent="0.25">
      <c r="A531" s="21"/>
    </row>
    <row r="532" spans="1:1" x14ac:dyDescent="0.25">
      <c r="A532" s="21"/>
    </row>
    <row r="533" spans="1:1" x14ac:dyDescent="0.25">
      <c r="A533" s="21"/>
    </row>
    <row r="534" spans="1:1" x14ac:dyDescent="0.25">
      <c r="A534" s="21"/>
    </row>
    <row r="535" spans="1:1" x14ac:dyDescent="0.25">
      <c r="A535" s="21"/>
    </row>
    <row r="536" spans="1:1" x14ac:dyDescent="0.25">
      <c r="A536" s="21"/>
    </row>
    <row r="537" spans="1:1" x14ac:dyDescent="0.25">
      <c r="A537" s="21"/>
    </row>
    <row r="538" spans="1:1" x14ac:dyDescent="0.25">
      <c r="A538" s="21"/>
    </row>
    <row r="539" spans="1:1" x14ac:dyDescent="0.25">
      <c r="A539" s="21"/>
    </row>
    <row r="540" spans="1:1" x14ac:dyDescent="0.25">
      <c r="A540" s="21"/>
    </row>
    <row r="541" spans="1:1" x14ac:dyDescent="0.25">
      <c r="A541" s="21"/>
    </row>
    <row r="542" spans="1:1" x14ac:dyDescent="0.25">
      <c r="A542" s="21"/>
    </row>
    <row r="543" spans="1:1" x14ac:dyDescent="0.25">
      <c r="A543" s="21"/>
    </row>
    <row r="544" spans="1:1" x14ac:dyDescent="0.25">
      <c r="A544" s="21"/>
    </row>
    <row r="545" spans="1:1" x14ac:dyDescent="0.25">
      <c r="A545" s="21"/>
    </row>
    <row r="546" spans="1:1" x14ac:dyDescent="0.25">
      <c r="A546" s="21"/>
    </row>
    <row r="547" spans="1:1" x14ac:dyDescent="0.25">
      <c r="A547" s="21"/>
    </row>
    <row r="548" spans="1:1" x14ac:dyDescent="0.25">
      <c r="A548" s="21"/>
    </row>
    <row r="549" spans="1:1" x14ac:dyDescent="0.25">
      <c r="A549" s="21"/>
    </row>
    <row r="550" spans="1:1" x14ac:dyDescent="0.25">
      <c r="A550" s="21"/>
    </row>
    <row r="551" spans="1:1" x14ac:dyDescent="0.25">
      <c r="A551" s="21"/>
    </row>
    <row r="552" spans="1:1" x14ac:dyDescent="0.25">
      <c r="A552" s="21"/>
    </row>
    <row r="553" spans="1:1" x14ac:dyDescent="0.25">
      <c r="A553" s="21"/>
    </row>
    <row r="554" spans="1:1" x14ac:dyDescent="0.25">
      <c r="A554" s="21"/>
    </row>
    <row r="555" spans="1:1" x14ac:dyDescent="0.25">
      <c r="A555" s="21"/>
    </row>
    <row r="556" spans="1:1" x14ac:dyDescent="0.25">
      <c r="A556" s="21"/>
    </row>
    <row r="557" spans="1:1" x14ac:dyDescent="0.25">
      <c r="A557" s="21"/>
    </row>
    <row r="558" spans="1:1" x14ac:dyDescent="0.25">
      <c r="A558" s="21"/>
    </row>
    <row r="559" spans="1:1" x14ac:dyDescent="0.25">
      <c r="A559" s="21"/>
    </row>
    <row r="560" spans="1:1" x14ac:dyDescent="0.25">
      <c r="A560" s="21"/>
    </row>
    <row r="561" spans="1:1" x14ac:dyDescent="0.25">
      <c r="A561" s="21"/>
    </row>
    <row r="562" spans="1:1" x14ac:dyDescent="0.25">
      <c r="A562" s="21"/>
    </row>
    <row r="563" spans="1:1" x14ac:dyDescent="0.25">
      <c r="A563" s="21"/>
    </row>
    <row r="564" spans="1:1" x14ac:dyDescent="0.25">
      <c r="A564" s="21"/>
    </row>
    <row r="565" spans="1:1" x14ac:dyDescent="0.25">
      <c r="A565" s="21"/>
    </row>
    <row r="566" spans="1:1" x14ac:dyDescent="0.25">
      <c r="A566" s="21"/>
    </row>
    <row r="567" spans="1:1" x14ac:dyDescent="0.25">
      <c r="A567" s="21"/>
    </row>
    <row r="568" spans="1:1" x14ac:dyDescent="0.25">
      <c r="A568" s="21"/>
    </row>
    <row r="569" spans="1:1" x14ac:dyDescent="0.25">
      <c r="A569" s="21"/>
    </row>
    <row r="570" spans="1:1" x14ac:dyDescent="0.25">
      <c r="A570" s="21"/>
    </row>
    <row r="571" spans="1:1" x14ac:dyDescent="0.25">
      <c r="A571" s="21"/>
    </row>
    <row r="572" spans="1:1" x14ac:dyDescent="0.25">
      <c r="A572" s="21"/>
    </row>
    <row r="573" spans="1:1" x14ac:dyDescent="0.25">
      <c r="A573" s="21"/>
    </row>
    <row r="574" spans="1:1" x14ac:dyDescent="0.25">
      <c r="A574" s="21"/>
    </row>
    <row r="575" spans="1:1" x14ac:dyDescent="0.25">
      <c r="A575" s="21"/>
    </row>
    <row r="576" spans="1:1" x14ac:dyDescent="0.25">
      <c r="A576" s="21"/>
    </row>
    <row r="577" spans="1:1" x14ac:dyDescent="0.25">
      <c r="A577" s="21"/>
    </row>
    <row r="578" spans="1:1" x14ac:dyDescent="0.25">
      <c r="A578" s="21"/>
    </row>
    <row r="579" spans="1:1" x14ac:dyDescent="0.25">
      <c r="A579" s="21"/>
    </row>
    <row r="580" spans="1:1" x14ac:dyDescent="0.25">
      <c r="A580" s="21"/>
    </row>
    <row r="581" spans="1:1" x14ac:dyDescent="0.25">
      <c r="A581" s="21"/>
    </row>
    <row r="582" spans="1:1" x14ac:dyDescent="0.25">
      <c r="A582" s="21"/>
    </row>
    <row r="583" spans="1:1" x14ac:dyDescent="0.25">
      <c r="A583" s="21"/>
    </row>
    <row r="584" spans="1:1" x14ac:dyDescent="0.25">
      <c r="A584" s="21"/>
    </row>
    <row r="585" spans="1:1" x14ac:dyDescent="0.25">
      <c r="A585" s="21"/>
    </row>
    <row r="586" spans="1:1" x14ac:dyDescent="0.25">
      <c r="A586" s="21"/>
    </row>
    <row r="587" spans="1:1" x14ac:dyDescent="0.25">
      <c r="A587" s="21"/>
    </row>
    <row r="588" spans="1:1" x14ac:dyDescent="0.25">
      <c r="A588" s="21"/>
    </row>
    <row r="589" spans="1:1" x14ac:dyDescent="0.25">
      <c r="A589" s="21"/>
    </row>
    <row r="590" spans="1:1" x14ac:dyDescent="0.25">
      <c r="A590" s="21"/>
    </row>
    <row r="591" spans="1:1" x14ac:dyDescent="0.25">
      <c r="A591" s="21"/>
    </row>
    <row r="592" spans="1:1" x14ac:dyDescent="0.25">
      <c r="A592" s="21"/>
    </row>
    <row r="593" spans="1:1" x14ac:dyDescent="0.25">
      <c r="A593" s="21"/>
    </row>
    <row r="594" spans="1:1" x14ac:dyDescent="0.25">
      <c r="A594" s="21"/>
    </row>
    <row r="595" spans="1:1" x14ac:dyDescent="0.25">
      <c r="A595" s="21"/>
    </row>
    <row r="596" spans="1:1" x14ac:dyDescent="0.25">
      <c r="A596" s="21"/>
    </row>
    <row r="597" spans="1:1" x14ac:dyDescent="0.25">
      <c r="A597" s="21"/>
    </row>
    <row r="598" spans="1:1" x14ac:dyDescent="0.25">
      <c r="A598" s="21"/>
    </row>
    <row r="599" spans="1:1" x14ac:dyDescent="0.25">
      <c r="A599" s="21"/>
    </row>
    <row r="600" spans="1:1" x14ac:dyDescent="0.25">
      <c r="A600" s="21"/>
    </row>
    <row r="601" spans="1:1" x14ac:dyDescent="0.25">
      <c r="A601" s="21"/>
    </row>
    <row r="602" spans="1:1" x14ac:dyDescent="0.25">
      <c r="A602" s="21"/>
    </row>
    <row r="603" spans="1:1" x14ac:dyDescent="0.25">
      <c r="A603" s="21"/>
    </row>
    <row r="604" spans="1:1" x14ac:dyDescent="0.25">
      <c r="A604" s="21"/>
    </row>
    <row r="605" spans="1:1" x14ac:dyDescent="0.25">
      <c r="A605" s="21"/>
    </row>
    <row r="606" spans="1:1" x14ac:dyDescent="0.25">
      <c r="A606" s="21"/>
    </row>
    <row r="607" spans="1:1" x14ac:dyDescent="0.25">
      <c r="A607" s="21"/>
    </row>
    <row r="608" spans="1:1" x14ac:dyDescent="0.25">
      <c r="A608" s="21"/>
    </row>
    <row r="609" spans="1:1" x14ac:dyDescent="0.25">
      <c r="A609" s="21"/>
    </row>
    <row r="610" spans="1:1" x14ac:dyDescent="0.25">
      <c r="A610" s="21"/>
    </row>
    <row r="611" spans="1:1" x14ac:dyDescent="0.25">
      <c r="A611" s="21"/>
    </row>
    <row r="612" spans="1:1" x14ac:dyDescent="0.25">
      <c r="A612" s="21"/>
    </row>
    <row r="613" spans="1:1" x14ac:dyDescent="0.25">
      <c r="A613" s="21"/>
    </row>
    <row r="614" spans="1:1" x14ac:dyDescent="0.25">
      <c r="A614" s="21"/>
    </row>
    <row r="615" spans="1:1" x14ac:dyDescent="0.25">
      <c r="A615" s="21"/>
    </row>
    <row r="616" spans="1:1" x14ac:dyDescent="0.25">
      <c r="A616" s="21"/>
    </row>
    <row r="617" spans="1:1" x14ac:dyDescent="0.25">
      <c r="A617" s="21"/>
    </row>
    <row r="618" spans="1:1" x14ac:dyDescent="0.25">
      <c r="A618" s="21"/>
    </row>
    <row r="619" spans="1:1" x14ac:dyDescent="0.25">
      <c r="A619" s="21"/>
    </row>
    <row r="620" spans="1:1" x14ac:dyDescent="0.25">
      <c r="A620" s="21"/>
    </row>
    <row r="621" spans="1:1" x14ac:dyDescent="0.25">
      <c r="A621" s="21"/>
    </row>
    <row r="622" spans="1:1" x14ac:dyDescent="0.25">
      <c r="A622" s="21"/>
    </row>
    <row r="623" spans="1:1" x14ac:dyDescent="0.25">
      <c r="A623" s="21"/>
    </row>
    <row r="624" spans="1:1" x14ac:dyDescent="0.25">
      <c r="A624" s="21"/>
    </row>
    <row r="625" spans="1:1" x14ac:dyDescent="0.25">
      <c r="A625" s="21"/>
    </row>
    <row r="626" spans="1:1" x14ac:dyDescent="0.25">
      <c r="A626" s="21"/>
    </row>
    <row r="627" spans="1:1" x14ac:dyDescent="0.25">
      <c r="A627" s="21"/>
    </row>
    <row r="628" spans="1:1" x14ac:dyDescent="0.25">
      <c r="A628" s="21"/>
    </row>
    <row r="629" spans="1:1" x14ac:dyDescent="0.25">
      <c r="A629" s="21"/>
    </row>
    <row r="630" spans="1:1" x14ac:dyDescent="0.25">
      <c r="A630" s="21"/>
    </row>
    <row r="631" spans="1:1" x14ac:dyDescent="0.25">
      <c r="A631" s="21"/>
    </row>
    <row r="632" spans="1:1" x14ac:dyDescent="0.25">
      <c r="A632" s="21"/>
    </row>
    <row r="633" spans="1:1" x14ac:dyDescent="0.25">
      <c r="A633" s="21"/>
    </row>
    <row r="634" spans="1:1" x14ac:dyDescent="0.25">
      <c r="A634" s="21"/>
    </row>
    <row r="635" spans="1:1" x14ac:dyDescent="0.25">
      <c r="A635" s="21"/>
    </row>
    <row r="636" spans="1:1" x14ac:dyDescent="0.25">
      <c r="A636" s="21"/>
    </row>
    <row r="637" spans="1:1" x14ac:dyDescent="0.25">
      <c r="A637" s="21"/>
    </row>
    <row r="638" spans="1:1" x14ac:dyDescent="0.25">
      <c r="A638" s="21"/>
    </row>
    <row r="639" spans="1:1" x14ac:dyDescent="0.25">
      <c r="A639" s="21"/>
    </row>
    <row r="640" spans="1:1" x14ac:dyDescent="0.25">
      <c r="A640" s="21"/>
    </row>
    <row r="641" spans="1:1" x14ac:dyDescent="0.25">
      <c r="A641" s="21"/>
    </row>
    <row r="642" spans="1:1" x14ac:dyDescent="0.25">
      <c r="A642" s="21"/>
    </row>
    <row r="643" spans="1:1" x14ac:dyDescent="0.25">
      <c r="A643" s="21"/>
    </row>
    <row r="644" spans="1:1" x14ac:dyDescent="0.25">
      <c r="A644" s="21"/>
    </row>
    <row r="645" spans="1:1" x14ac:dyDescent="0.25">
      <c r="A645" s="21"/>
    </row>
    <row r="646" spans="1:1" x14ac:dyDescent="0.25">
      <c r="A646" s="21"/>
    </row>
    <row r="647" spans="1:1" x14ac:dyDescent="0.25">
      <c r="A647" s="21"/>
    </row>
    <row r="648" spans="1:1" x14ac:dyDescent="0.25">
      <c r="A648" s="21"/>
    </row>
    <row r="649" spans="1:1" x14ac:dyDescent="0.25">
      <c r="A649" s="21"/>
    </row>
    <row r="650" spans="1:1" x14ac:dyDescent="0.25">
      <c r="A650" s="21"/>
    </row>
    <row r="651" spans="1:1" x14ac:dyDescent="0.25">
      <c r="A651" s="21"/>
    </row>
    <row r="652" spans="1:1" x14ac:dyDescent="0.25">
      <c r="A652" s="21"/>
    </row>
    <row r="653" spans="1:1" x14ac:dyDescent="0.25">
      <c r="A653" s="21"/>
    </row>
    <row r="654" spans="1:1" x14ac:dyDescent="0.25">
      <c r="A654" s="21"/>
    </row>
    <row r="655" spans="1:1" x14ac:dyDescent="0.25">
      <c r="A655" s="21"/>
    </row>
    <row r="656" spans="1:1" x14ac:dyDescent="0.25">
      <c r="A656" s="21"/>
    </row>
    <row r="657" spans="1:1" x14ac:dyDescent="0.25">
      <c r="A657" s="21"/>
    </row>
    <row r="658" spans="1:1" x14ac:dyDescent="0.25">
      <c r="A658" s="21"/>
    </row>
    <row r="659" spans="1:1" x14ac:dyDescent="0.25">
      <c r="A659" s="21"/>
    </row>
    <row r="660" spans="1:1" x14ac:dyDescent="0.25">
      <c r="A660" s="21"/>
    </row>
    <row r="661" spans="1:1" x14ac:dyDescent="0.25">
      <c r="A661" s="21"/>
    </row>
    <row r="662" spans="1:1" x14ac:dyDescent="0.25">
      <c r="A662" s="21"/>
    </row>
    <row r="663" spans="1:1" x14ac:dyDescent="0.25">
      <c r="A663" s="21"/>
    </row>
    <row r="664" spans="1:1" x14ac:dyDescent="0.25">
      <c r="A664" s="21"/>
    </row>
    <row r="665" spans="1:1" x14ac:dyDescent="0.25">
      <c r="A665" s="21"/>
    </row>
    <row r="666" spans="1:1" x14ac:dyDescent="0.25">
      <c r="A666" s="21"/>
    </row>
    <row r="667" spans="1:1" x14ac:dyDescent="0.25">
      <c r="A667" s="21"/>
    </row>
    <row r="668" spans="1:1" x14ac:dyDescent="0.25">
      <c r="A668" s="21"/>
    </row>
    <row r="669" spans="1:1" x14ac:dyDescent="0.25">
      <c r="A669" s="21"/>
    </row>
    <row r="670" spans="1:1" x14ac:dyDescent="0.25">
      <c r="A670" s="21"/>
    </row>
    <row r="671" spans="1:1" x14ac:dyDescent="0.25">
      <c r="A671" s="21"/>
    </row>
    <row r="672" spans="1:1" x14ac:dyDescent="0.25">
      <c r="A672" s="21"/>
    </row>
    <row r="673" spans="1:1" x14ac:dyDescent="0.25">
      <c r="A673" s="21"/>
    </row>
    <row r="674" spans="1:1" x14ac:dyDescent="0.25">
      <c r="A674" s="21"/>
    </row>
    <row r="675" spans="1:1" x14ac:dyDescent="0.25">
      <c r="A675" s="21"/>
    </row>
    <row r="676" spans="1:1" x14ac:dyDescent="0.25">
      <c r="A676" s="21"/>
    </row>
    <row r="677" spans="1:1" x14ac:dyDescent="0.25">
      <c r="A677" s="21"/>
    </row>
    <row r="678" spans="1:1" x14ac:dyDescent="0.25">
      <c r="A678" s="21"/>
    </row>
    <row r="679" spans="1:1" x14ac:dyDescent="0.25">
      <c r="A679" s="21"/>
    </row>
    <row r="680" spans="1:1" x14ac:dyDescent="0.25">
      <c r="A680" s="21"/>
    </row>
    <row r="681" spans="1:1" x14ac:dyDescent="0.25">
      <c r="A681" s="21"/>
    </row>
    <row r="682" spans="1:1" x14ac:dyDescent="0.25">
      <c r="A682" s="21"/>
    </row>
    <row r="683" spans="1:1" x14ac:dyDescent="0.25">
      <c r="A683" s="21"/>
    </row>
    <row r="684" spans="1:1" x14ac:dyDescent="0.25">
      <c r="A684" s="21"/>
    </row>
    <row r="685" spans="1:1" x14ac:dyDescent="0.25">
      <c r="A685" s="21"/>
    </row>
    <row r="686" spans="1:1" x14ac:dyDescent="0.25">
      <c r="A686" s="21"/>
    </row>
    <row r="687" spans="1:1" x14ac:dyDescent="0.25">
      <c r="A687" s="21"/>
    </row>
    <row r="688" spans="1:1" x14ac:dyDescent="0.25">
      <c r="A688" s="21"/>
    </row>
    <row r="689" spans="1:1" x14ac:dyDescent="0.25">
      <c r="A689" s="21"/>
    </row>
    <row r="690" spans="1:1" x14ac:dyDescent="0.25">
      <c r="A690" s="21"/>
    </row>
    <row r="691" spans="1:1" x14ac:dyDescent="0.25">
      <c r="A691" s="21"/>
    </row>
    <row r="692" spans="1:1" x14ac:dyDescent="0.25">
      <c r="A692" s="21"/>
    </row>
    <row r="693" spans="1:1" x14ac:dyDescent="0.25">
      <c r="A693" s="21"/>
    </row>
    <row r="694" spans="1:1" x14ac:dyDescent="0.25">
      <c r="A694" s="21"/>
    </row>
    <row r="695" spans="1:1" x14ac:dyDescent="0.25">
      <c r="A695" s="21"/>
    </row>
    <row r="696" spans="1:1" x14ac:dyDescent="0.25">
      <c r="A696" s="21"/>
    </row>
    <row r="697" spans="1:1" x14ac:dyDescent="0.25">
      <c r="A697" s="21"/>
    </row>
    <row r="698" spans="1:1" x14ac:dyDescent="0.25">
      <c r="A698" s="21"/>
    </row>
    <row r="699" spans="1:1" x14ac:dyDescent="0.25">
      <c r="A699" s="21"/>
    </row>
    <row r="700" spans="1:1" x14ac:dyDescent="0.25">
      <c r="A700" s="21"/>
    </row>
    <row r="701" spans="1:1" x14ac:dyDescent="0.25">
      <c r="A701" s="21"/>
    </row>
    <row r="702" spans="1:1" x14ac:dyDescent="0.25">
      <c r="A702" s="21"/>
    </row>
    <row r="703" spans="1:1" x14ac:dyDescent="0.25">
      <c r="A703" s="21"/>
    </row>
    <row r="704" spans="1:1" x14ac:dyDescent="0.25">
      <c r="A704" s="21"/>
    </row>
    <row r="705" spans="1:1" x14ac:dyDescent="0.25">
      <c r="A705" s="21"/>
    </row>
    <row r="706" spans="1:1" x14ac:dyDescent="0.25">
      <c r="A706" s="21"/>
    </row>
    <row r="707" spans="1:1" x14ac:dyDescent="0.25">
      <c r="A707" s="21"/>
    </row>
    <row r="708" spans="1:1" x14ac:dyDescent="0.25">
      <c r="A708" s="21"/>
    </row>
    <row r="709" spans="1:1" x14ac:dyDescent="0.25">
      <c r="A709" s="21"/>
    </row>
    <row r="710" spans="1:1" x14ac:dyDescent="0.25">
      <c r="A710" s="21"/>
    </row>
    <row r="711" spans="1:1" x14ac:dyDescent="0.25">
      <c r="A711" s="21"/>
    </row>
    <row r="712" spans="1:1" x14ac:dyDescent="0.25">
      <c r="A712" s="21"/>
    </row>
    <row r="713" spans="1:1" x14ac:dyDescent="0.25">
      <c r="A713" s="21"/>
    </row>
    <row r="714" spans="1:1" x14ac:dyDescent="0.25">
      <c r="A714" s="21"/>
    </row>
    <row r="715" spans="1:1" x14ac:dyDescent="0.25">
      <c r="A715" s="21"/>
    </row>
    <row r="716" spans="1:1" x14ac:dyDescent="0.25">
      <c r="A716" s="21"/>
    </row>
    <row r="717" spans="1:1" x14ac:dyDescent="0.25">
      <c r="A717" s="21"/>
    </row>
    <row r="718" spans="1:1" x14ac:dyDescent="0.25">
      <c r="A718" s="21"/>
    </row>
    <row r="719" spans="1:1" x14ac:dyDescent="0.25">
      <c r="A719" s="21"/>
    </row>
    <row r="720" spans="1:1" x14ac:dyDescent="0.25">
      <c r="A720" s="21"/>
    </row>
    <row r="721" spans="1:1" x14ac:dyDescent="0.25">
      <c r="A721" s="21"/>
    </row>
    <row r="722" spans="1:1" x14ac:dyDescent="0.25">
      <c r="A722" s="21"/>
    </row>
    <row r="723" spans="1:1" x14ac:dyDescent="0.25">
      <c r="A723" s="21"/>
    </row>
    <row r="724" spans="1:1" x14ac:dyDescent="0.25">
      <c r="A724" s="21"/>
    </row>
    <row r="725" spans="1:1" x14ac:dyDescent="0.25">
      <c r="A725" s="21"/>
    </row>
    <row r="726" spans="1:1" x14ac:dyDescent="0.25">
      <c r="A726" s="21"/>
    </row>
    <row r="727" spans="1:1" x14ac:dyDescent="0.25">
      <c r="A727" s="21"/>
    </row>
    <row r="728" spans="1:1" x14ac:dyDescent="0.25">
      <c r="A728" s="21"/>
    </row>
    <row r="729" spans="1:1" x14ac:dyDescent="0.25">
      <c r="A729" s="21"/>
    </row>
    <row r="730" spans="1:1" x14ac:dyDescent="0.25">
      <c r="A730" s="21"/>
    </row>
    <row r="731" spans="1:1" x14ac:dyDescent="0.25">
      <c r="A731" s="21"/>
    </row>
    <row r="732" spans="1:1" x14ac:dyDescent="0.25">
      <c r="A732" s="21"/>
    </row>
    <row r="733" spans="1:1" x14ac:dyDescent="0.25">
      <c r="A733" s="21"/>
    </row>
    <row r="734" spans="1:1" x14ac:dyDescent="0.25">
      <c r="A734" s="21"/>
    </row>
    <row r="735" spans="1:1" x14ac:dyDescent="0.25">
      <c r="A735" s="21"/>
    </row>
    <row r="736" spans="1:1" x14ac:dyDescent="0.25">
      <c r="A736" s="21"/>
    </row>
    <row r="737" spans="1:1" x14ac:dyDescent="0.25">
      <c r="A737" s="21"/>
    </row>
    <row r="738" spans="1:1" x14ac:dyDescent="0.25">
      <c r="A738" s="21"/>
    </row>
    <row r="739" spans="1:1" x14ac:dyDescent="0.25">
      <c r="A739" s="21"/>
    </row>
    <row r="740" spans="1:1" x14ac:dyDescent="0.25">
      <c r="A740" s="21"/>
    </row>
    <row r="741" spans="1:1" x14ac:dyDescent="0.25">
      <c r="A741" s="21"/>
    </row>
    <row r="742" spans="1:1" x14ac:dyDescent="0.25">
      <c r="A742" s="21"/>
    </row>
    <row r="743" spans="1:1" x14ac:dyDescent="0.25">
      <c r="A743" s="21"/>
    </row>
    <row r="744" spans="1:1" x14ac:dyDescent="0.25">
      <c r="A744" s="21"/>
    </row>
    <row r="745" spans="1:1" x14ac:dyDescent="0.25">
      <c r="A745" s="21"/>
    </row>
    <row r="746" spans="1:1" x14ac:dyDescent="0.25">
      <c r="A746" s="21"/>
    </row>
    <row r="747" spans="1:1" x14ac:dyDescent="0.25">
      <c r="A747" s="21"/>
    </row>
    <row r="748" spans="1:1" x14ac:dyDescent="0.25">
      <c r="A748" s="21"/>
    </row>
    <row r="749" spans="1:1" x14ac:dyDescent="0.25">
      <c r="A749" s="21"/>
    </row>
    <row r="750" spans="1:1" x14ac:dyDescent="0.25">
      <c r="A750" s="21"/>
    </row>
    <row r="751" spans="1:1" x14ac:dyDescent="0.25">
      <c r="A751" s="21"/>
    </row>
    <row r="752" spans="1:1" x14ac:dyDescent="0.25">
      <c r="A752" s="21"/>
    </row>
    <row r="753" spans="1:1" x14ac:dyDescent="0.25">
      <c r="A753" s="21"/>
    </row>
    <row r="754" spans="1:1" x14ac:dyDescent="0.25">
      <c r="A754" s="21"/>
    </row>
    <row r="755" spans="1:1" x14ac:dyDescent="0.25">
      <c r="A755" s="21"/>
    </row>
    <row r="756" spans="1:1" x14ac:dyDescent="0.25">
      <c r="A756" s="21"/>
    </row>
    <row r="757" spans="1:1" x14ac:dyDescent="0.25">
      <c r="A757" s="21"/>
    </row>
    <row r="758" spans="1:1" x14ac:dyDescent="0.25">
      <c r="A758" s="21"/>
    </row>
    <row r="759" spans="1:1" x14ac:dyDescent="0.25">
      <c r="A759" s="21"/>
    </row>
    <row r="760" spans="1:1" x14ac:dyDescent="0.25">
      <c r="A760" s="21"/>
    </row>
    <row r="761" spans="1:1" x14ac:dyDescent="0.25">
      <c r="A761" s="21"/>
    </row>
    <row r="762" spans="1:1" x14ac:dyDescent="0.25">
      <c r="A762" s="21"/>
    </row>
    <row r="763" spans="1:1" x14ac:dyDescent="0.25">
      <c r="A763" s="21"/>
    </row>
    <row r="764" spans="1:1" x14ac:dyDescent="0.25">
      <c r="A764" s="21"/>
    </row>
    <row r="765" spans="1:1" x14ac:dyDescent="0.25">
      <c r="A765" s="21"/>
    </row>
    <row r="766" spans="1:1" x14ac:dyDescent="0.25">
      <c r="A766" s="21"/>
    </row>
    <row r="767" spans="1:1" x14ac:dyDescent="0.25">
      <c r="A767" s="21"/>
    </row>
    <row r="768" spans="1:1" x14ac:dyDescent="0.25">
      <c r="A768" s="21"/>
    </row>
    <row r="769" spans="1:1" x14ac:dyDescent="0.25">
      <c r="A769" s="21"/>
    </row>
    <row r="770" spans="1:1" x14ac:dyDescent="0.25">
      <c r="A770" s="21"/>
    </row>
    <row r="771" spans="1:1" x14ac:dyDescent="0.25">
      <c r="A771" s="21"/>
    </row>
    <row r="772" spans="1:1" x14ac:dyDescent="0.25">
      <c r="A772" s="21"/>
    </row>
    <row r="773" spans="1:1" x14ac:dyDescent="0.25">
      <c r="A773" s="21"/>
    </row>
    <row r="774" spans="1:1" x14ac:dyDescent="0.25">
      <c r="A774" s="21"/>
    </row>
    <row r="775" spans="1:1" x14ac:dyDescent="0.25">
      <c r="A775" s="21"/>
    </row>
    <row r="776" spans="1:1" x14ac:dyDescent="0.25">
      <c r="A776" s="21"/>
    </row>
    <row r="777" spans="1:1" x14ac:dyDescent="0.25">
      <c r="A777" s="21"/>
    </row>
    <row r="778" spans="1:1" x14ac:dyDescent="0.25">
      <c r="A778" s="21"/>
    </row>
    <row r="779" spans="1:1" x14ac:dyDescent="0.25">
      <c r="A779" s="21"/>
    </row>
    <row r="780" spans="1:1" x14ac:dyDescent="0.25">
      <c r="A780" s="21"/>
    </row>
    <row r="781" spans="1:1" x14ac:dyDescent="0.25">
      <c r="A781" s="21"/>
    </row>
    <row r="782" spans="1:1" x14ac:dyDescent="0.25">
      <c r="A782" s="21"/>
    </row>
    <row r="783" spans="1:1" x14ac:dyDescent="0.25">
      <c r="A783" s="21"/>
    </row>
    <row r="784" spans="1:1" x14ac:dyDescent="0.25">
      <c r="A784" s="21"/>
    </row>
    <row r="785" spans="1:1" x14ac:dyDescent="0.25">
      <c r="A785" s="21"/>
    </row>
    <row r="786" spans="1:1" x14ac:dyDescent="0.25">
      <c r="A786" s="21"/>
    </row>
    <row r="787" spans="1:1" x14ac:dyDescent="0.25">
      <c r="A787" s="21"/>
    </row>
    <row r="788" spans="1:1" x14ac:dyDescent="0.25">
      <c r="A788" s="21"/>
    </row>
    <row r="789" spans="1:1" x14ac:dyDescent="0.25">
      <c r="A789" s="21"/>
    </row>
    <row r="790" spans="1:1" x14ac:dyDescent="0.25">
      <c r="A790" s="21"/>
    </row>
    <row r="791" spans="1:1" x14ac:dyDescent="0.25">
      <c r="A791" s="21"/>
    </row>
    <row r="792" spans="1:1" x14ac:dyDescent="0.25">
      <c r="A792" s="21"/>
    </row>
    <row r="793" spans="1:1" x14ac:dyDescent="0.25">
      <c r="A793" s="21"/>
    </row>
    <row r="794" spans="1:1" x14ac:dyDescent="0.25">
      <c r="A794" s="21"/>
    </row>
    <row r="795" spans="1:1" x14ac:dyDescent="0.25">
      <c r="A795" s="21"/>
    </row>
    <row r="796" spans="1:1" x14ac:dyDescent="0.25">
      <c r="A796" s="21"/>
    </row>
    <row r="797" spans="1:1" x14ac:dyDescent="0.25">
      <c r="A797" s="21"/>
    </row>
    <row r="798" spans="1:1" x14ac:dyDescent="0.25">
      <c r="A798" s="21"/>
    </row>
    <row r="799" spans="1:1" x14ac:dyDescent="0.25">
      <c r="A799" s="21"/>
    </row>
    <row r="800" spans="1:1" x14ac:dyDescent="0.25">
      <c r="A800" s="21"/>
    </row>
    <row r="801" spans="1:1" x14ac:dyDescent="0.25">
      <c r="A801" s="21"/>
    </row>
    <row r="802" spans="1:1" x14ac:dyDescent="0.25">
      <c r="A802" s="21"/>
    </row>
    <row r="803" spans="1:1" x14ac:dyDescent="0.25">
      <c r="A803" s="21"/>
    </row>
    <row r="804" spans="1:1" x14ac:dyDescent="0.25">
      <c r="A804" s="21"/>
    </row>
    <row r="805" spans="1:1" x14ac:dyDescent="0.25">
      <c r="A805" s="21"/>
    </row>
    <row r="806" spans="1:1" x14ac:dyDescent="0.25">
      <c r="A806" s="21"/>
    </row>
    <row r="807" spans="1:1" x14ac:dyDescent="0.25">
      <c r="A807" s="21"/>
    </row>
    <row r="808" spans="1:1" x14ac:dyDescent="0.25">
      <c r="A808" s="21"/>
    </row>
    <row r="809" spans="1:1" x14ac:dyDescent="0.25">
      <c r="A809" s="21"/>
    </row>
    <row r="810" spans="1:1" x14ac:dyDescent="0.25">
      <c r="A810" s="21"/>
    </row>
    <row r="811" spans="1:1" x14ac:dyDescent="0.25">
      <c r="A811" s="21"/>
    </row>
    <row r="812" spans="1:1" x14ac:dyDescent="0.25">
      <c r="A812" s="21"/>
    </row>
    <row r="813" spans="1:1" x14ac:dyDescent="0.25">
      <c r="A813" s="21"/>
    </row>
    <row r="814" spans="1:1" x14ac:dyDescent="0.25">
      <c r="A814" s="21"/>
    </row>
  </sheetData>
  <sheetProtection password="CC32" sheet="1" objects="1" scenarios="1" selectLockedCells="1" pivotTables="0"/>
  <mergeCells count="1">
    <mergeCell ref="A239:D239"/>
  </mergeCells>
  <conditionalFormatting sqref="D1:E238">
    <cfRule type="expression" dxfId="12" priority="1">
      <formula>$R1="DCD"</formula>
    </cfRule>
    <cfRule type="expression" dxfId="11" priority="5">
      <formula>$T1="oui"</formula>
    </cfRule>
  </conditionalFormatting>
  <conditionalFormatting sqref="C1:L238">
    <cfRule type="expression" dxfId="10" priority="3">
      <formula>$R1="R"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F1"/>
  <sheetViews>
    <sheetView showZeros="0" workbookViewId="0">
      <selection activeCell="F17" sqref="F17"/>
    </sheetView>
  </sheetViews>
  <sheetFormatPr baseColWidth="10" defaultRowHeight="15" x14ac:dyDescent="0.25"/>
  <cols>
    <col min="1" max="1" width="11.42578125" style="12"/>
    <col min="2" max="3" width="11.42578125" style="27"/>
    <col min="4" max="4" width="11.42578125" style="180"/>
    <col min="5" max="5" width="11.42578125" style="12"/>
    <col min="6" max="6" width="11.42578125" style="27"/>
    <col min="7" max="16384" width="11.42578125" style="12"/>
  </cols>
  <sheetData/>
  <sheetProtection password="CC32" sheet="1" objects="1" scenarios="1" selectLockedCells="1" pivotTables="0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267"/>
  <sheetViews>
    <sheetView workbookViewId="0">
      <selection activeCell="I32" sqref="I32"/>
    </sheetView>
  </sheetViews>
  <sheetFormatPr baseColWidth="10" defaultRowHeight="15" x14ac:dyDescent="0.25"/>
  <cols>
    <col min="1" max="1" width="40" customWidth="1"/>
    <col min="2" max="2" width="22.42578125" customWidth="1"/>
    <col min="3" max="3" width="20.28515625" customWidth="1"/>
    <col min="4" max="4" width="11.7109375" style="1" customWidth="1"/>
    <col min="5" max="5" width="8.28515625" customWidth="1"/>
  </cols>
  <sheetData>
    <row r="1" spans="1:5" ht="21.75" thickBot="1" x14ac:dyDescent="0.4">
      <c r="A1" s="320" t="s">
        <v>133</v>
      </c>
      <c r="B1" s="321"/>
    </row>
    <row r="2" spans="1:5" s="65" customFormat="1" ht="21" x14ac:dyDescent="0.35">
      <c r="A2" s="89"/>
      <c r="B2" s="89"/>
      <c r="D2" s="1"/>
    </row>
    <row r="3" spans="1:5" s="65" customFormat="1" ht="15.75" x14ac:dyDescent="0.25">
      <c r="A3" s="86" t="s">
        <v>95</v>
      </c>
      <c r="B3" s="87">
        <f>GETPIVOTDATA("Nombre",$A$8)</f>
        <v>18</v>
      </c>
      <c r="D3" s="1"/>
    </row>
    <row r="4" spans="1:5" s="65" customFormat="1" ht="21" x14ac:dyDescent="0.35">
      <c r="A4" s="89"/>
      <c r="B4" s="89"/>
      <c r="D4" s="1"/>
    </row>
    <row r="5" spans="1:5" x14ac:dyDescent="0.25">
      <c r="A5" s="88" t="s">
        <v>33</v>
      </c>
      <c r="B5" s="4">
        <v>10</v>
      </c>
      <c r="C5" s="90" t="s">
        <v>97</v>
      </c>
    </row>
    <row r="6" spans="1:5" x14ac:dyDescent="0.25">
      <c r="A6" s="88" t="s">
        <v>19</v>
      </c>
      <c r="B6" s="65" t="s">
        <v>99</v>
      </c>
      <c r="C6" s="90" t="s">
        <v>98</v>
      </c>
      <c r="D6" s="93" t="s">
        <v>101</v>
      </c>
    </row>
    <row r="8" spans="1:5" x14ac:dyDescent="0.25">
      <c r="A8" s="88" t="s">
        <v>22</v>
      </c>
      <c r="B8" s="88" t="s">
        <v>23</v>
      </c>
      <c r="C8" s="88" t="s">
        <v>21</v>
      </c>
      <c r="D8" s="91" t="s">
        <v>20</v>
      </c>
      <c r="E8" t="s">
        <v>100</v>
      </c>
    </row>
    <row r="9" spans="1:5" x14ac:dyDescent="0.25">
      <c r="A9" s="65" t="s">
        <v>134</v>
      </c>
      <c r="B9" s="65" t="s">
        <v>135</v>
      </c>
      <c r="C9" s="65" t="s">
        <v>35</v>
      </c>
      <c r="D9" s="65">
        <v>12</v>
      </c>
      <c r="E9" s="92">
        <v>1</v>
      </c>
    </row>
    <row r="10" spans="1:5" x14ac:dyDescent="0.25">
      <c r="A10" s="65" t="s">
        <v>135</v>
      </c>
      <c r="B10" s="65" t="s">
        <v>135</v>
      </c>
      <c r="C10" s="65" t="s">
        <v>35</v>
      </c>
      <c r="D10" s="65">
        <v>2</v>
      </c>
      <c r="E10" s="92">
        <v>1</v>
      </c>
    </row>
    <row r="11" spans="1:5" x14ac:dyDescent="0.25">
      <c r="D11" s="65">
        <v>3</v>
      </c>
      <c r="E11" s="92">
        <v>2</v>
      </c>
    </row>
    <row r="12" spans="1:5" x14ac:dyDescent="0.25">
      <c r="D12" s="65">
        <v>4</v>
      </c>
      <c r="E12" s="92">
        <v>2</v>
      </c>
    </row>
    <row r="13" spans="1:5" x14ac:dyDescent="0.25">
      <c r="D13" s="65">
        <v>6</v>
      </c>
      <c r="E13" s="92">
        <v>3</v>
      </c>
    </row>
    <row r="14" spans="1:5" x14ac:dyDescent="0.25">
      <c r="D14" s="65">
        <v>7</v>
      </c>
      <c r="E14" s="92">
        <v>4</v>
      </c>
    </row>
    <row r="15" spans="1:5" x14ac:dyDescent="0.25">
      <c r="D15" s="65">
        <v>10</v>
      </c>
      <c r="E15" s="92">
        <v>1</v>
      </c>
    </row>
    <row r="16" spans="1:5" x14ac:dyDescent="0.25">
      <c r="D16" s="65">
        <v>12</v>
      </c>
      <c r="E16" s="92">
        <v>4</v>
      </c>
    </row>
    <row r="17" spans="1:5" x14ac:dyDescent="0.25">
      <c r="A17" s="1" t="s">
        <v>96</v>
      </c>
      <c r="B17" s="1"/>
      <c r="C17" s="1"/>
      <c r="E17" s="92">
        <v>18</v>
      </c>
    </row>
    <row r="18" spans="1:5" x14ac:dyDescent="0.25">
      <c r="D18"/>
    </row>
    <row r="19" spans="1:5" x14ac:dyDescent="0.25">
      <c r="D19"/>
    </row>
    <row r="20" spans="1:5" x14ac:dyDescent="0.25">
      <c r="D20"/>
    </row>
    <row r="21" spans="1:5" x14ac:dyDescent="0.25">
      <c r="D21"/>
    </row>
    <row r="22" spans="1:5" x14ac:dyDescent="0.25">
      <c r="D22"/>
    </row>
    <row r="23" spans="1:5" x14ac:dyDescent="0.25">
      <c r="D23"/>
    </row>
    <row r="24" spans="1:5" x14ac:dyDescent="0.25">
      <c r="D24"/>
    </row>
    <row r="25" spans="1:5" x14ac:dyDescent="0.25">
      <c r="D25"/>
    </row>
    <row r="26" spans="1:5" x14ac:dyDescent="0.25">
      <c r="D26"/>
    </row>
    <row r="27" spans="1:5" x14ac:dyDescent="0.25">
      <c r="D27"/>
    </row>
    <row r="28" spans="1:5" x14ac:dyDescent="0.25">
      <c r="D28"/>
    </row>
    <row r="29" spans="1:5" x14ac:dyDescent="0.25">
      <c r="D29"/>
    </row>
    <row r="30" spans="1:5" x14ac:dyDescent="0.25">
      <c r="D30"/>
    </row>
    <row r="31" spans="1:5" x14ac:dyDescent="0.25">
      <c r="D31"/>
    </row>
    <row r="32" spans="1:5" x14ac:dyDescent="0.25">
      <c r="D32"/>
    </row>
    <row r="33" spans="4:4" x14ac:dyDescent="0.25">
      <c r="D33"/>
    </row>
    <row r="34" spans="4:4" x14ac:dyDescent="0.25">
      <c r="D34"/>
    </row>
    <row r="35" spans="4:4" x14ac:dyDescent="0.25">
      <c r="D35"/>
    </row>
    <row r="36" spans="4:4" x14ac:dyDescent="0.25">
      <c r="D36"/>
    </row>
    <row r="37" spans="4:4" x14ac:dyDescent="0.25">
      <c r="D37"/>
    </row>
    <row r="38" spans="4:4" x14ac:dyDescent="0.25">
      <c r="D38"/>
    </row>
    <row r="39" spans="4:4" x14ac:dyDescent="0.25">
      <c r="D39"/>
    </row>
    <row r="40" spans="4:4" x14ac:dyDescent="0.25">
      <c r="D40"/>
    </row>
    <row r="41" spans="4:4" x14ac:dyDescent="0.25">
      <c r="D41"/>
    </row>
    <row r="42" spans="4:4" x14ac:dyDescent="0.25">
      <c r="D42"/>
    </row>
    <row r="43" spans="4:4" x14ac:dyDescent="0.25">
      <c r="D43"/>
    </row>
    <row r="44" spans="4:4" x14ac:dyDescent="0.25">
      <c r="D44"/>
    </row>
    <row r="45" spans="4:4" x14ac:dyDescent="0.25">
      <c r="D45"/>
    </row>
    <row r="46" spans="4:4" x14ac:dyDescent="0.25">
      <c r="D46"/>
    </row>
    <row r="47" spans="4:4" x14ac:dyDescent="0.25">
      <c r="D47"/>
    </row>
    <row r="48" spans="4:4" x14ac:dyDescent="0.25">
      <c r="D48"/>
    </row>
    <row r="49" spans="4:4" x14ac:dyDescent="0.25">
      <c r="D49"/>
    </row>
    <row r="50" spans="4:4" x14ac:dyDescent="0.25">
      <c r="D50"/>
    </row>
    <row r="51" spans="4:4" x14ac:dyDescent="0.25">
      <c r="D51"/>
    </row>
    <row r="52" spans="4:4" x14ac:dyDescent="0.25">
      <c r="D52"/>
    </row>
    <row r="53" spans="4:4" x14ac:dyDescent="0.25">
      <c r="D53"/>
    </row>
    <row r="54" spans="4:4" x14ac:dyDescent="0.25">
      <c r="D54"/>
    </row>
    <row r="55" spans="4:4" x14ac:dyDescent="0.25">
      <c r="D55"/>
    </row>
    <row r="56" spans="4:4" x14ac:dyDescent="0.25">
      <c r="D56"/>
    </row>
    <row r="57" spans="4:4" x14ac:dyDescent="0.25">
      <c r="D57"/>
    </row>
    <row r="58" spans="4:4" x14ac:dyDescent="0.25">
      <c r="D58"/>
    </row>
    <row r="59" spans="4:4" x14ac:dyDescent="0.25">
      <c r="D59"/>
    </row>
    <row r="60" spans="4:4" x14ac:dyDescent="0.25">
      <c r="D60"/>
    </row>
    <row r="61" spans="4:4" x14ac:dyDescent="0.25">
      <c r="D61"/>
    </row>
    <row r="62" spans="4:4" x14ac:dyDescent="0.25">
      <c r="D62"/>
    </row>
    <row r="63" spans="4:4" x14ac:dyDescent="0.25">
      <c r="D63"/>
    </row>
    <row r="64" spans="4:4" x14ac:dyDescent="0.25">
      <c r="D64"/>
    </row>
    <row r="65" spans="4:4" x14ac:dyDescent="0.25">
      <c r="D65"/>
    </row>
    <row r="66" spans="4:4" x14ac:dyDescent="0.25">
      <c r="D66"/>
    </row>
    <row r="67" spans="4:4" x14ac:dyDescent="0.25">
      <c r="D67"/>
    </row>
    <row r="68" spans="4:4" x14ac:dyDescent="0.25">
      <c r="D68"/>
    </row>
    <row r="69" spans="4:4" x14ac:dyDescent="0.25">
      <c r="D69"/>
    </row>
    <row r="70" spans="4:4" x14ac:dyDescent="0.25">
      <c r="D70"/>
    </row>
    <row r="71" spans="4:4" x14ac:dyDescent="0.25">
      <c r="D71"/>
    </row>
    <row r="72" spans="4:4" x14ac:dyDescent="0.25">
      <c r="D72"/>
    </row>
    <row r="73" spans="4:4" x14ac:dyDescent="0.25">
      <c r="D73"/>
    </row>
    <row r="74" spans="4:4" x14ac:dyDescent="0.25">
      <c r="D74"/>
    </row>
    <row r="75" spans="4:4" x14ac:dyDescent="0.25">
      <c r="D75"/>
    </row>
    <row r="76" spans="4:4" x14ac:dyDescent="0.25">
      <c r="D76"/>
    </row>
    <row r="77" spans="4:4" x14ac:dyDescent="0.25">
      <c r="D77"/>
    </row>
    <row r="78" spans="4:4" x14ac:dyDescent="0.25">
      <c r="D78"/>
    </row>
    <row r="79" spans="4:4" x14ac:dyDescent="0.25">
      <c r="D79"/>
    </row>
    <row r="80" spans="4:4" x14ac:dyDescent="0.25">
      <c r="D80"/>
    </row>
    <row r="81" spans="4:4" x14ac:dyDescent="0.25">
      <c r="D81"/>
    </row>
    <row r="82" spans="4:4" x14ac:dyDescent="0.25">
      <c r="D82"/>
    </row>
    <row r="83" spans="4:4" x14ac:dyDescent="0.25">
      <c r="D83"/>
    </row>
    <row r="84" spans="4:4" x14ac:dyDescent="0.25">
      <c r="D84"/>
    </row>
    <row r="85" spans="4:4" x14ac:dyDescent="0.25">
      <c r="D85"/>
    </row>
    <row r="86" spans="4:4" x14ac:dyDescent="0.25">
      <c r="D86"/>
    </row>
    <row r="87" spans="4:4" x14ac:dyDescent="0.25">
      <c r="D87"/>
    </row>
    <row r="88" spans="4:4" x14ac:dyDescent="0.25">
      <c r="D88"/>
    </row>
    <row r="89" spans="4:4" x14ac:dyDescent="0.25">
      <c r="D89"/>
    </row>
    <row r="90" spans="4:4" x14ac:dyDescent="0.25">
      <c r="D90"/>
    </row>
    <row r="91" spans="4:4" x14ac:dyDescent="0.25">
      <c r="D91"/>
    </row>
    <row r="92" spans="4:4" x14ac:dyDescent="0.25">
      <c r="D92"/>
    </row>
    <row r="93" spans="4:4" x14ac:dyDescent="0.25">
      <c r="D93"/>
    </row>
    <row r="94" spans="4:4" x14ac:dyDescent="0.25">
      <c r="D94"/>
    </row>
    <row r="95" spans="4:4" x14ac:dyDescent="0.25">
      <c r="D95"/>
    </row>
    <row r="96" spans="4:4" x14ac:dyDescent="0.25">
      <c r="D96"/>
    </row>
    <row r="97" spans="4:4" x14ac:dyDescent="0.25">
      <c r="D97"/>
    </row>
    <row r="98" spans="4:4" x14ac:dyDescent="0.25">
      <c r="D98"/>
    </row>
    <row r="99" spans="4:4" x14ac:dyDescent="0.25">
      <c r="D99"/>
    </row>
    <row r="100" spans="4:4" x14ac:dyDescent="0.25">
      <c r="D100"/>
    </row>
    <row r="101" spans="4:4" x14ac:dyDescent="0.25">
      <c r="D101"/>
    </row>
    <row r="102" spans="4:4" x14ac:dyDescent="0.25">
      <c r="D102"/>
    </row>
    <row r="103" spans="4:4" x14ac:dyDescent="0.25">
      <c r="D103"/>
    </row>
    <row r="104" spans="4:4" x14ac:dyDescent="0.25">
      <c r="D104"/>
    </row>
    <row r="105" spans="4:4" x14ac:dyDescent="0.25">
      <c r="D105"/>
    </row>
    <row r="106" spans="4:4" x14ac:dyDescent="0.25">
      <c r="D106"/>
    </row>
    <row r="107" spans="4:4" x14ac:dyDescent="0.25">
      <c r="D107"/>
    </row>
    <row r="108" spans="4:4" x14ac:dyDescent="0.25">
      <c r="D108"/>
    </row>
    <row r="109" spans="4:4" x14ac:dyDescent="0.25">
      <c r="D109"/>
    </row>
    <row r="110" spans="4:4" x14ac:dyDescent="0.25">
      <c r="D110"/>
    </row>
    <row r="111" spans="4:4" x14ac:dyDescent="0.25">
      <c r="D111"/>
    </row>
    <row r="112" spans="4:4" x14ac:dyDescent="0.25">
      <c r="D112"/>
    </row>
    <row r="113" spans="4:4" x14ac:dyDescent="0.25">
      <c r="D113"/>
    </row>
    <row r="114" spans="4:4" x14ac:dyDescent="0.25">
      <c r="D114"/>
    </row>
    <row r="115" spans="4:4" x14ac:dyDescent="0.25">
      <c r="D115"/>
    </row>
    <row r="116" spans="4:4" x14ac:dyDescent="0.25">
      <c r="D116"/>
    </row>
    <row r="117" spans="4:4" x14ac:dyDescent="0.25">
      <c r="D117"/>
    </row>
    <row r="118" spans="4:4" x14ac:dyDescent="0.25">
      <c r="D118"/>
    </row>
    <row r="119" spans="4:4" x14ac:dyDescent="0.25">
      <c r="D119"/>
    </row>
    <row r="120" spans="4:4" x14ac:dyDescent="0.25">
      <c r="D120"/>
    </row>
    <row r="121" spans="4:4" x14ac:dyDescent="0.25">
      <c r="D121"/>
    </row>
    <row r="122" spans="4:4" x14ac:dyDescent="0.25">
      <c r="D122"/>
    </row>
    <row r="123" spans="4:4" x14ac:dyDescent="0.25">
      <c r="D123"/>
    </row>
    <row r="124" spans="4:4" x14ac:dyDescent="0.25">
      <c r="D124"/>
    </row>
    <row r="125" spans="4:4" x14ac:dyDescent="0.25">
      <c r="D125"/>
    </row>
    <row r="126" spans="4:4" x14ac:dyDescent="0.25">
      <c r="D126"/>
    </row>
    <row r="127" spans="4:4" x14ac:dyDescent="0.25">
      <c r="D127"/>
    </row>
    <row r="128" spans="4:4" x14ac:dyDescent="0.25">
      <c r="D128"/>
    </row>
    <row r="129" spans="4:4" x14ac:dyDescent="0.25">
      <c r="D129"/>
    </row>
    <row r="130" spans="4:4" x14ac:dyDescent="0.25">
      <c r="D130"/>
    </row>
    <row r="131" spans="4:4" x14ac:dyDescent="0.25">
      <c r="D131"/>
    </row>
    <row r="132" spans="4:4" x14ac:dyDescent="0.25">
      <c r="D132"/>
    </row>
    <row r="133" spans="4:4" x14ac:dyDescent="0.25">
      <c r="D133"/>
    </row>
    <row r="134" spans="4:4" x14ac:dyDescent="0.25">
      <c r="D134"/>
    </row>
    <row r="135" spans="4:4" x14ac:dyDescent="0.25">
      <c r="D135"/>
    </row>
    <row r="136" spans="4:4" x14ac:dyDescent="0.25">
      <c r="D136"/>
    </row>
    <row r="137" spans="4:4" x14ac:dyDescent="0.25">
      <c r="D137"/>
    </row>
    <row r="138" spans="4:4" x14ac:dyDescent="0.25">
      <c r="D138"/>
    </row>
    <row r="139" spans="4:4" x14ac:dyDescent="0.25">
      <c r="D139"/>
    </row>
    <row r="140" spans="4:4" x14ac:dyDescent="0.25">
      <c r="D140"/>
    </row>
    <row r="141" spans="4:4" x14ac:dyDescent="0.25">
      <c r="D141"/>
    </row>
    <row r="142" spans="4:4" x14ac:dyDescent="0.25">
      <c r="D142"/>
    </row>
    <row r="143" spans="4:4" x14ac:dyDescent="0.25">
      <c r="D143"/>
    </row>
    <row r="144" spans="4:4" x14ac:dyDescent="0.25">
      <c r="D144"/>
    </row>
    <row r="145" spans="4:4" x14ac:dyDescent="0.25">
      <c r="D145"/>
    </row>
    <row r="146" spans="4:4" x14ac:dyDescent="0.25">
      <c r="D146"/>
    </row>
    <row r="147" spans="4:4" x14ac:dyDescent="0.25">
      <c r="D147"/>
    </row>
    <row r="148" spans="4:4" x14ac:dyDescent="0.25">
      <c r="D148"/>
    </row>
    <row r="149" spans="4:4" x14ac:dyDescent="0.25">
      <c r="D149"/>
    </row>
    <row r="150" spans="4:4" x14ac:dyDescent="0.25">
      <c r="D150"/>
    </row>
    <row r="151" spans="4:4" x14ac:dyDescent="0.25">
      <c r="D151"/>
    </row>
    <row r="152" spans="4:4" x14ac:dyDescent="0.25">
      <c r="D152"/>
    </row>
    <row r="153" spans="4:4" x14ac:dyDescent="0.25">
      <c r="D153"/>
    </row>
    <row r="154" spans="4:4" x14ac:dyDescent="0.25">
      <c r="D154"/>
    </row>
    <row r="155" spans="4:4" x14ac:dyDescent="0.25">
      <c r="D155"/>
    </row>
    <row r="156" spans="4:4" x14ac:dyDescent="0.25">
      <c r="D156"/>
    </row>
    <row r="157" spans="4:4" x14ac:dyDescent="0.25">
      <c r="D157"/>
    </row>
    <row r="158" spans="4:4" x14ac:dyDescent="0.25">
      <c r="D158"/>
    </row>
    <row r="159" spans="4:4" x14ac:dyDescent="0.25">
      <c r="D159"/>
    </row>
    <row r="160" spans="4:4" x14ac:dyDescent="0.25">
      <c r="D160"/>
    </row>
    <row r="161" spans="4:4" x14ac:dyDescent="0.25">
      <c r="D161"/>
    </row>
    <row r="162" spans="4:4" x14ac:dyDescent="0.25">
      <c r="D162"/>
    </row>
    <row r="163" spans="4:4" x14ac:dyDescent="0.25">
      <c r="D163"/>
    </row>
    <row r="164" spans="4:4" x14ac:dyDescent="0.25">
      <c r="D164"/>
    </row>
    <row r="165" spans="4:4" x14ac:dyDescent="0.25">
      <c r="D165"/>
    </row>
    <row r="166" spans="4:4" x14ac:dyDescent="0.25">
      <c r="D166"/>
    </row>
    <row r="167" spans="4:4" x14ac:dyDescent="0.25">
      <c r="D167"/>
    </row>
    <row r="168" spans="4:4" x14ac:dyDescent="0.25">
      <c r="D168"/>
    </row>
    <row r="169" spans="4:4" x14ac:dyDescent="0.25">
      <c r="D169"/>
    </row>
    <row r="170" spans="4:4" x14ac:dyDescent="0.25">
      <c r="D170"/>
    </row>
    <row r="171" spans="4:4" x14ac:dyDescent="0.25">
      <c r="D171"/>
    </row>
    <row r="172" spans="4:4" x14ac:dyDescent="0.25">
      <c r="D172"/>
    </row>
    <row r="173" spans="4:4" x14ac:dyDescent="0.25">
      <c r="D173"/>
    </row>
    <row r="174" spans="4:4" x14ac:dyDescent="0.25">
      <c r="D174"/>
    </row>
    <row r="175" spans="4:4" x14ac:dyDescent="0.25">
      <c r="D175"/>
    </row>
    <row r="176" spans="4:4" x14ac:dyDescent="0.25">
      <c r="D176"/>
    </row>
    <row r="177" spans="4:4" x14ac:dyDescent="0.25">
      <c r="D177"/>
    </row>
    <row r="178" spans="4:4" x14ac:dyDescent="0.25">
      <c r="D178"/>
    </row>
    <row r="179" spans="4:4" x14ac:dyDescent="0.25">
      <c r="D179"/>
    </row>
    <row r="180" spans="4:4" x14ac:dyDescent="0.25">
      <c r="D180"/>
    </row>
    <row r="181" spans="4:4" x14ac:dyDescent="0.25">
      <c r="D181"/>
    </row>
    <row r="182" spans="4:4" x14ac:dyDescent="0.25">
      <c r="D182"/>
    </row>
    <row r="183" spans="4:4" x14ac:dyDescent="0.25">
      <c r="D183"/>
    </row>
    <row r="184" spans="4:4" x14ac:dyDescent="0.25">
      <c r="D184"/>
    </row>
    <row r="185" spans="4:4" x14ac:dyDescent="0.25">
      <c r="D185"/>
    </row>
    <row r="186" spans="4:4" x14ac:dyDescent="0.25">
      <c r="D186"/>
    </row>
    <row r="187" spans="4:4" x14ac:dyDescent="0.25">
      <c r="D187"/>
    </row>
    <row r="188" spans="4:4" x14ac:dyDescent="0.25">
      <c r="D188"/>
    </row>
    <row r="189" spans="4:4" x14ac:dyDescent="0.25">
      <c r="D189"/>
    </row>
    <row r="190" spans="4:4" x14ac:dyDescent="0.25">
      <c r="D190"/>
    </row>
    <row r="191" spans="4:4" x14ac:dyDescent="0.25">
      <c r="D191"/>
    </row>
    <row r="192" spans="4:4" x14ac:dyDescent="0.25">
      <c r="D192"/>
    </row>
    <row r="193" spans="4:4" x14ac:dyDescent="0.25">
      <c r="D193"/>
    </row>
    <row r="194" spans="4:4" x14ac:dyDescent="0.25">
      <c r="D194"/>
    </row>
    <row r="195" spans="4:4" x14ac:dyDescent="0.25">
      <c r="D195"/>
    </row>
    <row r="196" spans="4:4" x14ac:dyDescent="0.25">
      <c r="D196"/>
    </row>
    <row r="197" spans="4:4" x14ac:dyDescent="0.25">
      <c r="D197"/>
    </row>
    <row r="198" spans="4:4" x14ac:dyDescent="0.25">
      <c r="D198"/>
    </row>
    <row r="199" spans="4:4" x14ac:dyDescent="0.25">
      <c r="D199"/>
    </row>
    <row r="200" spans="4:4" x14ac:dyDescent="0.25">
      <c r="D200"/>
    </row>
    <row r="201" spans="4:4" x14ac:dyDescent="0.25">
      <c r="D201"/>
    </row>
    <row r="202" spans="4:4" x14ac:dyDescent="0.25">
      <c r="D202"/>
    </row>
    <row r="203" spans="4:4" x14ac:dyDescent="0.25">
      <c r="D203"/>
    </row>
    <row r="204" spans="4:4" x14ac:dyDescent="0.25">
      <c r="D204"/>
    </row>
    <row r="205" spans="4:4" x14ac:dyDescent="0.25">
      <c r="D205"/>
    </row>
    <row r="206" spans="4:4" x14ac:dyDescent="0.25">
      <c r="D206"/>
    </row>
    <row r="207" spans="4:4" x14ac:dyDescent="0.25">
      <c r="D207"/>
    </row>
    <row r="208" spans="4:4" x14ac:dyDescent="0.25">
      <c r="D208"/>
    </row>
    <row r="209" spans="4:4" x14ac:dyDescent="0.25">
      <c r="D209"/>
    </row>
    <row r="210" spans="4:4" x14ac:dyDescent="0.25">
      <c r="D210"/>
    </row>
    <row r="211" spans="4:4" x14ac:dyDescent="0.25">
      <c r="D211"/>
    </row>
    <row r="212" spans="4:4" x14ac:dyDescent="0.25">
      <c r="D212"/>
    </row>
    <row r="213" spans="4:4" x14ac:dyDescent="0.25">
      <c r="D213"/>
    </row>
    <row r="214" spans="4:4" x14ac:dyDescent="0.25">
      <c r="D214"/>
    </row>
    <row r="215" spans="4:4" x14ac:dyDescent="0.25">
      <c r="D215"/>
    </row>
    <row r="216" spans="4:4" x14ac:dyDescent="0.25">
      <c r="D216"/>
    </row>
    <row r="217" spans="4:4" x14ac:dyDescent="0.25">
      <c r="D217"/>
    </row>
    <row r="218" spans="4:4" x14ac:dyDescent="0.25">
      <c r="D218"/>
    </row>
    <row r="219" spans="4:4" x14ac:dyDescent="0.25">
      <c r="D219"/>
    </row>
    <row r="220" spans="4:4" x14ac:dyDescent="0.25">
      <c r="D220"/>
    </row>
    <row r="221" spans="4:4" x14ac:dyDescent="0.25">
      <c r="D221"/>
    </row>
    <row r="222" spans="4:4" x14ac:dyDescent="0.25">
      <c r="D222"/>
    </row>
    <row r="223" spans="4:4" x14ac:dyDescent="0.25">
      <c r="D223"/>
    </row>
    <row r="224" spans="4:4" x14ac:dyDescent="0.25">
      <c r="D224"/>
    </row>
    <row r="225" spans="4:4" x14ac:dyDescent="0.25">
      <c r="D225"/>
    </row>
    <row r="226" spans="4:4" x14ac:dyDescent="0.25">
      <c r="D226"/>
    </row>
    <row r="227" spans="4:4" x14ac:dyDescent="0.25">
      <c r="D227"/>
    </row>
    <row r="228" spans="4:4" x14ac:dyDescent="0.25">
      <c r="D228"/>
    </row>
    <row r="229" spans="4:4" x14ac:dyDescent="0.25">
      <c r="D229"/>
    </row>
    <row r="230" spans="4:4" x14ac:dyDescent="0.25">
      <c r="D230"/>
    </row>
    <row r="231" spans="4:4" x14ac:dyDescent="0.25">
      <c r="D231"/>
    </row>
    <row r="232" spans="4:4" x14ac:dyDescent="0.25">
      <c r="D232"/>
    </row>
    <row r="233" spans="4:4" x14ac:dyDescent="0.25">
      <c r="D233"/>
    </row>
    <row r="234" spans="4:4" x14ac:dyDescent="0.25">
      <c r="D234"/>
    </row>
    <row r="235" spans="4:4" x14ac:dyDescent="0.25">
      <c r="D235"/>
    </row>
    <row r="236" spans="4:4" x14ac:dyDescent="0.25">
      <c r="D236"/>
    </row>
    <row r="237" spans="4:4" x14ac:dyDescent="0.25">
      <c r="D237"/>
    </row>
    <row r="238" spans="4:4" x14ac:dyDescent="0.25">
      <c r="D238"/>
    </row>
    <row r="239" spans="4:4" x14ac:dyDescent="0.25">
      <c r="D239"/>
    </row>
    <row r="240" spans="4:4" x14ac:dyDescent="0.25">
      <c r="D240"/>
    </row>
    <row r="241" spans="4:4" x14ac:dyDescent="0.25">
      <c r="D241"/>
    </row>
    <row r="242" spans="4:4" x14ac:dyDescent="0.25">
      <c r="D242"/>
    </row>
    <row r="243" spans="4:4" x14ac:dyDescent="0.25">
      <c r="D243"/>
    </row>
    <row r="244" spans="4:4" x14ac:dyDescent="0.25">
      <c r="D244"/>
    </row>
    <row r="245" spans="4:4" x14ac:dyDescent="0.25">
      <c r="D245"/>
    </row>
    <row r="246" spans="4:4" x14ac:dyDescent="0.25">
      <c r="D246"/>
    </row>
    <row r="247" spans="4:4" x14ac:dyDescent="0.25">
      <c r="D247"/>
    </row>
    <row r="248" spans="4:4" x14ac:dyDescent="0.25">
      <c r="D248"/>
    </row>
    <row r="249" spans="4:4" x14ac:dyDescent="0.25">
      <c r="D249"/>
    </row>
    <row r="250" spans="4:4" x14ac:dyDescent="0.25">
      <c r="D250"/>
    </row>
    <row r="251" spans="4:4" x14ac:dyDescent="0.25">
      <c r="D251"/>
    </row>
    <row r="252" spans="4:4" x14ac:dyDescent="0.25">
      <c r="D252"/>
    </row>
    <row r="253" spans="4:4" x14ac:dyDescent="0.25">
      <c r="D253"/>
    </row>
    <row r="254" spans="4:4" x14ac:dyDescent="0.25">
      <c r="D254"/>
    </row>
    <row r="255" spans="4:4" x14ac:dyDescent="0.25">
      <c r="D255"/>
    </row>
    <row r="256" spans="4:4" x14ac:dyDescent="0.25">
      <c r="D256"/>
    </row>
    <row r="257" spans="4:4" x14ac:dyDescent="0.25">
      <c r="D257"/>
    </row>
    <row r="258" spans="4:4" x14ac:dyDescent="0.25">
      <c r="D258"/>
    </row>
    <row r="259" spans="4:4" x14ac:dyDescent="0.25">
      <c r="D259"/>
    </row>
    <row r="260" spans="4:4" x14ac:dyDescent="0.25">
      <c r="D260"/>
    </row>
    <row r="261" spans="4:4" x14ac:dyDescent="0.25">
      <c r="D261"/>
    </row>
    <row r="262" spans="4:4" x14ac:dyDescent="0.25">
      <c r="D262"/>
    </row>
    <row r="263" spans="4:4" x14ac:dyDescent="0.25">
      <c r="D263"/>
    </row>
    <row r="264" spans="4:4" x14ac:dyDescent="0.25">
      <c r="D264"/>
    </row>
    <row r="265" spans="4:4" x14ac:dyDescent="0.25">
      <c r="D265"/>
    </row>
    <row r="266" spans="4:4" x14ac:dyDescent="0.25">
      <c r="D266"/>
    </row>
    <row r="267" spans="4:4" x14ac:dyDescent="0.25">
      <c r="D267"/>
    </row>
  </sheetData>
  <sheetProtection password="CC32" sheet="1" objects="1" scenarios="1" selectLockedCells="1" pivotTables="0" selectUnlockedCells="1"/>
  <mergeCells count="1">
    <mergeCell ref="A1:B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sqref="A1:XFD20"/>
    </sheetView>
  </sheetViews>
  <sheetFormatPr baseColWidth="10" defaultRowHeight="15" x14ac:dyDescent="0.25"/>
  <cols>
    <col min="1" max="1" width="43.140625" customWidth="1"/>
    <col min="2" max="2" width="21.140625" customWidth="1"/>
    <col min="3" max="3" width="19.85546875" customWidth="1"/>
    <col min="4" max="4" width="37.85546875" customWidth="1"/>
    <col min="5" max="5" width="10.42578125" customWidth="1"/>
    <col min="6" max="6" width="10.140625" customWidth="1"/>
    <col min="7" max="7" width="8.28515625" customWidth="1"/>
  </cols>
  <sheetData/>
  <sheetProtection password="CC32" sheet="1" objects="1" scenarios="1" selectLockedCells="1" pivotTables="0" selectUnlockedCell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sheetProtection password="CC32" sheet="1" objects="1" scenarios="1" pivotTables="0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207"/>
  <sheetViews>
    <sheetView workbookViewId="0">
      <selection activeCell="B25" sqref="B25"/>
    </sheetView>
  </sheetViews>
  <sheetFormatPr baseColWidth="10" defaultRowHeight="15" x14ac:dyDescent="0.25"/>
  <cols>
    <col min="1" max="1" width="28.85546875" style="8" customWidth="1"/>
    <col min="2" max="2" width="20.140625" style="12" customWidth="1"/>
    <col min="3" max="3" width="12.7109375" style="179" customWidth="1"/>
    <col min="4" max="4" width="19.28515625" style="12" customWidth="1"/>
    <col min="5" max="5" width="12.7109375" style="179" customWidth="1"/>
    <col min="6" max="6" width="17.5703125" style="12" bestFit="1" customWidth="1"/>
    <col min="7" max="7" width="16.85546875" style="12" customWidth="1"/>
    <col min="8" max="16384" width="11.42578125" style="12"/>
  </cols>
  <sheetData>
    <row r="1" spans="1:5" x14ac:dyDescent="0.25">
      <c r="A1" s="12"/>
      <c r="C1" s="12"/>
      <c r="E1" s="12"/>
    </row>
    <row r="2" spans="1:5" x14ac:dyDescent="0.25">
      <c r="A2" s="12"/>
      <c r="C2" s="12"/>
      <c r="E2" s="12"/>
    </row>
    <row r="3" spans="1:5" x14ac:dyDescent="0.25">
      <c r="A3" s="12"/>
      <c r="C3" s="12"/>
      <c r="E3" s="12"/>
    </row>
    <row r="4" spans="1:5" x14ac:dyDescent="0.25">
      <c r="A4" s="12"/>
      <c r="C4" s="12"/>
      <c r="E4" s="12"/>
    </row>
    <row r="5" spans="1:5" x14ac:dyDescent="0.25">
      <c r="A5" s="12"/>
      <c r="C5" s="12"/>
      <c r="E5" s="12"/>
    </row>
    <row r="6" spans="1:5" x14ac:dyDescent="0.25">
      <c r="A6" s="12"/>
      <c r="C6" s="12"/>
      <c r="E6" s="12"/>
    </row>
    <row r="7" spans="1:5" x14ac:dyDescent="0.25">
      <c r="A7" s="12"/>
      <c r="C7" s="12"/>
      <c r="E7" s="12"/>
    </row>
    <row r="8" spans="1:5" x14ac:dyDescent="0.25">
      <c r="A8" s="12"/>
      <c r="C8" s="12"/>
      <c r="E8" s="12"/>
    </row>
    <row r="9" spans="1:5" x14ac:dyDescent="0.25">
      <c r="A9" s="12"/>
      <c r="C9" s="12"/>
      <c r="E9" s="12"/>
    </row>
    <row r="10" spans="1:5" x14ac:dyDescent="0.25">
      <c r="A10" s="12"/>
      <c r="C10" s="12"/>
      <c r="E10" s="12"/>
    </row>
    <row r="11" spans="1:5" x14ac:dyDescent="0.25">
      <c r="A11" s="12"/>
      <c r="C11" s="12"/>
      <c r="E11" s="12"/>
    </row>
    <row r="12" spans="1:5" x14ac:dyDescent="0.25">
      <c r="A12" s="12"/>
      <c r="C12" s="12"/>
      <c r="E12" s="12"/>
    </row>
    <row r="13" spans="1:5" x14ac:dyDescent="0.25">
      <c r="A13" s="12"/>
      <c r="C13" s="12"/>
      <c r="E13" s="12"/>
    </row>
    <row r="14" spans="1:5" x14ac:dyDescent="0.25">
      <c r="A14" s="12"/>
      <c r="C14" s="12"/>
      <c r="E14" s="12"/>
    </row>
    <row r="15" spans="1:5" x14ac:dyDescent="0.25">
      <c r="A15" s="12"/>
      <c r="C15" s="12"/>
      <c r="E15" s="12"/>
    </row>
    <row r="16" spans="1:5" x14ac:dyDescent="0.25">
      <c r="A16" s="12"/>
      <c r="C16" s="12"/>
      <c r="E16" s="12"/>
    </row>
    <row r="17" spans="1:5" x14ac:dyDescent="0.25">
      <c r="A17" s="12"/>
      <c r="C17" s="12"/>
      <c r="E17" s="12"/>
    </row>
    <row r="18" spans="1:5" x14ac:dyDescent="0.25">
      <c r="A18" s="12"/>
      <c r="C18" s="12"/>
      <c r="E18" s="12"/>
    </row>
    <row r="19" spans="1:5" x14ac:dyDescent="0.25">
      <c r="A19" s="12"/>
      <c r="C19" s="12"/>
      <c r="E19" s="12"/>
    </row>
    <row r="20" spans="1:5" x14ac:dyDescent="0.25">
      <c r="A20" s="12"/>
      <c r="C20" s="12"/>
      <c r="E20" s="12"/>
    </row>
    <row r="21" spans="1:5" x14ac:dyDescent="0.25">
      <c r="A21" s="12"/>
      <c r="C21" s="12"/>
      <c r="E21" s="12"/>
    </row>
    <row r="22" spans="1:5" x14ac:dyDescent="0.25">
      <c r="A22" s="12"/>
      <c r="C22" s="12"/>
      <c r="E22" s="12"/>
    </row>
    <row r="23" spans="1:5" x14ac:dyDescent="0.25">
      <c r="A23" s="12"/>
      <c r="C23" s="12"/>
      <c r="E23" s="12"/>
    </row>
    <row r="24" spans="1:5" x14ac:dyDescent="0.25">
      <c r="A24" s="12"/>
      <c r="C24" s="12"/>
      <c r="E24" s="12"/>
    </row>
    <row r="25" spans="1:5" x14ac:dyDescent="0.25">
      <c r="A25" s="12"/>
      <c r="C25" s="12"/>
      <c r="E25" s="12"/>
    </row>
    <row r="26" spans="1:5" x14ac:dyDescent="0.25">
      <c r="A26" s="12"/>
      <c r="C26" s="12"/>
      <c r="E26" s="12"/>
    </row>
    <row r="27" spans="1:5" x14ac:dyDescent="0.25">
      <c r="A27" s="12"/>
      <c r="C27" s="12"/>
      <c r="E27" s="12"/>
    </row>
    <row r="28" spans="1:5" x14ac:dyDescent="0.25">
      <c r="A28" s="12"/>
      <c r="C28" s="12"/>
      <c r="E28" s="12"/>
    </row>
    <row r="29" spans="1:5" x14ac:dyDescent="0.25">
      <c r="A29" s="12"/>
      <c r="C29" s="12"/>
      <c r="E29" s="12"/>
    </row>
    <row r="30" spans="1:5" x14ac:dyDescent="0.25">
      <c r="A30" s="12"/>
      <c r="C30" s="12"/>
      <c r="E30" s="12"/>
    </row>
    <row r="31" spans="1:5" x14ac:dyDescent="0.25">
      <c r="A31" s="12"/>
      <c r="C31" s="12"/>
      <c r="E31" s="12"/>
    </row>
    <row r="32" spans="1:5" x14ac:dyDescent="0.25">
      <c r="A32" s="12"/>
      <c r="C32" s="12"/>
      <c r="E32" s="12"/>
    </row>
    <row r="33" spans="1:5" x14ac:dyDescent="0.25">
      <c r="A33" s="12"/>
      <c r="C33" s="12"/>
      <c r="E33" s="12"/>
    </row>
    <row r="34" spans="1:5" x14ac:dyDescent="0.25">
      <c r="A34" s="12"/>
      <c r="C34" s="12"/>
      <c r="E34" s="12"/>
    </row>
    <row r="35" spans="1:5" x14ac:dyDescent="0.25">
      <c r="A35" s="12"/>
      <c r="C35" s="12"/>
      <c r="E35" s="12"/>
    </row>
    <row r="36" spans="1:5" x14ac:dyDescent="0.25">
      <c r="A36" s="12"/>
      <c r="C36" s="12"/>
      <c r="E36" s="12"/>
    </row>
    <row r="37" spans="1:5" x14ac:dyDescent="0.25">
      <c r="A37" s="12"/>
      <c r="C37" s="12"/>
      <c r="E37" s="12"/>
    </row>
    <row r="38" spans="1:5" x14ac:dyDescent="0.25">
      <c r="A38" s="12"/>
      <c r="C38" s="12"/>
      <c r="E38" s="12"/>
    </row>
    <row r="39" spans="1:5" x14ac:dyDescent="0.25">
      <c r="A39" s="12"/>
      <c r="C39" s="12"/>
      <c r="E39" s="12"/>
    </row>
    <row r="40" spans="1:5" x14ac:dyDescent="0.25">
      <c r="A40" s="12"/>
      <c r="C40" s="12"/>
      <c r="E40" s="12"/>
    </row>
    <row r="41" spans="1:5" x14ac:dyDescent="0.25">
      <c r="A41" s="12"/>
      <c r="C41" s="12"/>
      <c r="E41" s="12"/>
    </row>
    <row r="42" spans="1:5" x14ac:dyDescent="0.25">
      <c r="A42" s="12"/>
      <c r="C42" s="12"/>
      <c r="E42" s="12"/>
    </row>
    <row r="43" spans="1:5" x14ac:dyDescent="0.25">
      <c r="A43" s="12"/>
      <c r="C43" s="12"/>
      <c r="E43" s="12"/>
    </row>
    <row r="44" spans="1:5" x14ac:dyDescent="0.25">
      <c r="A44" s="12"/>
      <c r="C44" s="12"/>
      <c r="E44" s="12"/>
    </row>
    <row r="45" spans="1:5" x14ac:dyDescent="0.25">
      <c r="A45" s="12"/>
      <c r="C45" s="12"/>
      <c r="E45" s="12"/>
    </row>
    <row r="46" spans="1:5" x14ac:dyDescent="0.25">
      <c r="A46" s="12"/>
      <c r="C46" s="12"/>
      <c r="E46" s="12"/>
    </row>
    <row r="47" spans="1:5" x14ac:dyDescent="0.25">
      <c r="A47" s="12"/>
      <c r="C47" s="12"/>
      <c r="E47" s="12"/>
    </row>
    <row r="48" spans="1:5" x14ac:dyDescent="0.25">
      <c r="A48" s="12"/>
      <c r="C48" s="12"/>
      <c r="E48" s="12"/>
    </row>
    <row r="49" spans="1:5" x14ac:dyDescent="0.25">
      <c r="A49" s="12"/>
      <c r="C49" s="12"/>
      <c r="E49" s="12"/>
    </row>
    <row r="50" spans="1:5" x14ac:dyDescent="0.25">
      <c r="A50" s="12"/>
      <c r="C50" s="12"/>
      <c r="E50" s="12"/>
    </row>
    <row r="51" spans="1:5" x14ac:dyDescent="0.25">
      <c r="A51" s="12"/>
      <c r="C51" s="12"/>
      <c r="E51" s="12"/>
    </row>
    <row r="52" spans="1:5" x14ac:dyDescent="0.25">
      <c r="A52" s="12"/>
      <c r="C52" s="12"/>
      <c r="E52" s="12"/>
    </row>
    <row r="53" spans="1:5" x14ac:dyDescent="0.25">
      <c r="A53" s="12"/>
      <c r="C53" s="12"/>
      <c r="E53" s="12"/>
    </row>
    <row r="54" spans="1:5" x14ac:dyDescent="0.25">
      <c r="A54" s="12"/>
      <c r="C54" s="12"/>
      <c r="E54" s="12"/>
    </row>
    <row r="55" spans="1:5" x14ac:dyDescent="0.25">
      <c r="A55" s="12"/>
      <c r="C55" s="12"/>
      <c r="E55" s="12"/>
    </row>
    <row r="56" spans="1:5" x14ac:dyDescent="0.25">
      <c r="A56" s="12"/>
      <c r="C56" s="12"/>
      <c r="E56" s="12"/>
    </row>
    <row r="57" spans="1:5" x14ac:dyDescent="0.25">
      <c r="A57" s="12"/>
      <c r="C57" s="12"/>
      <c r="E57" s="12"/>
    </row>
    <row r="58" spans="1:5" x14ac:dyDescent="0.25">
      <c r="A58" s="12"/>
      <c r="C58" s="12"/>
      <c r="E58" s="12"/>
    </row>
    <row r="59" spans="1:5" x14ac:dyDescent="0.25">
      <c r="A59" s="12"/>
      <c r="C59" s="12"/>
      <c r="E59" s="12"/>
    </row>
    <row r="60" spans="1:5" x14ac:dyDescent="0.25">
      <c r="A60" s="12"/>
      <c r="C60" s="12"/>
      <c r="E60" s="12"/>
    </row>
    <row r="61" spans="1:5" x14ac:dyDescent="0.25">
      <c r="A61" s="12"/>
      <c r="C61" s="12"/>
      <c r="E61" s="12"/>
    </row>
    <row r="62" spans="1:5" x14ac:dyDescent="0.25">
      <c r="A62" s="12"/>
      <c r="C62" s="12"/>
      <c r="E62" s="12"/>
    </row>
    <row r="63" spans="1:5" x14ac:dyDescent="0.25">
      <c r="A63" s="12"/>
      <c r="C63" s="12"/>
      <c r="E63" s="12"/>
    </row>
    <row r="64" spans="1:5" x14ac:dyDescent="0.25">
      <c r="A64" s="12"/>
      <c r="C64" s="12"/>
      <c r="E64" s="12"/>
    </row>
    <row r="65" spans="1:5" x14ac:dyDescent="0.25">
      <c r="A65" s="12"/>
      <c r="C65" s="12"/>
      <c r="E65" s="12"/>
    </row>
    <row r="66" spans="1:5" x14ac:dyDescent="0.25">
      <c r="A66" s="12"/>
      <c r="C66" s="12"/>
      <c r="E66" s="12"/>
    </row>
    <row r="67" spans="1:5" x14ac:dyDescent="0.25">
      <c r="A67" s="12"/>
      <c r="C67" s="12"/>
      <c r="E67" s="12"/>
    </row>
    <row r="68" spans="1:5" x14ac:dyDescent="0.25">
      <c r="A68" s="12"/>
      <c r="C68" s="12"/>
      <c r="E68" s="12"/>
    </row>
    <row r="69" spans="1:5" x14ac:dyDescent="0.25">
      <c r="A69" s="12"/>
      <c r="C69" s="12"/>
      <c r="E69" s="12"/>
    </row>
    <row r="70" spans="1:5" x14ac:dyDescent="0.25">
      <c r="A70" s="12"/>
      <c r="C70" s="12"/>
      <c r="E70" s="12"/>
    </row>
    <row r="71" spans="1:5" x14ac:dyDescent="0.25">
      <c r="A71" s="12"/>
      <c r="C71" s="12"/>
      <c r="E71" s="12"/>
    </row>
    <row r="72" spans="1:5" x14ac:dyDescent="0.25">
      <c r="A72" s="12"/>
      <c r="C72" s="12"/>
      <c r="E72" s="12"/>
    </row>
    <row r="73" spans="1:5" x14ac:dyDescent="0.25">
      <c r="A73" s="12"/>
      <c r="C73" s="12"/>
      <c r="E73" s="12"/>
    </row>
    <row r="74" spans="1:5" x14ac:dyDescent="0.25">
      <c r="A74" s="12"/>
      <c r="C74" s="12"/>
      <c r="E74" s="12"/>
    </row>
    <row r="75" spans="1:5" x14ac:dyDescent="0.25">
      <c r="A75" s="12"/>
      <c r="C75" s="12"/>
      <c r="E75" s="12"/>
    </row>
    <row r="76" spans="1:5" x14ac:dyDescent="0.25">
      <c r="A76" s="12"/>
      <c r="C76" s="12"/>
      <c r="E76" s="12"/>
    </row>
    <row r="77" spans="1:5" x14ac:dyDescent="0.25">
      <c r="A77" s="12"/>
      <c r="C77" s="12"/>
      <c r="E77" s="12"/>
    </row>
    <row r="78" spans="1:5" x14ac:dyDescent="0.25">
      <c r="A78" s="12"/>
      <c r="C78" s="12"/>
      <c r="E78" s="12"/>
    </row>
    <row r="79" spans="1:5" x14ac:dyDescent="0.25">
      <c r="A79" s="12"/>
      <c r="C79" s="12"/>
      <c r="E79" s="12"/>
    </row>
    <row r="80" spans="1:5" x14ac:dyDescent="0.25">
      <c r="A80" s="12"/>
      <c r="C80" s="12"/>
      <c r="E80" s="12"/>
    </row>
    <row r="81" spans="1:5" x14ac:dyDescent="0.25">
      <c r="A81" s="12"/>
      <c r="C81" s="12"/>
      <c r="E81" s="12"/>
    </row>
    <row r="82" spans="1:5" x14ac:dyDescent="0.25">
      <c r="A82" s="12"/>
      <c r="C82" s="12"/>
      <c r="E82" s="12"/>
    </row>
    <row r="83" spans="1:5" x14ac:dyDescent="0.25">
      <c r="A83" s="12"/>
      <c r="C83" s="12"/>
      <c r="E83" s="12"/>
    </row>
    <row r="84" spans="1:5" x14ac:dyDescent="0.25">
      <c r="A84" s="12"/>
      <c r="C84" s="12"/>
      <c r="E84" s="12"/>
    </row>
    <row r="85" spans="1:5" x14ac:dyDescent="0.25">
      <c r="A85" s="12"/>
      <c r="C85" s="12"/>
      <c r="E85" s="12"/>
    </row>
    <row r="86" spans="1:5" x14ac:dyDescent="0.25">
      <c r="A86" s="12"/>
      <c r="C86" s="12"/>
      <c r="E86" s="12"/>
    </row>
    <row r="87" spans="1:5" x14ac:dyDescent="0.25">
      <c r="A87" s="12"/>
      <c r="C87" s="12"/>
      <c r="E87" s="12"/>
    </row>
    <row r="88" spans="1:5" x14ac:dyDescent="0.25">
      <c r="A88" s="12"/>
      <c r="C88" s="12"/>
      <c r="E88" s="12"/>
    </row>
    <row r="89" spans="1:5" x14ac:dyDescent="0.25">
      <c r="A89" s="12"/>
      <c r="C89" s="12"/>
      <c r="E89" s="12"/>
    </row>
    <row r="90" spans="1:5" x14ac:dyDescent="0.25">
      <c r="A90" s="12"/>
      <c r="C90" s="12"/>
      <c r="E90" s="12"/>
    </row>
    <row r="91" spans="1:5" x14ac:dyDescent="0.25">
      <c r="A91" s="12"/>
      <c r="C91" s="12"/>
      <c r="E91" s="12"/>
    </row>
    <row r="92" spans="1:5" x14ac:dyDescent="0.25">
      <c r="A92" s="12"/>
      <c r="C92" s="12"/>
      <c r="E92" s="12"/>
    </row>
    <row r="93" spans="1:5" x14ac:dyDescent="0.25">
      <c r="A93" s="12"/>
      <c r="C93" s="12"/>
      <c r="E93" s="12"/>
    </row>
    <row r="94" spans="1:5" x14ac:dyDescent="0.25">
      <c r="A94" s="12"/>
      <c r="C94" s="12"/>
      <c r="E94" s="12"/>
    </row>
    <row r="95" spans="1:5" x14ac:dyDescent="0.25">
      <c r="A95" s="12"/>
      <c r="C95" s="12"/>
      <c r="E95" s="12"/>
    </row>
    <row r="96" spans="1:5" x14ac:dyDescent="0.25">
      <c r="A96" s="12"/>
      <c r="C96" s="12"/>
      <c r="E96" s="12"/>
    </row>
    <row r="97" spans="1:5" x14ac:dyDescent="0.25">
      <c r="A97" s="12"/>
      <c r="C97" s="12"/>
      <c r="E97" s="12"/>
    </row>
    <row r="98" spans="1:5" x14ac:dyDescent="0.25">
      <c r="A98" s="12"/>
      <c r="C98" s="12"/>
      <c r="E98" s="12"/>
    </row>
    <row r="99" spans="1:5" x14ac:dyDescent="0.25">
      <c r="A99" s="12"/>
      <c r="C99" s="12"/>
      <c r="E99" s="12"/>
    </row>
    <row r="100" spans="1:5" x14ac:dyDescent="0.25">
      <c r="A100" s="12"/>
      <c r="C100" s="12"/>
      <c r="E100" s="12"/>
    </row>
    <row r="101" spans="1:5" x14ac:dyDescent="0.25">
      <c r="A101" s="12"/>
      <c r="C101" s="12"/>
      <c r="E101" s="12"/>
    </row>
    <row r="102" spans="1:5" x14ac:dyDescent="0.25">
      <c r="A102" s="12"/>
      <c r="C102" s="12"/>
      <c r="E102" s="12"/>
    </row>
    <row r="103" spans="1:5" x14ac:dyDescent="0.25">
      <c r="A103" s="12"/>
      <c r="C103" s="12"/>
      <c r="E103" s="12"/>
    </row>
    <row r="104" spans="1:5" x14ac:dyDescent="0.25">
      <c r="A104" s="12"/>
      <c r="C104" s="12"/>
      <c r="E104" s="12"/>
    </row>
    <row r="105" spans="1:5" x14ac:dyDescent="0.25">
      <c r="A105" s="12"/>
      <c r="C105" s="12"/>
      <c r="E105" s="12"/>
    </row>
    <row r="106" spans="1:5" x14ac:dyDescent="0.25">
      <c r="A106" s="12"/>
      <c r="C106" s="12"/>
      <c r="E106" s="12"/>
    </row>
    <row r="107" spans="1:5" x14ac:dyDescent="0.25">
      <c r="A107" s="12"/>
      <c r="C107" s="12"/>
      <c r="E107" s="12"/>
    </row>
    <row r="108" spans="1:5" x14ac:dyDescent="0.25">
      <c r="A108" s="12"/>
      <c r="C108" s="12"/>
      <c r="E108" s="12"/>
    </row>
    <row r="109" spans="1:5" x14ac:dyDescent="0.25">
      <c r="A109" s="12"/>
      <c r="C109" s="12"/>
      <c r="E109" s="12"/>
    </row>
    <row r="110" spans="1:5" x14ac:dyDescent="0.25">
      <c r="A110" s="12"/>
      <c r="C110" s="12"/>
      <c r="E110" s="12"/>
    </row>
    <row r="111" spans="1:5" x14ac:dyDescent="0.25">
      <c r="A111" s="12"/>
      <c r="C111" s="12"/>
      <c r="E111" s="12"/>
    </row>
    <row r="112" spans="1:5" x14ac:dyDescent="0.25">
      <c r="A112" s="12"/>
      <c r="C112" s="12"/>
      <c r="E112" s="12"/>
    </row>
    <row r="113" spans="1:5" x14ac:dyDescent="0.25">
      <c r="A113" s="12"/>
      <c r="C113" s="12"/>
      <c r="E113" s="12"/>
    </row>
    <row r="114" spans="1:5" x14ac:dyDescent="0.25">
      <c r="A114" s="12"/>
      <c r="C114" s="12"/>
      <c r="E114" s="12"/>
    </row>
    <row r="115" spans="1:5" x14ac:dyDescent="0.25">
      <c r="A115" s="12"/>
      <c r="C115" s="12"/>
      <c r="E115" s="12"/>
    </row>
    <row r="116" spans="1:5" x14ac:dyDescent="0.25">
      <c r="A116" s="12"/>
      <c r="C116" s="12"/>
      <c r="E116" s="12"/>
    </row>
    <row r="117" spans="1:5" x14ac:dyDescent="0.25">
      <c r="A117" s="12"/>
      <c r="C117" s="12"/>
      <c r="E117" s="12"/>
    </row>
    <row r="118" spans="1:5" x14ac:dyDescent="0.25">
      <c r="A118" s="12"/>
      <c r="C118" s="12"/>
      <c r="E118" s="12"/>
    </row>
    <row r="119" spans="1:5" x14ac:dyDescent="0.25">
      <c r="A119" s="12"/>
      <c r="C119" s="12"/>
      <c r="E119" s="12"/>
    </row>
    <row r="120" spans="1:5" x14ac:dyDescent="0.25">
      <c r="A120" s="12"/>
      <c r="C120" s="12"/>
      <c r="E120" s="12"/>
    </row>
    <row r="121" spans="1:5" x14ac:dyDescent="0.25">
      <c r="A121" s="12"/>
      <c r="C121" s="12"/>
      <c r="E121" s="12"/>
    </row>
    <row r="122" spans="1:5" x14ac:dyDescent="0.25">
      <c r="A122" s="12"/>
      <c r="C122" s="12"/>
      <c r="E122" s="12"/>
    </row>
    <row r="123" spans="1:5" x14ac:dyDescent="0.25">
      <c r="A123" s="12"/>
      <c r="C123" s="12"/>
      <c r="E123" s="12"/>
    </row>
    <row r="124" spans="1:5" x14ac:dyDescent="0.25">
      <c r="A124" s="12"/>
      <c r="C124" s="12"/>
      <c r="E124" s="12"/>
    </row>
    <row r="125" spans="1:5" x14ac:dyDescent="0.25">
      <c r="A125" s="12"/>
      <c r="C125" s="12"/>
      <c r="E125" s="12"/>
    </row>
    <row r="126" spans="1:5" x14ac:dyDescent="0.25">
      <c r="A126" s="12"/>
      <c r="C126" s="12"/>
      <c r="E126" s="12"/>
    </row>
    <row r="127" spans="1:5" x14ac:dyDescent="0.25">
      <c r="A127" s="12"/>
      <c r="C127" s="12"/>
      <c r="E127" s="12"/>
    </row>
    <row r="128" spans="1:5" x14ac:dyDescent="0.25">
      <c r="A128" s="12"/>
      <c r="C128" s="12"/>
      <c r="E128" s="12"/>
    </row>
    <row r="129" spans="1:5" x14ac:dyDescent="0.25">
      <c r="A129" s="12"/>
      <c r="C129" s="12"/>
      <c r="E129" s="12"/>
    </row>
    <row r="130" spans="1:5" x14ac:dyDescent="0.25">
      <c r="A130" s="12"/>
      <c r="C130" s="12"/>
      <c r="E130" s="12"/>
    </row>
    <row r="131" spans="1:5" x14ac:dyDescent="0.25">
      <c r="A131" s="12"/>
      <c r="C131" s="12"/>
      <c r="E131" s="12"/>
    </row>
    <row r="132" spans="1:5" x14ac:dyDescent="0.25">
      <c r="A132" s="12"/>
      <c r="C132" s="12"/>
      <c r="E132" s="12"/>
    </row>
    <row r="133" spans="1:5" x14ac:dyDescent="0.25">
      <c r="A133" s="12"/>
      <c r="C133" s="12"/>
      <c r="E133" s="12"/>
    </row>
    <row r="134" spans="1:5" x14ac:dyDescent="0.25">
      <c r="A134" s="12"/>
      <c r="C134" s="12"/>
      <c r="E134" s="12"/>
    </row>
    <row r="135" spans="1:5" x14ac:dyDescent="0.25">
      <c r="A135" s="12"/>
      <c r="C135" s="12"/>
      <c r="E135" s="12"/>
    </row>
    <row r="136" spans="1:5" x14ac:dyDescent="0.25">
      <c r="A136" s="12"/>
      <c r="C136" s="12"/>
      <c r="E136" s="12"/>
    </row>
    <row r="137" spans="1:5" x14ac:dyDescent="0.25">
      <c r="A137" s="12"/>
      <c r="C137" s="12"/>
      <c r="E137" s="12"/>
    </row>
    <row r="138" spans="1:5" x14ac:dyDescent="0.25">
      <c r="A138" s="12"/>
      <c r="C138" s="12"/>
      <c r="E138" s="12"/>
    </row>
    <row r="139" spans="1:5" x14ac:dyDescent="0.25">
      <c r="A139" s="12"/>
      <c r="C139" s="12"/>
      <c r="E139" s="12"/>
    </row>
    <row r="140" spans="1:5" x14ac:dyDescent="0.25">
      <c r="A140" s="12"/>
      <c r="C140" s="12"/>
      <c r="E140" s="12"/>
    </row>
    <row r="141" spans="1:5" x14ac:dyDescent="0.25">
      <c r="A141" s="12"/>
      <c r="C141" s="12"/>
      <c r="E141" s="12"/>
    </row>
    <row r="142" spans="1:5" x14ac:dyDescent="0.25">
      <c r="A142" s="12"/>
      <c r="C142" s="12"/>
      <c r="E142" s="12"/>
    </row>
    <row r="143" spans="1:5" x14ac:dyDescent="0.25">
      <c r="A143" s="12"/>
      <c r="C143" s="12"/>
      <c r="E143" s="12"/>
    </row>
    <row r="144" spans="1:5" x14ac:dyDescent="0.25">
      <c r="A144" s="12"/>
      <c r="C144" s="12"/>
      <c r="E144" s="12"/>
    </row>
    <row r="145" spans="1:5" x14ac:dyDescent="0.25">
      <c r="A145" s="12"/>
      <c r="C145" s="12"/>
      <c r="E145" s="12"/>
    </row>
    <row r="146" spans="1:5" x14ac:dyDescent="0.25">
      <c r="A146" s="12"/>
      <c r="C146" s="12"/>
      <c r="E146" s="12"/>
    </row>
    <row r="147" spans="1:5" x14ac:dyDescent="0.25">
      <c r="A147" s="12"/>
      <c r="C147" s="12"/>
      <c r="E147" s="12"/>
    </row>
    <row r="148" spans="1:5" x14ac:dyDescent="0.25">
      <c r="A148" s="12"/>
      <c r="C148" s="12"/>
      <c r="E148" s="12"/>
    </row>
    <row r="149" spans="1:5" x14ac:dyDescent="0.25">
      <c r="A149" s="12"/>
      <c r="C149" s="12"/>
      <c r="E149" s="12"/>
    </row>
    <row r="150" spans="1:5" x14ac:dyDescent="0.25">
      <c r="A150" s="12"/>
      <c r="C150" s="12"/>
      <c r="E150" s="12"/>
    </row>
    <row r="151" spans="1:5" x14ac:dyDescent="0.25">
      <c r="A151" s="12"/>
      <c r="C151" s="12"/>
      <c r="E151" s="12"/>
    </row>
    <row r="152" spans="1:5" x14ac:dyDescent="0.25">
      <c r="A152" s="12"/>
      <c r="C152" s="12"/>
      <c r="E152" s="12"/>
    </row>
    <row r="153" spans="1:5" x14ac:dyDescent="0.25">
      <c r="A153" s="12"/>
      <c r="C153" s="12"/>
      <c r="E153" s="12"/>
    </row>
    <row r="154" spans="1:5" x14ac:dyDescent="0.25">
      <c r="A154" s="12"/>
      <c r="C154" s="12"/>
      <c r="E154" s="12"/>
    </row>
    <row r="155" spans="1:5" x14ac:dyDescent="0.25">
      <c r="A155" s="12"/>
      <c r="C155" s="12"/>
      <c r="E155" s="12"/>
    </row>
    <row r="156" spans="1:5" x14ac:dyDescent="0.25">
      <c r="A156" s="12"/>
      <c r="C156" s="12"/>
      <c r="E156" s="12"/>
    </row>
    <row r="157" spans="1:5" x14ac:dyDescent="0.25">
      <c r="A157" s="12"/>
      <c r="C157" s="12"/>
      <c r="E157" s="12"/>
    </row>
    <row r="158" spans="1:5" x14ac:dyDescent="0.25">
      <c r="A158" s="12"/>
      <c r="C158" s="12"/>
      <c r="E158" s="12"/>
    </row>
    <row r="159" spans="1:5" x14ac:dyDescent="0.25">
      <c r="A159" s="12"/>
      <c r="C159" s="12"/>
      <c r="E159" s="12"/>
    </row>
    <row r="160" spans="1:5" x14ac:dyDescent="0.25">
      <c r="A160" s="12"/>
      <c r="C160" s="12"/>
      <c r="E160" s="12"/>
    </row>
    <row r="161" spans="1:5" x14ac:dyDescent="0.25">
      <c r="A161" s="12"/>
      <c r="C161" s="12"/>
      <c r="E161" s="12"/>
    </row>
    <row r="162" spans="1:5" x14ac:dyDescent="0.25">
      <c r="A162" s="12"/>
      <c r="C162" s="12"/>
      <c r="E162" s="12"/>
    </row>
    <row r="163" spans="1:5" x14ac:dyDescent="0.25">
      <c r="A163" s="12"/>
      <c r="C163" s="12"/>
      <c r="E163" s="12"/>
    </row>
    <row r="164" spans="1:5" x14ac:dyDescent="0.25">
      <c r="A164" s="12"/>
      <c r="C164" s="12"/>
      <c r="E164" s="12"/>
    </row>
    <row r="165" spans="1:5" x14ac:dyDescent="0.25">
      <c r="A165" s="12"/>
      <c r="C165" s="12"/>
      <c r="E165" s="12"/>
    </row>
    <row r="166" spans="1:5" x14ac:dyDescent="0.25">
      <c r="A166" s="12"/>
      <c r="C166" s="12"/>
      <c r="E166" s="12"/>
    </row>
    <row r="167" spans="1:5" x14ac:dyDescent="0.25">
      <c r="A167" s="12"/>
      <c r="C167" s="12"/>
      <c r="E167" s="12"/>
    </row>
    <row r="168" spans="1:5" x14ac:dyDescent="0.25">
      <c r="A168" s="12"/>
      <c r="C168" s="12"/>
      <c r="E168" s="12"/>
    </row>
    <row r="169" spans="1:5" x14ac:dyDescent="0.25">
      <c r="A169" s="12"/>
      <c r="C169" s="12"/>
      <c r="E169" s="12"/>
    </row>
    <row r="170" spans="1:5" x14ac:dyDescent="0.25">
      <c r="A170" s="12"/>
      <c r="C170" s="12"/>
      <c r="E170" s="12"/>
    </row>
    <row r="171" spans="1:5" x14ac:dyDescent="0.25">
      <c r="A171" s="12"/>
      <c r="C171" s="12"/>
      <c r="E171" s="12"/>
    </row>
    <row r="172" spans="1:5" x14ac:dyDescent="0.25">
      <c r="A172" s="12"/>
      <c r="C172" s="12"/>
      <c r="E172" s="12"/>
    </row>
    <row r="173" spans="1:5" x14ac:dyDescent="0.25">
      <c r="A173" s="12"/>
      <c r="C173" s="12"/>
      <c r="E173" s="12"/>
    </row>
    <row r="174" spans="1:5" x14ac:dyDescent="0.25">
      <c r="A174" s="12"/>
      <c r="C174" s="12"/>
      <c r="E174" s="12"/>
    </row>
    <row r="175" spans="1:5" x14ac:dyDescent="0.25">
      <c r="A175" s="12"/>
      <c r="C175" s="12"/>
      <c r="E175" s="12"/>
    </row>
    <row r="176" spans="1:5" x14ac:dyDescent="0.25">
      <c r="A176" s="12"/>
      <c r="C176" s="12"/>
      <c r="E176" s="12"/>
    </row>
    <row r="177" spans="1:5" x14ac:dyDescent="0.25">
      <c r="A177" s="12"/>
      <c r="C177" s="12"/>
      <c r="E177" s="12"/>
    </row>
    <row r="178" spans="1:5" x14ac:dyDescent="0.25">
      <c r="A178" s="12"/>
      <c r="C178" s="12"/>
      <c r="E178" s="12"/>
    </row>
    <row r="179" spans="1:5" x14ac:dyDescent="0.25">
      <c r="A179" s="12"/>
      <c r="C179" s="12"/>
      <c r="E179" s="12"/>
    </row>
    <row r="180" spans="1:5" x14ac:dyDescent="0.25">
      <c r="A180" s="12"/>
      <c r="C180" s="12"/>
      <c r="E180" s="12"/>
    </row>
    <row r="181" spans="1:5" x14ac:dyDescent="0.25">
      <c r="A181" s="12"/>
      <c r="C181" s="12"/>
      <c r="E181" s="12"/>
    </row>
    <row r="182" spans="1:5" x14ac:dyDescent="0.25">
      <c r="A182" s="12"/>
      <c r="C182" s="12"/>
      <c r="E182" s="12"/>
    </row>
    <row r="183" spans="1:5" x14ac:dyDescent="0.25">
      <c r="A183" s="12"/>
      <c r="C183" s="12"/>
      <c r="E183" s="12"/>
    </row>
    <row r="184" spans="1:5" x14ac:dyDescent="0.25">
      <c r="A184" s="12"/>
      <c r="C184" s="12"/>
      <c r="E184" s="12"/>
    </row>
    <row r="185" spans="1:5" x14ac:dyDescent="0.25">
      <c r="A185" s="12"/>
      <c r="C185" s="12"/>
      <c r="E185" s="12"/>
    </row>
    <row r="186" spans="1:5" x14ac:dyDescent="0.25">
      <c r="A186" s="12"/>
      <c r="C186" s="12"/>
      <c r="E186" s="12"/>
    </row>
    <row r="187" spans="1:5" x14ac:dyDescent="0.25">
      <c r="A187" s="12"/>
      <c r="C187" s="12"/>
      <c r="E187" s="12"/>
    </row>
    <row r="188" spans="1:5" x14ac:dyDescent="0.25">
      <c r="A188" s="12"/>
      <c r="C188" s="12"/>
      <c r="E188" s="12"/>
    </row>
    <row r="189" spans="1:5" x14ac:dyDescent="0.25">
      <c r="A189" s="12"/>
      <c r="C189" s="12"/>
      <c r="E189" s="12"/>
    </row>
    <row r="190" spans="1:5" x14ac:dyDescent="0.25">
      <c r="A190" s="12"/>
      <c r="C190" s="12"/>
      <c r="E190" s="12"/>
    </row>
    <row r="191" spans="1:5" x14ac:dyDescent="0.25">
      <c r="A191" s="12"/>
      <c r="C191" s="12"/>
      <c r="E191" s="12"/>
    </row>
    <row r="192" spans="1:5" x14ac:dyDescent="0.25">
      <c r="A192" s="12"/>
      <c r="C192" s="12"/>
      <c r="E192" s="12"/>
    </row>
    <row r="193" spans="1:5" x14ac:dyDescent="0.25">
      <c r="A193" s="12"/>
      <c r="C193" s="12"/>
      <c r="E193" s="12"/>
    </row>
    <row r="194" spans="1:5" x14ac:dyDescent="0.25">
      <c r="A194" s="12"/>
      <c r="C194" s="12"/>
      <c r="E194" s="12"/>
    </row>
    <row r="195" spans="1:5" x14ac:dyDescent="0.25">
      <c r="A195" s="12"/>
      <c r="C195" s="12"/>
      <c r="E195" s="12"/>
    </row>
    <row r="196" spans="1:5" x14ac:dyDescent="0.25">
      <c r="A196" s="12"/>
      <c r="C196" s="12"/>
      <c r="E196" s="12"/>
    </row>
    <row r="197" spans="1:5" x14ac:dyDescent="0.25">
      <c r="A197" s="12"/>
      <c r="C197" s="12"/>
      <c r="E197" s="12"/>
    </row>
    <row r="198" spans="1:5" x14ac:dyDescent="0.25">
      <c r="A198" s="12"/>
      <c r="C198" s="12"/>
      <c r="E198" s="12"/>
    </row>
    <row r="199" spans="1:5" x14ac:dyDescent="0.25">
      <c r="A199" s="12"/>
      <c r="C199" s="12"/>
      <c r="E199" s="12"/>
    </row>
    <row r="200" spans="1:5" x14ac:dyDescent="0.25">
      <c r="A200" s="12"/>
      <c r="C200" s="12"/>
      <c r="E200" s="12"/>
    </row>
    <row r="201" spans="1:5" x14ac:dyDescent="0.25">
      <c r="A201" s="12"/>
      <c r="C201" s="12"/>
      <c r="E201" s="12"/>
    </row>
    <row r="202" spans="1:5" x14ac:dyDescent="0.25">
      <c r="A202" s="12"/>
      <c r="C202" s="12"/>
      <c r="E202" s="12"/>
    </row>
    <row r="203" spans="1:5" x14ac:dyDescent="0.25">
      <c r="A203" s="12"/>
      <c r="C203" s="12"/>
      <c r="E203" s="12"/>
    </row>
    <row r="204" spans="1:5" x14ac:dyDescent="0.25">
      <c r="A204" s="12"/>
      <c r="C204" s="12"/>
      <c r="E204" s="12"/>
    </row>
    <row r="205" spans="1:5" x14ac:dyDescent="0.25">
      <c r="A205" s="12"/>
      <c r="C205" s="12"/>
      <c r="E205" s="12"/>
    </row>
    <row r="206" spans="1:5" x14ac:dyDescent="0.25">
      <c r="A206" s="12"/>
      <c r="C206" s="12"/>
      <c r="E206" s="12"/>
    </row>
    <row r="207" spans="1:5" x14ac:dyDescent="0.25">
      <c r="A207" s="12"/>
      <c r="C207" s="12"/>
      <c r="E207" s="12"/>
    </row>
  </sheetData>
  <sheetProtection password="CC32" sheet="1" objects="1" scenarios="1" selectLockedCells="1" pivotTables="0" selectUnlockedCell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5"/>
  <sheetViews>
    <sheetView workbookViewId="0">
      <selection activeCell="A4" sqref="A4"/>
    </sheetView>
  </sheetViews>
  <sheetFormatPr baseColWidth="10" defaultRowHeight="15" x14ac:dyDescent="0.25"/>
  <cols>
    <col min="1" max="1" width="21" customWidth="1"/>
    <col min="4" max="4" width="4.28515625" customWidth="1"/>
    <col min="5" max="5" width="10" customWidth="1"/>
    <col min="6" max="6" width="25.85546875" customWidth="1"/>
    <col min="7" max="7" width="13" customWidth="1"/>
    <col min="8" max="8" width="24.42578125" customWidth="1"/>
    <col min="9" max="9" width="24.7109375" customWidth="1"/>
  </cols>
  <sheetData>
    <row r="1" spans="1:14" ht="21" x14ac:dyDescent="0.35">
      <c r="A1" s="68" t="s">
        <v>0</v>
      </c>
      <c r="B1" s="68" t="s">
        <v>1</v>
      </c>
      <c r="C1" s="68" t="s">
        <v>2</v>
      </c>
      <c r="E1" s="322" t="s">
        <v>85</v>
      </c>
      <c r="F1" s="322"/>
      <c r="G1" s="322"/>
      <c r="H1" s="322"/>
      <c r="I1" s="322"/>
      <c r="J1" s="322"/>
      <c r="K1" s="322"/>
      <c r="L1" s="322"/>
      <c r="M1" s="322"/>
      <c r="N1" s="158"/>
    </row>
    <row r="2" spans="1:14" ht="15" customHeight="1" x14ac:dyDescent="0.25">
      <c r="A2" s="2"/>
      <c r="B2" s="2"/>
      <c r="C2" s="2"/>
      <c r="E2" s="65">
        <f>ACCUEIL!F7</f>
        <v>0</v>
      </c>
      <c r="F2" s="7" t="str">
        <f>ACCUEIL!G7</f>
        <v>Fichier Maître</v>
      </c>
      <c r="G2" s="67" t="str">
        <f>ACCUEIL!H7</f>
        <v>Simple</v>
      </c>
      <c r="H2" s="67" t="str">
        <f>ACCUEIL!I7</f>
        <v>Avancé</v>
      </c>
      <c r="I2" s="67" t="str">
        <f>ACCUEIL!J7</f>
        <v>Anniversaires</v>
      </c>
      <c r="J2" s="67" t="str">
        <f>ACCUEIL!K7</f>
        <v>Votants</v>
      </c>
      <c r="K2" s="67" t="str">
        <f>ACCUEIL!L7</f>
        <v xml:space="preserve">Bulletin </v>
      </c>
      <c r="L2" s="67" t="str">
        <f>ACCUEIL!M7</f>
        <v>Déclaration</v>
      </c>
      <c r="M2" s="67" t="str">
        <f>ACCUEIL!N7</f>
        <v>Remises</v>
      </c>
      <c r="N2" s="67" t="s">
        <v>131</v>
      </c>
    </row>
    <row r="3" spans="1:14" s="65" customFormat="1" ht="15" customHeight="1" x14ac:dyDescent="0.25">
      <c r="A3" s="2"/>
      <c r="B3" s="2"/>
      <c r="C3" s="2"/>
      <c r="E3" s="65">
        <f>ACCUEIL!F8</f>
        <v>0</v>
      </c>
      <c r="F3" s="5">
        <f>ACCUEIL!G8</f>
        <v>0</v>
      </c>
      <c r="G3" s="5">
        <f>ACCUEIL!H8</f>
        <v>0</v>
      </c>
      <c r="H3" s="5">
        <f>ACCUEIL!I8</f>
        <v>0</v>
      </c>
      <c r="I3" s="5">
        <f>ACCUEIL!J8</f>
        <v>0</v>
      </c>
      <c r="J3" s="5">
        <f>ACCUEIL!K8</f>
        <v>0</v>
      </c>
      <c r="K3" s="5">
        <f>ACCUEIL!L8</f>
        <v>0</v>
      </c>
      <c r="L3" s="5">
        <f>ACCUEIL!M8</f>
        <v>0</v>
      </c>
      <c r="M3" s="5">
        <f>ACCUEIL!N8</f>
        <v>0</v>
      </c>
      <c r="N3" s="5"/>
    </row>
    <row r="4" spans="1:14" ht="15.75" x14ac:dyDescent="0.25">
      <c r="A4" s="151" t="s">
        <v>16</v>
      </c>
      <c r="B4" s="1" t="s">
        <v>4</v>
      </c>
      <c r="C4" s="1">
        <v>1</v>
      </c>
      <c r="E4" s="3">
        <f>ACCUEIL!F9</f>
        <v>1</v>
      </c>
      <c r="F4" s="325" t="str">
        <f>ACCUEIL!G9</f>
        <v>affiche tous les onglets</v>
      </c>
      <c r="G4" s="325"/>
      <c r="H4" s="325"/>
      <c r="I4" s="325"/>
      <c r="J4" s="325"/>
      <c r="K4" s="325"/>
      <c r="L4" s="325"/>
      <c r="M4" s="325"/>
      <c r="N4" s="5"/>
    </row>
    <row r="5" spans="1:14" s="65" customFormat="1" x14ac:dyDescent="0.25">
      <c r="A5" s="36"/>
      <c r="B5" s="1"/>
      <c r="C5" s="1"/>
      <c r="F5" s="160">
        <f>ACCUEIL!G10</f>
        <v>0</v>
      </c>
      <c r="G5" s="160">
        <f>ACCUEIL!H10</f>
        <v>0</v>
      </c>
      <c r="H5" s="160">
        <f>ACCUEIL!I10</f>
        <v>0</v>
      </c>
      <c r="I5" s="160">
        <f>ACCUEIL!J10</f>
        <v>0</v>
      </c>
      <c r="J5" s="160">
        <f>ACCUEIL!K10</f>
        <v>0</v>
      </c>
      <c r="K5" s="160">
        <f>ACCUEIL!L10</f>
        <v>0</v>
      </c>
      <c r="L5" s="160">
        <f>ACCUEIL!M10</f>
        <v>0</v>
      </c>
      <c r="M5" s="160">
        <f>ACCUEIL!N10</f>
        <v>0</v>
      </c>
      <c r="N5" s="167"/>
    </row>
    <row r="6" spans="1:14" ht="15.75" x14ac:dyDescent="0.25">
      <c r="A6" s="152" t="s">
        <v>9</v>
      </c>
      <c r="B6" s="1" t="s">
        <v>4</v>
      </c>
      <c r="C6" s="1">
        <v>3</v>
      </c>
      <c r="E6" s="3">
        <f>ACCUEIL!F11</f>
        <v>3</v>
      </c>
      <c r="F6" s="161">
        <f>ACCUEIL!G11</f>
        <v>0</v>
      </c>
      <c r="G6" s="162" t="s">
        <v>9</v>
      </c>
      <c r="H6" s="160">
        <f>ACCUEIL!I11</f>
        <v>0</v>
      </c>
      <c r="I6" s="160">
        <f>ACCUEIL!J11</f>
        <v>0</v>
      </c>
      <c r="J6" s="160">
        <f>ACCUEIL!K11</f>
        <v>0</v>
      </c>
      <c r="K6" s="160">
        <f>ACCUEIL!L11</f>
        <v>0</v>
      </c>
      <c r="L6" s="160">
        <f>ACCUEIL!M11</f>
        <v>0</v>
      </c>
      <c r="M6" s="160">
        <f>ACCUEIL!N11</f>
        <v>0</v>
      </c>
      <c r="N6" s="167"/>
    </row>
    <row r="7" spans="1:14" s="65" customFormat="1" x14ac:dyDescent="0.25">
      <c r="A7" s="36"/>
      <c r="B7" s="1"/>
      <c r="C7" s="1"/>
      <c r="F7" s="160">
        <f>ACCUEIL!G12</f>
        <v>0</v>
      </c>
      <c r="G7" s="160">
        <f>ACCUEIL!H12</f>
        <v>0</v>
      </c>
      <c r="H7" s="160">
        <f>ACCUEIL!I12</f>
        <v>0</v>
      </c>
      <c r="I7" s="160">
        <f>ACCUEIL!J12</f>
        <v>0</v>
      </c>
      <c r="J7" s="160">
        <f>ACCUEIL!K12</f>
        <v>0</v>
      </c>
      <c r="K7" s="160">
        <f>ACCUEIL!L12</f>
        <v>0</v>
      </c>
      <c r="L7" s="160">
        <f>ACCUEIL!M12</f>
        <v>0</v>
      </c>
      <c r="M7" s="160">
        <f>ACCUEIL!N12</f>
        <v>0</v>
      </c>
      <c r="N7" s="167"/>
    </row>
    <row r="8" spans="1:14" ht="15.75" x14ac:dyDescent="0.25">
      <c r="A8" s="153" t="s">
        <v>10</v>
      </c>
      <c r="B8" s="1" t="s">
        <v>4</v>
      </c>
      <c r="C8" s="1">
        <v>4</v>
      </c>
      <c r="E8" s="3">
        <f>ACCUEIL!F13</f>
        <v>4</v>
      </c>
      <c r="F8" s="160">
        <f>ACCUEIL!G13</f>
        <v>0</v>
      </c>
      <c r="G8" s="160">
        <f>ACCUEIL!H13</f>
        <v>0</v>
      </c>
      <c r="H8" s="163" t="s">
        <v>10</v>
      </c>
      <c r="I8" s="160">
        <f>ACCUEIL!J13</f>
        <v>0</v>
      </c>
      <c r="J8" s="160">
        <f>ACCUEIL!K13</f>
        <v>0</v>
      </c>
      <c r="K8" s="160">
        <f>ACCUEIL!L13</f>
        <v>0</v>
      </c>
      <c r="L8" s="160">
        <f>ACCUEIL!M13</f>
        <v>0</v>
      </c>
      <c r="M8" s="160">
        <f>ACCUEIL!N13</f>
        <v>0</v>
      </c>
      <c r="N8" s="167"/>
    </row>
    <row r="9" spans="1:14" s="65" customFormat="1" x14ac:dyDescent="0.25">
      <c r="A9" s="36"/>
      <c r="B9" s="1"/>
      <c r="C9" s="1"/>
      <c r="F9" s="160">
        <f>ACCUEIL!G14</f>
        <v>0</v>
      </c>
      <c r="G9" s="160">
        <f>ACCUEIL!H14</f>
        <v>0</v>
      </c>
      <c r="H9" s="160">
        <f>ACCUEIL!I14</f>
        <v>0</v>
      </c>
      <c r="I9" s="160">
        <f>ACCUEIL!J14</f>
        <v>0</v>
      </c>
      <c r="J9" s="160">
        <f>ACCUEIL!K14</f>
        <v>0</v>
      </c>
      <c r="K9" s="160">
        <f>ACCUEIL!L14</f>
        <v>0</v>
      </c>
      <c r="L9" s="160">
        <f>ACCUEIL!M14</f>
        <v>0</v>
      </c>
      <c r="M9" s="160">
        <f>ACCUEIL!N14</f>
        <v>0</v>
      </c>
      <c r="N9" s="167"/>
    </row>
    <row r="10" spans="1:14" ht="15.75" x14ac:dyDescent="0.25">
      <c r="A10" s="146" t="s">
        <v>126</v>
      </c>
      <c r="B10" s="1" t="s">
        <v>4</v>
      </c>
      <c r="C10" s="1">
        <v>5</v>
      </c>
      <c r="E10" s="3">
        <f>ACCUEIL!F15</f>
        <v>5</v>
      </c>
      <c r="F10" s="159" t="str">
        <f>ACCUEIL!G15</f>
        <v>en lecture uniquement</v>
      </c>
      <c r="G10" s="164">
        <f>ACCUEIL!H15</f>
        <v>0</v>
      </c>
      <c r="H10" s="159" t="str">
        <f>ACCUEIL!I15</f>
        <v>en lecture uniquement</v>
      </c>
      <c r="I10" s="160">
        <f>ACCUEIL!J15</f>
        <v>0</v>
      </c>
      <c r="J10" s="160">
        <f>ACCUEIL!K15</f>
        <v>0</v>
      </c>
      <c r="K10" s="160">
        <f>ACCUEIL!L15</f>
        <v>0</v>
      </c>
      <c r="L10" s="160">
        <f>ACCUEIL!M15</f>
        <v>0</v>
      </c>
      <c r="M10" s="160">
        <f>ACCUEIL!N15</f>
        <v>0</v>
      </c>
      <c r="N10" s="167"/>
    </row>
    <row r="11" spans="1:14" s="65" customFormat="1" x14ac:dyDescent="0.25">
      <c r="A11" s="36"/>
      <c r="C11" s="1"/>
      <c r="F11" s="160">
        <f>ACCUEIL!G16</f>
        <v>0</v>
      </c>
      <c r="G11" s="160">
        <f>ACCUEIL!H16</f>
        <v>0</v>
      </c>
      <c r="H11" s="160">
        <f>ACCUEIL!I16</f>
        <v>0</v>
      </c>
      <c r="I11" s="160">
        <f>ACCUEIL!J16</f>
        <v>0</v>
      </c>
      <c r="J11" s="160">
        <f>ACCUEIL!K16</f>
        <v>0</v>
      </c>
      <c r="K11" s="160">
        <f>ACCUEIL!L16</f>
        <v>0</v>
      </c>
      <c r="L11" s="160">
        <f>ACCUEIL!M16</f>
        <v>0</v>
      </c>
      <c r="M11" s="160">
        <f>ACCUEIL!N16</f>
        <v>0</v>
      </c>
      <c r="N11" s="167"/>
    </row>
    <row r="12" spans="1:14" ht="15.75" x14ac:dyDescent="0.25">
      <c r="A12" s="146" t="s">
        <v>127</v>
      </c>
      <c r="B12" s="1" t="s">
        <v>4</v>
      </c>
      <c r="C12" s="1">
        <v>7</v>
      </c>
      <c r="E12" s="3">
        <f>ACCUEIL!F17</f>
        <v>7</v>
      </c>
      <c r="F12" s="165" t="str">
        <f>ACCUEIL!G17</f>
        <v>Zone Secrétaire accessible</v>
      </c>
      <c r="G12" s="160">
        <f>ACCUEIL!H17</f>
        <v>0</v>
      </c>
      <c r="H12" s="329" t="str">
        <f>ACCUEIL!I17</f>
        <v>en lecture uniquement</v>
      </c>
      <c r="I12" s="330"/>
      <c r="J12" s="160">
        <f>ACCUEIL!K17</f>
        <v>0</v>
      </c>
      <c r="K12" s="160">
        <f>ACCUEIL!L17</f>
        <v>0</v>
      </c>
      <c r="L12" s="160">
        <f>ACCUEIL!M17</f>
        <v>0</v>
      </c>
      <c r="M12" s="160">
        <f>ACCUEIL!N17</f>
        <v>0</v>
      </c>
      <c r="N12" s="167"/>
    </row>
    <row r="13" spans="1:14" s="65" customFormat="1" x14ac:dyDescent="0.25">
      <c r="A13" s="36"/>
      <c r="C13" s="1"/>
      <c r="F13" s="160">
        <f>ACCUEIL!G18</f>
        <v>0</v>
      </c>
      <c r="G13" s="160">
        <f>ACCUEIL!H18</f>
        <v>0</v>
      </c>
      <c r="H13" s="170">
        <f>ACCUEIL!I18</f>
        <v>0</v>
      </c>
      <c r="I13" s="160">
        <f>ACCUEIL!J18</f>
        <v>0</v>
      </c>
      <c r="J13" s="160">
        <f>ACCUEIL!K18</f>
        <v>0</v>
      </c>
      <c r="K13" s="160">
        <f>ACCUEIL!L18</f>
        <v>0</v>
      </c>
      <c r="L13" s="160">
        <f>ACCUEIL!M18</f>
        <v>0</v>
      </c>
      <c r="M13" s="160">
        <f>ACCUEIL!N18</f>
        <v>0</v>
      </c>
      <c r="N13" s="167"/>
    </row>
    <row r="14" spans="1:14" ht="22.5" customHeight="1" x14ac:dyDescent="0.25">
      <c r="A14" s="154" t="s">
        <v>3</v>
      </c>
      <c r="B14" s="1" t="s">
        <v>4</v>
      </c>
      <c r="C14" s="1">
        <v>6</v>
      </c>
      <c r="E14" s="3">
        <f>ACCUEIL!F19</f>
        <v>6</v>
      </c>
      <c r="F14" s="166" t="str">
        <f>ACCUEIL!G19</f>
        <v xml:space="preserve"> Zone Comptable accessible</v>
      </c>
      <c r="G14" s="160">
        <f>ACCUEIL!H19</f>
        <v>0</v>
      </c>
      <c r="H14" s="169" t="str">
        <f>ACCUEIL!I19</f>
        <v>en lecture uniquement</v>
      </c>
      <c r="I14" s="160">
        <f>ACCUEIL!J19</f>
        <v>0</v>
      </c>
      <c r="J14" s="160">
        <f>ACCUEIL!K19</f>
        <v>0</v>
      </c>
      <c r="K14" s="160">
        <f>ACCUEIL!L19</f>
        <v>0</v>
      </c>
      <c r="L14" s="331" t="str">
        <f>ACCUEIL!M19</f>
        <v>en lecture uniquement</v>
      </c>
      <c r="M14" s="332"/>
      <c r="N14" s="167"/>
    </row>
    <row r="15" spans="1:14" s="65" customFormat="1" x14ac:dyDescent="0.25">
      <c r="A15" s="36"/>
      <c r="B15" s="1"/>
      <c r="C15" s="1"/>
      <c r="F15" s="167">
        <f>ACCUEIL!G20</f>
        <v>0</v>
      </c>
      <c r="G15" s="167">
        <f>ACCUEIL!H20</f>
        <v>0</v>
      </c>
      <c r="H15" s="171">
        <f>ACCUEIL!I20</f>
        <v>0</v>
      </c>
      <c r="I15" s="167">
        <f>ACCUEIL!J20</f>
        <v>0</v>
      </c>
      <c r="J15" s="167">
        <f>ACCUEIL!K20</f>
        <v>0</v>
      </c>
      <c r="K15" s="167">
        <f>ACCUEIL!L20</f>
        <v>0</v>
      </c>
      <c r="L15" s="167">
        <f>ACCUEIL!M20</f>
        <v>0</v>
      </c>
      <c r="M15" s="167">
        <f>ACCUEIL!N20</f>
        <v>0</v>
      </c>
      <c r="N15" s="167"/>
    </row>
    <row r="16" spans="1:14" ht="15.75" x14ac:dyDescent="0.25">
      <c r="A16" s="155" t="s">
        <v>5</v>
      </c>
      <c r="B16" s="1" t="s">
        <v>4</v>
      </c>
      <c r="C16" s="1"/>
      <c r="E16" s="3"/>
      <c r="F16" s="326" t="str">
        <f>ACCUEIL!G21</f>
        <v>non créé dans le code, juste mis ici pour mémoire</v>
      </c>
      <c r="G16" s="327"/>
      <c r="H16" s="327"/>
      <c r="I16" s="327"/>
      <c r="J16" s="327"/>
      <c r="K16" s="327"/>
      <c r="L16" s="327"/>
      <c r="M16" s="328"/>
      <c r="N16" s="167"/>
    </row>
    <row r="17" spans="1:14" x14ac:dyDescent="0.25">
      <c r="A17" s="65"/>
      <c r="B17" s="1"/>
      <c r="C17" s="1"/>
    </row>
    <row r="18" spans="1:14" ht="15.75" x14ac:dyDescent="0.25">
      <c r="A18" s="151" t="s">
        <v>17</v>
      </c>
      <c r="B18" s="1" t="s">
        <v>4</v>
      </c>
      <c r="C18" s="1">
        <v>2</v>
      </c>
      <c r="F18" s="323" t="s">
        <v>211</v>
      </c>
      <c r="G18" s="323"/>
      <c r="H18" s="323"/>
      <c r="I18" s="323"/>
      <c r="J18" s="323"/>
      <c r="K18" s="323"/>
      <c r="L18" s="323"/>
      <c r="M18" s="323"/>
      <c r="N18" s="324"/>
    </row>
    <row r="19" spans="1:14" x14ac:dyDescent="0.25">
      <c r="A19" s="1"/>
      <c r="B19" s="1"/>
    </row>
    <row r="20" spans="1:14" x14ac:dyDescent="0.25">
      <c r="E20" s="66" t="s">
        <v>84</v>
      </c>
    </row>
    <row r="25" spans="1:14" x14ac:dyDescent="0.25">
      <c r="F25" s="6"/>
    </row>
  </sheetData>
  <sheetProtection password="CC32" sheet="1" objects="1" scenarios="1" pivotTables="0"/>
  <sortState ref="A4:A9">
    <sortCondition ref="A4"/>
  </sortState>
  <mergeCells count="6">
    <mergeCell ref="E1:M1"/>
    <mergeCell ref="F18:N18"/>
    <mergeCell ref="F4:M4"/>
    <mergeCell ref="F16:M16"/>
    <mergeCell ref="H12:I12"/>
    <mergeCell ref="L14:M14"/>
  </mergeCells>
  <conditionalFormatting sqref="E31:F32">
    <cfRule type="cellIs" dxfId="7" priority="9" operator="equal">
      <formula>0</formula>
    </cfRule>
  </conditionalFormatting>
  <conditionalFormatting sqref="E2:N3 F9:M9 E12:G12 F11:M11 E14:G14 F13:M13 E16:M16 F15:M15 F5:N5 F4 J12:M12 N8:N16 F7:N7 F6 I8:M8 E8:G8 H6:N6 E10:M10 N4 I14:K14">
    <cfRule type="cellIs" dxfId="6" priority="8" operator="equal">
      <formula>0</formula>
    </cfRule>
  </conditionalFormatting>
  <conditionalFormatting sqref="E4">
    <cfRule type="cellIs" dxfId="5" priority="7" operator="equal">
      <formula>0</formula>
    </cfRule>
  </conditionalFormatting>
  <conditionalFormatting sqref="E6">
    <cfRule type="cellIs" dxfId="4" priority="6" operator="equal">
      <formula>0</formula>
    </cfRule>
  </conditionalFormatting>
  <conditionalFormatting sqref="L14">
    <cfRule type="cellIs" dxfId="3" priority="5" operator="equal">
      <formula>0</formula>
    </cfRule>
  </conditionalFormatting>
  <conditionalFormatting sqref="H12">
    <cfRule type="cellIs" dxfId="2" priority="4" operator="equal">
      <formula>0</formula>
    </cfRule>
  </conditionalFormatting>
  <conditionalFormatting sqref="F18">
    <cfRule type="cellIs" dxfId="1" priority="2" operator="equal">
      <formula>0</formula>
    </cfRule>
  </conditionalFormatting>
  <conditionalFormatting sqref="H14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sheetProtection password="CC32" sheet="1" objects="1" scenarios="1" pivotTables="0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J32" sqref="J32"/>
    </sheetView>
  </sheetViews>
  <sheetFormatPr baseColWidth="10" defaultRowHeight="15" x14ac:dyDescent="0.25"/>
  <sheetData/>
  <sheetProtection password="CC32" sheet="1" objects="1" scenarios="1" pivotTable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ACCUEIL</vt:lpstr>
      <vt:lpstr>Fichier Maître</vt:lpstr>
      <vt:lpstr>Avancé</vt:lpstr>
      <vt:lpstr>Anniversaires</vt:lpstr>
      <vt:lpstr>Votants</vt:lpstr>
      <vt:lpstr>Bulletin</vt:lpstr>
      <vt:lpstr>Déclaration</vt:lpstr>
      <vt:lpstr>Remises</vt:lpstr>
      <vt:lpstr>UTILISATEURS</vt:lpstr>
      <vt:lpstr>Feuil1</vt:lpstr>
      <vt:lpstr>Feuil2</vt:lpstr>
      <vt:lpstr>NOMS</vt:lpstr>
    </vt:vector>
  </TitlesOfParts>
  <Company>Publicis Groupe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Emile.Riou</dc:creator>
  <cp:lastModifiedBy>.</cp:lastModifiedBy>
  <dcterms:created xsi:type="dcterms:W3CDTF">2015-04-16T10:28:40Z</dcterms:created>
  <dcterms:modified xsi:type="dcterms:W3CDTF">2015-10-16T09:11:27Z</dcterms:modified>
</cp:coreProperties>
</file>