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35" windowWidth="27075" windowHeight="10260"/>
  </bookViews>
  <sheets>
    <sheet name="Plan &amp; QR" sheetId="2" r:id="rId1"/>
    <sheet name="projet" sheetId="1" r:id="rId2"/>
  </sheets>
  <definedNames>
    <definedName name="liste_dates" localSheetId="0">OFFSET('Plan &amp; QR'!$B$1,1,,COUNTA('Plan &amp; QR'!$B:$B)-1)</definedName>
    <definedName name="liste_dates">OFFSET(projet!$B$1,1,,COUNTA(projet!$B:$B)-1)</definedName>
    <definedName name="liste_val1" localSheetId="0">OFFSET('Plan &amp; QR'!$C$1,MATCH('Plan &amp; QR'!$I$5,'Plan &amp; QR'!$B:$B,0)-1,,COUNTA('Plan &amp; QR'!$C:$C)-MATCH('Plan &amp; QR'!$I$5,'Plan &amp; QR'!$B:$B,0)+1,4)</definedName>
    <definedName name="liste_val1">OFFSET(projet!$C$1,MATCH(projet!$I$5,projet!$B:$B,0)-1,,COUNTA(projet!$C:$C)-MATCH(projet!$I$5,projet!$B:$B,0)+1,4)</definedName>
    <definedName name="liste_val2" localSheetId="0">OFFSET('Plan &amp; QR'!$C$1,MATCH('Plan &amp; QR'!#REF!,'Plan &amp; QR'!$B:$B,0)-1,,COUNTA('Plan &amp; QR'!$C:$C)-MATCH('Plan &amp; QR'!#REF!,'Plan &amp; QR'!$B:$B,0)+1,4)</definedName>
    <definedName name="liste_val2">OFFSET(projet!$C$1,MATCH(projet!$P$17,projet!$B:$B,0)-1,,COUNTA(projet!$C:$C)-MATCH(projet!$P$17,projet!$B:$B,0)+1,4)</definedName>
  </definedNames>
  <calcPr calcId="145621"/>
</workbook>
</file>

<file path=xl/calcChain.xml><?xml version="1.0" encoding="utf-8"?>
<calcChain xmlns="http://schemas.openxmlformats.org/spreadsheetml/2006/main">
  <c r="I4" i="2" l="1"/>
  <c r="J15" i="2"/>
  <c r="Q4" i="2"/>
  <c r="I24" i="2" s="1"/>
  <c r="Q5" i="2"/>
  <c r="Q6" i="2"/>
  <c r="Q7" i="2"/>
  <c r="Q8" i="2"/>
  <c r="Q9" i="2"/>
  <c r="Q10" i="2"/>
  <c r="Q11" i="2"/>
  <c r="Q12" i="2"/>
  <c r="Q13" i="2"/>
  <c r="Q3" i="2"/>
  <c r="I6" i="2" s="1"/>
  <c r="P14" i="2"/>
  <c r="P13" i="2"/>
  <c r="P12" i="2"/>
  <c r="P11" i="2"/>
  <c r="P10" i="2"/>
  <c r="P9" i="2"/>
  <c r="P8" i="2"/>
  <c r="J47" i="2" s="1"/>
  <c r="P7" i="2"/>
  <c r="J46" i="2" s="1"/>
  <c r="P6" i="2"/>
  <c r="J45" i="2" s="1"/>
  <c r="P5" i="2"/>
  <c r="J44" i="2" s="1"/>
  <c r="P4" i="2"/>
  <c r="I23" i="2" s="1"/>
  <c r="J24" i="2" s="1"/>
  <c r="P3" i="2"/>
  <c r="I5" i="2" s="1"/>
  <c r="K29" i="2" s="1" a="1"/>
  <c r="K29" i="2" s="1"/>
  <c r="L29" i="2" s="1" a="1"/>
  <c r="L29" i="2" s="1"/>
  <c r="J42" i="2" l="1"/>
  <c r="J43" i="2"/>
  <c r="K16" i="2" a="1"/>
  <c r="K16" i="2" s="1"/>
  <c r="L16" i="2" s="1" a="1"/>
  <c r="L16" i="2" s="1"/>
  <c r="K20" i="2" a="1"/>
  <c r="K20" i="2" s="1"/>
  <c r="L20" i="2" s="1" a="1"/>
  <c r="L20" i="2" s="1"/>
  <c r="K26" i="2" a="1"/>
  <c r="K26" i="2" s="1"/>
  <c r="L26" i="2" s="1" a="1"/>
  <c r="L26" i="2" s="1"/>
  <c r="K17" i="2" a="1"/>
  <c r="K17" i="2" s="1"/>
  <c r="L17" i="2" s="1" a="1"/>
  <c r="L17" i="2" s="1"/>
  <c r="K27" i="2" a="1"/>
  <c r="K27" i="2" s="1"/>
  <c r="L27" i="2" s="1" a="1"/>
  <c r="L27" i="2" s="1"/>
  <c r="K18" i="2" a="1"/>
  <c r="K18" i="2" s="1"/>
  <c r="L18" i="2" s="1" a="1"/>
  <c r="L18" i="2" s="1"/>
  <c r="K28" i="2" a="1"/>
  <c r="K28" i="2" s="1"/>
  <c r="L28" i="2" s="1" a="1"/>
  <c r="L28" i="2" s="1"/>
  <c r="K19" i="2" a="1"/>
  <c r="K19" i="2" s="1"/>
  <c r="L19" i="2" s="1" a="1"/>
  <c r="L19" i="2" s="1"/>
  <c r="K25" i="2" a="1"/>
  <c r="K25" i="2" s="1"/>
  <c r="L25" i="2" s="1" a="1"/>
  <c r="L25" i="2" s="1"/>
  <c r="K11" i="2" a="1"/>
  <c r="K11" i="2" s="1"/>
  <c r="L11" i="2" s="1" a="1"/>
  <c r="L11" i="2" s="1"/>
  <c r="K7" i="2" a="1"/>
  <c r="K7" i="2" s="1"/>
  <c r="L7" i="2" s="1" a="1"/>
  <c r="L7" i="2" s="1"/>
  <c r="K10" i="2" a="1"/>
  <c r="K10" i="2" s="1"/>
  <c r="L10" i="2" s="1" a="1"/>
  <c r="L10" i="2" s="1"/>
  <c r="K9" i="2" a="1"/>
  <c r="K9" i="2" s="1"/>
  <c r="L9" i="2" s="1" a="1"/>
  <c r="L9" i="2" s="1"/>
  <c r="J6" i="2"/>
  <c r="K8" i="2" a="1"/>
  <c r="K8" i="2" s="1"/>
  <c r="L8" i="2" s="1" a="1"/>
  <c r="L8" i="2" s="1"/>
  <c r="I20" i="1"/>
  <c r="O13" i="1"/>
  <c r="O12" i="1"/>
  <c r="I12" i="1"/>
  <c r="O11" i="1"/>
  <c r="O10" i="1"/>
  <c r="O9" i="1"/>
  <c r="O8" i="1"/>
  <c r="O7" i="1"/>
  <c r="O6" i="1"/>
  <c r="O5" i="1"/>
  <c r="O4" i="1"/>
  <c r="O28" i="1" s="1"/>
  <c r="I4" i="1"/>
  <c r="O3" i="1"/>
  <c r="O25" i="1" s="1"/>
  <c r="O2" i="1"/>
  <c r="I5" i="1" s="1"/>
  <c r="K26" i="1" l="1" a="1"/>
  <c r="K26" i="1" s="1"/>
  <c r="K7" i="1" a="1"/>
  <c r="K7" i="1" s="1"/>
  <c r="K6" i="1" a="1"/>
  <c r="K6" i="1" s="1"/>
  <c r="L6" i="1" s="1" a="1"/>
  <c r="L6" i="1" s="1"/>
  <c r="K25" i="1" a="1"/>
  <c r="K25" i="1" s="1"/>
  <c r="K24" i="1" a="1"/>
  <c r="K24" i="1" s="1"/>
  <c r="K23" i="1" a="1"/>
  <c r="K23" i="1" s="1"/>
  <c r="K22" i="1" a="1"/>
  <c r="K22" i="1" s="1"/>
  <c r="L22" i="1" s="1" a="1"/>
  <c r="L22" i="1" s="1"/>
  <c r="K10" i="1" a="1"/>
  <c r="K10" i="1" s="1"/>
  <c r="L10" i="1" s="1" a="1"/>
  <c r="L10" i="1" s="1"/>
  <c r="L26" i="1" a="1"/>
  <c r="L26" i="1" s="1"/>
  <c r="K9" i="1" a="1"/>
  <c r="K9" i="1" s="1"/>
  <c r="L9" i="1" s="1" a="1"/>
  <c r="L9" i="1" s="1"/>
  <c r="L7" i="1" a="1"/>
  <c r="L7" i="1" s="1"/>
  <c r="L25" i="1" a="1"/>
  <c r="L25" i="1" s="1"/>
  <c r="L24" i="1" a="1"/>
  <c r="L24" i="1" s="1"/>
  <c r="L23" i="1" a="1"/>
  <c r="L23" i="1" s="1"/>
  <c r="K18" i="1" a="1"/>
  <c r="K18" i="1" s="1"/>
  <c r="L18" i="1" s="1" a="1"/>
  <c r="L18" i="1" s="1"/>
  <c r="K17" i="1" a="1"/>
  <c r="K17" i="1" s="1"/>
  <c r="L17" i="1" s="1" a="1"/>
  <c r="L17" i="1" s="1"/>
  <c r="K16" i="1" a="1"/>
  <c r="K16" i="1" s="1"/>
  <c r="L16" i="1" s="1" a="1"/>
  <c r="L16" i="1" s="1"/>
  <c r="K15" i="1" a="1"/>
  <c r="K15" i="1" s="1"/>
  <c r="L15" i="1" s="1" a="1"/>
  <c r="L15" i="1" s="1"/>
  <c r="K14" i="1" a="1"/>
  <c r="K14" i="1" s="1"/>
  <c r="L14" i="1" s="1" a="1"/>
  <c r="L14" i="1" s="1"/>
  <c r="K8" i="1" a="1"/>
  <c r="K8" i="1" s="1"/>
  <c r="L8" i="1" s="1" a="1"/>
  <c r="L8" i="1" s="1"/>
  <c r="J5" i="1"/>
  <c r="I21" i="1"/>
  <c r="I13" i="1"/>
</calcChain>
</file>

<file path=xl/sharedStrings.xml><?xml version="1.0" encoding="utf-8"?>
<sst xmlns="http://schemas.openxmlformats.org/spreadsheetml/2006/main" count="1072" uniqueCount="838">
  <si>
    <t xml:space="preserve">Date </t>
  </si>
  <si>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</si>
  <si>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</si>
  <si>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</si>
  <si>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</si>
  <si>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</si>
  <si>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</si>
  <si>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</si>
  <si>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Zone dans laquelle j'ai mis temporairement  un rappel de formules à insérer à gauche
c'est appeler à disparaître ou à être masqué  pour laisser une zone de calculs basiques</t>
  </si>
  <si>
    <t>cours ouverture</t>
  </si>
  <si>
    <t>maxi sur période</t>
  </si>
  <si>
    <t>mini sur période</t>
  </si>
  <si>
    <t>cours maxi recherché</t>
  </si>
  <si>
    <t>cours mini recherché</t>
  </si>
  <si>
    <t>3 lignes libres</t>
  </si>
  <si>
    <r>
      <t>le projet porte sur la réalisation d'un ensemble modèle "</t>
    </r>
    <r>
      <rPr>
        <sz val="11"/>
        <color rgb="FFFF0000"/>
        <rFont val="Arial"/>
        <family val="2"/>
      </rPr>
      <t>cf cadre rouge</t>
    </r>
    <r>
      <rPr>
        <i/>
        <sz val="11"/>
        <color rgb="FFFF0000"/>
        <rFont val="Arial"/>
        <family val="2"/>
      </rPr>
      <t xml:space="preserve">" et de pouvoir le recopier </t>
    </r>
  </si>
  <si>
    <t>voir I4</t>
  </si>
  <si>
    <t>en rajoutant 1 j'obtiens bien le bon mois "boursier"</t>
  </si>
  <si>
    <t>par contre, si en I12 = I4 +1 …problème !</t>
  </si>
  <si>
    <t xml:space="preserve">en fait, je souhaiterais si possible avoir automatiquement lors de la recopie ceci </t>
  </si>
  <si>
    <t xml:space="preserve">en J5, je souhaite avoir le cours d'ouverture à la date se trouvant à cellule à gauche </t>
  </si>
  <si>
    <r>
      <t>j'ai mis la fonction RECHERCHEH mais….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>problème</t>
    </r>
  </si>
  <si>
    <t>etc….</t>
  </si>
  <si>
    <t>si c'est trop compliqué, je le ferai manuellement.</t>
  </si>
  <si>
    <t>en K 5 et en L5, je souhaiterais l'affichage du cours MAXI et MINI</t>
  </si>
  <si>
    <t>mais sur la période "mars" qui court donc du 28 janvier et le 25 mars</t>
  </si>
  <si>
    <t>donc en fait une recherche dans la colonne "le plus haut" et dans la colonne "le plus bas"</t>
  </si>
  <si>
    <t>la difficulté c'est d'avoir la bonne période "automatiquement" lors de la recopie</t>
  </si>
  <si>
    <t>6,063</t>
  </si>
  <si>
    <t>6,20</t>
  </si>
  <si>
    <t>6,062</t>
  </si>
  <si>
    <t>6,164</t>
  </si>
  <si>
    <t>6,182</t>
  </si>
  <si>
    <t>6,187</t>
  </si>
  <si>
    <t>6,043</t>
  </si>
  <si>
    <t>6,054</t>
  </si>
  <si>
    <t>6,02</t>
  </si>
  <si>
    <t>6,095</t>
  </si>
  <si>
    <t>5,963</t>
  </si>
  <si>
    <t>6,084</t>
  </si>
  <si>
    <t>6,211</t>
  </si>
  <si>
    <t>6,35</t>
  </si>
  <si>
    <t>6,349</t>
  </si>
  <si>
    <t>6,37</t>
  </si>
  <si>
    <t>6,285</t>
  </si>
  <si>
    <t>6,348</t>
  </si>
  <si>
    <t>6,352</t>
  </si>
  <si>
    <t>6,281</t>
  </si>
  <si>
    <t>6,353</t>
  </si>
  <si>
    <t>6,41</t>
  </si>
  <si>
    <t>6,669</t>
  </si>
  <si>
    <t>6,403</t>
  </si>
  <si>
    <t>6,578</t>
  </si>
  <si>
    <t>6,573</t>
  </si>
  <si>
    <t>6,856</t>
  </si>
  <si>
    <t>6,532</t>
  </si>
  <si>
    <t>6,631</t>
  </si>
  <si>
    <t>6,691</t>
  </si>
  <si>
    <t>6,938</t>
  </si>
  <si>
    <t>6,678</t>
  </si>
  <si>
    <t>6,95</t>
  </si>
  <si>
    <t>7,266</t>
  </si>
  <si>
    <t>6,838</t>
  </si>
  <si>
    <t>7,093</t>
  </si>
  <si>
    <t>7,163</t>
  </si>
  <si>
    <t>7,194</t>
  </si>
  <si>
    <t>7,002</t>
  </si>
  <si>
    <t>7,124</t>
  </si>
  <si>
    <t>7,20</t>
  </si>
  <si>
    <t>7,419</t>
  </si>
  <si>
    <t>7,184</t>
  </si>
  <si>
    <t>7,341</t>
  </si>
  <si>
    <t>7,301</t>
  </si>
  <si>
    <t>7,607</t>
  </si>
  <si>
    <t>7,265</t>
  </si>
  <si>
    <t>7,435</t>
  </si>
  <si>
    <t>7,277</t>
  </si>
  <si>
    <t>7,389</t>
  </si>
  <si>
    <t>7,161</t>
  </si>
  <si>
    <t>7,272</t>
  </si>
  <si>
    <t>7,253</t>
  </si>
  <si>
    <t>7,496</t>
  </si>
  <si>
    <t>7,242</t>
  </si>
  <si>
    <t>7,45</t>
  </si>
  <si>
    <t>7,501</t>
  </si>
  <si>
    <t>7,57</t>
  </si>
  <si>
    <t>7,414</t>
  </si>
  <si>
    <t>7,459</t>
  </si>
  <si>
    <t>7,499</t>
  </si>
  <si>
    <t>7,59</t>
  </si>
  <si>
    <t>7,547</t>
  </si>
  <si>
    <t>7,576</t>
  </si>
  <si>
    <t>7,60</t>
  </si>
  <si>
    <t>7,429</t>
  </si>
  <si>
    <t>7,507</t>
  </si>
  <si>
    <t>7,552</t>
  </si>
  <si>
    <t>7,232</t>
  </si>
  <si>
    <t>7,32</t>
  </si>
  <si>
    <t>7,274</t>
  </si>
  <si>
    <t>7,467</t>
  </si>
  <si>
    <t>7,41</t>
  </si>
  <si>
    <t>7,428</t>
  </si>
  <si>
    <t>7,659</t>
  </si>
  <si>
    <t>7,395</t>
  </si>
  <si>
    <t>7,578</t>
  </si>
  <si>
    <t>7,633</t>
  </si>
  <si>
    <t>7,796</t>
  </si>
  <si>
    <t>7,604</t>
  </si>
  <si>
    <t>7,762</t>
  </si>
  <si>
    <t>7,746</t>
  </si>
  <si>
    <t>7,767</t>
  </si>
  <si>
    <t>7,43</t>
  </si>
  <si>
    <t>7,554</t>
  </si>
  <si>
    <t>7,572</t>
  </si>
  <si>
    <t>7,598</t>
  </si>
  <si>
    <t>7,314</t>
  </si>
  <si>
    <t>7,394</t>
  </si>
  <si>
    <t>7,25</t>
  </si>
  <si>
    <t>7,35</t>
  </si>
  <si>
    <t>7,08</t>
  </si>
  <si>
    <t>7,28</t>
  </si>
  <si>
    <t>7,10</t>
  </si>
  <si>
    <t>7,58</t>
  </si>
  <si>
    <t>7,06</t>
  </si>
  <si>
    <t>7,525</t>
  </si>
  <si>
    <t>7,567</t>
  </si>
  <si>
    <t>7,067</t>
  </si>
  <si>
    <t>7,117</t>
  </si>
  <si>
    <t>7,083</t>
  </si>
  <si>
    <t>7,293</t>
  </si>
  <si>
    <t>7,01</t>
  </si>
  <si>
    <t>7,227</t>
  </si>
  <si>
    <t>7,254</t>
  </si>
  <si>
    <t>7,285</t>
  </si>
  <si>
    <t>6,869</t>
  </si>
  <si>
    <t>6,959</t>
  </si>
  <si>
    <t>6,974</t>
  </si>
  <si>
    <t>7,075</t>
  </si>
  <si>
    <t>6,84</t>
  </si>
  <si>
    <t>6,874</t>
  </si>
  <si>
    <t>6,90</t>
  </si>
  <si>
    <t>6,879</t>
  </si>
  <si>
    <t>7,39</t>
  </si>
  <si>
    <t>7,487</t>
  </si>
  <si>
    <t>7,316</t>
  </si>
  <si>
    <t>7,65</t>
  </si>
  <si>
    <t>7,636</t>
  </si>
  <si>
    <t>7,616</t>
  </si>
  <si>
    <t>7,628</t>
  </si>
  <si>
    <t>7,432</t>
  </si>
  <si>
    <t>7,532</t>
  </si>
  <si>
    <t>7,49</t>
  </si>
  <si>
    <t>7,55</t>
  </si>
  <si>
    <t>7,276</t>
  </si>
  <si>
    <t>7,391</t>
  </si>
  <si>
    <t>7,351</t>
  </si>
  <si>
    <t>7,186</t>
  </si>
  <si>
    <t>7,189</t>
  </si>
  <si>
    <t>7,334</t>
  </si>
  <si>
    <t>7,34</t>
  </si>
  <si>
    <t>7,191</t>
  </si>
  <si>
    <t>7,251</t>
  </si>
  <si>
    <t>7,248</t>
  </si>
  <si>
    <t>7,378</t>
  </si>
  <si>
    <t>7,213</t>
  </si>
  <si>
    <t>7,323</t>
  </si>
  <si>
    <t>7,24</t>
  </si>
  <si>
    <t>7,995</t>
  </si>
  <si>
    <t>7,608</t>
  </si>
  <si>
    <t>7,559</t>
  </si>
  <si>
    <t>7,221</t>
  </si>
  <si>
    <t>7,271</t>
  </si>
  <si>
    <t>7,386</t>
  </si>
  <si>
    <t>7,425</t>
  </si>
  <si>
    <t>7,18</t>
  </si>
  <si>
    <t>7,336</t>
  </si>
  <si>
    <t>7,648</t>
  </si>
  <si>
    <t>7,302</t>
  </si>
  <si>
    <t>7,475</t>
  </si>
  <si>
    <t>7,04</t>
  </si>
  <si>
    <t>7,173</t>
  </si>
  <si>
    <t>6,98</t>
  </si>
  <si>
    <t>7,037</t>
  </si>
  <si>
    <t>7,123</t>
  </si>
  <si>
    <t>7,14</t>
  </si>
  <si>
    <t>6,92</t>
  </si>
  <si>
    <t>7,095</t>
  </si>
  <si>
    <t>7,215</t>
  </si>
  <si>
    <t>7,219</t>
  </si>
  <si>
    <t>7,041</t>
  </si>
  <si>
    <t>7,15</t>
  </si>
  <si>
    <t>7,224</t>
  </si>
  <si>
    <t>6,901</t>
  </si>
  <si>
    <t>7,025</t>
  </si>
  <si>
    <t>6,981</t>
  </si>
  <si>
    <t>7,144</t>
  </si>
  <si>
    <t>7,172</t>
  </si>
  <si>
    <t>7,279</t>
  </si>
  <si>
    <t>7,107</t>
  </si>
  <si>
    <t>7,249</t>
  </si>
  <si>
    <t>7,345</t>
  </si>
  <si>
    <t>7,298</t>
  </si>
  <si>
    <t>7,329</t>
  </si>
  <si>
    <t>7,168</t>
  </si>
  <si>
    <t>7,175</t>
  </si>
  <si>
    <t>7,264</t>
  </si>
  <si>
    <t>7,308</t>
  </si>
  <si>
    <t>7,192</t>
  </si>
  <si>
    <t>7,257</t>
  </si>
  <si>
    <t>7,237</t>
  </si>
  <si>
    <t>7,106</t>
  </si>
  <si>
    <t>7,193</t>
  </si>
  <si>
    <t>7,171</t>
  </si>
  <si>
    <t>7,287</t>
  </si>
  <si>
    <t>7,17</t>
  </si>
  <si>
    <t>7,131</t>
  </si>
  <si>
    <t>7,245</t>
  </si>
  <si>
    <t>7,315</t>
  </si>
  <si>
    <t>7,185</t>
  </si>
  <si>
    <t>7,303</t>
  </si>
  <si>
    <t>7,31</t>
  </si>
  <si>
    <t>7,181</t>
  </si>
  <si>
    <t>7,183</t>
  </si>
  <si>
    <t>7,001</t>
  </si>
  <si>
    <t>7,007</t>
  </si>
  <si>
    <t>6,816</t>
  </si>
  <si>
    <t>6,956</t>
  </si>
  <si>
    <t>6,968</t>
  </si>
  <si>
    <t>6,501</t>
  </si>
  <si>
    <t>6,562</t>
  </si>
  <si>
    <t>6,642</t>
  </si>
  <si>
    <t>6,78</t>
  </si>
  <si>
    <t>6,592</t>
  </si>
  <si>
    <t>6,696</t>
  </si>
  <si>
    <t>6,719</t>
  </si>
  <si>
    <t>6,743</t>
  </si>
  <si>
    <t>6,565</t>
  </si>
  <si>
    <t>6,641</t>
  </si>
  <si>
    <t>6,646</t>
  </si>
  <si>
    <t>6,667</t>
  </si>
  <si>
    <t>6,476</t>
  </si>
  <si>
    <t>6,563</t>
  </si>
  <si>
    <t>6,824</t>
  </si>
  <si>
    <t>6,827</t>
  </si>
  <si>
    <t>6,101</t>
  </si>
  <si>
    <t>6,18</t>
  </si>
  <si>
    <t>6,313</t>
  </si>
  <si>
    <t>6,148</t>
  </si>
  <si>
    <t>6,175</t>
  </si>
  <si>
    <t>6,355</t>
  </si>
  <si>
    <t>5,952</t>
  </si>
  <si>
    <t>6,276</t>
  </si>
  <si>
    <t>6,275</t>
  </si>
  <si>
    <t>6,50</t>
  </si>
  <si>
    <t>6,27</t>
  </si>
  <si>
    <t>6,426</t>
  </si>
  <si>
    <t>6,442</t>
  </si>
  <si>
    <t>6,56</t>
  </si>
  <si>
    <t>6,315</t>
  </si>
  <si>
    <t>6,528</t>
  </si>
  <si>
    <t>6,505</t>
  </si>
  <si>
    <t>6,523</t>
  </si>
  <si>
    <t>6,342</t>
  </si>
  <si>
    <t>6,36</t>
  </si>
  <si>
    <t>6,43</t>
  </si>
  <si>
    <t>6,575</t>
  </si>
  <si>
    <t>6,306</t>
  </si>
  <si>
    <t>6,365</t>
  </si>
  <si>
    <t>6,381</t>
  </si>
  <si>
    <t>6,425</t>
  </si>
  <si>
    <t>6,165</t>
  </si>
  <si>
    <t>6,266</t>
  </si>
  <si>
    <t>6,327</t>
  </si>
  <si>
    <t>6,10</t>
  </si>
  <si>
    <t>6,118</t>
  </si>
  <si>
    <t>6,31</t>
  </si>
  <si>
    <t>6,156</t>
  </si>
  <si>
    <t>6,219</t>
  </si>
  <si>
    <t>6,287</t>
  </si>
  <si>
    <t>6,685</t>
  </si>
  <si>
    <t>6,245</t>
  </si>
  <si>
    <t>6,602</t>
  </si>
  <si>
    <t>6,588</t>
  </si>
  <si>
    <t>6,525</t>
  </si>
  <si>
    <t>6,693</t>
  </si>
  <si>
    <t>6,647</t>
  </si>
  <si>
    <t>6,663</t>
  </si>
  <si>
    <t>6,414</t>
  </si>
  <si>
    <t>6,271</t>
  </si>
  <si>
    <t>6,385</t>
  </si>
  <si>
    <t>6,30</t>
  </si>
  <si>
    <t>6,262</t>
  </si>
  <si>
    <t>6,406</t>
  </si>
  <si>
    <t>6,497</t>
  </si>
  <si>
    <t>6,179</t>
  </si>
  <si>
    <t>6,21</t>
  </si>
  <si>
    <t>6,265</t>
  </si>
  <si>
    <t>6,39</t>
  </si>
  <si>
    <t>6,014</t>
  </si>
  <si>
    <t>6,144</t>
  </si>
  <si>
    <t>6,253</t>
  </si>
  <si>
    <t>6,294</t>
  </si>
  <si>
    <t>6,153</t>
  </si>
  <si>
    <t>6,236</t>
  </si>
  <si>
    <t>6,42</t>
  </si>
  <si>
    <t>6,24</t>
  </si>
  <si>
    <t>6,284</t>
  </si>
  <si>
    <t>6,75</t>
  </si>
  <si>
    <t>6,282</t>
  </si>
  <si>
    <t>6,73</t>
  </si>
  <si>
    <t>6,74</t>
  </si>
  <si>
    <t>6,782</t>
  </si>
  <si>
    <t>6,763</t>
  </si>
  <si>
    <t>6,714</t>
  </si>
  <si>
    <t>6,867</t>
  </si>
  <si>
    <t>6,847</t>
  </si>
  <si>
    <t>6,949</t>
  </si>
  <si>
    <t>6,803</t>
  </si>
  <si>
    <t>6,893</t>
  </si>
  <si>
    <t>7,094</t>
  </si>
  <si>
    <t>7,047</t>
  </si>
  <si>
    <t>7,07</t>
  </si>
  <si>
    <t>7,149</t>
  </si>
  <si>
    <t>6,951</t>
  </si>
  <si>
    <t>6,86</t>
  </si>
  <si>
    <t>6,818</t>
  </si>
  <si>
    <t>7,05</t>
  </si>
  <si>
    <t>7,043</t>
  </si>
  <si>
    <t>7,158</t>
  </si>
  <si>
    <t>7,114</t>
  </si>
  <si>
    <t>7,226</t>
  </si>
  <si>
    <t>7,202</t>
  </si>
  <si>
    <t>7,283</t>
  </si>
  <si>
    <t>7,313</t>
  </si>
  <si>
    <t>6,851</t>
  </si>
  <si>
    <t>7,088</t>
  </si>
  <si>
    <t>7,046</t>
  </si>
  <si>
    <t>7,116</t>
  </si>
  <si>
    <t>6,978</t>
  </si>
  <si>
    <t>7,061</t>
  </si>
  <si>
    <t>7,101</t>
  </si>
  <si>
    <t>6,972</t>
  </si>
  <si>
    <t>7,045</t>
  </si>
  <si>
    <t>7,099</t>
  </si>
  <si>
    <t>6,846</t>
  </si>
  <si>
    <t>6,912</t>
  </si>
  <si>
    <t>6,935</t>
  </si>
  <si>
    <t>6,745</t>
  </si>
  <si>
    <t>6,79</t>
  </si>
  <si>
    <t>6,941</t>
  </si>
  <si>
    <t>6,917</t>
  </si>
  <si>
    <t>7,228</t>
  </si>
  <si>
    <t>6,943</t>
  </si>
  <si>
    <t>7,187</t>
  </si>
  <si>
    <t>7,134</t>
  </si>
  <si>
    <t>7,13</t>
  </si>
  <si>
    <t>7,281</t>
  </si>
  <si>
    <t>7,36</t>
  </si>
  <si>
    <t>7,209</t>
  </si>
  <si>
    <t>7,322</t>
  </si>
  <si>
    <t>7,457</t>
  </si>
  <si>
    <t>7,50</t>
  </si>
  <si>
    <t>7,379</t>
  </si>
  <si>
    <t>7,365</t>
  </si>
  <si>
    <t>7,536</t>
  </si>
  <si>
    <t>7,311</t>
  </si>
  <si>
    <t>7,498</t>
  </si>
  <si>
    <t>7,214</t>
  </si>
  <si>
    <t>7,349</t>
  </si>
  <si>
    <t>7,333</t>
  </si>
  <si>
    <t>7,346</t>
  </si>
  <si>
    <t>7,12</t>
  </si>
  <si>
    <t>7,179</t>
  </si>
  <si>
    <t>7,23</t>
  </si>
  <si>
    <t>7,195</t>
  </si>
  <si>
    <t>7,392</t>
  </si>
  <si>
    <t>7,218</t>
  </si>
  <si>
    <t>7,289</t>
  </si>
  <si>
    <t>7,238</t>
  </si>
  <si>
    <t>7,447</t>
  </si>
  <si>
    <t>7,22</t>
  </si>
  <si>
    <t>7,384</t>
  </si>
  <si>
    <t>7,38</t>
  </si>
  <si>
    <t>7,252</t>
  </si>
  <si>
    <t>7,297</t>
  </si>
  <si>
    <t>7,338</t>
  </si>
  <si>
    <t>7,174</t>
  </si>
  <si>
    <t>7,229</t>
  </si>
  <si>
    <t>7,30</t>
  </si>
  <si>
    <t>7,367</t>
  </si>
  <si>
    <t>7,223</t>
  </si>
  <si>
    <t>7,065</t>
  </si>
  <si>
    <t>7,082</t>
  </si>
  <si>
    <t>7,085</t>
  </si>
  <si>
    <t>6,875</t>
  </si>
  <si>
    <t>6,958</t>
  </si>
  <si>
    <t>7,148</t>
  </si>
  <si>
    <t>7,113</t>
  </si>
  <si>
    <t>6,969</t>
  </si>
  <si>
    <t>7,00</t>
  </si>
  <si>
    <t>7,03</t>
  </si>
  <si>
    <t>6,942</t>
  </si>
  <si>
    <t>6,883</t>
  </si>
  <si>
    <t>6,97</t>
  </si>
  <si>
    <t>6,76</t>
  </si>
  <si>
    <t>6,794</t>
  </si>
  <si>
    <t>6,72</t>
  </si>
  <si>
    <t>6,55</t>
  </si>
  <si>
    <t>6,83</t>
  </si>
  <si>
    <t>6,93</t>
  </si>
  <si>
    <t>6,899</t>
  </si>
  <si>
    <t>7,017</t>
  </si>
  <si>
    <t>6,953</t>
  </si>
  <si>
    <t>6,928</t>
  </si>
  <si>
    <t>6,892</t>
  </si>
  <si>
    <t>6,984</t>
  </si>
  <si>
    <t>6,985</t>
  </si>
  <si>
    <t>6,843</t>
  </si>
  <si>
    <t>6,871</t>
  </si>
  <si>
    <t>6,742</t>
  </si>
  <si>
    <t>6,806</t>
  </si>
  <si>
    <t>6,637</t>
  </si>
  <si>
    <t>6,615</t>
  </si>
  <si>
    <t>6,732</t>
  </si>
  <si>
    <t>6,486</t>
  </si>
  <si>
    <t>6,485</t>
  </si>
  <si>
    <t>6,303</t>
  </si>
  <si>
    <t>6,346</t>
  </si>
  <si>
    <t>6,509</t>
  </si>
  <si>
    <t>6,361</t>
  </si>
  <si>
    <t>6,478</t>
  </si>
  <si>
    <t>6,69</t>
  </si>
  <si>
    <t>6,652</t>
  </si>
  <si>
    <t>6,873</t>
  </si>
  <si>
    <t>6,607</t>
  </si>
  <si>
    <t>6,739</t>
  </si>
  <si>
    <t>6,744</t>
  </si>
  <si>
    <t>6,80</t>
  </si>
  <si>
    <t>6,533</t>
  </si>
  <si>
    <t>6,603</t>
  </si>
  <si>
    <t>6,653</t>
  </si>
  <si>
    <t>6,728</t>
  </si>
  <si>
    <t>6,455</t>
  </si>
  <si>
    <t>6,675</t>
  </si>
  <si>
    <t>6,694</t>
  </si>
  <si>
    <t>6,70</t>
  </si>
  <si>
    <t>6,555</t>
  </si>
  <si>
    <t>6,60</t>
  </si>
  <si>
    <t>6,254</t>
  </si>
  <si>
    <t>6,487</t>
  </si>
  <si>
    <t>6,54</t>
  </si>
  <si>
    <t>6,906</t>
  </si>
  <si>
    <t>6,511</t>
  </si>
  <si>
    <t>7,036</t>
  </si>
  <si>
    <t>6,765</t>
  </si>
  <si>
    <t>6,825</t>
  </si>
  <si>
    <t>6,993</t>
  </si>
  <si>
    <t>6,814</t>
  </si>
  <si>
    <t>6,967</t>
  </si>
  <si>
    <t>6,778</t>
  </si>
  <si>
    <t>6,752</t>
  </si>
  <si>
    <t>6,809</t>
  </si>
  <si>
    <t>6,668</t>
  </si>
  <si>
    <t>6,751</t>
  </si>
  <si>
    <t>6,885</t>
  </si>
  <si>
    <t>6,895</t>
  </si>
  <si>
    <t>6,804</t>
  </si>
  <si>
    <t>6,813</t>
  </si>
  <si>
    <t>6,872</t>
  </si>
  <si>
    <t>6,701</t>
  </si>
  <si>
    <t>6,756</t>
  </si>
  <si>
    <t>6,833</t>
  </si>
  <si>
    <t>6,788</t>
  </si>
  <si>
    <t>6,783</t>
  </si>
  <si>
    <t>6,81</t>
  </si>
  <si>
    <t>6,71</t>
  </si>
  <si>
    <t>6,777</t>
  </si>
  <si>
    <t>6,697</t>
  </si>
  <si>
    <t>6,766</t>
  </si>
  <si>
    <t>6,849</t>
  </si>
  <si>
    <t>7,147</t>
  </si>
  <si>
    <t>7,11</t>
  </si>
  <si>
    <t>7,073</t>
  </si>
  <si>
    <t>7,256</t>
  </si>
  <si>
    <t>7,236</t>
  </si>
  <si>
    <t>7,307</t>
  </si>
  <si>
    <t>7,366</t>
  </si>
  <si>
    <t>7,225</t>
  </si>
  <si>
    <t>7,321</t>
  </si>
  <si>
    <t>7,40</t>
  </si>
  <si>
    <t>7,399</t>
  </si>
  <si>
    <t>7,485</t>
  </si>
  <si>
    <t>7,196</t>
  </si>
  <si>
    <t>7,21</t>
  </si>
  <si>
    <t>7,167</t>
  </si>
  <si>
    <t>7,178</t>
  </si>
  <si>
    <t>7,625</t>
  </si>
  <si>
    <t>7,566</t>
  </si>
  <si>
    <t>7,677</t>
  </si>
  <si>
    <t>7,416</t>
  </si>
  <si>
    <t>7,66</t>
  </si>
  <si>
    <t>7,845</t>
  </si>
  <si>
    <t>7,839</t>
  </si>
  <si>
    <t>8,00</t>
  </si>
  <si>
    <t>8,244</t>
  </si>
  <si>
    <t>7,701</t>
  </si>
  <si>
    <t>7,766</t>
  </si>
  <si>
    <t>7,716</t>
  </si>
  <si>
    <t>8,02</t>
  </si>
  <si>
    <t>7,601</t>
  </si>
  <si>
    <t>7,943</t>
  </si>
  <si>
    <t>7,996</t>
  </si>
  <si>
    <t>8,142</t>
  </si>
  <si>
    <t>7,988</t>
  </si>
  <si>
    <t>8,087</t>
  </si>
  <si>
    <t>8,102</t>
  </si>
  <si>
    <t>8,22</t>
  </si>
  <si>
    <t>8,096</t>
  </si>
  <si>
    <t>8,176</t>
  </si>
  <si>
    <t>8,20</t>
  </si>
  <si>
    <t>8,268</t>
  </si>
  <si>
    <t>8,119</t>
  </si>
  <si>
    <t>8,243</t>
  </si>
  <si>
    <t>8,25</t>
  </si>
  <si>
    <t>8,282</t>
  </si>
  <si>
    <t>8,154</t>
  </si>
  <si>
    <t>8,232</t>
  </si>
  <si>
    <t>8,241</t>
  </si>
  <si>
    <t>8,328</t>
  </si>
  <si>
    <t>8,182</t>
  </si>
  <si>
    <t>8,314</t>
  </si>
  <si>
    <t>8,376</t>
  </si>
  <si>
    <t>8,106</t>
  </si>
  <si>
    <t>8,208</t>
  </si>
  <si>
    <t>8,183</t>
  </si>
  <si>
    <t>8,378</t>
  </si>
  <si>
    <t>8,151</t>
  </si>
  <si>
    <t>8,362</t>
  </si>
  <si>
    <t>8,14</t>
  </si>
  <si>
    <t>8,10</t>
  </si>
  <si>
    <t>7,851</t>
  </si>
  <si>
    <t>8,016</t>
  </si>
  <si>
    <t>8,047</t>
  </si>
  <si>
    <t>8,113</t>
  </si>
  <si>
    <t>7,911</t>
  </si>
  <si>
    <t>7,97</t>
  </si>
  <si>
    <t>7,99</t>
  </si>
  <si>
    <t>8,19</t>
  </si>
  <si>
    <t>7,983</t>
  </si>
  <si>
    <t>8,152</t>
  </si>
  <si>
    <t>8,18</t>
  </si>
  <si>
    <t>8,227</t>
  </si>
  <si>
    <t>8,058</t>
  </si>
  <si>
    <t>8,167</t>
  </si>
  <si>
    <t>8,166</t>
  </si>
  <si>
    <t>7,998</t>
  </si>
  <si>
    <t>8,044</t>
  </si>
  <si>
    <t>7,986</t>
  </si>
  <si>
    <t>7,671</t>
  </si>
  <si>
    <t>7,703</t>
  </si>
  <si>
    <t>7,64</t>
  </si>
  <si>
    <t>7,785</t>
  </si>
  <si>
    <t>7,56</t>
  </si>
  <si>
    <t>7,756</t>
  </si>
  <si>
    <t>7,82</t>
  </si>
  <si>
    <t>7,908</t>
  </si>
  <si>
    <t>7,85</t>
  </si>
  <si>
    <t>7,86</t>
  </si>
  <si>
    <t>7,88</t>
  </si>
  <si>
    <t>7,644</t>
  </si>
  <si>
    <t>7,645</t>
  </si>
  <si>
    <t>7,772</t>
  </si>
  <si>
    <t>7,862</t>
  </si>
  <si>
    <t>7,764</t>
  </si>
  <si>
    <t>7,804</t>
  </si>
  <si>
    <t>7,899</t>
  </si>
  <si>
    <t>7,92</t>
  </si>
  <si>
    <t>7,707</t>
  </si>
  <si>
    <t>7,879</t>
  </si>
  <si>
    <t>7,93</t>
  </si>
  <si>
    <t>7,94</t>
  </si>
  <si>
    <t>7,705</t>
  </si>
  <si>
    <t>7,842</t>
  </si>
  <si>
    <t>7,869</t>
  </si>
  <si>
    <t>7,929</t>
  </si>
  <si>
    <t>7,75</t>
  </si>
  <si>
    <t>7,784</t>
  </si>
  <si>
    <t>7,765</t>
  </si>
  <si>
    <t>7,894</t>
  </si>
  <si>
    <t>7,846</t>
  </si>
  <si>
    <t>7,981</t>
  </si>
  <si>
    <t>8,07</t>
  </si>
  <si>
    <t>8,26</t>
  </si>
  <si>
    <t>8,055</t>
  </si>
  <si>
    <t>8,186</t>
  </si>
  <si>
    <t>8,225</t>
  </si>
  <si>
    <t>8,134</t>
  </si>
  <si>
    <t>8,246</t>
  </si>
  <si>
    <t>8,269</t>
  </si>
  <si>
    <t>8,161</t>
  </si>
  <si>
    <t>8,169</t>
  </si>
  <si>
    <t>8,175</t>
  </si>
  <si>
    <t>8,038</t>
  </si>
  <si>
    <t>8,17</t>
  </si>
  <si>
    <t>8,27</t>
  </si>
  <si>
    <t>8,343</t>
  </si>
  <si>
    <t>8,206</t>
  </si>
  <si>
    <t>8,334</t>
  </si>
  <si>
    <t>8,324</t>
  </si>
  <si>
    <t>8,34</t>
  </si>
  <si>
    <t>8,212</t>
  </si>
  <si>
    <t>8,302</t>
  </si>
  <si>
    <t>8,31</t>
  </si>
  <si>
    <t>8,399</t>
  </si>
  <si>
    <t>8,359</t>
  </si>
  <si>
    <t>8,48</t>
  </si>
  <si>
    <t>8,50</t>
  </si>
  <si>
    <t>8,333</t>
  </si>
  <si>
    <t>8,348</t>
  </si>
  <si>
    <t>8,277</t>
  </si>
  <si>
    <t>8,402</t>
  </si>
  <si>
    <t>8,219</t>
  </si>
  <si>
    <t>8,297</t>
  </si>
  <si>
    <t>8,117</t>
  </si>
  <si>
    <t>8,326</t>
  </si>
  <si>
    <t>8,278</t>
  </si>
  <si>
    <t>8,368</t>
  </si>
  <si>
    <t>8,254</t>
  </si>
  <si>
    <t>8,32</t>
  </si>
  <si>
    <t>8,315</t>
  </si>
  <si>
    <t>8,339</t>
  </si>
  <si>
    <t>8,253</t>
  </si>
  <si>
    <t>8,321</t>
  </si>
  <si>
    <t>8,21</t>
  </si>
  <si>
    <t>8,122</t>
  </si>
  <si>
    <t>8,194</t>
  </si>
  <si>
    <t>8,148</t>
  </si>
  <si>
    <t>8,358</t>
  </si>
  <si>
    <t>8,144</t>
  </si>
  <si>
    <t>8,352</t>
  </si>
  <si>
    <t>8,499</t>
  </si>
  <si>
    <t>8,30</t>
  </si>
  <si>
    <t>8,45</t>
  </si>
  <si>
    <t>8,458</t>
  </si>
  <si>
    <t>8,476</t>
  </si>
  <si>
    <t>8,306</t>
  </si>
  <si>
    <t>8,319</t>
  </si>
  <si>
    <t>8,496</t>
  </si>
  <si>
    <t>8,264</t>
  </si>
  <si>
    <t>8,468</t>
  </si>
  <si>
    <t>8,414</t>
  </si>
  <si>
    <t>8,473</t>
  </si>
  <si>
    <t>8,469</t>
  </si>
  <si>
    <t>8,61</t>
  </si>
  <si>
    <t>8,441</t>
  </si>
  <si>
    <t>8,55</t>
  </si>
  <si>
    <t>8,841</t>
  </si>
  <si>
    <t>8,537</t>
  </si>
  <si>
    <t>8,692</t>
  </si>
  <si>
    <t>8,782</t>
  </si>
  <si>
    <t>9,005</t>
  </si>
  <si>
    <t>8,734</t>
  </si>
  <si>
    <t>8,968</t>
  </si>
  <si>
    <t>9,027</t>
  </si>
  <si>
    <t>9,144</t>
  </si>
  <si>
    <t>8,88</t>
  </si>
  <si>
    <t>8,979</t>
  </si>
  <si>
    <t>8,90</t>
  </si>
  <si>
    <t>8,95</t>
  </si>
  <si>
    <t>8,82</t>
  </si>
  <si>
    <t>8,941</t>
  </si>
  <si>
    <t>9,00</t>
  </si>
  <si>
    <t>9,11</t>
  </si>
  <si>
    <t>8,984</t>
  </si>
  <si>
    <t>9,079</t>
  </si>
  <si>
    <t>9,044</t>
  </si>
  <si>
    <t>9,229</t>
  </si>
  <si>
    <t>9,016</t>
  </si>
  <si>
    <t>9,151</t>
  </si>
  <si>
    <t>9,138</t>
  </si>
  <si>
    <t>9,20</t>
  </si>
  <si>
    <t>8,985</t>
  </si>
  <si>
    <t>9,24</t>
  </si>
  <si>
    <t>9,254</t>
  </si>
  <si>
    <t>9,114</t>
  </si>
  <si>
    <t>9,141</t>
  </si>
  <si>
    <t>9,155</t>
  </si>
  <si>
    <t>9,173</t>
  </si>
  <si>
    <t>9,042</t>
  </si>
  <si>
    <t>9,147</t>
  </si>
  <si>
    <t>9,116</t>
  </si>
  <si>
    <t>9,168</t>
  </si>
  <si>
    <t>9,056</t>
  </si>
  <si>
    <t>9,123</t>
  </si>
  <si>
    <t>9,045</t>
  </si>
  <si>
    <t>9,088</t>
  </si>
  <si>
    <t>8,904</t>
  </si>
  <si>
    <t>8,975</t>
  </si>
  <si>
    <t>9,159</t>
  </si>
  <si>
    <t>8,949</t>
  </si>
  <si>
    <t>9,119</t>
  </si>
  <si>
    <t>8,942</t>
  </si>
  <si>
    <t>8,973</t>
  </si>
  <si>
    <t>8,756</t>
  </si>
  <si>
    <t>8,848</t>
  </si>
  <si>
    <t>8,91</t>
  </si>
  <si>
    <t>8,60</t>
  </si>
  <si>
    <t>8,614</t>
  </si>
  <si>
    <t>8,775</t>
  </si>
  <si>
    <t>8,732</t>
  </si>
  <si>
    <t>8,85</t>
  </si>
  <si>
    <t>8,636</t>
  </si>
  <si>
    <t>8,778</t>
  </si>
  <si>
    <t>8,962</t>
  </si>
  <si>
    <t>8,75</t>
  </si>
  <si>
    <t>8,897</t>
  </si>
  <si>
    <t>8,938</t>
  </si>
  <si>
    <t>9,017</t>
  </si>
  <si>
    <t>8,859</t>
  </si>
  <si>
    <t>8,956</t>
  </si>
  <si>
    <t>8,97</t>
  </si>
  <si>
    <t>8,78</t>
  </si>
  <si>
    <t>8,797</t>
  </si>
  <si>
    <t>8,806</t>
  </si>
  <si>
    <t>8,837</t>
  </si>
  <si>
    <t>8,754</t>
  </si>
  <si>
    <t>8,76</t>
  </si>
  <si>
    <t>8,73</t>
  </si>
  <si>
    <t>8,805</t>
  </si>
  <si>
    <t>8,995</t>
  </si>
  <si>
    <t>9,50</t>
  </si>
  <si>
    <t>9,16</t>
  </si>
  <si>
    <t>9,058</t>
  </si>
  <si>
    <t>9,18</t>
  </si>
  <si>
    <t>8,961</t>
  </si>
  <si>
    <t>9,118</t>
  </si>
  <si>
    <t>9,14</t>
  </si>
  <si>
    <t>9,17</t>
  </si>
  <si>
    <t>9,025</t>
  </si>
  <si>
    <t>9,097</t>
  </si>
  <si>
    <t>9,126</t>
  </si>
  <si>
    <t>9,156</t>
  </si>
  <si>
    <t>9,011</t>
  </si>
  <si>
    <t>8,772</t>
  </si>
  <si>
    <t>8,899</t>
  </si>
  <si>
    <t>9,013</t>
  </si>
  <si>
    <t>9,05</t>
  </si>
  <si>
    <t>8,711</t>
  </si>
  <si>
    <t>8,864</t>
  </si>
  <si>
    <t>8,916</t>
  </si>
  <si>
    <t>8,924</t>
  </si>
  <si>
    <t>8,767</t>
  </si>
  <si>
    <t>8,791</t>
  </si>
  <si>
    <t>8,776</t>
  </si>
  <si>
    <t>8,965</t>
  </si>
  <si>
    <t>8,716</t>
  </si>
  <si>
    <t>8,921</t>
  </si>
  <si>
    <t>8,881</t>
  </si>
  <si>
    <t>8,905</t>
  </si>
  <si>
    <t>8,723</t>
  </si>
  <si>
    <t>8,789</t>
  </si>
  <si>
    <t>8,757</t>
  </si>
  <si>
    <t>8,86</t>
  </si>
  <si>
    <t>8,721</t>
  </si>
  <si>
    <t>8,779</t>
  </si>
  <si>
    <t>8,719</t>
  </si>
  <si>
    <t>8,87</t>
  </si>
  <si>
    <t>8,681</t>
  </si>
  <si>
    <t>8,827</t>
  </si>
  <si>
    <t>8,844</t>
  </si>
  <si>
    <t>8,919</t>
  </si>
  <si>
    <t>8,765</t>
  </si>
  <si>
    <t>8,867</t>
  </si>
  <si>
    <t>8,892</t>
  </si>
  <si>
    <t>8,999</t>
  </si>
  <si>
    <t>8,854</t>
  </si>
  <si>
    <t>8,862</t>
  </si>
  <si>
    <t>8,84</t>
  </si>
  <si>
    <t>8,967</t>
  </si>
  <si>
    <t>8,809</t>
  </si>
  <si>
    <t>8,83</t>
  </si>
  <si>
    <t>8,861</t>
  </si>
  <si>
    <t>8,948</t>
  </si>
  <si>
    <t>8,824</t>
  </si>
  <si>
    <t>8,902</t>
  </si>
  <si>
    <t>8,974</t>
  </si>
  <si>
    <t>8,944</t>
  </si>
  <si>
    <t>9,392</t>
  </si>
  <si>
    <t>9,037</t>
  </si>
  <si>
    <t>9,23</t>
  </si>
  <si>
    <t>9,235</t>
  </si>
  <si>
    <t>9,339</t>
  </si>
  <si>
    <t>9,197</t>
  </si>
  <si>
    <t>9,338</t>
  </si>
  <si>
    <t>9,348</t>
  </si>
  <si>
    <t>9,142</t>
  </si>
  <si>
    <t>9,107</t>
  </si>
  <si>
    <t>9,133</t>
  </si>
  <si>
    <t>8,883</t>
  </si>
  <si>
    <t>9,01</t>
  </si>
  <si>
    <t>les colonnes A et G ne sont pas à supprimer</t>
  </si>
  <si>
    <t>Les données du calendrier boursier qui est spécifique</t>
  </si>
  <si>
    <t>mois</t>
  </si>
  <si>
    <t>etc…</t>
  </si>
  <si>
    <t xml:space="preserve">commence </t>
  </si>
  <si>
    <t>finit</t>
  </si>
  <si>
    <r>
      <t>le projet porte sur la réalisation d'un modèle "</t>
    </r>
    <r>
      <rPr>
        <sz val="11"/>
        <color rgb="FFFF0000"/>
        <rFont val="Arial"/>
        <family val="2"/>
      </rPr>
      <t>cf cadre rouge</t>
    </r>
    <r>
      <rPr>
        <i/>
        <sz val="11"/>
        <color rgb="FFFF0000"/>
        <rFont val="Arial"/>
        <family val="2"/>
      </rPr>
      <t xml:space="preserve">" et de pouvoir le recopier </t>
    </r>
  </si>
  <si>
    <t>Sauf erreur de ma part,</t>
  </si>
  <si>
    <t>1)</t>
  </si>
  <si>
    <t>colonne  O qui sert aux formules</t>
  </si>
  <si>
    <t>intégrer si possible dans le modèle les 3 éléments suivant flèche bleu</t>
  </si>
  <si>
    <t>2)</t>
  </si>
  <si>
    <t>pour l'aspect "dates"</t>
  </si>
  <si>
    <t xml:space="preserve">puis lorsque je recopie ce modèle…. </t>
  </si>
  <si>
    <t xml:space="preserve">plus 1 mois </t>
  </si>
  <si>
    <t>en mettant en I13 = I4 + 1 mois</t>
  </si>
  <si>
    <t>je devrais avoir ceci automatiquement</t>
  </si>
  <si>
    <t>et pour le cadre suivant ….avril-13 puis mai-13  avec les dates  "'début et fin"</t>
  </si>
  <si>
    <t>ici zone d'importation de données non limitée B : F</t>
  </si>
  <si>
    <t xml:space="preserve">3) </t>
  </si>
  <si>
    <t>détails de l'affichage recherché</t>
  </si>
  <si>
    <t>recherche dans colonne Ouverture</t>
  </si>
  <si>
    <t>recherche dans colonne "le plus haut" parce qu'il indique le maxi de la journée</t>
  </si>
  <si>
    <t>recherche dans colonne "le plus bas" pcq indique le mini de la journée</t>
  </si>
  <si>
    <t>4)</t>
  </si>
  <si>
    <t>pour une question de lisibilité, la ligne correspond au début du mois boursier est en jaune</t>
  </si>
  <si>
    <t>nous devrions donc avoir en jaune</t>
  </si>
  <si>
    <t>effectivement le mercredi 27 mars est erroné</t>
  </si>
  <si>
    <t>c'est un souci dans les règles de mise ne forme conditionnelle que je n'ai pas identifié</t>
  </si>
  <si>
    <t>cours bas recherché</t>
  </si>
  <si>
    <t>cours haut recherché</t>
  </si>
  <si>
    <t>recherche dans C:F le cours égal ou le plus proche supérieur</t>
  </si>
  <si>
    <t>recherche dans C:F le cours égal ou le plus proche inférieur</t>
  </si>
  <si>
    <r>
      <t xml:space="preserve">afin d'avoir les formules </t>
    </r>
    <r>
      <rPr>
        <b/>
        <sz val="11"/>
        <color theme="1"/>
        <rFont val="Calibri"/>
        <family val="2"/>
        <scheme val="minor"/>
      </rPr>
      <t>dans ce cadre</t>
    </r>
    <r>
      <rPr>
        <sz val="11"/>
        <color theme="1"/>
        <rFont val="Calibri"/>
        <family val="2"/>
        <scheme val="minor"/>
      </rPr>
      <t xml:space="preserve">  et pourvoir supprimer "les données du calendier…"</t>
    </r>
  </si>
  <si>
    <t>ex 25/02/2013 au 25/03/2013</t>
  </si>
  <si>
    <t>sur la période du mois pour</t>
  </si>
  <si>
    <t>à partir de la date "début"</t>
  </si>
  <si>
    <t>jusqu'à fin du tableur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</si>
</sst>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0.000"/>
    <numFmt numFmtId="166" formatCode="#,##0.000"/>
    <numFmt numFmtId="167" formatCode="[$-40C]mmmm\-yy;@"/>
    <numFmt numFmtId="170" formatCode="[$-40C]mmm\-yy;@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/>
      <right style="thick">
        <color theme="5"/>
      </right>
      <top style="thick">
        <color theme="5"/>
      </top>
      <bottom/>
      <diagonal/>
    </border>
    <border>
      <left style="thick">
        <color theme="5"/>
      </left>
      <right/>
      <top/>
      <bottom/>
      <diagonal/>
    </border>
    <border>
      <left/>
      <right style="thick">
        <color theme="5"/>
      </right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/>
      <right style="thick">
        <color theme="5"/>
      </right>
      <top/>
      <bottom style="thick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6" fontId="0" fillId="0" borderId="0" xfId="0" applyNumberFormat="1" applyAlignment="1">
      <alignment horizontal="right"/>
    </xf>
    <xf numFmtId="14" fontId="0" fillId="4" borderId="0" xfId="0" applyNumberFormat="1" applyFill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Fill="1" applyAlignment="1">
      <alignment horizontal="center" vertical="center"/>
    </xf>
    <xf numFmtId="167" fontId="0" fillId="4" borderId="2" xfId="0" applyNumberFormat="1" applyFill="1" applyBorder="1" applyAlignment="1">
      <alignment horizontal="center" vertical="center" wrapText="1"/>
    </xf>
    <xf numFmtId="166" fontId="0" fillId="5" borderId="3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2" fillId="5" borderId="5" xfId="0" applyNumberFormat="1" applyFont="1" applyFill="1" applyBorder="1" applyAlignment="1">
      <alignment horizontal="center" vertical="center"/>
    </xf>
    <xf numFmtId="166" fontId="0" fillId="5" borderId="0" xfId="0" applyNumberFormat="1" applyFill="1" applyBorder="1" applyAlignment="1">
      <alignment horizontal="right"/>
    </xf>
    <xf numFmtId="0" fontId="0" fillId="5" borderId="6" xfId="0" applyFill="1" applyBorder="1"/>
    <xf numFmtId="0" fontId="0" fillId="0" borderId="5" xfId="0" applyBorder="1" applyAlignment="1">
      <alignment horizontal="right"/>
    </xf>
    <xf numFmtId="166" fontId="0" fillId="2" borderId="1" xfId="0" applyNumberFormat="1" applyFill="1" applyBorder="1" applyAlignment="1">
      <alignment horizontal="right"/>
    </xf>
    <xf numFmtId="164" fontId="0" fillId="2" borderId="7" xfId="0" applyNumberFormat="1" applyFill="1" applyBorder="1" applyAlignment="1">
      <alignment horizontal="left" vertical="center"/>
    </xf>
    <xf numFmtId="0" fontId="0" fillId="0" borderId="5" xfId="0" applyBorder="1"/>
    <xf numFmtId="0" fontId="3" fillId="0" borderId="5" xfId="0" applyFont="1" applyBorder="1"/>
    <xf numFmtId="166" fontId="0" fillId="2" borderId="8" xfId="0" applyNumberFormat="1" applyFill="1" applyBorder="1" applyAlignment="1">
      <alignment horizontal="right"/>
    </xf>
    <xf numFmtId="164" fontId="0" fillId="2" borderId="9" xfId="0" applyNumberFormat="1" applyFill="1" applyBorder="1" applyAlignment="1">
      <alignment horizontal="left" vertical="center"/>
    </xf>
    <xf numFmtId="0" fontId="0" fillId="0" borderId="10" xfId="0" applyBorder="1"/>
    <xf numFmtId="166" fontId="0" fillId="2" borderId="11" xfId="0" applyNumberFormat="1" applyFill="1" applyBorder="1" applyAlignment="1">
      <alignment horizontal="right"/>
    </xf>
    <xf numFmtId="164" fontId="0" fillId="2" borderId="12" xfId="0" applyNumberForma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167" fontId="0" fillId="4" borderId="0" xfId="0" applyNumberForma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4" fontId="2" fillId="5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4" fontId="0" fillId="2" borderId="1" xfId="0" applyNumberFormat="1" applyFill="1" applyBorder="1" applyAlignment="1">
      <alignment horizontal="left" vertical="center"/>
    </xf>
    <xf numFmtId="164" fontId="0" fillId="2" borderId="8" xfId="0" applyNumberFormat="1" applyFill="1" applyBorder="1" applyAlignment="1">
      <alignment horizontal="left" vertical="center"/>
    </xf>
    <xf numFmtId="0" fontId="0" fillId="0" borderId="0" xfId="0" applyFill="1" applyBorder="1"/>
    <xf numFmtId="164" fontId="2" fillId="5" borderId="0" xfId="0" applyNumberFormat="1" applyFont="1" applyFill="1" applyBorder="1" applyAlignment="1">
      <alignment horizontal="center" vertical="center"/>
    </xf>
    <xf numFmtId="0" fontId="0" fillId="0" borderId="0" xfId="0" applyBorder="1"/>
    <xf numFmtId="166" fontId="0" fillId="0" borderId="0" xfId="0" applyNumberFormat="1" applyFill="1" applyBorder="1" applyAlignment="1">
      <alignment horizontal="left"/>
    </xf>
    <xf numFmtId="166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166" fontId="4" fillId="6" borderId="14" xfId="0" applyNumberFormat="1" applyFont="1" applyFill="1" applyBorder="1" applyAlignment="1">
      <alignment horizontal="center"/>
    </xf>
    <xf numFmtId="166" fontId="4" fillId="6" borderId="15" xfId="0" applyNumberFormat="1" applyFont="1" applyFill="1" applyBorder="1" applyAlignment="1">
      <alignment horizontal="center"/>
    </xf>
    <xf numFmtId="166" fontId="4" fillId="6" borderId="1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Fill="1"/>
    <xf numFmtId="167" fontId="0" fillId="0" borderId="0" xfId="0" applyNumberFormat="1" applyFill="1" applyBorder="1" applyAlignment="1">
      <alignment horizontal="center" vertical="center" wrapText="1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166" fontId="8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170" fontId="0" fillId="4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right"/>
    </xf>
    <xf numFmtId="166" fontId="10" fillId="0" borderId="0" xfId="0" applyNumberFormat="1" applyFont="1" applyFill="1" applyBorder="1" applyAlignment="1">
      <alignment horizontal="left"/>
    </xf>
    <xf numFmtId="166" fontId="0" fillId="5" borderId="0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167" fontId="0" fillId="0" borderId="0" xfId="0" applyNumberFormat="1" applyFill="1" applyBorder="1" applyAlignment="1">
      <alignment horizontal="left" vertical="center"/>
    </xf>
    <xf numFmtId="166" fontId="0" fillId="2" borderId="0" xfId="0" applyNumberFormat="1" applyFill="1" applyBorder="1" applyAlignment="1">
      <alignment horizontal="right"/>
    </xf>
    <xf numFmtId="166" fontId="2" fillId="0" borderId="0" xfId="0" applyNumberFormat="1" applyFont="1" applyFill="1" applyBorder="1" applyAlignment="1">
      <alignment horizontal="right"/>
    </xf>
    <xf numFmtId="0" fontId="6" fillId="0" borderId="0" xfId="0" applyFont="1" applyFill="1" applyBorder="1"/>
    <xf numFmtId="164" fontId="0" fillId="0" borderId="18" xfId="0" applyNumberFormat="1" applyBorder="1"/>
    <xf numFmtId="164" fontId="0" fillId="0" borderId="0" xfId="0" applyNumberFormat="1" applyBorder="1"/>
    <xf numFmtId="164" fontId="0" fillId="0" borderId="23" xfId="0" applyNumberFormat="1" applyBorder="1"/>
    <xf numFmtId="166" fontId="11" fillId="0" borderId="0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26" xfId="0" applyFont="1" applyFill="1" applyBorder="1" applyAlignment="1">
      <alignment horizontal="right"/>
    </xf>
    <xf numFmtId="166" fontId="0" fillId="0" borderId="26" xfId="0" applyNumberFormat="1" applyFill="1" applyBorder="1" applyAlignment="1">
      <alignment horizontal="left"/>
    </xf>
    <xf numFmtId="0" fontId="0" fillId="0" borderId="26" xfId="0" applyFill="1" applyBorder="1"/>
    <xf numFmtId="0" fontId="0" fillId="0" borderId="27" xfId="0" applyFill="1" applyBorder="1"/>
    <xf numFmtId="0" fontId="0" fillId="0" borderId="29" xfId="0" applyFill="1" applyBorder="1"/>
    <xf numFmtId="0" fontId="2" fillId="0" borderId="31" xfId="0" applyFont="1" applyFill="1" applyBorder="1" applyAlignment="1">
      <alignment horizontal="right"/>
    </xf>
    <xf numFmtId="166" fontId="0" fillId="0" borderId="31" xfId="0" applyNumberFormat="1" applyFill="1" applyBorder="1" applyAlignment="1">
      <alignment horizontal="left"/>
    </xf>
    <xf numFmtId="0" fontId="0" fillId="0" borderId="31" xfId="0" applyFill="1" applyBorder="1"/>
    <xf numFmtId="0" fontId="0" fillId="0" borderId="13" xfId="0" applyFill="1" applyBorder="1"/>
    <xf numFmtId="0" fontId="2" fillId="0" borderId="33" xfId="0" applyFont="1" applyBorder="1" applyAlignment="1">
      <alignment horizontal="right"/>
    </xf>
    <xf numFmtId="166" fontId="0" fillId="0" borderId="34" xfId="0" applyNumberFormat="1" applyFill="1" applyBorder="1" applyAlignment="1">
      <alignment horizontal="left"/>
    </xf>
    <xf numFmtId="0" fontId="0" fillId="0" borderId="34" xfId="0" applyFill="1" applyBorder="1"/>
    <xf numFmtId="0" fontId="0" fillId="0" borderId="35" xfId="0" applyBorder="1"/>
    <xf numFmtId="0" fontId="2" fillId="0" borderId="37" xfId="0" applyFont="1" applyBorder="1" applyAlignment="1">
      <alignment horizontal="right"/>
    </xf>
    <xf numFmtId="166" fontId="0" fillId="0" borderId="38" xfId="0" applyNumberFormat="1" applyFill="1" applyBorder="1" applyAlignment="1">
      <alignment horizontal="left"/>
    </xf>
    <xf numFmtId="0" fontId="0" fillId="0" borderId="38" xfId="0" applyFill="1" applyBorder="1"/>
    <xf numFmtId="0" fontId="0" fillId="0" borderId="39" xfId="0" applyBorder="1"/>
    <xf numFmtId="0" fontId="6" fillId="0" borderId="32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/>
    </xf>
    <xf numFmtId="0" fontId="7" fillId="0" borderId="25" xfId="0" applyFont="1" applyFill="1" applyBorder="1"/>
    <xf numFmtId="0" fontId="7" fillId="0" borderId="28" xfId="0" applyFont="1" applyFill="1" applyBorder="1"/>
    <xf numFmtId="0" fontId="7" fillId="0" borderId="30" xfId="0" applyFont="1" applyFill="1" applyBorder="1"/>
    <xf numFmtId="165" fontId="0" fillId="0" borderId="18" xfId="0" applyNumberFormat="1" applyBorder="1"/>
    <xf numFmtId="165" fontId="0" fillId="0" borderId="0" xfId="0" applyNumberFormat="1" applyBorder="1"/>
    <xf numFmtId="165" fontId="0" fillId="0" borderId="23" xfId="0" applyNumberFormat="1" applyBorder="1"/>
    <xf numFmtId="165" fontId="0" fillId="0" borderId="0" xfId="0" applyNumberFormat="1"/>
    <xf numFmtId="167" fontId="0" fillId="4" borderId="32" xfId="0" applyNumberFormat="1" applyFill="1" applyBorder="1" applyAlignment="1">
      <alignment horizontal="center" vertical="center" wrapText="1"/>
    </xf>
    <xf numFmtId="166" fontId="0" fillId="5" borderId="34" xfId="0" applyNumberFormat="1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164" fontId="2" fillId="5" borderId="40" xfId="0" applyNumberFormat="1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/>
    </xf>
    <xf numFmtId="0" fontId="0" fillId="5" borderId="41" xfId="0" applyFill="1" applyBorder="1"/>
    <xf numFmtId="0" fontId="0" fillId="0" borderId="40" xfId="0" applyBorder="1" applyAlignment="1">
      <alignment horizontal="right"/>
    </xf>
    <xf numFmtId="164" fontId="0" fillId="2" borderId="41" xfId="0" applyNumberFormat="1" applyFill="1" applyBorder="1" applyAlignment="1">
      <alignment horizontal="left" vertical="center"/>
    </xf>
    <xf numFmtId="0" fontId="0" fillId="0" borderId="40" xfId="0" applyBorder="1"/>
    <xf numFmtId="0" fontId="3" fillId="0" borderId="40" xfId="0" applyFont="1" applyBorder="1"/>
    <xf numFmtId="0" fontId="0" fillId="0" borderId="36" xfId="0" applyBorder="1"/>
    <xf numFmtId="166" fontId="0" fillId="2" borderId="38" xfId="0" applyNumberFormat="1" applyFill="1" applyBorder="1" applyAlignment="1">
      <alignment horizontal="right"/>
    </xf>
    <xf numFmtId="164" fontId="0" fillId="2" borderId="39" xfId="0" applyNumberFormat="1" applyFill="1" applyBorder="1" applyAlignment="1">
      <alignment horizontal="left" vertical="center"/>
    </xf>
  </cellXfs>
  <cellStyles count="1">
    <cellStyle name="Normal" xfId="0" builtinId="0"/>
  </cellStyles>
  <dxfs count="3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52</xdr:row>
      <xdr:rowOff>0</xdr:rowOff>
    </xdr:from>
    <xdr:to>
      <xdr:col>8</xdr:col>
      <xdr:colOff>1533525</xdr:colOff>
      <xdr:row>53</xdr:row>
      <xdr:rowOff>28575</xdr:rowOff>
    </xdr:to>
    <xdr:sp macro="" textlink="">
      <xdr:nvSpPr>
        <xdr:cNvPr id="8" name="Flèche gauche 7"/>
        <xdr:cNvSpPr/>
      </xdr:nvSpPr>
      <xdr:spPr>
        <a:xfrm>
          <a:off x="5800725" y="9753600"/>
          <a:ext cx="1285875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1495425</xdr:colOff>
      <xdr:row>2</xdr:row>
      <xdr:rowOff>114300</xdr:rowOff>
    </xdr:from>
    <xdr:to>
      <xdr:col>13</xdr:col>
      <xdr:colOff>495300</xdr:colOff>
      <xdr:row>3</xdr:row>
      <xdr:rowOff>95250</xdr:rowOff>
    </xdr:to>
    <xdr:cxnSp macro="">
      <xdr:nvCxnSpPr>
        <xdr:cNvPr id="10" name="Connecteur droit avec flèche 9"/>
        <xdr:cNvCxnSpPr/>
      </xdr:nvCxnSpPr>
      <xdr:spPr>
        <a:xfrm flipH="1">
          <a:off x="7048500" y="590550"/>
          <a:ext cx="5743575" cy="1809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1619251</xdr:colOff>
      <xdr:row>2</xdr:row>
      <xdr:rowOff>114300</xdr:rowOff>
    </xdr:from>
    <xdr:to>
      <xdr:col>15</xdr:col>
      <xdr:colOff>352425</xdr:colOff>
      <xdr:row>4</xdr:row>
      <xdr:rowOff>95250</xdr:rowOff>
    </xdr:to>
    <xdr:cxnSp macro="">
      <xdr:nvCxnSpPr>
        <xdr:cNvPr id="14" name="Connecteur droit avec flèche 13"/>
        <xdr:cNvCxnSpPr/>
      </xdr:nvCxnSpPr>
      <xdr:spPr>
        <a:xfrm flipH="1">
          <a:off x="7172326" y="590550"/>
          <a:ext cx="8181974" cy="3810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1628776</xdr:colOff>
      <xdr:row>2</xdr:row>
      <xdr:rowOff>152400</xdr:rowOff>
    </xdr:from>
    <xdr:to>
      <xdr:col>16</xdr:col>
      <xdr:colOff>190500</xdr:colOff>
      <xdr:row>5</xdr:row>
      <xdr:rowOff>66675</xdr:rowOff>
    </xdr:to>
    <xdr:cxnSp macro="">
      <xdr:nvCxnSpPr>
        <xdr:cNvPr id="16" name="Connecteur droit avec flèche 15"/>
        <xdr:cNvCxnSpPr/>
      </xdr:nvCxnSpPr>
      <xdr:spPr>
        <a:xfrm flipH="1">
          <a:off x="7181851" y="628650"/>
          <a:ext cx="9810749" cy="5048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238125</xdr:colOff>
      <xdr:row>3</xdr:row>
      <xdr:rowOff>142875</xdr:rowOff>
    </xdr:from>
    <xdr:to>
      <xdr:col>8</xdr:col>
      <xdr:colOff>447675</xdr:colOff>
      <xdr:row>12</xdr:row>
      <xdr:rowOff>152400</xdr:rowOff>
    </xdr:to>
    <xdr:cxnSp macro="">
      <xdr:nvCxnSpPr>
        <xdr:cNvPr id="20" name="Connecteur droit avec flèche 19"/>
        <xdr:cNvCxnSpPr/>
      </xdr:nvCxnSpPr>
      <xdr:spPr>
        <a:xfrm>
          <a:off x="5791200" y="819150"/>
          <a:ext cx="209550" cy="1762125"/>
        </a:xfrm>
        <a:prstGeom prst="straightConnector1">
          <a:avLst/>
        </a:prstGeom>
        <a:ln w="28575">
          <a:solidFill>
            <a:srgbClr val="7030A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47624</xdr:colOff>
      <xdr:row>16</xdr:row>
      <xdr:rowOff>190500</xdr:rowOff>
    </xdr:from>
    <xdr:to>
      <xdr:col>9</xdr:col>
      <xdr:colOff>542925</xdr:colOff>
      <xdr:row>21</xdr:row>
      <xdr:rowOff>168783</xdr:rowOff>
    </xdr:to>
    <xdr:sp macro="" textlink="">
      <xdr:nvSpPr>
        <xdr:cNvPr id="21" name="Flèche vers le bas 20"/>
        <xdr:cNvSpPr/>
      </xdr:nvSpPr>
      <xdr:spPr>
        <a:xfrm>
          <a:off x="7334249" y="3390900"/>
          <a:ext cx="495301" cy="978408"/>
        </a:xfrm>
        <a:prstGeom prst="downArrow">
          <a:avLst>
            <a:gd name="adj1" fmla="val 50000"/>
            <a:gd name="adj2" fmla="val 461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1695450</xdr:colOff>
      <xdr:row>23</xdr:row>
      <xdr:rowOff>19050</xdr:rowOff>
    </xdr:from>
    <xdr:to>
      <xdr:col>13</xdr:col>
      <xdr:colOff>1609725</xdr:colOff>
      <xdr:row>26</xdr:row>
      <xdr:rowOff>142875</xdr:rowOff>
    </xdr:to>
    <xdr:cxnSp macro="">
      <xdr:nvCxnSpPr>
        <xdr:cNvPr id="22" name="Connecteur droit avec flèche 21"/>
        <xdr:cNvCxnSpPr/>
      </xdr:nvCxnSpPr>
      <xdr:spPr>
        <a:xfrm flipH="1" flipV="1">
          <a:off x="7248525" y="4610100"/>
          <a:ext cx="6657975" cy="6953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533400</xdr:colOff>
      <xdr:row>48</xdr:row>
      <xdr:rowOff>19050</xdr:rowOff>
    </xdr:from>
    <xdr:to>
      <xdr:col>8</xdr:col>
      <xdr:colOff>1695452</xdr:colOff>
      <xdr:row>64</xdr:row>
      <xdr:rowOff>66675</xdr:rowOff>
    </xdr:to>
    <xdr:cxnSp macro="">
      <xdr:nvCxnSpPr>
        <xdr:cNvPr id="32" name="Connecteur droit avec flèche 31"/>
        <xdr:cNvCxnSpPr/>
      </xdr:nvCxnSpPr>
      <xdr:spPr>
        <a:xfrm flipH="1">
          <a:off x="4762500" y="9353550"/>
          <a:ext cx="2352677" cy="30956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1724025</xdr:colOff>
      <xdr:row>9</xdr:row>
      <xdr:rowOff>190500</xdr:rowOff>
    </xdr:from>
    <xdr:to>
      <xdr:col>13</xdr:col>
      <xdr:colOff>0</xdr:colOff>
      <xdr:row>15</xdr:row>
      <xdr:rowOff>0</xdr:rowOff>
    </xdr:to>
    <xdr:cxnSp macro="">
      <xdr:nvCxnSpPr>
        <xdr:cNvPr id="2" name="Connecteur droit avec flèche 1"/>
        <xdr:cNvCxnSpPr/>
      </xdr:nvCxnSpPr>
      <xdr:spPr>
        <a:xfrm flipH="1" flipV="1">
          <a:off x="11791950" y="2152650"/>
          <a:ext cx="304800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171451</xdr:colOff>
      <xdr:row>16</xdr:row>
      <xdr:rowOff>19050</xdr:rowOff>
    </xdr:from>
    <xdr:to>
      <xdr:col>13</xdr:col>
      <xdr:colOff>1647825</xdr:colOff>
      <xdr:row>17</xdr:row>
      <xdr:rowOff>19050</xdr:rowOff>
    </xdr:to>
    <xdr:cxnSp macro="">
      <xdr:nvCxnSpPr>
        <xdr:cNvPr id="3" name="Connecteur droit avec flèche 2"/>
        <xdr:cNvCxnSpPr/>
      </xdr:nvCxnSpPr>
      <xdr:spPr>
        <a:xfrm flipH="1">
          <a:off x="11972926" y="3352800"/>
          <a:ext cx="1771649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161925</xdr:colOff>
      <xdr:row>16</xdr:row>
      <xdr:rowOff>0</xdr:rowOff>
    </xdr:from>
    <xdr:to>
      <xdr:col>14</xdr:col>
      <xdr:colOff>9525</xdr:colOff>
      <xdr:row>22</xdr:row>
      <xdr:rowOff>180975</xdr:rowOff>
    </xdr:to>
    <xdr:cxnSp macro="">
      <xdr:nvCxnSpPr>
        <xdr:cNvPr id="4" name="Connecteur droit avec flèche 3"/>
        <xdr:cNvCxnSpPr/>
      </xdr:nvCxnSpPr>
      <xdr:spPr>
        <a:xfrm flipH="1">
          <a:off x="11963400" y="3333750"/>
          <a:ext cx="18192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638175</xdr:colOff>
      <xdr:row>18</xdr:row>
      <xdr:rowOff>161924</xdr:rowOff>
    </xdr:from>
    <xdr:to>
      <xdr:col>13</xdr:col>
      <xdr:colOff>1616583</xdr:colOff>
      <xdr:row>20</xdr:row>
      <xdr:rowOff>65531</xdr:rowOff>
    </xdr:to>
    <xdr:sp macro="" textlink="">
      <xdr:nvSpPr>
        <xdr:cNvPr id="5" name="Flèche droite à entaille 4"/>
        <xdr:cNvSpPr/>
      </xdr:nvSpPr>
      <xdr:spPr>
        <a:xfrm>
          <a:off x="12734925" y="3876674"/>
          <a:ext cx="978408" cy="284607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733425</xdr:colOff>
      <xdr:row>27</xdr:row>
      <xdr:rowOff>171450</xdr:rowOff>
    </xdr:from>
    <xdr:to>
      <xdr:col>8</xdr:col>
      <xdr:colOff>1711833</xdr:colOff>
      <xdr:row>29</xdr:row>
      <xdr:rowOff>75057</xdr:rowOff>
    </xdr:to>
    <xdr:sp macro="" textlink="">
      <xdr:nvSpPr>
        <xdr:cNvPr id="6" name="Flèche droite à entaille 5"/>
        <xdr:cNvSpPr/>
      </xdr:nvSpPr>
      <xdr:spPr>
        <a:xfrm>
          <a:off x="6086475" y="5600700"/>
          <a:ext cx="978408" cy="284607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fr-FR" sz="1100"/>
        </a:p>
      </xdr:txBody>
    </xdr:sp>
    <xdr:clientData/>
  </xdr:twoCellAnchor>
  <xdr:twoCellAnchor>
    <xdr:from>
      <xdr:col>8</xdr:col>
      <xdr:colOff>742950</xdr:colOff>
      <xdr:row>30</xdr:row>
      <xdr:rowOff>161925</xdr:rowOff>
    </xdr:from>
    <xdr:to>
      <xdr:col>8</xdr:col>
      <xdr:colOff>1721358</xdr:colOff>
      <xdr:row>32</xdr:row>
      <xdr:rowOff>65532</xdr:rowOff>
    </xdr:to>
    <xdr:sp macro="" textlink="">
      <xdr:nvSpPr>
        <xdr:cNvPr id="7" name="Flèche droite à entaille 6"/>
        <xdr:cNvSpPr/>
      </xdr:nvSpPr>
      <xdr:spPr>
        <a:xfrm>
          <a:off x="6096000" y="6162675"/>
          <a:ext cx="978408" cy="284607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0"/>
  <sheetViews>
    <sheetView tabSelected="1" zoomScaleNormal="100" workbookViewId="0">
      <pane ySplit="1" topLeftCell="A2" activePane="bottomLeft" state="frozen"/>
      <selection pane="bottomLeft" activeCell="N32" sqref="N32"/>
    </sheetView>
  </sheetViews>
  <sheetFormatPr baseColWidth="10" defaultRowHeight="15" x14ac:dyDescent="0.25"/>
  <cols>
    <col min="1" max="1" width="3.5703125" customWidth="1"/>
    <col min="2" max="2" width="25.5703125" style="6" bestFit="1" customWidth="1"/>
    <col min="3" max="6" width="11.42578125" style="99"/>
    <col min="7" max="7" width="3.140625" customWidth="1"/>
    <col min="8" max="8" width="3.28515625" customWidth="1"/>
    <col min="9" max="9" width="26" customWidth="1"/>
    <col min="10" max="10" width="25.140625" style="4" customWidth="1"/>
    <col min="11" max="11" width="19.5703125" style="4" customWidth="1"/>
    <col min="12" max="12" width="26" customWidth="1"/>
    <col min="13" max="13" width="4.42578125" customWidth="1"/>
    <col min="14" max="14" width="25.140625" customWidth="1"/>
    <col min="15" max="15" width="15.42578125" customWidth="1"/>
    <col min="16" max="16" width="27" customWidth="1"/>
    <col min="17" max="17" width="25.7109375" customWidth="1"/>
  </cols>
  <sheetData>
    <row r="1" spans="1:17" s="1" customFormat="1" ht="22.5" customHeight="1" thickTop="1" x14ac:dyDescent="0.25">
      <c r="A1" s="48"/>
      <c r="B1" s="69" t="s">
        <v>0</v>
      </c>
      <c r="C1" s="96" t="s">
        <v>1</v>
      </c>
      <c r="D1" s="96" t="s">
        <v>2</v>
      </c>
      <c r="E1" s="96" t="s">
        <v>3</v>
      </c>
      <c r="F1" s="96" t="s">
        <v>4</v>
      </c>
      <c r="G1" s="49"/>
      <c r="J1" s="2" t="s">
        <v>5</v>
      </c>
      <c r="K1" s="2" t="s">
        <v>6</v>
      </c>
      <c r="L1" s="3" t="s">
        <v>7</v>
      </c>
      <c r="M1"/>
      <c r="N1" s="56" t="s">
        <v>801</v>
      </c>
      <c r="O1" s="56"/>
      <c r="P1" s="56"/>
      <c r="Q1" s="55"/>
    </row>
    <row r="2" spans="1:17" x14ac:dyDescent="0.25">
      <c r="A2" s="50"/>
      <c r="B2" s="70">
        <v>41270</v>
      </c>
      <c r="C2" s="97">
        <v>6.0629999999999997</v>
      </c>
      <c r="D2" s="97">
        <v>6.2</v>
      </c>
      <c r="E2" s="97">
        <v>6.0620000000000003</v>
      </c>
      <c r="F2" s="97">
        <v>6.1639999999999997</v>
      </c>
      <c r="G2" s="51"/>
      <c r="N2" s="55" t="s">
        <v>802</v>
      </c>
      <c r="O2" s="55"/>
      <c r="P2" s="55" t="s">
        <v>804</v>
      </c>
      <c r="Q2" s="1" t="s">
        <v>805</v>
      </c>
    </row>
    <row r="3" spans="1:17" ht="15.75" thickBot="1" x14ac:dyDescent="0.3">
      <c r="A3" s="50"/>
      <c r="B3" s="70">
        <v>41271</v>
      </c>
      <c r="C3" s="97">
        <v>6.1820000000000004</v>
      </c>
      <c r="D3" s="97">
        <v>6.1870000000000003</v>
      </c>
      <c r="E3" s="97">
        <v>6.0430000000000001</v>
      </c>
      <c r="F3" s="97">
        <v>6.0540000000000003</v>
      </c>
      <c r="G3" s="51"/>
      <c r="M3" s="7"/>
      <c r="N3" s="57">
        <v>41333</v>
      </c>
      <c r="O3" s="5">
        <v>41305</v>
      </c>
      <c r="P3" s="6">
        <f>WORKDAY(EOMONTH($O3,0)+1,-4)</f>
        <v>41302</v>
      </c>
      <c r="Q3" s="6">
        <f>WORKDAY(EOMONTH($O4,0)+1,-5)</f>
        <v>41327</v>
      </c>
    </row>
    <row r="4" spans="1:17" ht="15.75" thickTop="1" x14ac:dyDescent="0.25">
      <c r="A4" s="50"/>
      <c r="B4" s="70">
        <v>41274</v>
      </c>
      <c r="C4" s="97">
        <v>6.02</v>
      </c>
      <c r="D4" s="97">
        <v>6.0949999999999998</v>
      </c>
      <c r="E4" s="97">
        <v>5.9630000000000001</v>
      </c>
      <c r="F4" s="97">
        <v>6.0839999999999996</v>
      </c>
      <c r="G4" s="51"/>
      <c r="I4" s="8">
        <f>O3+1</f>
        <v>41306</v>
      </c>
      <c r="J4" s="9"/>
      <c r="K4" s="9"/>
      <c r="L4" s="10"/>
      <c r="N4" s="57">
        <v>41364</v>
      </c>
      <c r="O4" s="5">
        <v>41333</v>
      </c>
      <c r="P4" s="6">
        <f>WORKDAY(EOMONTH($O4,0)+1,-4)</f>
        <v>41330</v>
      </c>
      <c r="Q4" s="6">
        <f t="shared" ref="Q4:Q13" si="0">WORKDAY(EOMONTH($O5,0)+1,-5)</f>
        <v>41358</v>
      </c>
    </row>
    <row r="5" spans="1:17" x14ac:dyDescent="0.25">
      <c r="A5" s="50"/>
      <c r="B5" s="70">
        <v>41276</v>
      </c>
      <c r="C5" s="97">
        <v>6.2110000000000003</v>
      </c>
      <c r="D5" s="97">
        <v>6.35</v>
      </c>
      <c r="E5" s="97">
        <v>6.2</v>
      </c>
      <c r="F5" s="97">
        <v>6.35</v>
      </c>
      <c r="G5" s="51"/>
      <c r="I5" s="11">
        <f>P3</f>
        <v>41302</v>
      </c>
      <c r="J5" s="60" t="s">
        <v>9</v>
      </c>
      <c r="K5" s="60" t="s">
        <v>10</v>
      </c>
      <c r="L5" s="61" t="s">
        <v>11</v>
      </c>
      <c r="N5" s="57">
        <v>41394</v>
      </c>
      <c r="O5" s="5">
        <v>41364</v>
      </c>
      <c r="P5" s="6">
        <f>WORKDAY(EOMONTH($O5,0)+1,-4)</f>
        <v>41359</v>
      </c>
      <c r="Q5" s="6">
        <f t="shared" si="0"/>
        <v>41388</v>
      </c>
    </row>
    <row r="6" spans="1:17" x14ac:dyDescent="0.25">
      <c r="A6" s="50"/>
      <c r="B6" s="70">
        <v>41277</v>
      </c>
      <c r="C6" s="97">
        <v>6.3490000000000002</v>
      </c>
      <c r="D6" s="97">
        <v>6.37</v>
      </c>
      <c r="E6" s="97">
        <v>6.2850000000000001</v>
      </c>
      <c r="F6" s="97">
        <v>6.3479999999999999</v>
      </c>
      <c r="G6" s="51"/>
      <c r="I6" s="11">
        <f>Q3</f>
        <v>41327</v>
      </c>
      <c r="J6" s="12" t="e">
        <f>HLOOKUP(I5,B:F,2,TRUE)</f>
        <v>#N/A</v>
      </c>
      <c r="K6" s="12"/>
      <c r="L6" s="13"/>
      <c r="N6" s="57">
        <v>41425</v>
      </c>
      <c r="O6" s="5">
        <v>41394</v>
      </c>
      <c r="P6" s="6">
        <f>WORKDAY(EOMONTH($O6,0)+1,-4)</f>
        <v>41389</v>
      </c>
      <c r="Q6" s="6">
        <f t="shared" si="0"/>
        <v>41421</v>
      </c>
    </row>
    <row r="7" spans="1:17" x14ac:dyDescent="0.25">
      <c r="A7" s="50"/>
      <c r="B7" s="70">
        <v>41278</v>
      </c>
      <c r="C7" s="97">
        <v>6.3520000000000003</v>
      </c>
      <c r="D7" s="97">
        <v>6.37</v>
      </c>
      <c r="E7" s="97">
        <v>6.2809999999999997</v>
      </c>
      <c r="F7" s="97">
        <v>6.3529999999999998</v>
      </c>
      <c r="G7" s="51"/>
      <c r="I7" s="106" t="s">
        <v>829</v>
      </c>
      <c r="J7" s="15">
        <v>7.3140000000000001</v>
      </c>
      <c r="K7" s="15">
        <f t="array" aca="1" ref="K7" ca="1">IF(J7="","",MIN(IF((liste_val1&gt;=J7),(liste_val1))))</f>
        <v>7.3140000000000001</v>
      </c>
      <c r="L7" s="16">
        <f t="array" aca="1" ref="L7" ca="1">IFERROR(INDEX($B:$B,SMALL(IF(liste_val1=K7,ROW(liste_val1)),1)),"")</f>
        <v>41304</v>
      </c>
      <c r="N7" s="57">
        <v>41455</v>
      </c>
      <c r="O7" s="5">
        <v>41425</v>
      </c>
      <c r="P7" s="6">
        <f>WORKDAY(EOMONTH($O7,0)+1,-4)</f>
        <v>41422</v>
      </c>
      <c r="Q7" s="6">
        <f t="shared" si="0"/>
        <v>41449</v>
      </c>
    </row>
    <row r="8" spans="1:17" x14ac:dyDescent="0.25">
      <c r="A8" s="50"/>
      <c r="B8" s="70">
        <v>41281</v>
      </c>
      <c r="C8" s="97">
        <v>6.41</v>
      </c>
      <c r="D8" s="97">
        <v>6.6689999999999996</v>
      </c>
      <c r="E8" s="97">
        <v>6.4029999999999996</v>
      </c>
      <c r="F8" s="97">
        <v>6.5780000000000003</v>
      </c>
      <c r="G8" s="51"/>
      <c r="I8" s="106" t="s">
        <v>830</v>
      </c>
      <c r="J8" s="15">
        <v>7.5659999999999998</v>
      </c>
      <c r="K8" s="15">
        <f t="array" aca="1" ref="K8" ca="1">IF(J8="","",MIN(IF((liste_val1&gt;=J8),(liste_val1))))</f>
        <v>7.5670000000000002</v>
      </c>
      <c r="L8" s="16">
        <f t="array" aca="1" ref="L8" ca="1">IFERROR(INDEX($B:$B,SMALL(IF(liste_val1=K8,ROW(liste_val1)),1)),"")</f>
        <v>41309</v>
      </c>
      <c r="N8" s="57">
        <v>41486</v>
      </c>
      <c r="O8" s="5">
        <v>41455</v>
      </c>
      <c r="P8" s="6">
        <f>WORKDAY(EOMONTH($O8,0)+1,-4)</f>
        <v>41450</v>
      </c>
      <c r="Q8" s="6">
        <f t="shared" si="0"/>
        <v>41480</v>
      </c>
    </row>
    <row r="9" spans="1:17" x14ac:dyDescent="0.25">
      <c r="A9" s="50"/>
      <c r="B9" s="70">
        <v>41282</v>
      </c>
      <c r="C9" s="97">
        <v>6.5730000000000004</v>
      </c>
      <c r="D9" s="97">
        <v>6.8559999999999999</v>
      </c>
      <c r="E9" s="97">
        <v>6.532</v>
      </c>
      <c r="F9" s="97">
        <v>6.6310000000000002</v>
      </c>
      <c r="G9" s="51"/>
      <c r="I9" s="17"/>
      <c r="J9" s="15">
        <v>6</v>
      </c>
      <c r="K9" s="15">
        <f t="array" aca="1" ref="K9" ca="1">IF(J9="","",MIN(IF((liste_val1&gt;=J9),(liste_val1))))</f>
        <v>6.0629999999999997</v>
      </c>
      <c r="L9" s="16">
        <f t="array" aca="1" ref="L9" ca="1">IFERROR(INDEX($B:$B,SMALL(IF(liste_val1=K9,ROW(liste_val1)),1)),"")</f>
        <v>41359</v>
      </c>
      <c r="N9" s="57">
        <v>41517</v>
      </c>
      <c r="O9" s="5">
        <v>41486</v>
      </c>
      <c r="P9" s="6">
        <f>WORKDAY(EOMONTH($O9,0)+1,-4)</f>
        <v>41481</v>
      </c>
      <c r="Q9" s="6">
        <f t="shared" si="0"/>
        <v>41512</v>
      </c>
    </row>
    <row r="10" spans="1:17" x14ac:dyDescent="0.25">
      <c r="A10" s="50"/>
      <c r="B10" s="70">
        <v>41283</v>
      </c>
      <c r="C10" s="97">
        <v>6.6909999999999998</v>
      </c>
      <c r="D10" s="97">
        <v>6.9379999999999997</v>
      </c>
      <c r="E10" s="97">
        <v>6.6779999999999999</v>
      </c>
      <c r="F10" s="97">
        <v>6.9379999999999997</v>
      </c>
      <c r="G10" s="51"/>
      <c r="I10" s="18" t="s">
        <v>14</v>
      </c>
      <c r="J10" s="19">
        <v>7.5</v>
      </c>
      <c r="K10" s="19">
        <f t="array" aca="1" ref="K10" ca="1">IF(J10="","",MIN(IF((liste_val1&gt;=J10),(liste_val1))))</f>
        <v>7.5250000000000004</v>
      </c>
      <c r="L10" s="20">
        <f t="array" aca="1" ref="L10" ca="1">IFERROR(INDEX($B:$B,SMALL(IF(liste_val1=K10,ROW(liste_val1)),1)),"")</f>
        <v>41306</v>
      </c>
      <c r="N10" s="57">
        <v>41547</v>
      </c>
      <c r="O10" s="5">
        <v>41517</v>
      </c>
      <c r="P10" s="6">
        <f>WORKDAY(EOMONTH($O10,0)+1,-4)</f>
        <v>41513</v>
      </c>
      <c r="Q10" s="6">
        <f t="shared" si="0"/>
        <v>41541</v>
      </c>
    </row>
    <row r="11" spans="1:17" ht="15.75" thickBot="1" x14ac:dyDescent="0.3">
      <c r="A11" s="50"/>
      <c r="B11" s="70">
        <v>41284</v>
      </c>
      <c r="C11" s="97">
        <v>6.95</v>
      </c>
      <c r="D11" s="97">
        <v>7.266</v>
      </c>
      <c r="E11" s="97">
        <v>6.8380000000000001</v>
      </c>
      <c r="F11" s="97">
        <v>7.093</v>
      </c>
      <c r="G11" s="51"/>
      <c r="I11" s="21"/>
      <c r="J11" s="22">
        <v>8.5</v>
      </c>
      <c r="K11" s="22">
        <f t="array" aca="1" ref="K11" ca="1">IF(J11="","",MIN(IF((liste_val1&gt;=J11),(liste_val1))))</f>
        <v>0</v>
      </c>
      <c r="L11" s="23" t="str">
        <f t="array" aca="1" ref="L11" ca="1">IFERROR(INDEX($B:$B,SMALL(IF(liste_val1=K11,ROW(liste_val1)),1)),"")</f>
        <v/>
      </c>
      <c r="N11" s="57">
        <v>41578</v>
      </c>
      <c r="O11" s="5">
        <v>41547</v>
      </c>
      <c r="P11" s="6">
        <f>WORKDAY(EOMONTH($O11,0)+1,-4)</f>
        <v>41542</v>
      </c>
      <c r="Q11" s="6">
        <f t="shared" si="0"/>
        <v>41572</v>
      </c>
    </row>
    <row r="12" spans="1:17" ht="16.5" thickTop="1" thickBot="1" x14ac:dyDescent="0.3">
      <c r="A12" s="50"/>
      <c r="B12" s="70">
        <v>41285</v>
      </c>
      <c r="C12" s="97">
        <v>7.1630000000000003</v>
      </c>
      <c r="D12" s="97">
        <v>7.194</v>
      </c>
      <c r="E12" s="97">
        <v>7.0019999999999998</v>
      </c>
      <c r="F12" s="97">
        <v>7.1239999999999997</v>
      </c>
      <c r="G12" s="51"/>
      <c r="J12" s="24"/>
      <c r="K12" s="24"/>
      <c r="L12" s="25"/>
      <c r="N12" s="57">
        <v>41608</v>
      </c>
      <c r="O12" s="5">
        <v>41578</v>
      </c>
      <c r="P12" s="6">
        <f>WORKDAY(EOMONTH($O12,0)+1,-4)</f>
        <v>41575</v>
      </c>
      <c r="Q12" s="6">
        <f t="shared" si="0"/>
        <v>41603</v>
      </c>
    </row>
    <row r="13" spans="1:17" x14ac:dyDescent="0.25">
      <c r="A13" s="50"/>
      <c r="B13" s="70">
        <v>41288</v>
      </c>
      <c r="C13" s="97">
        <v>7.2</v>
      </c>
      <c r="D13" s="97">
        <v>7.4189999999999996</v>
      </c>
      <c r="E13" s="97">
        <v>7.1840000000000002</v>
      </c>
      <c r="F13" s="97">
        <v>7.3410000000000002</v>
      </c>
      <c r="G13" s="51"/>
      <c r="I13" s="100" t="s">
        <v>814</v>
      </c>
      <c r="J13" s="101"/>
      <c r="K13" s="101"/>
      <c r="L13" s="102"/>
      <c r="N13" s="57">
        <v>41639</v>
      </c>
      <c r="O13" s="5">
        <v>41608</v>
      </c>
      <c r="P13" s="6">
        <f>WORKDAY(EOMONTH($O13,0)+1,-4)</f>
        <v>41604</v>
      </c>
      <c r="Q13" s="6">
        <f t="shared" si="0"/>
        <v>41633</v>
      </c>
    </row>
    <row r="14" spans="1:17" x14ac:dyDescent="0.25">
      <c r="A14" s="50"/>
      <c r="B14" s="70">
        <v>41289</v>
      </c>
      <c r="C14" s="97">
        <v>7.3010000000000002</v>
      </c>
      <c r="D14" s="97">
        <v>7.6070000000000002</v>
      </c>
      <c r="E14" s="97">
        <v>7.2649999999999997</v>
      </c>
      <c r="F14" s="97">
        <v>7.4349999999999996</v>
      </c>
      <c r="G14" s="51"/>
      <c r="I14" s="103"/>
      <c r="J14" s="60" t="s">
        <v>9</v>
      </c>
      <c r="K14" s="60" t="s">
        <v>10</v>
      </c>
      <c r="L14" s="104" t="s">
        <v>11</v>
      </c>
      <c r="N14" s="57">
        <v>41670</v>
      </c>
      <c r="O14" s="5">
        <v>41639</v>
      </c>
      <c r="P14" s="6">
        <f>WORKDAY(EOMONTH($O14,0)+1,-4)</f>
        <v>41634</v>
      </c>
      <c r="Q14" s="6"/>
    </row>
    <row r="15" spans="1:17" x14ac:dyDescent="0.25">
      <c r="A15" s="50"/>
      <c r="B15" s="70">
        <v>41290</v>
      </c>
      <c r="C15" s="97">
        <v>7.2770000000000001</v>
      </c>
      <c r="D15" s="97">
        <v>7.3890000000000002</v>
      </c>
      <c r="E15" s="97">
        <v>7.1609999999999996</v>
      </c>
      <c r="F15" s="97">
        <v>7.2720000000000002</v>
      </c>
      <c r="G15" s="51"/>
      <c r="I15" s="103"/>
      <c r="J15" s="12" t="e">
        <f>HLOOKUP(I14,B:F,2,TRUE)</f>
        <v>#N/A</v>
      </c>
      <c r="K15" s="12"/>
      <c r="L15" s="105"/>
      <c r="N15" s="57">
        <v>41698</v>
      </c>
      <c r="O15" s="5" t="s">
        <v>803</v>
      </c>
    </row>
    <row r="16" spans="1:17" x14ac:dyDescent="0.25">
      <c r="A16" s="50"/>
      <c r="B16" s="70">
        <v>41291</v>
      </c>
      <c r="C16" s="97">
        <v>7.2530000000000001</v>
      </c>
      <c r="D16" s="97">
        <v>7.4960000000000004</v>
      </c>
      <c r="E16" s="97">
        <v>7.242</v>
      </c>
      <c r="F16" s="97">
        <v>7.45</v>
      </c>
      <c r="G16" s="51"/>
      <c r="I16" s="106" t="s">
        <v>829</v>
      </c>
      <c r="J16" s="66">
        <v>7.3140000000000001</v>
      </c>
      <c r="K16" s="66">
        <f t="array" aca="1" ref="K16" ca="1">IF(J16="","",MIN(IF((liste_val1&gt;=J16),(liste_val1))))</f>
        <v>7.3140000000000001</v>
      </c>
      <c r="L16" s="107">
        <f t="array" aca="1" ref="L16" ca="1">IFERROR(INDEX($B:$B,SMALL(IF(liste_val1=K16,ROW(liste_val1)),1)),"")</f>
        <v>41304</v>
      </c>
      <c r="N16" s="57" t="s">
        <v>22</v>
      </c>
      <c r="O16" s="59" t="s">
        <v>809</v>
      </c>
    </row>
    <row r="17" spans="1:19" ht="15.75" thickBot="1" x14ac:dyDescent="0.3">
      <c r="A17" s="50"/>
      <c r="B17" s="70">
        <v>41292</v>
      </c>
      <c r="C17" s="97">
        <v>7.5010000000000003</v>
      </c>
      <c r="D17" s="97">
        <v>7.57</v>
      </c>
      <c r="E17" s="97">
        <v>7.4139999999999997</v>
      </c>
      <c r="F17" s="97">
        <v>7.4589999999999996</v>
      </c>
      <c r="G17" s="51"/>
      <c r="I17" s="106" t="s">
        <v>830</v>
      </c>
      <c r="J17" s="66">
        <v>7.5659999999999998</v>
      </c>
      <c r="K17" s="66">
        <f t="array" aca="1" ref="K17" ca="1">IF(J17="","",MIN(IF((liste_val1&gt;=J17),(liste_val1))))</f>
        <v>7.5670000000000002</v>
      </c>
      <c r="L17" s="107">
        <f t="array" aca="1" ref="L17" ca="1">IFERROR(INDEX($B:$B,SMALL(IF(liste_val1=K17,ROW(liste_val1)),1)),"")</f>
        <v>41309</v>
      </c>
    </row>
    <row r="18" spans="1:19" ht="15.75" thickBot="1" x14ac:dyDescent="0.3">
      <c r="A18" s="50"/>
      <c r="B18" s="70">
        <v>41295</v>
      </c>
      <c r="C18" s="97">
        <v>7.4989999999999997</v>
      </c>
      <c r="D18" s="97">
        <v>7.59</v>
      </c>
      <c r="E18" s="97">
        <v>7.45</v>
      </c>
      <c r="F18" s="97">
        <v>7.5469999999999997</v>
      </c>
      <c r="G18" s="51"/>
      <c r="I18" s="108"/>
      <c r="J18" s="66">
        <v>6</v>
      </c>
      <c r="K18" s="66">
        <f t="array" aca="1" ref="K18" ca="1">IF(J18="","",MIN(IF((liste_val1&gt;=J18),(liste_val1))))</f>
        <v>6.0629999999999997</v>
      </c>
      <c r="L18" s="107">
        <f t="array" aca="1" ref="L18" ca="1">IFERROR(INDEX($B:$B,SMALL(IF(liste_val1=K18,ROW(liste_val1)),1)),"")</f>
        <v>41359</v>
      </c>
      <c r="N18" s="41" t="s">
        <v>806</v>
      </c>
      <c r="O18" s="42"/>
      <c r="P18" s="42"/>
      <c r="Q18" s="43"/>
    </row>
    <row r="19" spans="1:19" x14ac:dyDescent="0.25">
      <c r="A19" s="50"/>
      <c r="B19" s="70">
        <v>41296</v>
      </c>
      <c r="C19" s="97">
        <v>7.5759999999999996</v>
      </c>
      <c r="D19" s="97">
        <v>7.6</v>
      </c>
      <c r="E19" s="97">
        <v>7.4290000000000003</v>
      </c>
      <c r="F19" s="97">
        <v>7.5069999999999997</v>
      </c>
      <c r="G19" s="51"/>
      <c r="I19" s="109" t="s">
        <v>14</v>
      </c>
      <c r="J19" s="66">
        <v>7.5</v>
      </c>
      <c r="K19" s="66">
        <f t="array" aca="1" ref="K19" ca="1">IF(J19="","",MIN(IF((liste_val1&gt;=J19),(liste_val1))))</f>
        <v>7.5250000000000004</v>
      </c>
      <c r="L19" s="107">
        <f t="array" aca="1" ref="L19" ca="1">IFERROR(INDEX($B:$B,SMALL(IF(liste_val1=K19,ROW(liste_val1)),1)),"")</f>
        <v>41306</v>
      </c>
      <c r="Q19" s="46"/>
      <c r="R19" s="46"/>
    </row>
    <row r="20" spans="1:19" ht="15.75" thickBot="1" x14ac:dyDescent="0.3">
      <c r="A20" s="50"/>
      <c r="B20" s="70">
        <v>41297</v>
      </c>
      <c r="C20" s="97">
        <v>7.5010000000000003</v>
      </c>
      <c r="D20" s="97">
        <v>7.5519999999999996</v>
      </c>
      <c r="E20" s="97">
        <v>7.2320000000000002</v>
      </c>
      <c r="F20" s="97">
        <v>7.32</v>
      </c>
      <c r="G20" s="51"/>
      <c r="I20" s="110"/>
      <c r="J20" s="111">
        <v>8.5</v>
      </c>
      <c r="K20" s="111">
        <f t="array" aca="1" ref="K20" ca="1">IF(J20="","",MIN(IF((liste_val1&gt;=J20),(liste_val1))))</f>
        <v>0</v>
      </c>
      <c r="L20" s="112" t="str">
        <f t="array" aca="1" ref="L20" ca="1">IFERROR(INDEX($B:$B,SMALL(IF(liste_val1=K20,ROW(liste_val1)),1)),"")</f>
        <v/>
      </c>
      <c r="N20" s="46" t="s">
        <v>807</v>
      </c>
      <c r="O20" s="46"/>
      <c r="P20" s="46"/>
      <c r="Q20" s="46"/>
      <c r="R20" s="46"/>
    </row>
    <row r="21" spans="1:19" ht="15.75" thickBot="1" x14ac:dyDescent="0.3">
      <c r="A21" s="50"/>
      <c r="B21" s="70">
        <v>41298</v>
      </c>
      <c r="C21" s="97">
        <v>7.274</v>
      </c>
      <c r="D21" s="97">
        <v>7.4669999999999996</v>
      </c>
      <c r="E21" s="97">
        <v>7.2</v>
      </c>
      <c r="F21" s="97">
        <v>7.41</v>
      </c>
      <c r="G21" s="51"/>
      <c r="I21" s="47"/>
      <c r="J21" s="27"/>
      <c r="K21" s="27"/>
      <c r="L21" s="63"/>
      <c r="N21" s="62" t="s">
        <v>812</v>
      </c>
      <c r="R21" s="46"/>
    </row>
    <row r="22" spans="1:19" x14ac:dyDescent="0.25">
      <c r="A22" s="50"/>
      <c r="B22" s="70">
        <v>41299</v>
      </c>
      <c r="C22" s="97">
        <v>7.4279999999999999</v>
      </c>
      <c r="D22" s="97">
        <v>7.6589999999999998</v>
      </c>
      <c r="E22" s="97">
        <v>7.3949999999999996</v>
      </c>
      <c r="F22" s="97">
        <v>7.5780000000000003</v>
      </c>
      <c r="G22" s="51"/>
      <c r="I22" s="100">
        <v>41334</v>
      </c>
      <c r="J22" s="101"/>
      <c r="K22" s="101"/>
      <c r="L22" s="102"/>
      <c r="N22" s="58" t="s">
        <v>808</v>
      </c>
      <c r="O22" s="46" t="s">
        <v>810</v>
      </c>
      <c r="P22" s="46"/>
      <c r="Q22" s="46"/>
      <c r="R22" s="46"/>
    </row>
    <row r="23" spans="1:19" s="33" customFormat="1" x14ac:dyDescent="0.25">
      <c r="A23" s="50"/>
      <c r="B23" s="70">
        <v>41302</v>
      </c>
      <c r="C23" s="97">
        <v>7.633</v>
      </c>
      <c r="D23" s="97">
        <v>7.7960000000000003</v>
      </c>
      <c r="E23" s="97">
        <v>7.6040000000000001</v>
      </c>
      <c r="F23" s="97">
        <v>7.7619999999999996</v>
      </c>
      <c r="G23" s="51"/>
      <c r="I23" s="103">
        <f>P4</f>
        <v>41330</v>
      </c>
      <c r="J23" s="60" t="s">
        <v>9</v>
      </c>
      <c r="K23" s="60" t="s">
        <v>10</v>
      </c>
      <c r="L23" s="104" t="s">
        <v>11</v>
      </c>
      <c r="N23" s="46"/>
      <c r="O23" s="46" t="s">
        <v>833</v>
      </c>
      <c r="P23" s="46"/>
      <c r="Q23" s="46"/>
      <c r="R23" s="46"/>
      <c r="S23"/>
    </row>
    <row r="24" spans="1:19" s="33" customFormat="1" x14ac:dyDescent="0.25">
      <c r="A24" s="50"/>
      <c r="B24" s="70">
        <v>41303</v>
      </c>
      <c r="C24" s="97">
        <v>7.7460000000000004</v>
      </c>
      <c r="D24" s="97">
        <v>7.7670000000000003</v>
      </c>
      <c r="E24" s="97">
        <v>7.43</v>
      </c>
      <c r="F24" s="97">
        <v>7.5540000000000003</v>
      </c>
      <c r="G24" s="51"/>
      <c r="I24" s="103">
        <f>Q4</f>
        <v>41358</v>
      </c>
      <c r="J24" s="12" t="e">
        <f>HLOOKUP(I23,B:F,2,TRUE)</f>
        <v>#N/A</v>
      </c>
      <c r="K24" s="12"/>
      <c r="L24" s="105"/>
      <c r="N24" s="46"/>
      <c r="O24" s="46"/>
      <c r="P24" s="46"/>
      <c r="Q24" s="46"/>
      <c r="R24" s="46"/>
      <c r="S24"/>
    </row>
    <row r="25" spans="1:19" s="33" customFormat="1" x14ac:dyDescent="0.25">
      <c r="A25" s="50"/>
      <c r="B25" s="70">
        <v>41304</v>
      </c>
      <c r="C25" s="97">
        <v>7.5720000000000001</v>
      </c>
      <c r="D25" s="97">
        <v>7.5979999999999999</v>
      </c>
      <c r="E25" s="97">
        <v>7.3140000000000001</v>
      </c>
      <c r="F25" s="97">
        <v>7.3940000000000001</v>
      </c>
      <c r="G25" s="51"/>
      <c r="I25" s="106" t="s">
        <v>829</v>
      </c>
      <c r="J25" s="66">
        <v>7.3140000000000001</v>
      </c>
      <c r="K25" s="66">
        <f t="array" aca="1" ref="K25" ca="1">IF(J25="","",MIN(IF((liste_val1&gt;=J25),(liste_val1))))</f>
        <v>7.3140000000000001</v>
      </c>
      <c r="L25" s="107">
        <f t="array" aca="1" ref="L25" ca="1">IFERROR(INDEX($B:$B,SMALL(IF(liste_val1=K25,ROW(liste_val1)),1)),"")</f>
        <v>41304</v>
      </c>
      <c r="N25" s="58" t="s">
        <v>811</v>
      </c>
      <c r="O25" s="46" t="s">
        <v>813</v>
      </c>
      <c r="P25" s="46"/>
      <c r="Q25" s="46"/>
      <c r="R25" s="46"/>
      <c r="S25"/>
    </row>
    <row r="26" spans="1:19" s="33" customFormat="1" x14ac:dyDescent="0.25">
      <c r="A26" s="50"/>
      <c r="B26" s="70">
        <v>41305</v>
      </c>
      <c r="C26" s="97">
        <v>7.25</v>
      </c>
      <c r="D26" s="97">
        <v>7.35</v>
      </c>
      <c r="E26" s="97">
        <v>7.08</v>
      </c>
      <c r="F26" s="97">
        <v>7.28</v>
      </c>
      <c r="G26" s="51"/>
      <c r="I26" s="106" t="s">
        <v>830</v>
      </c>
      <c r="J26" s="66">
        <v>7.5659999999999998</v>
      </c>
      <c r="K26" s="66">
        <f t="array" aca="1" ref="K26" ca="1">IF(J26="","",MIN(IF((liste_val1&gt;=J26),(liste_val1))))</f>
        <v>7.5670000000000002</v>
      </c>
      <c r="L26" s="107">
        <f t="array" aca="1" ref="L26" ca="1">IFERROR(INDEX($B:$B,SMALL(IF(liste_val1=K26,ROW(liste_val1)),1)),"")</f>
        <v>41309</v>
      </c>
      <c r="N26" s="46"/>
      <c r="O26" s="33" t="s">
        <v>815</v>
      </c>
      <c r="P26" s="46"/>
      <c r="Q26" s="46"/>
      <c r="R26" s="46"/>
      <c r="S26"/>
    </row>
    <row r="27" spans="1:19" s="33" customFormat="1" x14ac:dyDescent="0.25">
      <c r="A27" s="50"/>
      <c r="B27" s="70">
        <v>41306</v>
      </c>
      <c r="C27" s="97">
        <v>7.1</v>
      </c>
      <c r="D27" s="97">
        <v>7.58</v>
      </c>
      <c r="E27" s="97">
        <v>7.06</v>
      </c>
      <c r="F27" s="97">
        <v>7.5250000000000004</v>
      </c>
      <c r="G27" s="51"/>
      <c r="I27" s="108"/>
      <c r="J27" s="66">
        <v>6</v>
      </c>
      <c r="K27" s="66">
        <f t="array" aca="1" ref="K27" ca="1">IF(J27="","",MIN(IF((liste_val1&gt;=J27),(liste_val1))))</f>
        <v>6.0629999999999997</v>
      </c>
      <c r="L27" s="107">
        <f t="array" aca="1" ref="L27" ca="1">IFERROR(INDEX($B:$B,SMALL(IF(liste_val1=K27,ROW(liste_val1)),1)),"")</f>
        <v>41359</v>
      </c>
      <c r="N27" s="46"/>
      <c r="O27" s="65" t="s">
        <v>816</v>
      </c>
      <c r="P27" s="46"/>
      <c r="Q27" s="46"/>
      <c r="R27" s="46"/>
      <c r="S27"/>
    </row>
    <row r="28" spans="1:19" s="33" customFormat="1" x14ac:dyDescent="0.25">
      <c r="A28" s="50"/>
      <c r="B28" s="70">
        <v>41309</v>
      </c>
      <c r="C28" s="97">
        <v>7.5670000000000002</v>
      </c>
      <c r="D28" s="97">
        <v>7.58</v>
      </c>
      <c r="E28" s="97">
        <v>7.0670000000000002</v>
      </c>
      <c r="F28" s="97">
        <v>7.117</v>
      </c>
      <c r="G28" s="51"/>
      <c r="I28" s="109" t="s">
        <v>14</v>
      </c>
      <c r="J28" s="66">
        <v>7.5</v>
      </c>
      <c r="K28" s="66">
        <f t="array" aca="1" ref="K28" ca="1">IF(J28="","",MIN(IF((liste_val1&gt;=J28),(liste_val1))))</f>
        <v>7.5250000000000004</v>
      </c>
      <c r="L28" s="107">
        <f t="array" aca="1" ref="L28" ca="1">IFERROR(INDEX($B:$B,SMALL(IF(liste_val1=K28,ROW(liste_val1)),1)),"")</f>
        <v>41306</v>
      </c>
      <c r="N28" s="46"/>
      <c r="O28" s="33" t="s">
        <v>817</v>
      </c>
      <c r="P28" s="46"/>
      <c r="R28" s="46"/>
      <c r="S28"/>
    </row>
    <row r="29" spans="1:19" s="33" customFormat="1" ht="15.75" thickBot="1" x14ac:dyDescent="0.3">
      <c r="A29" s="50"/>
      <c r="B29" s="70">
        <v>41310</v>
      </c>
      <c r="C29" s="97">
        <v>7.0830000000000002</v>
      </c>
      <c r="D29" s="97">
        <v>7.2930000000000001</v>
      </c>
      <c r="E29" s="97">
        <v>7.01</v>
      </c>
      <c r="F29" s="97">
        <v>7.2270000000000003</v>
      </c>
      <c r="G29" s="51"/>
      <c r="I29" s="110"/>
      <c r="J29" s="111">
        <v>8.5</v>
      </c>
      <c r="K29" s="111">
        <f t="array" aca="1" ref="K29" ca="1">IF(J29="","",MIN(IF((liste_val1&gt;=J29),(liste_val1))))</f>
        <v>0</v>
      </c>
      <c r="L29" s="112" t="str">
        <f t="array" aca="1" ref="L29" ca="1">IFERROR(INDEX($B:$B,SMALL(IF(liste_val1=K29,ROW(liste_val1)),1)),"")</f>
        <v/>
      </c>
      <c r="O29" s="46"/>
      <c r="Q29" s="46"/>
      <c r="R29" s="46"/>
      <c r="S29"/>
    </row>
    <row r="30" spans="1:19" s="33" customFormat="1" x14ac:dyDescent="0.25">
      <c r="A30" s="50"/>
      <c r="B30" s="70">
        <v>41311</v>
      </c>
      <c r="C30" s="97">
        <v>7.2539999999999996</v>
      </c>
      <c r="D30" s="97">
        <v>7.2850000000000001</v>
      </c>
      <c r="E30" s="97">
        <v>6.8689999999999998</v>
      </c>
      <c r="F30" s="97">
        <v>6.9589999999999996</v>
      </c>
      <c r="G30" s="51"/>
      <c r="J30" s="36"/>
      <c r="K30" s="24"/>
      <c r="N30" s="46"/>
      <c r="O30" s="46"/>
      <c r="P30" s="46"/>
      <c r="Q30" s="46"/>
      <c r="R30" s="46"/>
      <c r="S30"/>
    </row>
    <row r="31" spans="1:19" s="33" customFormat="1" x14ac:dyDescent="0.25">
      <c r="A31" s="50"/>
      <c r="B31" s="70">
        <v>41312</v>
      </c>
      <c r="C31" s="97">
        <v>6.9740000000000002</v>
      </c>
      <c r="D31" s="97">
        <v>7.0750000000000002</v>
      </c>
      <c r="E31" s="97">
        <v>6.84</v>
      </c>
      <c r="F31" s="97">
        <v>6.8739999999999997</v>
      </c>
      <c r="G31" s="51"/>
      <c r="K31" s="24"/>
      <c r="N31" s="46"/>
      <c r="O31" s="46"/>
      <c r="P31" s="46"/>
      <c r="Q31" s="46"/>
      <c r="R31" s="46"/>
      <c r="S31"/>
    </row>
    <row r="32" spans="1:19" s="33" customFormat="1" x14ac:dyDescent="0.25">
      <c r="A32" s="50"/>
      <c r="B32" s="70">
        <v>41313</v>
      </c>
      <c r="C32" s="97">
        <v>6.9</v>
      </c>
      <c r="D32" s="97">
        <v>7.43</v>
      </c>
      <c r="E32" s="97">
        <v>6.8789999999999996</v>
      </c>
      <c r="F32" s="97">
        <v>7.35</v>
      </c>
      <c r="G32" s="51"/>
      <c r="I32" s="64" t="s">
        <v>819</v>
      </c>
      <c r="J32" s="68" t="s">
        <v>820</v>
      </c>
      <c r="K32" s="54"/>
      <c r="N32" s="46"/>
      <c r="O32" s="46"/>
      <c r="P32" s="46"/>
      <c r="Q32" s="46"/>
      <c r="R32" s="46"/>
      <c r="S32"/>
    </row>
    <row r="33" spans="1:19" s="33" customFormat="1" x14ac:dyDescent="0.25">
      <c r="A33" s="50"/>
      <c r="B33" s="70">
        <v>41316</v>
      </c>
      <c r="C33" s="97">
        <v>7.39</v>
      </c>
      <c r="D33" s="97">
        <v>7.4870000000000001</v>
      </c>
      <c r="E33" s="97">
        <v>7.3159999999999998</v>
      </c>
      <c r="F33" s="97">
        <v>7.4139999999999997</v>
      </c>
      <c r="G33" s="51"/>
      <c r="I33" s="93" t="s">
        <v>835</v>
      </c>
      <c r="J33" s="74" t="s">
        <v>9</v>
      </c>
      <c r="K33" s="75" t="s">
        <v>821</v>
      </c>
      <c r="L33" s="76"/>
      <c r="M33" s="76"/>
      <c r="N33" s="77"/>
      <c r="O33" s="46"/>
      <c r="P33" s="46"/>
      <c r="Q33" s="46"/>
      <c r="R33" s="46"/>
      <c r="S33"/>
    </row>
    <row r="34" spans="1:19" s="33" customFormat="1" x14ac:dyDescent="0.25">
      <c r="A34" s="50"/>
      <c r="B34" s="70">
        <v>41317</v>
      </c>
      <c r="C34" s="97">
        <v>7.4139999999999997</v>
      </c>
      <c r="D34" s="97">
        <v>7.65</v>
      </c>
      <c r="E34" s="97">
        <v>7.35</v>
      </c>
      <c r="F34" s="97">
        <v>7.6360000000000001</v>
      </c>
      <c r="G34" s="51"/>
      <c r="I34" s="94"/>
      <c r="J34" s="67" t="s">
        <v>10</v>
      </c>
      <c r="K34" s="36" t="s">
        <v>822</v>
      </c>
      <c r="N34" s="78"/>
      <c r="O34" s="46"/>
      <c r="P34" s="46"/>
    </row>
    <row r="35" spans="1:19" s="33" customFormat="1" x14ac:dyDescent="0.25">
      <c r="A35" s="50"/>
      <c r="B35" s="70">
        <v>41318</v>
      </c>
      <c r="C35" s="97">
        <v>7.6159999999999997</v>
      </c>
      <c r="D35" s="97">
        <v>7.6280000000000001</v>
      </c>
      <c r="E35" s="97">
        <v>7.4320000000000004</v>
      </c>
      <c r="F35" s="97">
        <v>7.532</v>
      </c>
      <c r="G35" s="51"/>
      <c r="I35" s="95" t="s">
        <v>834</v>
      </c>
      <c r="J35" s="79" t="s">
        <v>11</v>
      </c>
      <c r="K35" s="80" t="s">
        <v>823</v>
      </c>
      <c r="L35" s="81"/>
      <c r="M35" s="81"/>
      <c r="N35" s="82"/>
      <c r="O35"/>
      <c r="P35" s="46"/>
    </row>
    <row r="36" spans="1:19" s="33" customFormat="1" ht="15.75" thickBot="1" x14ac:dyDescent="0.3">
      <c r="A36" s="50"/>
      <c r="B36" s="70">
        <v>41319</v>
      </c>
      <c r="C36" s="97">
        <v>7.49</v>
      </c>
      <c r="D36" s="97">
        <v>7.55</v>
      </c>
      <c r="E36" s="97">
        <v>7.2759999999999998</v>
      </c>
      <c r="F36" s="97">
        <v>7.391</v>
      </c>
      <c r="G36" s="51"/>
      <c r="N36"/>
      <c r="O36"/>
      <c r="P36"/>
    </row>
    <row r="37" spans="1:19" s="33" customFormat="1" x14ac:dyDescent="0.25">
      <c r="A37" s="50"/>
      <c r="B37" s="70">
        <v>41320</v>
      </c>
      <c r="C37" s="97">
        <v>7.35</v>
      </c>
      <c r="D37" s="97">
        <v>7.351</v>
      </c>
      <c r="E37" s="97">
        <v>7.1859999999999999</v>
      </c>
      <c r="F37" s="97">
        <v>7.1890000000000001</v>
      </c>
      <c r="G37" s="51"/>
      <c r="I37" s="91" t="s">
        <v>836</v>
      </c>
      <c r="J37" s="83" t="s">
        <v>829</v>
      </c>
      <c r="K37" s="84" t="s">
        <v>831</v>
      </c>
      <c r="L37" s="85"/>
      <c r="M37" s="85"/>
      <c r="N37" s="86"/>
      <c r="O37"/>
      <c r="P37"/>
    </row>
    <row r="38" spans="1:19" s="33" customFormat="1" ht="15.75" thickBot="1" x14ac:dyDescent="0.3">
      <c r="A38" s="50"/>
      <c r="B38" s="70">
        <v>41323</v>
      </c>
      <c r="C38" s="97">
        <v>7.3339999999999996</v>
      </c>
      <c r="D38" s="97">
        <v>7.34</v>
      </c>
      <c r="E38" s="97">
        <v>7.1909999999999998</v>
      </c>
      <c r="F38" s="97">
        <v>7.2510000000000003</v>
      </c>
      <c r="G38" s="51"/>
      <c r="I38" s="92" t="s">
        <v>837</v>
      </c>
      <c r="J38" s="87" t="s">
        <v>830</v>
      </c>
      <c r="K38" s="88" t="s">
        <v>832</v>
      </c>
      <c r="L38" s="89"/>
      <c r="M38" s="89"/>
      <c r="N38" s="90"/>
      <c r="O38"/>
      <c r="P38"/>
    </row>
    <row r="39" spans="1:19" s="33" customFormat="1" x14ac:dyDescent="0.25">
      <c r="A39" s="50"/>
      <c r="B39" s="70">
        <v>41324</v>
      </c>
      <c r="C39" s="97">
        <v>7.2480000000000002</v>
      </c>
      <c r="D39" s="97">
        <v>7.3780000000000001</v>
      </c>
      <c r="E39" s="97">
        <v>7.2130000000000001</v>
      </c>
      <c r="F39" s="97">
        <v>7.3230000000000004</v>
      </c>
      <c r="G39" s="51"/>
      <c r="J39" s="73"/>
      <c r="K39" s="24"/>
      <c r="N39"/>
      <c r="O39"/>
      <c r="P39"/>
    </row>
    <row r="40" spans="1:19" s="33" customFormat="1" x14ac:dyDescent="0.25">
      <c r="A40" s="50"/>
      <c r="B40" s="70">
        <v>41325</v>
      </c>
      <c r="C40" s="97">
        <v>7.24</v>
      </c>
      <c r="D40" s="97">
        <v>7.9950000000000001</v>
      </c>
      <c r="E40" s="97">
        <v>7.2</v>
      </c>
      <c r="F40" s="97">
        <v>7.6079999999999997</v>
      </c>
      <c r="G40" s="51"/>
      <c r="I40" s="64" t="s">
        <v>824</v>
      </c>
      <c r="J40" s="36" t="s">
        <v>825</v>
      </c>
      <c r="K40" s="24"/>
      <c r="N40"/>
      <c r="O40"/>
      <c r="P40"/>
    </row>
    <row r="41" spans="1:19" s="33" customFormat="1" x14ac:dyDescent="0.25">
      <c r="A41" s="50"/>
      <c r="B41" s="70">
        <v>41326</v>
      </c>
      <c r="C41" s="97">
        <v>7.55</v>
      </c>
      <c r="D41" s="97">
        <v>7.5590000000000002</v>
      </c>
      <c r="E41" s="97">
        <v>7.2210000000000001</v>
      </c>
      <c r="F41" s="97">
        <v>7.2709999999999999</v>
      </c>
      <c r="G41" s="51"/>
      <c r="J41" s="33" t="s">
        <v>826</v>
      </c>
      <c r="K41" s="24"/>
      <c r="N41"/>
      <c r="P41"/>
    </row>
    <row r="42" spans="1:19" s="33" customFormat="1" x14ac:dyDescent="0.25">
      <c r="A42" s="50"/>
      <c r="B42" s="70">
        <v>41327</v>
      </c>
      <c r="C42" s="97">
        <v>7.3860000000000001</v>
      </c>
      <c r="D42" s="97">
        <v>7.4249999999999998</v>
      </c>
      <c r="E42" s="97">
        <v>7.18</v>
      </c>
      <c r="F42" s="97">
        <v>7.2770000000000001</v>
      </c>
      <c r="G42" s="51"/>
      <c r="J42" s="6">
        <f>P3</f>
        <v>41302</v>
      </c>
      <c r="K42" s="24"/>
    </row>
    <row r="43" spans="1:19" s="33" customFormat="1" x14ac:dyDescent="0.25">
      <c r="A43" s="50"/>
      <c r="B43" s="70">
        <v>41330</v>
      </c>
      <c r="C43" s="97">
        <v>7.3360000000000003</v>
      </c>
      <c r="D43" s="97">
        <v>7.6479999999999997</v>
      </c>
      <c r="E43" s="97">
        <v>7.3019999999999996</v>
      </c>
      <c r="F43" s="97">
        <v>7.4749999999999996</v>
      </c>
      <c r="G43" s="51"/>
      <c r="J43" s="6">
        <f t="shared" ref="J43:J47" si="1">P4</f>
        <v>41330</v>
      </c>
      <c r="K43" s="24"/>
    </row>
    <row r="44" spans="1:19" s="33" customFormat="1" x14ac:dyDescent="0.25">
      <c r="A44" s="50"/>
      <c r="B44" s="70">
        <v>41331</v>
      </c>
      <c r="C44" s="97">
        <v>7.04</v>
      </c>
      <c r="D44" s="97">
        <v>7.173</v>
      </c>
      <c r="E44" s="97">
        <v>6.98</v>
      </c>
      <c r="F44" s="97">
        <v>7.0369999999999999</v>
      </c>
      <c r="G44" s="51"/>
      <c r="J44" s="6">
        <f t="shared" si="1"/>
        <v>41359</v>
      </c>
      <c r="K44" s="24"/>
    </row>
    <row r="45" spans="1:19" s="33" customFormat="1" x14ac:dyDescent="0.25">
      <c r="A45" s="50"/>
      <c r="B45" s="70">
        <v>41332</v>
      </c>
      <c r="C45" s="97">
        <v>7.1230000000000002</v>
      </c>
      <c r="D45" s="97">
        <v>7.14</v>
      </c>
      <c r="E45" s="97">
        <v>6.92</v>
      </c>
      <c r="F45" s="97">
        <v>7.0949999999999998</v>
      </c>
      <c r="G45" s="51"/>
      <c r="J45" s="6">
        <f t="shared" si="1"/>
        <v>41389</v>
      </c>
      <c r="K45" s="24"/>
    </row>
    <row r="46" spans="1:19" s="33" customFormat="1" x14ac:dyDescent="0.25">
      <c r="A46" s="50"/>
      <c r="B46" s="70">
        <v>41333</v>
      </c>
      <c r="C46" s="97">
        <v>7.2149999999999999</v>
      </c>
      <c r="D46" s="97">
        <v>7.2190000000000003</v>
      </c>
      <c r="E46" s="97">
        <v>7.0410000000000004</v>
      </c>
      <c r="F46" s="97">
        <v>7.2</v>
      </c>
      <c r="G46" s="51"/>
      <c r="J46" s="6">
        <f t="shared" si="1"/>
        <v>41422</v>
      </c>
      <c r="K46" s="24"/>
    </row>
    <row r="47" spans="1:19" s="33" customFormat="1" x14ac:dyDescent="0.25">
      <c r="A47" s="50"/>
      <c r="B47" s="70">
        <v>41334</v>
      </c>
      <c r="C47" s="97">
        <v>7.15</v>
      </c>
      <c r="D47" s="97">
        <v>7.2240000000000002</v>
      </c>
      <c r="E47" s="97">
        <v>6.9009999999999998</v>
      </c>
      <c r="F47" s="97">
        <v>7.0250000000000004</v>
      </c>
      <c r="G47" s="51"/>
      <c r="J47" s="6">
        <f t="shared" si="1"/>
        <v>41450</v>
      </c>
      <c r="K47" s="24"/>
    </row>
    <row r="48" spans="1:19" s="33" customFormat="1" x14ac:dyDescent="0.25">
      <c r="A48" s="50"/>
      <c r="B48" s="70">
        <v>41337</v>
      </c>
      <c r="C48" s="97">
        <v>6.9809999999999999</v>
      </c>
      <c r="D48" s="97">
        <v>7.1440000000000001</v>
      </c>
      <c r="E48" s="97">
        <v>6.9009999999999998</v>
      </c>
      <c r="F48" s="97">
        <v>7.0369999999999999</v>
      </c>
      <c r="G48" s="51"/>
      <c r="J48" s="72" t="s">
        <v>827</v>
      </c>
      <c r="K48" s="24"/>
    </row>
    <row r="49" spans="1:11" s="33" customFormat="1" x14ac:dyDescent="0.25">
      <c r="A49" s="50"/>
      <c r="B49" s="70">
        <v>41338</v>
      </c>
      <c r="C49" s="97">
        <v>7.1719999999999997</v>
      </c>
      <c r="D49" s="97">
        <v>7.2789999999999999</v>
      </c>
      <c r="E49" s="97">
        <v>7.1070000000000002</v>
      </c>
      <c r="F49" s="97">
        <v>7.2489999999999997</v>
      </c>
      <c r="G49" s="51"/>
      <c r="J49" s="72" t="s">
        <v>828</v>
      </c>
      <c r="K49" s="24"/>
    </row>
    <row r="50" spans="1:11" s="33" customFormat="1" x14ac:dyDescent="0.25">
      <c r="A50" s="50"/>
      <c r="B50" s="70">
        <v>41339</v>
      </c>
      <c r="C50" s="97">
        <v>7.2709999999999999</v>
      </c>
      <c r="D50" s="97">
        <v>7.3449999999999998</v>
      </c>
      <c r="E50" s="97">
        <v>7.2149999999999999</v>
      </c>
      <c r="F50" s="97">
        <v>7.2240000000000002</v>
      </c>
      <c r="G50" s="51"/>
      <c r="J50" s="24"/>
      <c r="K50" s="24"/>
    </row>
    <row r="51" spans="1:11" s="33" customFormat="1" x14ac:dyDescent="0.25">
      <c r="A51" s="50"/>
      <c r="B51" s="70">
        <v>41340</v>
      </c>
      <c r="C51" s="97">
        <v>7.298</v>
      </c>
      <c r="D51" s="97">
        <v>7.3289999999999997</v>
      </c>
      <c r="E51" s="97">
        <v>7.1680000000000001</v>
      </c>
      <c r="F51" s="97">
        <v>7.1749999999999998</v>
      </c>
      <c r="G51" s="51"/>
      <c r="J51" s="24"/>
      <c r="K51" s="24"/>
    </row>
    <row r="52" spans="1:11" s="33" customFormat="1" x14ac:dyDescent="0.25">
      <c r="A52" s="50"/>
      <c r="B52" s="70">
        <v>41341</v>
      </c>
      <c r="C52" s="97">
        <v>7.2640000000000002</v>
      </c>
      <c r="D52" s="97">
        <v>7.3079999999999998</v>
      </c>
      <c r="E52" s="97">
        <v>7.1920000000000002</v>
      </c>
      <c r="F52" s="97">
        <v>7.2569999999999997</v>
      </c>
      <c r="G52" s="51"/>
      <c r="J52" s="24"/>
      <c r="K52" s="24"/>
    </row>
    <row r="53" spans="1:11" s="33" customFormat="1" x14ac:dyDescent="0.25">
      <c r="A53" s="50"/>
      <c r="B53" s="70">
        <v>41344</v>
      </c>
      <c r="C53" s="97">
        <v>7.2190000000000003</v>
      </c>
      <c r="D53" s="97">
        <v>7.2370000000000001</v>
      </c>
      <c r="E53" s="97">
        <v>7.1059999999999999</v>
      </c>
      <c r="F53" s="97">
        <v>7.1929999999999996</v>
      </c>
      <c r="G53" s="51"/>
      <c r="J53" s="33" t="s">
        <v>818</v>
      </c>
      <c r="K53" s="24"/>
    </row>
    <row r="54" spans="1:11" s="33" customFormat="1" x14ac:dyDescent="0.25">
      <c r="A54" s="50"/>
      <c r="B54" s="70">
        <v>41345</v>
      </c>
      <c r="C54" s="97">
        <v>7.1710000000000003</v>
      </c>
      <c r="D54" s="97">
        <v>7.2869999999999999</v>
      </c>
      <c r="E54" s="97">
        <v>7.17</v>
      </c>
      <c r="F54" s="97">
        <v>7.173</v>
      </c>
      <c r="G54" s="51"/>
      <c r="J54" s="59" t="s">
        <v>800</v>
      </c>
      <c r="K54" s="24"/>
    </row>
    <row r="55" spans="1:11" s="33" customFormat="1" x14ac:dyDescent="0.25">
      <c r="A55" s="50"/>
      <c r="B55" s="70">
        <v>41346</v>
      </c>
      <c r="C55" s="97">
        <v>7.173</v>
      </c>
      <c r="D55" s="97">
        <v>7.2869999999999999</v>
      </c>
      <c r="E55" s="97">
        <v>7.1310000000000002</v>
      </c>
      <c r="F55" s="97">
        <v>7.1859999999999999</v>
      </c>
      <c r="G55" s="51"/>
      <c r="J55" s="24"/>
      <c r="K55" s="24"/>
    </row>
    <row r="56" spans="1:11" s="33" customFormat="1" x14ac:dyDescent="0.25">
      <c r="A56" s="50"/>
      <c r="B56" s="70">
        <v>41347</v>
      </c>
      <c r="C56" s="97">
        <v>7.2450000000000001</v>
      </c>
      <c r="D56" s="97">
        <v>7.3150000000000004</v>
      </c>
      <c r="E56" s="97">
        <v>7.1849999999999996</v>
      </c>
      <c r="F56" s="97">
        <v>7.24</v>
      </c>
      <c r="G56" s="51"/>
      <c r="J56" s="24"/>
      <c r="K56" s="24"/>
    </row>
    <row r="57" spans="1:11" s="33" customFormat="1" x14ac:dyDescent="0.25">
      <c r="A57" s="50"/>
      <c r="B57" s="70">
        <v>41348</v>
      </c>
      <c r="C57" s="97">
        <v>7.3029999999999999</v>
      </c>
      <c r="D57" s="97">
        <v>7.31</v>
      </c>
      <c r="E57" s="97">
        <v>7.181</v>
      </c>
      <c r="F57" s="97">
        <v>7.1829999999999998</v>
      </c>
      <c r="G57" s="51"/>
      <c r="J57" s="24"/>
      <c r="K57" s="24"/>
    </row>
    <row r="58" spans="1:11" s="33" customFormat="1" x14ac:dyDescent="0.25">
      <c r="A58" s="50"/>
      <c r="B58" s="70">
        <v>41351</v>
      </c>
      <c r="C58" s="97">
        <v>7.0010000000000003</v>
      </c>
      <c r="D58" s="97">
        <v>7.0069999999999997</v>
      </c>
      <c r="E58" s="97">
        <v>6.8159999999999998</v>
      </c>
      <c r="F58" s="97">
        <v>6.9560000000000004</v>
      </c>
      <c r="G58" s="51"/>
      <c r="J58" s="24"/>
      <c r="K58" s="24"/>
    </row>
    <row r="59" spans="1:11" s="33" customFormat="1" x14ac:dyDescent="0.25">
      <c r="A59" s="50"/>
      <c r="B59" s="70">
        <v>41352</v>
      </c>
      <c r="C59" s="97">
        <v>6.968</v>
      </c>
      <c r="D59" s="97">
        <v>6.98</v>
      </c>
      <c r="E59" s="97">
        <v>6.5010000000000003</v>
      </c>
      <c r="F59" s="97">
        <v>6.5620000000000003</v>
      </c>
      <c r="G59" s="51"/>
      <c r="J59" s="24"/>
      <c r="K59" s="24"/>
    </row>
    <row r="60" spans="1:11" s="33" customFormat="1" x14ac:dyDescent="0.25">
      <c r="A60" s="50"/>
      <c r="B60" s="70">
        <v>41353</v>
      </c>
      <c r="C60" s="97">
        <v>6.6420000000000003</v>
      </c>
      <c r="D60" s="97">
        <v>6.78</v>
      </c>
      <c r="E60" s="97">
        <v>6.5919999999999996</v>
      </c>
      <c r="F60" s="97">
        <v>6.6959999999999997</v>
      </c>
      <c r="G60" s="51"/>
      <c r="J60" s="24"/>
      <c r="K60" s="24"/>
    </row>
    <row r="61" spans="1:11" s="33" customFormat="1" x14ac:dyDescent="0.25">
      <c r="A61" s="50"/>
      <c r="B61" s="70">
        <v>41354</v>
      </c>
      <c r="C61" s="97">
        <v>6.7190000000000003</v>
      </c>
      <c r="D61" s="97">
        <v>6.7430000000000003</v>
      </c>
      <c r="E61" s="97">
        <v>6.5650000000000004</v>
      </c>
      <c r="F61" s="97">
        <v>6.641</v>
      </c>
      <c r="G61" s="51"/>
      <c r="J61" s="24"/>
      <c r="K61" s="24"/>
    </row>
    <row r="62" spans="1:11" s="33" customFormat="1" x14ac:dyDescent="0.25">
      <c r="A62" s="50"/>
      <c r="B62" s="70">
        <v>41355</v>
      </c>
      <c r="C62" s="97">
        <v>6.6459999999999999</v>
      </c>
      <c r="D62" s="97">
        <v>6.6669999999999998</v>
      </c>
      <c r="E62" s="97">
        <v>6.476</v>
      </c>
      <c r="F62" s="97">
        <v>6.5629999999999997</v>
      </c>
      <c r="G62" s="51"/>
      <c r="J62" s="24"/>
      <c r="K62" s="24"/>
    </row>
    <row r="63" spans="1:11" s="33" customFormat="1" x14ac:dyDescent="0.25">
      <c r="A63" s="50"/>
      <c r="B63" s="70">
        <v>41358</v>
      </c>
      <c r="C63" s="97">
        <v>6.8239999999999998</v>
      </c>
      <c r="D63" s="97">
        <v>6.827</v>
      </c>
      <c r="E63" s="97">
        <v>6.101</v>
      </c>
      <c r="F63" s="97">
        <v>6.18</v>
      </c>
      <c r="G63" s="51"/>
      <c r="J63" s="24"/>
      <c r="K63" s="24"/>
    </row>
    <row r="64" spans="1:11" s="33" customFormat="1" x14ac:dyDescent="0.25">
      <c r="A64" s="50"/>
      <c r="B64" s="70">
        <v>41359</v>
      </c>
      <c r="C64" s="97">
        <v>6.2</v>
      </c>
      <c r="D64" s="97">
        <v>6.3129999999999997</v>
      </c>
      <c r="E64" s="97">
        <v>6.0629999999999997</v>
      </c>
      <c r="F64" s="97">
        <v>6.1479999999999997</v>
      </c>
      <c r="G64" s="51"/>
      <c r="J64" s="24"/>
      <c r="K64" s="24"/>
    </row>
    <row r="65" spans="1:11" s="33" customFormat="1" x14ac:dyDescent="0.25">
      <c r="A65" s="50"/>
      <c r="B65" s="70">
        <v>41360</v>
      </c>
      <c r="C65" s="97">
        <v>6.1749999999999998</v>
      </c>
      <c r="D65" s="97">
        <v>6.3550000000000004</v>
      </c>
      <c r="E65" s="97">
        <v>5.952</v>
      </c>
      <c r="F65" s="97">
        <v>6.2759999999999998</v>
      </c>
      <c r="G65" s="51"/>
      <c r="J65" s="24"/>
      <c r="K65" s="24"/>
    </row>
    <row r="66" spans="1:11" s="33" customFormat="1" x14ac:dyDescent="0.25">
      <c r="A66" s="50"/>
      <c r="B66" s="70">
        <v>41361</v>
      </c>
      <c r="C66" s="97">
        <v>6.2750000000000004</v>
      </c>
      <c r="D66" s="97">
        <v>6.5</v>
      </c>
      <c r="E66" s="97">
        <v>6.27</v>
      </c>
      <c r="F66" s="97">
        <v>6.4260000000000002</v>
      </c>
      <c r="G66" s="51"/>
      <c r="J66" s="24"/>
      <c r="K66" s="24"/>
    </row>
    <row r="67" spans="1:11" s="33" customFormat="1" x14ac:dyDescent="0.25">
      <c r="A67" s="50"/>
      <c r="B67" s="70"/>
      <c r="C67" s="97"/>
      <c r="D67" s="97"/>
      <c r="E67" s="97"/>
      <c r="F67" s="97"/>
      <c r="G67" s="51"/>
      <c r="J67" s="24"/>
      <c r="K67" s="24"/>
    </row>
    <row r="68" spans="1:11" s="33" customFormat="1" x14ac:dyDescent="0.25">
      <c r="A68" s="50"/>
      <c r="B68" s="70"/>
      <c r="C68" s="97"/>
      <c r="D68" s="97"/>
      <c r="E68" s="97"/>
      <c r="F68" s="97"/>
      <c r="G68" s="51"/>
      <c r="J68" s="24"/>
      <c r="K68" s="24"/>
    </row>
    <row r="69" spans="1:11" s="33" customFormat="1" x14ac:dyDescent="0.25">
      <c r="A69" s="50"/>
      <c r="B69" s="70"/>
      <c r="C69" s="97"/>
      <c r="D69" s="97"/>
      <c r="E69" s="97"/>
      <c r="F69" s="97"/>
      <c r="G69" s="51"/>
      <c r="J69" s="24"/>
      <c r="K69" s="24"/>
    </row>
    <row r="70" spans="1:11" s="33" customFormat="1" x14ac:dyDescent="0.25">
      <c r="A70" s="50"/>
      <c r="B70" s="70"/>
      <c r="C70" s="97"/>
      <c r="D70" s="97"/>
      <c r="E70" s="97"/>
      <c r="F70" s="97"/>
      <c r="G70" s="51"/>
      <c r="J70" s="24"/>
      <c r="K70" s="24"/>
    </row>
    <row r="71" spans="1:11" s="33" customFormat="1" x14ac:dyDescent="0.25">
      <c r="A71" s="50"/>
      <c r="B71" s="70"/>
      <c r="C71" s="97"/>
      <c r="D71" s="97"/>
      <c r="E71" s="97"/>
      <c r="F71" s="97"/>
      <c r="G71" s="51"/>
      <c r="J71" s="24"/>
      <c r="K71" s="24"/>
    </row>
    <row r="72" spans="1:11" s="33" customFormat="1" x14ac:dyDescent="0.25">
      <c r="A72" s="50"/>
      <c r="B72" s="70"/>
      <c r="C72" s="97"/>
      <c r="D72" s="97"/>
      <c r="E72" s="97"/>
      <c r="F72" s="97"/>
      <c r="G72" s="51"/>
      <c r="J72" s="24"/>
      <c r="K72" s="24"/>
    </row>
    <row r="73" spans="1:11" s="33" customFormat="1" x14ac:dyDescent="0.25">
      <c r="A73" s="50"/>
      <c r="B73" s="70"/>
      <c r="C73" s="97"/>
      <c r="D73" s="97"/>
      <c r="E73" s="97"/>
      <c r="F73" s="97"/>
      <c r="G73" s="51"/>
      <c r="J73" s="24"/>
      <c r="K73" s="24"/>
    </row>
    <row r="74" spans="1:11" s="33" customFormat="1" x14ac:dyDescent="0.25">
      <c r="A74" s="50"/>
      <c r="B74" s="70"/>
      <c r="C74" s="97"/>
      <c r="D74" s="97"/>
      <c r="E74" s="97"/>
      <c r="F74" s="97"/>
      <c r="G74" s="51"/>
      <c r="J74" s="24"/>
      <c r="K74" s="24"/>
    </row>
    <row r="75" spans="1:11" s="33" customFormat="1" x14ac:dyDescent="0.25">
      <c r="A75" s="50"/>
      <c r="B75" s="70"/>
      <c r="C75" s="97"/>
      <c r="D75" s="97"/>
      <c r="E75" s="97"/>
      <c r="F75" s="97"/>
      <c r="G75" s="51"/>
      <c r="J75" s="24"/>
      <c r="K75" s="24"/>
    </row>
    <row r="76" spans="1:11" s="33" customFormat="1" x14ac:dyDescent="0.25">
      <c r="A76" s="50"/>
      <c r="B76" s="70"/>
      <c r="C76" s="97"/>
      <c r="D76" s="97"/>
      <c r="E76" s="97"/>
      <c r="F76" s="97"/>
      <c r="G76" s="51"/>
      <c r="J76" s="24"/>
      <c r="K76" s="24"/>
    </row>
    <row r="77" spans="1:11" s="33" customFormat="1" x14ac:dyDescent="0.25">
      <c r="A77" s="50"/>
      <c r="B77" s="70"/>
      <c r="C77" s="97"/>
      <c r="D77" s="97"/>
      <c r="E77" s="97"/>
      <c r="F77" s="97"/>
      <c r="G77" s="51"/>
      <c r="J77" s="24"/>
      <c r="K77" s="24"/>
    </row>
    <row r="78" spans="1:11" s="33" customFormat="1" x14ac:dyDescent="0.25">
      <c r="A78" s="50"/>
      <c r="B78" s="70"/>
      <c r="C78" s="97"/>
      <c r="D78" s="97"/>
      <c r="E78" s="97"/>
      <c r="F78" s="97"/>
      <c r="G78" s="51"/>
      <c r="J78" s="24"/>
      <c r="K78" s="24"/>
    </row>
    <row r="79" spans="1:11" s="33" customFormat="1" x14ac:dyDescent="0.25">
      <c r="A79" s="50"/>
      <c r="B79" s="70"/>
      <c r="C79" s="97"/>
      <c r="D79" s="97"/>
      <c r="E79" s="97"/>
      <c r="F79" s="97"/>
      <c r="G79" s="51"/>
      <c r="J79" s="24"/>
      <c r="K79" s="24"/>
    </row>
    <row r="80" spans="1:11" s="33" customFormat="1" x14ac:dyDescent="0.25">
      <c r="A80" s="50"/>
      <c r="B80" s="70"/>
      <c r="C80" s="97"/>
      <c r="D80" s="97"/>
      <c r="E80" s="97"/>
      <c r="F80" s="97"/>
      <c r="G80" s="51"/>
      <c r="J80" s="24"/>
      <c r="K80" s="24"/>
    </row>
    <row r="81" spans="1:19" s="33" customFormat="1" x14ac:dyDescent="0.25">
      <c r="A81" s="50"/>
      <c r="B81" s="70"/>
      <c r="C81" s="97"/>
      <c r="D81" s="97"/>
      <c r="E81" s="97"/>
      <c r="F81" s="97"/>
      <c r="G81" s="51"/>
      <c r="J81" s="24"/>
      <c r="K81" s="24"/>
    </row>
    <row r="82" spans="1:19" s="37" customFormat="1" x14ac:dyDescent="0.25">
      <c r="A82" s="50"/>
      <c r="B82" s="70"/>
      <c r="C82" s="97"/>
      <c r="D82" s="97"/>
      <c r="E82" s="97"/>
      <c r="F82" s="97"/>
      <c r="G82" s="51"/>
      <c r="I82" s="33"/>
      <c r="J82" s="24"/>
      <c r="K82" s="24"/>
      <c r="L82" s="33"/>
      <c r="M82" s="33"/>
      <c r="N82" s="33"/>
      <c r="O82" s="33"/>
      <c r="P82" s="33"/>
      <c r="Q82" s="33"/>
      <c r="R82" s="33"/>
      <c r="S82" s="33"/>
    </row>
    <row r="83" spans="1:19" s="37" customFormat="1" x14ac:dyDescent="0.25">
      <c r="A83" s="50"/>
      <c r="B83" s="70"/>
      <c r="C83" s="97"/>
      <c r="D83" s="97"/>
      <c r="E83" s="97"/>
      <c r="F83" s="97"/>
      <c r="G83" s="51"/>
      <c r="I83" s="33"/>
      <c r="J83" s="24"/>
      <c r="K83" s="24"/>
      <c r="L83" s="33"/>
      <c r="M83" s="33"/>
      <c r="N83" s="33"/>
      <c r="O83" s="33"/>
      <c r="P83" s="33"/>
      <c r="Q83" s="33"/>
      <c r="R83" s="33"/>
      <c r="S83" s="33"/>
    </row>
    <row r="84" spans="1:19" s="37" customFormat="1" x14ac:dyDescent="0.25">
      <c r="A84" s="50"/>
      <c r="B84" s="70"/>
      <c r="C84" s="97"/>
      <c r="D84" s="97"/>
      <c r="E84" s="97"/>
      <c r="F84" s="97"/>
      <c r="G84" s="51"/>
      <c r="I84" s="33"/>
      <c r="J84" s="24"/>
      <c r="K84" s="24"/>
      <c r="L84" s="33"/>
      <c r="N84" s="33"/>
      <c r="O84" s="33"/>
      <c r="P84" s="33"/>
      <c r="Q84" s="33"/>
      <c r="R84" s="33"/>
      <c r="S84" s="33"/>
    </row>
    <row r="85" spans="1:19" s="37" customFormat="1" x14ac:dyDescent="0.25">
      <c r="A85" s="50"/>
      <c r="B85" s="70"/>
      <c r="C85" s="97"/>
      <c r="D85" s="97"/>
      <c r="E85" s="97"/>
      <c r="F85" s="97"/>
      <c r="G85" s="51"/>
      <c r="J85" s="24"/>
      <c r="K85" s="24"/>
      <c r="L85" s="33"/>
      <c r="N85" s="33"/>
      <c r="O85" s="33"/>
      <c r="P85" s="33"/>
      <c r="Q85" s="33"/>
      <c r="R85" s="33"/>
      <c r="S85" s="33"/>
    </row>
    <row r="86" spans="1:19" s="37" customFormat="1" x14ac:dyDescent="0.25">
      <c r="A86" s="50"/>
      <c r="B86" s="70"/>
      <c r="C86" s="97"/>
      <c r="D86" s="97"/>
      <c r="E86" s="97"/>
      <c r="F86" s="97"/>
      <c r="G86" s="51"/>
      <c r="J86" s="24"/>
      <c r="K86" s="24"/>
      <c r="N86" s="33"/>
      <c r="O86" s="33"/>
      <c r="P86" s="33"/>
      <c r="Q86" s="33"/>
      <c r="R86" s="33"/>
      <c r="S86" s="33"/>
    </row>
    <row r="87" spans="1:19" s="37" customFormat="1" x14ac:dyDescent="0.25">
      <c r="A87" s="50"/>
      <c r="B87" s="70"/>
      <c r="C87" s="97"/>
      <c r="D87" s="97"/>
      <c r="E87" s="97"/>
      <c r="F87" s="97"/>
      <c r="G87" s="51"/>
      <c r="J87" s="24"/>
      <c r="K87" s="24"/>
      <c r="N87" s="33"/>
      <c r="O87" s="33"/>
      <c r="P87" s="33"/>
    </row>
    <row r="88" spans="1:19" s="37" customFormat="1" x14ac:dyDescent="0.25">
      <c r="A88" s="50"/>
      <c r="B88" s="70"/>
      <c r="C88" s="97"/>
      <c r="D88" s="97"/>
      <c r="E88" s="97"/>
      <c r="F88" s="97"/>
      <c r="G88" s="51"/>
      <c r="J88" s="24"/>
      <c r="K88" s="24"/>
      <c r="N88" s="33"/>
      <c r="O88" s="33"/>
      <c r="P88" s="33"/>
    </row>
    <row r="89" spans="1:19" s="37" customFormat="1" x14ac:dyDescent="0.25">
      <c r="A89" s="50"/>
      <c r="B89" s="70"/>
      <c r="C89" s="97"/>
      <c r="D89" s="97"/>
      <c r="E89" s="97"/>
      <c r="F89" s="97"/>
      <c r="G89" s="51"/>
      <c r="J89" s="24"/>
      <c r="K89" s="24"/>
      <c r="N89" s="33"/>
      <c r="P89" s="33"/>
    </row>
    <row r="90" spans="1:19" s="37" customFormat="1" x14ac:dyDescent="0.25">
      <c r="A90" s="50"/>
      <c r="B90" s="70"/>
      <c r="C90" s="97"/>
      <c r="D90" s="97"/>
      <c r="E90" s="97"/>
      <c r="F90" s="97"/>
      <c r="G90" s="51"/>
      <c r="J90" s="24"/>
      <c r="K90" s="24"/>
    </row>
    <row r="91" spans="1:19" s="37" customFormat="1" x14ac:dyDescent="0.25">
      <c r="A91" s="50"/>
      <c r="B91" s="70"/>
      <c r="C91" s="97"/>
      <c r="D91" s="97"/>
      <c r="E91" s="97"/>
      <c r="F91" s="97"/>
      <c r="G91" s="51"/>
      <c r="J91" s="24"/>
      <c r="K91" s="24"/>
    </row>
    <row r="92" spans="1:19" s="37" customFormat="1" x14ac:dyDescent="0.25">
      <c r="A92" s="50"/>
      <c r="B92" s="70"/>
      <c r="C92" s="97"/>
      <c r="D92" s="97"/>
      <c r="E92" s="97"/>
      <c r="F92" s="97"/>
      <c r="G92" s="51"/>
      <c r="J92" s="24"/>
      <c r="K92" s="24"/>
    </row>
    <row r="93" spans="1:19" s="37" customFormat="1" x14ac:dyDescent="0.25">
      <c r="A93" s="50"/>
      <c r="B93" s="70"/>
      <c r="C93" s="97"/>
      <c r="D93" s="97"/>
      <c r="E93" s="97"/>
      <c r="F93" s="97"/>
      <c r="G93" s="51"/>
      <c r="J93" s="24"/>
      <c r="K93" s="24"/>
    </row>
    <row r="94" spans="1:19" s="37" customFormat="1" x14ac:dyDescent="0.25">
      <c r="A94" s="50"/>
      <c r="B94" s="70"/>
      <c r="C94" s="97"/>
      <c r="D94" s="97"/>
      <c r="E94" s="97"/>
      <c r="F94" s="97"/>
      <c r="G94" s="51"/>
      <c r="J94" s="24"/>
      <c r="K94" s="24"/>
    </row>
    <row r="95" spans="1:19" s="37" customFormat="1" x14ac:dyDescent="0.25">
      <c r="A95" s="50"/>
      <c r="B95" s="70"/>
      <c r="C95" s="97"/>
      <c r="D95" s="97"/>
      <c r="E95" s="97"/>
      <c r="F95" s="97"/>
      <c r="G95" s="51"/>
      <c r="J95" s="24"/>
      <c r="K95" s="24"/>
    </row>
    <row r="96" spans="1:19" s="37" customFormat="1" x14ac:dyDescent="0.25">
      <c r="A96" s="50"/>
      <c r="B96" s="70"/>
      <c r="C96" s="97"/>
      <c r="D96" s="97"/>
      <c r="E96" s="97"/>
      <c r="F96" s="97"/>
      <c r="G96" s="51"/>
      <c r="J96" s="24"/>
      <c r="K96" s="24"/>
    </row>
    <row r="97" spans="1:19" s="37" customFormat="1" x14ac:dyDescent="0.25">
      <c r="A97" s="50"/>
      <c r="B97" s="70"/>
      <c r="C97" s="97"/>
      <c r="D97" s="97"/>
      <c r="E97" s="97"/>
      <c r="F97" s="97"/>
      <c r="G97" s="51"/>
      <c r="J97" s="24"/>
      <c r="K97" s="24"/>
    </row>
    <row r="98" spans="1:19" s="33" customFormat="1" x14ac:dyDescent="0.25">
      <c r="A98" s="50"/>
      <c r="B98" s="70"/>
      <c r="C98" s="97"/>
      <c r="D98" s="97"/>
      <c r="E98" s="97"/>
      <c r="F98" s="97"/>
      <c r="G98" s="51"/>
      <c r="I98" s="37"/>
      <c r="J98" s="24"/>
      <c r="K98" s="24"/>
      <c r="L98" s="37"/>
      <c r="M98" s="37"/>
      <c r="N98" s="37"/>
      <c r="O98" s="37"/>
      <c r="P98" s="37"/>
      <c r="Q98" s="37"/>
      <c r="R98" s="37"/>
      <c r="S98" s="37"/>
    </row>
    <row r="99" spans="1:19" s="33" customFormat="1" x14ac:dyDescent="0.25">
      <c r="A99" s="50"/>
      <c r="B99" s="70"/>
      <c r="C99" s="97"/>
      <c r="D99" s="97"/>
      <c r="E99" s="97"/>
      <c r="F99" s="97"/>
      <c r="G99" s="51"/>
      <c r="I99" s="37"/>
      <c r="J99" s="24"/>
      <c r="K99" s="24"/>
      <c r="L99" s="37"/>
      <c r="M99" s="37"/>
      <c r="N99" s="37"/>
      <c r="O99" s="37"/>
      <c r="P99" s="37"/>
      <c r="Q99" s="37"/>
      <c r="R99" s="37"/>
      <c r="S99" s="37"/>
    </row>
    <row r="100" spans="1:19" s="33" customFormat="1" x14ac:dyDescent="0.25">
      <c r="A100" s="50"/>
      <c r="B100" s="70"/>
      <c r="C100" s="97"/>
      <c r="D100" s="97"/>
      <c r="E100" s="97"/>
      <c r="F100" s="97"/>
      <c r="G100" s="51"/>
      <c r="H100" s="38"/>
      <c r="I100" s="37"/>
      <c r="J100" s="24"/>
      <c r="K100" s="24"/>
      <c r="L100" s="37"/>
      <c r="N100" s="37"/>
      <c r="O100" s="37"/>
      <c r="P100" s="37"/>
      <c r="Q100" s="37"/>
      <c r="R100" s="37"/>
      <c r="S100" s="37"/>
    </row>
    <row r="101" spans="1:19" s="33" customFormat="1" x14ac:dyDescent="0.25">
      <c r="A101" s="50"/>
      <c r="B101" s="70"/>
      <c r="C101" s="97"/>
      <c r="D101" s="97"/>
      <c r="E101" s="97"/>
      <c r="F101" s="97"/>
      <c r="G101" s="51"/>
      <c r="H101" s="38"/>
      <c r="J101" s="24"/>
      <c r="K101" s="24"/>
      <c r="L101" s="37"/>
      <c r="N101" s="37"/>
      <c r="O101" s="37"/>
      <c r="P101" s="37"/>
      <c r="Q101" s="37"/>
      <c r="R101" s="37"/>
      <c r="S101" s="37"/>
    </row>
    <row r="102" spans="1:19" s="33" customFormat="1" x14ac:dyDescent="0.25">
      <c r="A102" s="50"/>
      <c r="B102" s="70"/>
      <c r="C102" s="97"/>
      <c r="D102" s="97"/>
      <c r="E102" s="97"/>
      <c r="F102" s="97"/>
      <c r="G102" s="51"/>
      <c r="H102" s="38"/>
      <c r="J102" s="24"/>
      <c r="K102" s="24"/>
      <c r="N102" s="37"/>
      <c r="O102" s="37"/>
      <c r="P102" s="37"/>
      <c r="Q102" s="37"/>
      <c r="R102" s="37"/>
      <c r="S102" s="37"/>
    </row>
    <row r="103" spans="1:19" s="33" customFormat="1" x14ac:dyDescent="0.25">
      <c r="A103" s="50"/>
      <c r="B103" s="70"/>
      <c r="C103" s="97"/>
      <c r="D103" s="97"/>
      <c r="E103" s="97"/>
      <c r="F103" s="97"/>
      <c r="G103" s="51"/>
      <c r="H103" s="38"/>
      <c r="I103" s="38"/>
      <c r="J103" s="24"/>
      <c r="K103" s="24"/>
      <c r="N103" s="37"/>
      <c r="O103" s="37"/>
      <c r="P103" s="37"/>
    </row>
    <row r="104" spans="1:19" s="33" customFormat="1" x14ac:dyDescent="0.25">
      <c r="A104" s="50"/>
      <c r="B104" s="70"/>
      <c r="C104" s="97"/>
      <c r="D104" s="97"/>
      <c r="E104" s="97"/>
      <c r="F104" s="97"/>
      <c r="G104" s="51"/>
      <c r="H104" s="38"/>
      <c r="I104" s="38"/>
      <c r="J104" s="24"/>
      <c r="K104" s="24"/>
      <c r="N104" s="37"/>
      <c r="O104" s="37"/>
      <c r="P104" s="37"/>
    </row>
    <row r="105" spans="1:19" s="33" customFormat="1" x14ac:dyDescent="0.25">
      <c r="A105" s="50"/>
      <c r="B105" s="70"/>
      <c r="C105" s="97"/>
      <c r="D105" s="97"/>
      <c r="E105" s="97"/>
      <c r="F105" s="97"/>
      <c r="G105" s="51"/>
      <c r="H105" s="38"/>
      <c r="I105" s="38"/>
      <c r="J105" s="24"/>
      <c r="K105" s="24"/>
      <c r="N105" s="37"/>
      <c r="P105" s="37"/>
    </row>
    <row r="106" spans="1:19" s="33" customFormat="1" x14ac:dyDescent="0.25">
      <c r="A106" s="50"/>
      <c r="B106" s="70"/>
      <c r="C106" s="97"/>
      <c r="D106" s="97"/>
      <c r="E106" s="97"/>
      <c r="F106" s="97"/>
      <c r="G106" s="51"/>
      <c r="H106" s="38"/>
      <c r="I106" s="38"/>
      <c r="J106" s="24"/>
      <c r="K106" s="24"/>
    </row>
    <row r="107" spans="1:19" s="33" customFormat="1" x14ac:dyDescent="0.25">
      <c r="A107" s="50"/>
      <c r="B107" s="70"/>
      <c r="C107" s="97"/>
      <c r="D107" s="97"/>
      <c r="E107" s="97"/>
      <c r="F107" s="97"/>
      <c r="G107" s="51"/>
      <c r="I107" s="38"/>
      <c r="J107" s="24"/>
      <c r="K107" s="24"/>
    </row>
    <row r="108" spans="1:19" s="33" customFormat="1" x14ac:dyDescent="0.25">
      <c r="A108" s="50"/>
      <c r="B108" s="70"/>
      <c r="C108" s="97"/>
      <c r="D108" s="97"/>
      <c r="E108" s="97"/>
      <c r="F108" s="97"/>
      <c r="G108" s="51"/>
      <c r="H108" s="44"/>
      <c r="I108" s="38"/>
      <c r="J108" s="24"/>
      <c r="K108" s="24"/>
    </row>
    <row r="109" spans="1:19" s="33" customFormat="1" x14ac:dyDescent="0.25">
      <c r="A109" s="50"/>
      <c r="B109" s="70"/>
      <c r="C109" s="97"/>
      <c r="D109" s="97"/>
      <c r="E109" s="97"/>
      <c r="F109" s="97"/>
      <c r="G109" s="51"/>
      <c r="H109" s="44"/>
      <c r="I109" s="38"/>
      <c r="J109" s="24"/>
      <c r="K109" s="24"/>
    </row>
    <row r="110" spans="1:19" s="33" customFormat="1" x14ac:dyDescent="0.25">
      <c r="A110" s="50"/>
      <c r="B110" s="70"/>
      <c r="C110" s="97"/>
      <c r="D110" s="97"/>
      <c r="E110" s="97"/>
      <c r="F110" s="97"/>
      <c r="G110" s="51"/>
      <c r="H110" s="38"/>
      <c r="J110" s="24"/>
      <c r="K110" s="24"/>
    </row>
    <row r="111" spans="1:19" s="33" customFormat="1" x14ac:dyDescent="0.25">
      <c r="A111" s="50"/>
      <c r="B111" s="70"/>
      <c r="C111" s="97"/>
      <c r="D111" s="97"/>
      <c r="E111" s="97"/>
      <c r="F111" s="97"/>
      <c r="G111" s="51"/>
      <c r="H111" s="38"/>
      <c r="I111" s="39"/>
      <c r="J111" s="24"/>
      <c r="K111" s="24"/>
    </row>
    <row r="112" spans="1:19" s="33" customFormat="1" x14ac:dyDescent="0.25">
      <c r="A112" s="50"/>
      <c r="B112" s="70"/>
      <c r="C112" s="97"/>
      <c r="D112" s="97"/>
      <c r="E112" s="97"/>
      <c r="F112" s="97"/>
      <c r="G112" s="51"/>
      <c r="H112" s="38"/>
      <c r="I112" s="39"/>
      <c r="J112" s="24"/>
      <c r="K112" s="24"/>
    </row>
    <row r="113" spans="1:11" s="33" customFormat="1" x14ac:dyDescent="0.25">
      <c r="A113" s="50"/>
      <c r="B113" s="70"/>
      <c r="C113" s="97"/>
      <c r="D113" s="97"/>
      <c r="E113" s="97"/>
      <c r="F113" s="97"/>
      <c r="G113" s="51"/>
      <c r="H113" s="38"/>
      <c r="I113" s="38"/>
      <c r="J113" s="24"/>
      <c r="K113" s="24"/>
    </row>
    <row r="114" spans="1:11" s="33" customFormat="1" x14ac:dyDescent="0.25">
      <c r="A114" s="50"/>
      <c r="B114" s="70"/>
      <c r="C114" s="97"/>
      <c r="D114" s="97"/>
      <c r="E114" s="97"/>
      <c r="F114" s="97"/>
      <c r="G114" s="51"/>
      <c r="H114" s="38"/>
      <c r="I114" s="38"/>
      <c r="J114" s="24"/>
      <c r="K114" s="24"/>
    </row>
    <row r="115" spans="1:11" s="33" customFormat="1" x14ac:dyDescent="0.25">
      <c r="A115" s="50"/>
      <c r="B115" s="70"/>
      <c r="C115" s="97"/>
      <c r="D115" s="97"/>
      <c r="E115" s="97"/>
      <c r="F115" s="97"/>
      <c r="G115" s="51"/>
      <c r="H115" s="38"/>
      <c r="I115" s="38"/>
      <c r="J115" s="24"/>
      <c r="K115" s="24"/>
    </row>
    <row r="116" spans="1:11" s="33" customFormat="1" x14ac:dyDescent="0.25">
      <c r="A116" s="50"/>
      <c r="B116" s="70"/>
      <c r="C116" s="97"/>
      <c r="D116" s="97"/>
      <c r="E116" s="97"/>
      <c r="F116" s="97"/>
      <c r="G116" s="51"/>
      <c r="H116" s="38"/>
      <c r="I116" s="38"/>
      <c r="J116" s="24"/>
      <c r="K116" s="24"/>
    </row>
    <row r="117" spans="1:11" s="33" customFormat="1" x14ac:dyDescent="0.25">
      <c r="A117" s="50"/>
      <c r="B117" s="70"/>
      <c r="C117" s="97"/>
      <c r="D117" s="97"/>
      <c r="E117" s="97"/>
      <c r="F117" s="97"/>
      <c r="G117" s="51"/>
      <c r="H117" s="38"/>
      <c r="I117" s="38"/>
      <c r="J117" s="24"/>
      <c r="K117" s="24"/>
    </row>
    <row r="118" spans="1:11" s="33" customFormat="1" x14ac:dyDescent="0.25">
      <c r="A118" s="50"/>
      <c r="B118" s="70"/>
      <c r="C118" s="97"/>
      <c r="D118" s="97"/>
      <c r="E118" s="97"/>
      <c r="F118" s="97"/>
      <c r="G118" s="51"/>
      <c r="H118" s="38"/>
      <c r="I118" s="38"/>
      <c r="J118" s="24"/>
      <c r="K118" s="24"/>
    </row>
    <row r="119" spans="1:11" s="33" customFormat="1" x14ac:dyDescent="0.25">
      <c r="A119" s="50"/>
      <c r="B119" s="70"/>
      <c r="C119" s="97"/>
      <c r="D119" s="97"/>
      <c r="E119" s="97"/>
      <c r="F119" s="97"/>
      <c r="G119" s="51"/>
      <c r="H119" s="38"/>
      <c r="I119" s="38"/>
      <c r="J119" s="24"/>
      <c r="K119" s="24"/>
    </row>
    <row r="120" spans="1:11" s="33" customFormat="1" x14ac:dyDescent="0.25">
      <c r="A120" s="50"/>
      <c r="B120" s="70"/>
      <c r="C120" s="97"/>
      <c r="D120" s="97"/>
      <c r="E120" s="97"/>
      <c r="F120" s="97"/>
      <c r="G120" s="51"/>
      <c r="H120" s="38"/>
      <c r="I120" s="38"/>
      <c r="J120" s="24"/>
      <c r="K120" s="24"/>
    </row>
    <row r="121" spans="1:11" s="33" customFormat="1" x14ac:dyDescent="0.25">
      <c r="A121" s="50"/>
      <c r="B121" s="70"/>
      <c r="C121" s="97"/>
      <c r="D121" s="97"/>
      <c r="E121" s="97"/>
      <c r="F121" s="97"/>
      <c r="G121" s="51"/>
      <c r="H121" s="38"/>
      <c r="I121" s="38"/>
      <c r="J121" s="24"/>
      <c r="K121" s="24"/>
    </row>
    <row r="122" spans="1:11" s="33" customFormat="1" x14ac:dyDescent="0.25">
      <c r="A122" s="50"/>
      <c r="B122" s="70"/>
      <c r="C122" s="97"/>
      <c r="D122" s="97"/>
      <c r="E122" s="97"/>
      <c r="F122" s="97"/>
      <c r="G122" s="51"/>
      <c r="I122" s="38"/>
      <c r="J122" s="24"/>
      <c r="K122" s="24"/>
    </row>
    <row r="123" spans="1:11" s="33" customFormat="1" x14ac:dyDescent="0.25">
      <c r="A123" s="50"/>
      <c r="B123" s="70"/>
      <c r="C123" s="97"/>
      <c r="D123" s="97"/>
      <c r="E123" s="97"/>
      <c r="F123" s="97"/>
      <c r="G123" s="51"/>
      <c r="I123" s="38"/>
      <c r="J123" s="24"/>
      <c r="K123" s="24"/>
    </row>
    <row r="124" spans="1:11" s="33" customFormat="1" x14ac:dyDescent="0.25">
      <c r="A124" s="50"/>
      <c r="B124" s="70"/>
      <c r="C124" s="97"/>
      <c r="D124" s="97"/>
      <c r="E124" s="97"/>
      <c r="F124" s="97"/>
      <c r="G124" s="51"/>
      <c r="I124" s="38"/>
      <c r="J124" s="24"/>
      <c r="K124" s="24"/>
    </row>
    <row r="125" spans="1:11" s="33" customFormat="1" x14ac:dyDescent="0.25">
      <c r="A125" s="50"/>
      <c r="B125" s="70"/>
      <c r="C125" s="97"/>
      <c r="D125" s="97"/>
      <c r="E125" s="97"/>
      <c r="F125" s="97"/>
      <c r="G125" s="51"/>
      <c r="J125" s="24"/>
      <c r="K125" s="24"/>
    </row>
    <row r="126" spans="1:11" s="33" customFormat="1" x14ac:dyDescent="0.25">
      <c r="A126" s="50"/>
      <c r="B126" s="70"/>
      <c r="C126" s="97"/>
      <c r="D126" s="97"/>
      <c r="E126" s="97"/>
      <c r="F126" s="97"/>
      <c r="G126" s="51"/>
      <c r="J126" s="24"/>
      <c r="K126" s="24"/>
    </row>
    <row r="127" spans="1:11" s="33" customFormat="1" x14ac:dyDescent="0.25">
      <c r="A127" s="50"/>
      <c r="B127" s="70"/>
      <c r="C127" s="97"/>
      <c r="D127" s="97"/>
      <c r="E127" s="97"/>
      <c r="F127" s="97"/>
      <c r="G127" s="51"/>
      <c r="J127" s="24"/>
      <c r="K127" s="24"/>
    </row>
    <row r="128" spans="1:11" s="33" customFormat="1" x14ac:dyDescent="0.25">
      <c r="A128" s="50"/>
      <c r="B128" s="70"/>
      <c r="C128" s="97"/>
      <c r="D128" s="97"/>
      <c r="E128" s="97"/>
      <c r="F128" s="97"/>
      <c r="G128" s="51"/>
      <c r="J128" s="24"/>
      <c r="K128" s="24"/>
    </row>
    <row r="129" spans="1:11" s="33" customFormat="1" x14ac:dyDescent="0.25">
      <c r="A129" s="50"/>
      <c r="B129" s="70"/>
      <c r="C129" s="97"/>
      <c r="D129" s="97"/>
      <c r="E129" s="97"/>
      <c r="F129" s="97"/>
      <c r="G129" s="51"/>
      <c r="J129" s="24"/>
      <c r="K129" s="24"/>
    </row>
    <row r="130" spans="1:11" s="33" customFormat="1" x14ac:dyDescent="0.25">
      <c r="A130" s="50"/>
      <c r="B130" s="70"/>
      <c r="C130" s="97"/>
      <c r="D130" s="97"/>
      <c r="E130" s="97"/>
      <c r="F130" s="97"/>
      <c r="G130" s="51"/>
      <c r="J130" s="24"/>
      <c r="K130" s="24"/>
    </row>
    <row r="131" spans="1:11" s="33" customFormat="1" x14ac:dyDescent="0.25">
      <c r="A131" s="50"/>
      <c r="B131" s="70"/>
      <c r="C131" s="97"/>
      <c r="D131" s="97"/>
      <c r="E131" s="97"/>
      <c r="F131" s="97"/>
      <c r="G131" s="51"/>
      <c r="J131" s="24"/>
      <c r="K131" s="24"/>
    </row>
    <row r="132" spans="1:11" s="33" customFormat="1" x14ac:dyDescent="0.25">
      <c r="A132" s="50"/>
      <c r="B132" s="70"/>
      <c r="C132" s="97"/>
      <c r="D132" s="97"/>
      <c r="E132" s="97"/>
      <c r="F132" s="97"/>
      <c r="G132" s="51"/>
      <c r="J132" s="24"/>
      <c r="K132" s="24"/>
    </row>
    <row r="133" spans="1:11" s="33" customFormat="1" x14ac:dyDescent="0.25">
      <c r="A133" s="50"/>
      <c r="B133" s="70"/>
      <c r="C133" s="97"/>
      <c r="D133" s="97"/>
      <c r="E133" s="97"/>
      <c r="F133" s="97"/>
      <c r="G133" s="51"/>
      <c r="J133" s="24"/>
      <c r="K133" s="24"/>
    </row>
    <row r="134" spans="1:11" s="33" customFormat="1" x14ac:dyDescent="0.25">
      <c r="A134" s="50"/>
      <c r="B134" s="70"/>
      <c r="C134" s="97"/>
      <c r="D134" s="97"/>
      <c r="E134" s="97"/>
      <c r="F134" s="97"/>
      <c r="G134" s="51"/>
      <c r="J134" s="24"/>
      <c r="K134" s="24"/>
    </row>
    <row r="135" spans="1:11" s="33" customFormat="1" x14ac:dyDescent="0.25">
      <c r="A135" s="50"/>
      <c r="B135" s="70"/>
      <c r="C135" s="97"/>
      <c r="D135" s="97"/>
      <c r="E135" s="97"/>
      <c r="F135" s="97"/>
      <c r="G135" s="51"/>
      <c r="J135" s="24"/>
      <c r="K135" s="24"/>
    </row>
    <row r="136" spans="1:11" s="33" customFormat="1" x14ac:dyDescent="0.25">
      <c r="A136" s="50"/>
      <c r="B136" s="70"/>
      <c r="C136" s="97"/>
      <c r="D136" s="97"/>
      <c r="E136" s="97"/>
      <c r="F136" s="97"/>
      <c r="G136" s="51"/>
      <c r="J136" s="24"/>
      <c r="K136" s="24"/>
    </row>
    <row r="137" spans="1:11" s="33" customFormat="1" x14ac:dyDescent="0.25">
      <c r="A137" s="50"/>
      <c r="B137" s="70"/>
      <c r="C137" s="97"/>
      <c r="D137" s="97"/>
      <c r="E137" s="97"/>
      <c r="F137" s="97"/>
      <c r="G137" s="51"/>
      <c r="J137" s="24"/>
      <c r="K137" s="24"/>
    </row>
    <row r="138" spans="1:11" s="33" customFormat="1" x14ac:dyDescent="0.25">
      <c r="A138" s="50"/>
      <c r="B138" s="70"/>
      <c r="C138" s="97"/>
      <c r="D138" s="97"/>
      <c r="E138" s="97"/>
      <c r="F138" s="97"/>
      <c r="G138" s="51"/>
      <c r="J138" s="24"/>
      <c r="K138" s="24"/>
    </row>
    <row r="139" spans="1:11" s="33" customFormat="1" x14ac:dyDescent="0.25">
      <c r="A139" s="50"/>
      <c r="B139" s="70"/>
      <c r="C139" s="97"/>
      <c r="D139" s="97"/>
      <c r="E139" s="97"/>
      <c r="F139" s="97"/>
      <c r="G139" s="51"/>
      <c r="J139" s="24"/>
      <c r="K139" s="24"/>
    </row>
    <row r="140" spans="1:11" s="33" customFormat="1" x14ac:dyDescent="0.25">
      <c r="A140" s="50"/>
      <c r="B140" s="70"/>
      <c r="C140" s="97"/>
      <c r="D140" s="97"/>
      <c r="E140" s="97"/>
      <c r="F140" s="97"/>
      <c r="G140" s="51"/>
      <c r="J140" s="24"/>
      <c r="K140" s="24"/>
    </row>
    <row r="141" spans="1:11" s="33" customFormat="1" x14ac:dyDescent="0.25">
      <c r="A141" s="50"/>
      <c r="B141" s="70"/>
      <c r="C141" s="97"/>
      <c r="D141" s="97"/>
      <c r="E141" s="97"/>
      <c r="F141" s="97"/>
      <c r="G141" s="51"/>
      <c r="J141" s="24"/>
      <c r="K141" s="24"/>
    </row>
    <row r="142" spans="1:11" s="33" customFormat="1" x14ac:dyDescent="0.25">
      <c r="A142" s="50"/>
      <c r="B142" s="70"/>
      <c r="C142" s="97"/>
      <c r="D142" s="97"/>
      <c r="E142" s="97"/>
      <c r="F142" s="97"/>
      <c r="G142" s="51"/>
      <c r="J142" s="24"/>
      <c r="K142" s="24"/>
    </row>
    <row r="143" spans="1:11" s="33" customFormat="1" x14ac:dyDescent="0.25">
      <c r="A143" s="50"/>
      <c r="B143" s="70"/>
      <c r="C143" s="97"/>
      <c r="D143" s="97"/>
      <c r="E143" s="97"/>
      <c r="F143" s="97"/>
      <c r="G143" s="51"/>
      <c r="J143" s="24"/>
      <c r="K143" s="24"/>
    </row>
    <row r="144" spans="1:11" s="33" customFormat="1" x14ac:dyDescent="0.25">
      <c r="A144" s="50"/>
      <c r="B144" s="70"/>
      <c r="C144" s="97"/>
      <c r="D144" s="97"/>
      <c r="E144" s="97"/>
      <c r="F144" s="97"/>
      <c r="G144" s="51"/>
      <c r="J144" s="24"/>
      <c r="K144" s="24"/>
    </row>
    <row r="145" spans="1:11" s="33" customFormat="1" x14ac:dyDescent="0.25">
      <c r="A145" s="50"/>
      <c r="B145" s="70"/>
      <c r="C145" s="97"/>
      <c r="D145" s="97"/>
      <c r="E145" s="97"/>
      <c r="F145" s="97"/>
      <c r="G145" s="51"/>
      <c r="J145" s="24"/>
      <c r="K145" s="24"/>
    </row>
    <row r="146" spans="1:11" s="33" customFormat="1" x14ac:dyDescent="0.25">
      <c r="A146" s="50"/>
      <c r="B146" s="70"/>
      <c r="C146" s="97"/>
      <c r="D146" s="97"/>
      <c r="E146" s="97"/>
      <c r="F146" s="97"/>
      <c r="G146" s="51"/>
      <c r="J146" s="24"/>
      <c r="K146" s="24"/>
    </row>
    <row r="147" spans="1:11" s="33" customFormat="1" x14ac:dyDescent="0.25">
      <c r="A147" s="50"/>
      <c r="B147" s="70"/>
      <c r="C147" s="97"/>
      <c r="D147" s="97"/>
      <c r="E147" s="97"/>
      <c r="F147" s="97"/>
      <c r="G147" s="51"/>
      <c r="J147" s="24"/>
      <c r="K147" s="24"/>
    </row>
    <row r="148" spans="1:11" s="33" customFormat="1" x14ac:dyDescent="0.25">
      <c r="A148" s="50"/>
      <c r="B148" s="70"/>
      <c r="C148" s="97"/>
      <c r="D148" s="97"/>
      <c r="E148" s="97"/>
      <c r="F148" s="97"/>
      <c r="G148" s="51"/>
      <c r="J148" s="24"/>
      <c r="K148" s="24"/>
    </row>
    <row r="149" spans="1:11" s="33" customFormat="1" x14ac:dyDescent="0.25">
      <c r="A149" s="50"/>
      <c r="B149" s="70"/>
      <c r="C149" s="97"/>
      <c r="D149" s="97"/>
      <c r="E149" s="97"/>
      <c r="F149" s="97"/>
      <c r="G149" s="51"/>
      <c r="J149" s="24"/>
      <c r="K149" s="24"/>
    </row>
    <row r="150" spans="1:11" s="33" customFormat="1" x14ac:dyDescent="0.25">
      <c r="A150" s="50"/>
      <c r="B150" s="70"/>
      <c r="C150" s="97"/>
      <c r="D150" s="97"/>
      <c r="E150" s="97"/>
      <c r="F150" s="97"/>
      <c r="G150" s="51"/>
      <c r="J150" s="24"/>
      <c r="K150" s="24"/>
    </row>
    <row r="151" spans="1:11" s="33" customFormat="1" x14ac:dyDescent="0.25">
      <c r="A151" s="50"/>
      <c r="B151" s="70"/>
      <c r="C151" s="97"/>
      <c r="D151" s="97"/>
      <c r="E151" s="97"/>
      <c r="F151" s="97"/>
      <c r="G151" s="51"/>
      <c r="J151" s="24"/>
      <c r="K151" s="24"/>
    </row>
    <row r="152" spans="1:11" s="33" customFormat="1" x14ac:dyDescent="0.25">
      <c r="A152" s="50"/>
      <c r="B152" s="70"/>
      <c r="C152" s="97"/>
      <c r="D152" s="97"/>
      <c r="E152" s="97"/>
      <c r="F152" s="97"/>
      <c r="G152" s="51"/>
      <c r="J152" s="24"/>
      <c r="K152" s="24"/>
    </row>
    <row r="153" spans="1:11" s="33" customFormat="1" x14ac:dyDescent="0.25">
      <c r="A153" s="50"/>
      <c r="B153" s="70"/>
      <c r="C153" s="97"/>
      <c r="D153" s="97"/>
      <c r="E153" s="97"/>
      <c r="F153" s="97"/>
      <c r="G153" s="51"/>
      <c r="J153" s="24"/>
      <c r="K153" s="24"/>
    </row>
    <row r="154" spans="1:11" s="33" customFormat="1" x14ac:dyDescent="0.25">
      <c r="A154" s="50"/>
      <c r="B154" s="70"/>
      <c r="C154" s="97"/>
      <c r="D154" s="97"/>
      <c r="E154" s="97"/>
      <c r="F154" s="97"/>
      <c r="G154" s="51"/>
      <c r="J154" s="24"/>
      <c r="K154" s="24"/>
    </row>
    <row r="155" spans="1:11" s="33" customFormat="1" x14ac:dyDescent="0.25">
      <c r="A155" s="50"/>
      <c r="B155" s="70"/>
      <c r="C155" s="97"/>
      <c r="D155" s="97"/>
      <c r="E155" s="97"/>
      <c r="F155" s="97"/>
      <c r="G155" s="51"/>
      <c r="J155" s="24"/>
      <c r="K155" s="24"/>
    </row>
    <row r="156" spans="1:11" s="33" customFormat="1" x14ac:dyDescent="0.25">
      <c r="A156" s="50"/>
      <c r="B156" s="70"/>
      <c r="C156" s="97"/>
      <c r="D156" s="97"/>
      <c r="E156" s="97"/>
      <c r="F156" s="97"/>
      <c r="G156" s="51"/>
      <c r="J156" s="24"/>
      <c r="K156" s="24"/>
    </row>
    <row r="157" spans="1:11" s="33" customFormat="1" x14ac:dyDescent="0.25">
      <c r="A157" s="50"/>
      <c r="B157" s="70"/>
      <c r="C157" s="97"/>
      <c r="D157" s="97"/>
      <c r="E157" s="97"/>
      <c r="F157" s="97"/>
      <c r="G157" s="51"/>
      <c r="J157" s="24"/>
      <c r="K157" s="24"/>
    </row>
    <row r="158" spans="1:11" s="33" customFormat="1" x14ac:dyDescent="0.25">
      <c r="A158" s="50"/>
      <c r="B158" s="70"/>
      <c r="C158" s="97"/>
      <c r="D158" s="97"/>
      <c r="E158" s="97"/>
      <c r="F158" s="97"/>
      <c r="G158" s="51"/>
      <c r="J158" s="24"/>
      <c r="K158" s="24"/>
    </row>
    <row r="159" spans="1:11" s="33" customFormat="1" x14ac:dyDescent="0.25">
      <c r="A159" s="50"/>
      <c r="B159" s="70"/>
      <c r="C159" s="97"/>
      <c r="D159" s="97"/>
      <c r="E159" s="97"/>
      <c r="F159" s="97"/>
      <c r="G159" s="51"/>
      <c r="J159" s="24"/>
      <c r="K159" s="24"/>
    </row>
    <row r="160" spans="1:11" s="33" customFormat="1" x14ac:dyDescent="0.25">
      <c r="A160" s="50"/>
      <c r="B160" s="70"/>
      <c r="C160" s="97"/>
      <c r="D160" s="97"/>
      <c r="E160" s="97"/>
      <c r="F160" s="97"/>
      <c r="G160" s="51"/>
      <c r="J160" s="24"/>
      <c r="K160" s="24"/>
    </row>
    <row r="161" spans="1:11" s="33" customFormat="1" x14ac:dyDescent="0.25">
      <c r="A161" s="50"/>
      <c r="B161" s="70"/>
      <c r="C161" s="97"/>
      <c r="D161" s="97"/>
      <c r="E161" s="97"/>
      <c r="F161" s="97"/>
      <c r="G161" s="51"/>
      <c r="J161" s="24"/>
      <c r="K161" s="24"/>
    </row>
    <row r="162" spans="1:11" s="33" customFormat="1" x14ac:dyDescent="0.25">
      <c r="A162" s="50"/>
      <c r="B162" s="70"/>
      <c r="C162" s="97"/>
      <c r="D162" s="97"/>
      <c r="E162" s="97"/>
      <c r="F162" s="97"/>
      <c r="G162" s="51"/>
      <c r="J162" s="24"/>
      <c r="K162" s="24"/>
    </row>
    <row r="163" spans="1:11" s="33" customFormat="1" x14ac:dyDescent="0.25">
      <c r="A163" s="50"/>
      <c r="B163" s="70"/>
      <c r="C163" s="97"/>
      <c r="D163" s="97"/>
      <c r="E163" s="97"/>
      <c r="F163" s="97"/>
      <c r="G163" s="51"/>
      <c r="J163" s="24"/>
      <c r="K163" s="24"/>
    </row>
    <row r="164" spans="1:11" s="33" customFormat="1" x14ac:dyDescent="0.25">
      <c r="A164" s="50"/>
      <c r="B164" s="70"/>
      <c r="C164" s="97"/>
      <c r="D164" s="97"/>
      <c r="E164" s="97"/>
      <c r="F164" s="97"/>
      <c r="G164" s="51"/>
      <c r="J164" s="24"/>
      <c r="K164" s="24"/>
    </row>
    <row r="165" spans="1:11" s="33" customFormat="1" x14ac:dyDescent="0.25">
      <c r="A165" s="50"/>
      <c r="B165" s="70"/>
      <c r="C165" s="97"/>
      <c r="D165" s="97"/>
      <c r="E165" s="97"/>
      <c r="F165" s="97"/>
      <c r="G165" s="51"/>
      <c r="J165" s="24"/>
      <c r="K165" s="24"/>
    </row>
    <row r="166" spans="1:11" s="33" customFormat="1" x14ac:dyDescent="0.25">
      <c r="A166" s="50"/>
      <c r="B166" s="70"/>
      <c r="C166" s="97"/>
      <c r="D166" s="97"/>
      <c r="E166" s="97"/>
      <c r="F166" s="97"/>
      <c r="G166" s="51"/>
      <c r="J166" s="24"/>
      <c r="K166" s="24"/>
    </row>
    <row r="167" spans="1:11" s="33" customFormat="1" x14ac:dyDescent="0.25">
      <c r="A167" s="50"/>
      <c r="B167" s="70"/>
      <c r="C167" s="97"/>
      <c r="D167" s="97"/>
      <c r="E167" s="97"/>
      <c r="F167" s="97"/>
      <c r="G167" s="51"/>
      <c r="J167" s="24"/>
      <c r="K167" s="24"/>
    </row>
    <row r="168" spans="1:11" s="33" customFormat="1" x14ac:dyDescent="0.25">
      <c r="A168" s="50"/>
      <c r="B168" s="70"/>
      <c r="C168" s="97"/>
      <c r="D168" s="97"/>
      <c r="E168" s="97"/>
      <c r="F168" s="97"/>
      <c r="G168" s="51"/>
      <c r="J168" s="24"/>
      <c r="K168" s="24"/>
    </row>
    <row r="169" spans="1:11" s="33" customFormat="1" x14ac:dyDescent="0.25">
      <c r="A169" s="50"/>
      <c r="B169" s="70"/>
      <c r="C169" s="97"/>
      <c r="D169" s="97"/>
      <c r="E169" s="97"/>
      <c r="F169" s="97"/>
      <c r="G169" s="51"/>
      <c r="J169" s="24"/>
      <c r="K169" s="24"/>
    </row>
    <row r="170" spans="1:11" s="33" customFormat="1" x14ac:dyDescent="0.25">
      <c r="A170" s="50"/>
      <c r="B170" s="70"/>
      <c r="C170" s="97"/>
      <c r="D170" s="97"/>
      <c r="E170" s="97"/>
      <c r="F170" s="97"/>
      <c r="G170" s="51"/>
      <c r="J170" s="24"/>
      <c r="K170" s="24"/>
    </row>
    <row r="171" spans="1:11" s="33" customFormat="1" x14ac:dyDescent="0.25">
      <c r="A171" s="50"/>
      <c r="B171" s="70"/>
      <c r="C171" s="97"/>
      <c r="D171" s="97"/>
      <c r="E171" s="97"/>
      <c r="F171" s="97"/>
      <c r="G171" s="51"/>
      <c r="J171" s="24"/>
      <c r="K171" s="24"/>
    </row>
    <row r="172" spans="1:11" s="33" customFormat="1" x14ac:dyDescent="0.25">
      <c r="A172" s="50"/>
      <c r="B172" s="70"/>
      <c r="C172" s="97"/>
      <c r="D172" s="97"/>
      <c r="E172" s="97"/>
      <c r="F172" s="97"/>
      <c r="G172" s="51"/>
      <c r="J172" s="24"/>
      <c r="K172" s="24"/>
    </row>
    <row r="173" spans="1:11" s="33" customFormat="1" x14ac:dyDescent="0.25">
      <c r="A173" s="50"/>
      <c r="B173" s="70"/>
      <c r="C173" s="97"/>
      <c r="D173" s="97"/>
      <c r="E173" s="97"/>
      <c r="F173" s="97"/>
      <c r="G173" s="51"/>
      <c r="J173" s="24"/>
      <c r="K173" s="24"/>
    </row>
    <row r="174" spans="1:11" s="33" customFormat="1" x14ac:dyDescent="0.25">
      <c r="A174" s="50"/>
      <c r="B174" s="70"/>
      <c r="C174" s="97"/>
      <c r="D174" s="97"/>
      <c r="E174" s="97"/>
      <c r="F174" s="97"/>
      <c r="G174" s="51"/>
      <c r="J174" s="24"/>
      <c r="K174" s="24"/>
    </row>
    <row r="175" spans="1:11" s="33" customFormat="1" x14ac:dyDescent="0.25">
      <c r="A175" s="50"/>
      <c r="B175" s="70"/>
      <c r="C175" s="97"/>
      <c r="D175" s="97"/>
      <c r="E175" s="97"/>
      <c r="F175" s="97"/>
      <c r="G175" s="51"/>
      <c r="J175" s="24"/>
      <c r="K175" s="24"/>
    </row>
    <row r="176" spans="1:11" s="33" customFormat="1" x14ac:dyDescent="0.25">
      <c r="A176" s="50"/>
      <c r="B176" s="70"/>
      <c r="C176" s="97"/>
      <c r="D176" s="97"/>
      <c r="E176" s="97"/>
      <c r="F176" s="97"/>
      <c r="G176" s="51"/>
      <c r="J176" s="24"/>
      <c r="K176" s="24"/>
    </row>
    <row r="177" spans="1:11" s="33" customFormat="1" x14ac:dyDescent="0.25">
      <c r="A177" s="50"/>
      <c r="B177" s="70"/>
      <c r="C177" s="97"/>
      <c r="D177" s="97"/>
      <c r="E177" s="97"/>
      <c r="F177" s="97"/>
      <c r="G177" s="51"/>
      <c r="J177" s="24"/>
      <c r="K177" s="24"/>
    </row>
    <row r="178" spans="1:11" s="33" customFormat="1" x14ac:dyDescent="0.25">
      <c r="A178" s="50"/>
      <c r="B178" s="70"/>
      <c r="C178" s="97"/>
      <c r="D178" s="97"/>
      <c r="E178" s="97"/>
      <c r="F178" s="97"/>
      <c r="G178" s="51"/>
      <c r="J178" s="24"/>
      <c r="K178" s="24"/>
    </row>
    <row r="179" spans="1:11" s="33" customFormat="1" x14ac:dyDescent="0.25">
      <c r="A179" s="50"/>
      <c r="B179" s="70"/>
      <c r="C179" s="97"/>
      <c r="D179" s="97"/>
      <c r="E179" s="97"/>
      <c r="F179" s="97"/>
      <c r="G179" s="51"/>
      <c r="J179" s="24"/>
      <c r="K179" s="24"/>
    </row>
    <row r="180" spans="1:11" s="33" customFormat="1" x14ac:dyDescent="0.25">
      <c r="A180" s="50"/>
      <c r="B180" s="70"/>
      <c r="C180" s="97"/>
      <c r="D180" s="97"/>
      <c r="E180" s="97"/>
      <c r="F180" s="97"/>
      <c r="G180" s="51"/>
      <c r="J180" s="24"/>
      <c r="K180" s="24"/>
    </row>
    <row r="181" spans="1:11" s="33" customFormat="1" x14ac:dyDescent="0.25">
      <c r="A181" s="50"/>
      <c r="B181" s="70"/>
      <c r="C181" s="97"/>
      <c r="D181" s="97"/>
      <c r="E181" s="97"/>
      <c r="F181" s="97"/>
      <c r="G181" s="51"/>
      <c r="J181" s="24"/>
      <c r="K181" s="24"/>
    </row>
    <row r="182" spans="1:11" s="33" customFormat="1" x14ac:dyDescent="0.25">
      <c r="A182" s="50"/>
      <c r="B182" s="70"/>
      <c r="C182" s="97"/>
      <c r="D182" s="97"/>
      <c r="E182" s="97"/>
      <c r="F182" s="97"/>
      <c r="G182" s="51"/>
      <c r="J182" s="24"/>
      <c r="K182" s="24"/>
    </row>
    <row r="183" spans="1:11" s="33" customFormat="1" x14ac:dyDescent="0.25">
      <c r="A183" s="50"/>
      <c r="B183" s="70"/>
      <c r="C183" s="97"/>
      <c r="D183" s="97"/>
      <c r="E183" s="97"/>
      <c r="F183" s="97"/>
      <c r="G183" s="51"/>
      <c r="J183" s="24"/>
      <c r="K183" s="24"/>
    </row>
    <row r="184" spans="1:11" s="33" customFormat="1" x14ac:dyDescent="0.25">
      <c r="A184" s="50"/>
      <c r="B184" s="70"/>
      <c r="C184" s="97"/>
      <c r="D184" s="97"/>
      <c r="E184" s="97"/>
      <c r="F184" s="97"/>
      <c r="G184" s="51"/>
      <c r="J184" s="24"/>
      <c r="K184" s="24"/>
    </row>
    <row r="185" spans="1:11" s="33" customFormat="1" x14ac:dyDescent="0.25">
      <c r="A185" s="50"/>
      <c r="B185" s="70"/>
      <c r="C185" s="97"/>
      <c r="D185" s="97"/>
      <c r="E185" s="97"/>
      <c r="F185" s="97"/>
      <c r="G185" s="51"/>
      <c r="J185" s="24"/>
      <c r="K185" s="24"/>
    </row>
    <row r="186" spans="1:11" s="33" customFormat="1" x14ac:dyDescent="0.25">
      <c r="A186" s="50"/>
      <c r="B186" s="70"/>
      <c r="C186" s="97"/>
      <c r="D186" s="97"/>
      <c r="E186" s="97"/>
      <c r="F186" s="97"/>
      <c r="G186" s="51"/>
      <c r="J186" s="24"/>
      <c r="K186" s="24"/>
    </row>
    <row r="187" spans="1:11" s="33" customFormat="1" x14ac:dyDescent="0.25">
      <c r="A187" s="50"/>
      <c r="B187" s="70"/>
      <c r="C187" s="97"/>
      <c r="D187" s="97"/>
      <c r="E187" s="97"/>
      <c r="F187" s="97"/>
      <c r="G187" s="51"/>
      <c r="J187" s="24"/>
      <c r="K187" s="24"/>
    </row>
    <row r="188" spans="1:11" s="33" customFormat="1" x14ac:dyDescent="0.25">
      <c r="A188" s="50"/>
      <c r="B188" s="70"/>
      <c r="C188" s="97"/>
      <c r="D188" s="97"/>
      <c r="E188" s="97"/>
      <c r="F188" s="97"/>
      <c r="G188" s="51"/>
      <c r="J188" s="24"/>
      <c r="K188" s="24"/>
    </row>
    <row r="189" spans="1:11" s="33" customFormat="1" x14ac:dyDescent="0.25">
      <c r="A189" s="50"/>
      <c r="B189" s="70"/>
      <c r="C189" s="97"/>
      <c r="D189" s="97"/>
      <c r="E189" s="97"/>
      <c r="F189" s="97"/>
      <c r="G189" s="51"/>
      <c r="J189" s="24"/>
      <c r="K189" s="24"/>
    </row>
    <row r="190" spans="1:11" s="33" customFormat="1" x14ac:dyDescent="0.25">
      <c r="A190" s="50"/>
      <c r="B190" s="70"/>
      <c r="C190" s="97"/>
      <c r="D190" s="97"/>
      <c r="E190" s="97"/>
      <c r="F190" s="97"/>
      <c r="G190" s="51"/>
      <c r="J190" s="24"/>
      <c r="K190" s="24"/>
    </row>
    <row r="191" spans="1:11" s="33" customFormat="1" x14ac:dyDescent="0.25">
      <c r="A191" s="50"/>
      <c r="B191" s="70"/>
      <c r="C191" s="97"/>
      <c r="D191" s="97"/>
      <c r="E191" s="97"/>
      <c r="F191" s="97"/>
      <c r="G191" s="51"/>
      <c r="J191" s="24"/>
      <c r="K191" s="24"/>
    </row>
    <row r="192" spans="1:11" s="33" customFormat="1" x14ac:dyDescent="0.25">
      <c r="A192" s="50"/>
      <c r="B192" s="70"/>
      <c r="C192" s="97"/>
      <c r="D192" s="97"/>
      <c r="E192" s="97"/>
      <c r="F192" s="97"/>
      <c r="G192" s="51"/>
      <c r="J192" s="24"/>
      <c r="K192" s="24"/>
    </row>
    <row r="193" spans="1:11" s="33" customFormat="1" x14ac:dyDescent="0.25">
      <c r="A193" s="50"/>
      <c r="B193" s="70"/>
      <c r="C193" s="97"/>
      <c r="D193" s="97"/>
      <c r="E193" s="97"/>
      <c r="F193" s="97"/>
      <c r="G193" s="51"/>
      <c r="J193" s="24"/>
      <c r="K193" s="24"/>
    </row>
    <row r="194" spans="1:11" s="33" customFormat="1" x14ac:dyDescent="0.25">
      <c r="A194" s="50"/>
      <c r="B194" s="70"/>
      <c r="C194" s="97"/>
      <c r="D194" s="97"/>
      <c r="E194" s="97"/>
      <c r="F194" s="97"/>
      <c r="G194" s="51"/>
      <c r="J194" s="24"/>
      <c r="K194" s="24"/>
    </row>
    <row r="195" spans="1:11" s="33" customFormat="1" x14ac:dyDescent="0.25">
      <c r="A195" s="50"/>
      <c r="B195" s="70"/>
      <c r="C195" s="97"/>
      <c r="D195" s="97"/>
      <c r="E195" s="97"/>
      <c r="F195" s="97"/>
      <c r="G195" s="51"/>
      <c r="J195" s="24"/>
      <c r="K195" s="24"/>
    </row>
    <row r="196" spans="1:11" s="33" customFormat="1" x14ac:dyDescent="0.25">
      <c r="A196" s="50"/>
      <c r="B196" s="70"/>
      <c r="C196" s="97"/>
      <c r="D196" s="97"/>
      <c r="E196" s="97"/>
      <c r="F196" s="97"/>
      <c r="G196" s="51"/>
      <c r="J196" s="24"/>
      <c r="K196" s="24"/>
    </row>
    <row r="197" spans="1:11" s="33" customFormat="1" x14ac:dyDescent="0.25">
      <c r="A197" s="50"/>
      <c r="B197" s="70"/>
      <c r="C197" s="97"/>
      <c r="D197" s="97"/>
      <c r="E197" s="97"/>
      <c r="F197" s="97"/>
      <c r="G197" s="51"/>
      <c r="J197" s="24"/>
      <c r="K197" s="24"/>
    </row>
    <row r="198" spans="1:11" s="33" customFormat="1" x14ac:dyDescent="0.25">
      <c r="A198" s="50"/>
      <c r="B198" s="70"/>
      <c r="C198" s="97"/>
      <c r="D198" s="97"/>
      <c r="E198" s="97"/>
      <c r="F198" s="97"/>
      <c r="G198" s="51"/>
      <c r="J198" s="24"/>
      <c r="K198" s="24"/>
    </row>
    <row r="199" spans="1:11" s="33" customFormat="1" x14ac:dyDescent="0.25">
      <c r="A199" s="50"/>
      <c r="B199" s="70"/>
      <c r="C199" s="97"/>
      <c r="D199" s="97"/>
      <c r="E199" s="97"/>
      <c r="F199" s="97"/>
      <c r="G199" s="51"/>
      <c r="J199" s="24"/>
      <c r="K199" s="24"/>
    </row>
    <row r="200" spans="1:11" s="33" customFormat="1" x14ac:dyDescent="0.25">
      <c r="A200" s="50"/>
      <c r="B200" s="70"/>
      <c r="C200" s="97"/>
      <c r="D200" s="97"/>
      <c r="E200" s="97"/>
      <c r="F200" s="97"/>
      <c r="G200" s="51"/>
      <c r="J200" s="24"/>
      <c r="K200" s="24"/>
    </row>
    <row r="201" spans="1:11" s="33" customFormat="1" x14ac:dyDescent="0.25">
      <c r="A201" s="50"/>
      <c r="B201" s="70"/>
      <c r="C201" s="97"/>
      <c r="D201" s="97"/>
      <c r="E201" s="97"/>
      <c r="F201" s="97"/>
      <c r="G201" s="51"/>
      <c r="J201" s="24"/>
      <c r="K201" s="24"/>
    </row>
    <row r="202" spans="1:11" s="33" customFormat="1" x14ac:dyDescent="0.25">
      <c r="A202" s="50"/>
      <c r="B202" s="70"/>
      <c r="C202" s="97"/>
      <c r="D202" s="97"/>
      <c r="E202" s="97"/>
      <c r="F202" s="97"/>
      <c r="G202" s="51"/>
      <c r="J202" s="24"/>
      <c r="K202" s="24"/>
    </row>
    <row r="203" spans="1:11" s="33" customFormat="1" x14ac:dyDescent="0.25">
      <c r="A203" s="50"/>
      <c r="B203" s="70"/>
      <c r="C203" s="97"/>
      <c r="D203" s="97"/>
      <c r="E203" s="97"/>
      <c r="F203" s="97"/>
      <c r="G203" s="51"/>
      <c r="J203" s="24"/>
      <c r="K203" s="24"/>
    </row>
    <row r="204" spans="1:11" s="33" customFormat="1" x14ac:dyDescent="0.25">
      <c r="A204" s="50"/>
      <c r="B204" s="70"/>
      <c r="C204" s="97"/>
      <c r="D204" s="97"/>
      <c r="E204" s="97"/>
      <c r="F204" s="97"/>
      <c r="G204" s="51"/>
      <c r="J204" s="24"/>
      <c r="K204" s="24"/>
    </row>
    <row r="205" spans="1:11" s="33" customFormat="1" x14ac:dyDescent="0.25">
      <c r="A205" s="50"/>
      <c r="B205" s="70"/>
      <c r="C205" s="97"/>
      <c r="D205" s="97"/>
      <c r="E205" s="97"/>
      <c r="F205" s="97"/>
      <c r="G205" s="51"/>
      <c r="J205" s="24"/>
      <c r="K205" s="24"/>
    </row>
    <row r="206" spans="1:11" s="33" customFormat="1" x14ac:dyDescent="0.25">
      <c r="A206" s="50"/>
      <c r="B206" s="70"/>
      <c r="C206" s="97"/>
      <c r="D206" s="97"/>
      <c r="E206" s="97"/>
      <c r="F206" s="97"/>
      <c r="G206" s="51"/>
      <c r="J206" s="24"/>
      <c r="K206" s="24"/>
    </row>
    <row r="207" spans="1:11" s="33" customFormat="1" x14ac:dyDescent="0.25">
      <c r="A207" s="50"/>
      <c r="B207" s="70"/>
      <c r="C207" s="97"/>
      <c r="D207" s="97"/>
      <c r="E207" s="97"/>
      <c r="F207" s="97"/>
      <c r="G207" s="51"/>
      <c r="J207" s="24"/>
      <c r="K207" s="24"/>
    </row>
    <row r="208" spans="1:11" s="33" customFormat="1" x14ac:dyDescent="0.25">
      <c r="A208" s="50"/>
      <c r="B208" s="70"/>
      <c r="C208" s="97"/>
      <c r="D208" s="97"/>
      <c r="E208" s="97"/>
      <c r="F208" s="97"/>
      <c r="G208" s="51"/>
      <c r="J208" s="24"/>
      <c r="K208" s="24"/>
    </row>
    <row r="209" spans="1:11" s="33" customFormat="1" x14ac:dyDescent="0.25">
      <c r="A209" s="50"/>
      <c r="B209" s="70"/>
      <c r="C209" s="97"/>
      <c r="D209" s="97"/>
      <c r="E209" s="97"/>
      <c r="F209" s="97"/>
      <c r="G209" s="51"/>
      <c r="J209" s="24"/>
      <c r="K209" s="24"/>
    </row>
    <row r="210" spans="1:11" s="33" customFormat="1" x14ac:dyDescent="0.25">
      <c r="A210" s="50"/>
      <c r="B210" s="70"/>
      <c r="C210" s="97"/>
      <c r="D210" s="97"/>
      <c r="E210" s="97"/>
      <c r="F210" s="97"/>
      <c r="G210" s="51"/>
      <c r="J210" s="24"/>
      <c r="K210" s="24"/>
    </row>
    <row r="211" spans="1:11" s="33" customFormat="1" x14ac:dyDescent="0.25">
      <c r="A211" s="50"/>
      <c r="B211" s="70"/>
      <c r="C211" s="97"/>
      <c r="D211" s="97"/>
      <c r="E211" s="97"/>
      <c r="F211" s="97"/>
      <c r="G211" s="51"/>
      <c r="J211" s="24"/>
      <c r="K211" s="24"/>
    </row>
    <row r="212" spans="1:11" s="33" customFormat="1" x14ac:dyDescent="0.25">
      <c r="A212" s="50"/>
      <c r="B212" s="70"/>
      <c r="C212" s="97"/>
      <c r="D212" s="97"/>
      <c r="E212" s="97"/>
      <c r="F212" s="97"/>
      <c r="G212" s="51"/>
      <c r="J212" s="24"/>
      <c r="K212" s="24"/>
    </row>
    <row r="213" spans="1:11" s="33" customFormat="1" x14ac:dyDescent="0.25">
      <c r="A213" s="50"/>
      <c r="B213" s="70"/>
      <c r="C213" s="97"/>
      <c r="D213" s="97"/>
      <c r="E213" s="97"/>
      <c r="F213" s="97"/>
      <c r="G213" s="51"/>
      <c r="J213" s="24"/>
      <c r="K213" s="24"/>
    </row>
    <row r="214" spans="1:11" s="33" customFormat="1" x14ac:dyDescent="0.25">
      <c r="A214" s="50"/>
      <c r="B214" s="70"/>
      <c r="C214" s="97"/>
      <c r="D214" s="97"/>
      <c r="E214" s="97"/>
      <c r="F214" s="97"/>
      <c r="G214" s="51"/>
      <c r="J214" s="24"/>
      <c r="K214" s="24"/>
    </row>
    <row r="215" spans="1:11" s="33" customFormat="1" x14ac:dyDescent="0.25">
      <c r="A215" s="50"/>
      <c r="B215" s="70"/>
      <c r="C215" s="97"/>
      <c r="D215" s="97"/>
      <c r="E215" s="97"/>
      <c r="F215" s="97"/>
      <c r="G215" s="51"/>
      <c r="J215" s="24"/>
      <c r="K215" s="24"/>
    </row>
    <row r="216" spans="1:11" s="33" customFormat="1" x14ac:dyDescent="0.25">
      <c r="A216" s="50"/>
      <c r="B216" s="70"/>
      <c r="C216" s="97"/>
      <c r="D216" s="97"/>
      <c r="E216" s="97"/>
      <c r="F216" s="97"/>
      <c r="G216" s="51"/>
      <c r="J216" s="24"/>
      <c r="K216" s="24"/>
    </row>
    <row r="217" spans="1:11" s="33" customFormat="1" x14ac:dyDescent="0.25">
      <c r="A217" s="50"/>
      <c r="B217" s="70"/>
      <c r="C217" s="97"/>
      <c r="D217" s="97"/>
      <c r="E217" s="97"/>
      <c r="F217" s="97"/>
      <c r="G217" s="51"/>
      <c r="J217" s="24"/>
      <c r="K217" s="24"/>
    </row>
    <row r="218" spans="1:11" s="33" customFormat="1" x14ac:dyDescent="0.25">
      <c r="A218" s="50"/>
      <c r="B218" s="70"/>
      <c r="C218" s="97"/>
      <c r="D218" s="97"/>
      <c r="E218" s="97"/>
      <c r="F218" s="97"/>
      <c r="G218" s="51"/>
      <c r="J218" s="24"/>
      <c r="K218" s="24"/>
    </row>
    <row r="219" spans="1:11" s="33" customFormat="1" x14ac:dyDescent="0.25">
      <c r="A219" s="50"/>
      <c r="B219" s="70"/>
      <c r="C219" s="97"/>
      <c r="D219" s="97"/>
      <c r="E219" s="97"/>
      <c r="F219" s="97"/>
      <c r="G219" s="51"/>
      <c r="J219" s="24"/>
      <c r="K219" s="24"/>
    </row>
    <row r="220" spans="1:11" s="33" customFormat="1" x14ac:dyDescent="0.25">
      <c r="A220" s="50"/>
      <c r="B220" s="70"/>
      <c r="C220" s="97"/>
      <c r="D220" s="97"/>
      <c r="E220" s="97"/>
      <c r="F220" s="97"/>
      <c r="G220" s="51"/>
      <c r="J220" s="24"/>
      <c r="K220" s="24"/>
    </row>
    <row r="221" spans="1:11" s="33" customFormat="1" x14ac:dyDescent="0.25">
      <c r="A221" s="50"/>
      <c r="B221" s="70"/>
      <c r="C221" s="97"/>
      <c r="D221" s="97"/>
      <c r="E221" s="97"/>
      <c r="F221" s="97"/>
      <c r="G221" s="51"/>
      <c r="J221" s="24"/>
      <c r="K221" s="24"/>
    </row>
    <row r="222" spans="1:11" s="33" customFormat="1" x14ac:dyDescent="0.25">
      <c r="A222" s="50"/>
      <c r="B222" s="70"/>
      <c r="C222" s="97"/>
      <c r="D222" s="97"/>
      <c r="E222" s="97"/>
      <c r="F222" s="97"/>
      <c r="G222" s="51"/>
      <c r="J222" s="24"/>
      <c r="K222" s="24"/>
    </row>
    <row r="223" spans="1:11" s="33" customFormat="1" x14ac:dyDescent="0.25">
      <c r="A223" s="50"/>
      <c r="B223" s="70"/>
      <c r="C223" s="97"/>
      <c r="D223" s="97"/>
      <c r="E223" s="97"/>
      <c r="F223" s="97"/>
      <c r="G223" s="51"/>
      <c r="J223" s="24"/>
      <c r="K223" s="24"/>
    </row>
    <row r="224" spans="1:11" s="33" customFormat="1" x14ac:dyDescent="0.25">
      <c r="A224" s="50"/>
      <c r="B224" s="70"/>
      <c r="C224" s="97"/>
      <c r="D224" s="97"/>
      <c r="E224" s="97"/>
      <c r="F224" s="97"/>
      <c r="G224" s="51"/>
      <c r="J224" s="24"/>
      <c r="K224" s="24"/>
    </row>
    <row r="225" spans="1:11" s="33" customFormat="1" x14ac:dyDescent="0.25">
      <c r="A225" s="50"/>
      <c r="B225" s="70"/>
      <c r="C225" s="97"/>
      <c r="D225" s="97"/>
      <c r="E225" s="97"/>
      <c r="F225" s="97"/>
      <c r="G225" s="51"/>
      <c r="J225" s="24"/>
      <c r="K225" s="24"/>
    </row>
    <row r="226" spans="1:11" s="33" customFormat="1" x14ac:dyDescent="0.25">
      <c r="A226" s="50"/>
      <c r="B226" s="70"/>
      <c r="C226" s="97"/>
      <c r="D226" s="97"/>
      <c r="E226" s="97"/>
      <c r="F226" s="97"/>
      <c r="G226" s="51"/>
      <c r="J226" s="24"/>
      <c r="K226" s="24"/>
    </row>
    <row r="227" spans="1:11" s="33" customFormat="1" x14ac:dyDescent="0.25">
      <c r="A227" s="50"/>
      <c r="B227" s="70"/>
      <c r="C227" s="97"/>
      <c r="D227" s="97"/>
      <c r="E227" s="97"/>
      <c r="F227" s="97"/>
      <c r="G227" s="51"/>
      <c r="J227" s="24"/>
      <c r="K227" s="24"/>
    </row>
    <row r="228" spans="1:11" s="33" customFormat="1" x14ac:dyDescent="0.25">
      <c r="A228" s="50"/>
      <c r="B228" s="70"/>
      <c r="C228" s="97"/>
      <c r="D228" s="97"/>
      <c r="E228" s="97"/>
      <c r="F228" s="97"/>
      <c r="G228" s="51"/>
      <c r="J228" s="24"/>
      <c r="K228" s="24"/>
    </row>
    <row r="229" spans="1:11" s="33" customFormat="1" x14ac:dyDescent="0.25">
      <c r="A229" s="50"/>
      <c r="B229" s="70"/>
      <c r="C229" s="97"/>
      <c r="D229" s="97"/>
      <c r="E229" s="97"/>
      <c r="F229" s="97"/>
      <c r="G229" s="51"/>
      <c r="J229" s="24"/>
      <c r="K229" s="24"/>
    </row>
    <row r="230" spans="1:11" s="33" customFormat="1" x14ac:dyDescent="0.25">
      <c r="A230" s="50"/>
      <c r="B230" s="70"/>
      <c r="C230" s="97"/>
      <c r="D230" s="97"/>
      <c r="E230" s="97"/>
      <c r="F230" s="97"/>
      <c r="G230" s="51"/>
      <c r="J230" s="24"/>
      <c r="K230" s="24"/>
    </row>
    <row r="231" spans="1:11" s="33" customFormat="1" x14ac:dyDescent="0.25">
      <c r="A231" s="50"/>
      <c r="B231" s="70"/>
      <c r="C231" s="97"/>
      <c r="D231" s="97"/>
      <c r="E231" s="97"/>
      <c r="F231" s="97"/>
      <c r="G231" s="51"/>
      <c r="J231" s="24"/>
      <c r="K231" s="24"/>
    </row>
    <row r="232" spans="1:11" s="33" customFormat="1" x14ac:dyDescent="0.25">
      <c r="A232" s="50"/>
      <c r="B232" s="70"/>
      <c r="C232" s="97"/>
      <c r="D232" s="97"/>
      <c r="E232" s="97"/>
      <c r="F232" s="97"/>
      <c r="G232" s="51"/>
      <c r="J232" s="24"/>
      <c r="K232" s="24"/>
    </row>
    <row r="233" spans="1:11" s="33" customFormat="1" x14ac:dyDescent="0.25">
      <c r="A233" s="50"/>
      <c r="B233" s="70"/>
      <c r="C233" s="97"/>
      <c r="D233" s="97"/>
      <c r="E233" s="97"/>
      <c r="F233" s="97"/>
      <c r="G233" s="51"/>
      <c r="J233" s="24"/>
      <c r="K233" s="24"/>
    </row>
    <row r="234" spans="1:11" s="33" customFormat="1" x14ac:dyDescent="0.25">
      <c r="A234" s="50"/>
      <c r="B234" s="70"/>
      <c r="C234" s="97"/>
      <c r="D234" s="97"/>
      <c r="E234" s="97"/>
      <c r="F234" s="97"/>
      <c r="G234" s="51"/>
      <c r="J234" s="24"/>
      <c r="K234" s="24"/>
    </row>
    <row r="235" spans="1:11" s="33" customFormat="1" x14ac:dyDescent="0.25">
      <c r="A235" s="50"/>
      <c r="B235" s="70"/>
      <c r="C235" s="97"/>
      <c r="D235" s="97"/>
      <c r="E235" s="97"/>
      <c r="F235" s="97"/>
      <c r="G235" s="51"/>
      <c r="J235" s="24"/>
      <c r="K235" s="24"/>
    </row>
    <row r="236" spans="1:11" s="33" customFormat="1" x14ac:dyDescent="0.25">
      <c r="A236" s="50"/>
      <c r="B236" s="70"/>
      <c r="C236" s="97"/>
      <c r="D236" s="97"/>
      <c r="E236" s="97"/>
      <c r="F236" s="97"/>
      <c r="G236" s="51"/>
      <c r="J236" s="24"/>
      <c r="K236" s="24"/>
    </row>
    <row r="237" spans="1:11" s="33" customFormat="1" x14ac:dyDescent="0.25">
      <c r="A237" s="50"/>
      <c r="B237" s="70"/>
      <c r="C237" s="97"/>
      <c r="D237" s="97"/>
      <c r="E237" s="97"/>
      <c r="F237" s="97"/>
      <c r="G237" s="51"/>
      <c r="J237" s="24"/>
      <c r="K237" s="24"/>
    </row>
    <row r="238" spans="1:11" s="33" customFormat="1" x14ac:dyDescent="0.25">
      <c r="A238" s="50"/>
      <c r="B238" s="70"/>
      <c r="C238" s="97"/>
      <c r="D238" s="97"/>
      <c r="E238" s="97"/>
      <c r="F238" s="97"/>
      <c r="G238" s="51"/>
      <c r="J238" s="24"/>
      <c r="K238" s="24"/>
    </row>
    <row r="239" spans="1:11" s="33" customFormat="1" x14ac:dyDescent="0.25">
      <c r="A239" s="50"/>
      <c r="B239" s="70"/>
      <c r="C239" s="97"/>
      <c r="D239" s="97"/>
      <c r="E239" s="97"/>
      <c r="F239" s="97"/>
      <c r="G239" s="51"/>
      <c r="J239" s="24"/>
      <c r="K239" s="24"/>
    </row>
    <row r="240" spans="1:11" s="33" customFormat="1" x14ac:dyDescent="0.25">
      <c r="A240" s="50"/>
      <c r="B240" s="70"/>
      <c r="C240" s="97"/>
      <c r="D240" s="97"/>
      <c r="E240" s="97"/>
      <c r="F240" s="97"/>
      <c r="G240" s="51"/>
      <c r="J240" s="24"/>
      <c r="K240" s="24"/>
    </row>
    <row r="241" spans="1:11" s="33" customFormat="1" x14ac:dyDescent="0.25">
      <c r="A241" s="50"/>
      <c r="B241" s="70"/>
      <c r="C241" s="97"/>
      <c r="D241" s="97"/>
      <c r="E241" s="97"/>
      <c r="F241" s="97"/>
      <c r="G241" s="51"/>
      <c r="J241" s="24"/>
      <c r="K241" s="24"/>
    </row>
    <row r="242" spans="1:11" s="33" customFormat="1" x14ac:dyDescent="0.25">
      <c r="A242" s="50"/>
      <c r="B242" s="70"/>
      <c r="C242" s="97"/>
      <c r="D242" s="97"/>
      <c r="E242" s="97"/>
      <c r="F242" s="97"/>
      <c r="G242" s="51"/>
      <c r="J242" s="24"/>
      <c r="K242" s="24"/>
    </row>
    <row r="243" spans="1:11" s="33" customFormat="1" x14ac:dyDescent="0.25">
      <c r="A243" s="50"/>
      <c r="B243" s="70"/>
      <c r="C243" s="97"/>
      <c r="D243" s="97"/>
      <c r="E243" s="97"/>
      <c r="F243" s="97"/>
      <c r="G243" s="51"/>
      <c r="J243" s="24"/>
      <c r="K243" s="24"/>
    </row>
    <row r="244" spans="1:11" s="33" customFormat="1" x14ac:dyDescent="0.25">
      <c r="A244" s="50"/>
      <c r="B244" s="70"/>
      <c r="C244" s="97"/>
      <c r="D244" s="97"/>
      <c r="E244" s="97"/>
      <c r="F244" s="97"/>
      <c r="G244" s="51"/>
      <c r="J244" s="24"/>
      <c r="K244" s="24"/>
    </row>
    <row r="245" spans="1:11" s="33" customFormat="1" x14ac:dyDescent="0.25">
      <c r="A245" s="50"/>
      <c r="B245" s="70"/>
      <c r="C245" s="97"/>
      <c r="D245" s="97"/>
      <c r="E245" s="97"/>
      <c r="F245" s="97"/>
      <c r="G245" s="51"/>
      <c r="J245" s="24"/>
      <c r="K245" s="24"/>
    </row>
    <row r="246" spans="1:11" s="33" customFormat="1" x14ac:dyDescent="0.25">
      <c r="A246" s="50"/>
      <c r="B246" s="70"/>
      <c r="C246" s="97"/>
      <c r="D246" s="97"/>
      <c r="E246" s="97"/>
      <c r="F246" s="97"/>
      <c r="G246" s="51"/>
      <c r="J246" s="24"/>
      <c r="K246" s="24"/>
    </row>
    <row r="247" spans="1:11" s="33" customFormat="1" x14ac:dyDescent="0.25">
      <c r="A247" s="50"/>
      <c r="B247" s="70"/>
      <c r="C247" s="97"/>
      <c r="D247" s="97"/>
      <c r="E247" s="97"/>
      <c r="F247" s="97"/>
      <c r="G247" s="51"/>
      <c r="J247" s="24"/>
      <c r="K247" s="24"/>
    </row>
    <row r="248" spans="1:11" s="33" customFormat="1" x14ac:dyDescent="0.25">
      <c r="A248" s="50"/>
      <c r="B248" s="70"/>
      <c r="C248" s="97"/>
      <c r="D248" s="97"/>
      <c r="E248" s="97"/>
      <c r="F248" s="97"/>
      <c r="G248" s="51"/>
      <c r="J248" s="24"/>
      <c r="K248" s="24"/>
    </row>
    <row r="249" spans="1:11" s="33" customFormat="1" x14ac:dyDescent="0.25">
      <c r="A249" s="50"/>
      <c r="B249" s="70"/>
      <c r="C249" s="97"/>
      <c r="D249" s="97"/>
      <c r="E249" s="97"/>
      <c r="F249" s="97"/>
      <c r="G249" s="51"/>
      <c r="J249" s="24"/>
      <c r="K249" s="24"/>
    </row>
    <row r="250" spans="1:11" s="33" customFormat="1" x14ac:dyDescent="0.25">
      <c r="A250" s="50"/>
      <c r="B250" s="70"/>
      <c r="C250" s="97"/>
      <c r="D250" s="97"/>
      <c r="E250" s="97"/>
      <c r="F250" s="97"/>
      <c r="G250" s="51"/>
      <c r="J250" s="24"/>
      <c r="K250" s="24"/>
    </row>
    <row r="251" spans="1:11" s="33" customFormat="1" x14ac:dyDescent="0.25">
      <c r="A251" s="50"/>
      <c r="B251" s="70"/>
      <c r="C251" s="97"/>
      <c r="D251" s="97"/>
      <c r="E251" s="97"/>
      <c r="F251" s="97"/>
      <c r="G251" s="51"/>
      <c r="J251" s="24"/>
      <c r="K251" s="24"/>
    </row>
    <row r="252" spans="1:11" s="33" customFormat="1" x14ac:dyDescent="0.25">
      <c r="A252" s="50"/>
      <c r="B252" s="70"/>
      <c r="C252" s="97"/>
      <c r="D252" s="97"/>
      <c r="E252" s="97"/>
      <c r="F252" s="97"/>
      <c r="G252" s="51"/>
      <c r="J252" s="24"/>
      <c r="K252" s="24"/>
    </row>
    <row r="253" spans="1:11" s="33" customFormat="1" x14ac:dyDescent="0.25">
      <c r="A253" s="50"/>
      <c r="B253" s="70"/>
      <c r="C253" s="97"/>
      <c r="D253" s="97"/>
      <c r="E253" s="97"/>
      <c r="F253" s="97"/>
      <c r="G253" s="51"/>
      <c r="J253" s="24"/>
      <c r="K253" s="24"/>
    </row>
    <row r="254" spans="1:11" s="33" customFormat="1" ht="15.75" thickBot="1" x14ac:dyDescent="0.3">
      <c r="A254" s="52"/>
      <c r="B254" s="71"/>
      <c r="C254" s="98"/>
      <c r="D254" s="98"/>
      <c r="E254" s="98"/>
      <c r="F254" s="98"/>
      <c r="G254" s="53"/>
      <c r="J254" s="24"/>
      <c r="K254" s="24"/>
    </row>
    <row r="255" spans="1:11" s="33" customFormat="1" ht="15.75" thickTop="1" x14ac:dyDescent="0.25">
      <c r="A255"/>
      <c r="B255" s="6"/>
      <c r="C255" s="99"/>
      <c r="D255" s="99"/>
      <c r="E255" s="99"/>
      <c r="F255" s="99"/>
      <c r="G255"/>
      <c r="J255" s="24"/>
      <c r="K255" s="24"/>
    </row>
    <row r="256" spans="1:11" s="33" customFormat="1" x14ac:dyDescent="0.25">
      <c r="A256"/>
      <c r="B256" s="6"/>
      <c r="C256" s="99"/>
      <c r="D256" s="99"/>
      <c r="E256" s="99"/>
      <c r="F256" s="99"/>
      <c r="G256"/>
      <c r="J256" s="24"/>
      <c r="K256" s="24"/>
    </row>
    <row r="257" spans="1:11" s="33" customFormat="1" x14ac:dyDescent="0.25">
      <c r="A257"/>
      <c r="B257" s="6"/>
      <c r="C257" s="99"/>
      <c r="D257" s="99"/>
      <c r="E257" s="99"/>
      <c r="F257" s="99"/>
      <c r="G257"/>
      <c r="J257" s="24"/>
      <c r="K257" s="24"/>
    </row>
    <row r="258" spans="1:11" s="33" customFormat="1" x14ac:dyDescent="0.25">
      <c r="A258"/>
      <c r="B258" s="6"/>
      <c r="C258" s="99"/>
      <c r="D258" s="99"/>
      <c r="E258" s="99"/>
      <c r="F258" s="99"/>
      <c r="G258"/>
      <c r="J258" s="24"/>
      <c r="K258" s="24"/>
    </row>
    <row r="259" spans="1:11" s="33" customFormat="1" x14ac:dyDescent="0.25">
      <c r="A259"/>
      <c r="B259" s="6"/>
      <c r="C259" s="99"/>
      <c r="D259" s="99"/>
      <c r="E259" s="99"/>
      <c r="F259" s="99"/>
      <c r="G259"/>
      <c r="J259" s="24"/>
      <c r="K259" s="24"/>
    </row>
    <row r="260" spans="1:11" s="33" customFormat="1" x14ac:dyDescent="0.25">
      <c r="A260"/>
      <c r="B260" s="6"/>
      <c r="C260" s="99"/>
      <c r="D260" s="99"/>
      <c r="E260" s="99"/>
      <c r="F260" s="99"/>
      <c r="G260"/>
      <c r="J260" s="24"/>
      <c r="K260" s="24"/>
    </row>
    <row r="261" spans="1:11" s="33" customFormat="1" x14ac:dyDescent="0.25">
      <c r="A261"/>
      <c r="B261" s="6"/>
      <c r="C261" s="99"/>
      <c r="D261" s="99"/>
      <c r="E261" s="99"/>
      <c r="F261" s="99"/>
      <c r="G261"/>
      <c r="J261" s="24"/>
      <c r="K261" s="24"/>
    </row>
    <row r="262" spans="1:11" s="33" customFormat="1" x14ac:dyDescent="0.25">
      <c r="A262"/>
      <c r="B262" s="6"/>
      <c r="C262" s="99"/>
      <c r="D262" s="99"/>
      <c r="E262" s="99"/>
      <c r="F262" s="99"/>
      <c r="G262"/>
      <c r="J262" s="24"/>
      <c r="K262" s="24"/>
    </row>
    <row r="263" spans="1:11" s="33" customFormat="1" x14ac:dyDescent="0.25">
      <c r="A263"/>
      <c r="B263" s="6"/>
      <c r="C263" s="99"/>
      <c r="D263" s="99"/>
      <c r="E263" s="99"/>
      <c r="F263" s="99"/>
      <c r="G263"/>
      <c r="J263" s="24"/>
      <c r="K263" s="24"/>
    </row>
    <row r="264" spans="1:11" s="33" customFormat="1" x14ac:dyDescent="0.25">
      <c r="A264"/>
      <c r="B264" s="6"/>
      <c r="C264" s="99"/>
      <c r="D264" s="99"/>
      <c r="E264" s="99"/>
      <c r="F264" s="99"/>
      <c r="G264"/>
      <c r="J264" s="24"/>
      <c r="K264" s="24"/>
    </row>
    <row r="265" spans="1:11" s="33" customFormat="1" x14ac:dyDescent="0.25">
      <c r="A265"/>
      <c r="B265" s="6"/>
      <c r="C265" s="99"/>
      <c r="D265" s="99"/>
      <c r="E265" s="99"/>
      <c r="F265" s="99"/>
      <c r="G265"/>
      <c r="J265" s="24"/>
      <c r="K265" s="24"/>
    </row>
    <row r="266" spans="1:11" s="33" customFormat="1" x14ac:dyDescent="0.25">
      <c r="A266"/>
      <c r="B266" s="6"/>
      <c r="C266" s="99"/>
      <c r="D266" s="99"/>
      <c r="E266" s="99"/>
      <c r="F266" s="99"/>
      <c r="G266"/>
      <c r="J266" s="24"/>
      <c r="K266" s="24"/>
    </row>
    <row r="267" spans="1:11" s="33" customFormat="1" x14ac:dyDescent="0.25">
      <c r="A267"/>
      <c r="B267" s="6"/>
      <c r="C267" s="99"/>
      <c r="D267" s="99"/>
      <c r="E267" s="99"/>
      <c r="F267" s="99"/>
      <c r="G267"/>
      <c r="J267" s="24"/>
      <c r="K267" s="24"/>
    </row>
    <row r="268" spans="1:11" s="33" customFormat="1" x14ac:dyDescent="0.25">
      <c r="A268"/>
      <c r="B268" s="6"/>
      <c r="C268" s="99"/>
      <c r="D268" s="99"/>
      <c r="E268" s="99"/>
      <c r="F268" s="99"/>
      <c r="G268"/>
      <c r="J268" s="24"/>
      <c r="K268" s="24"/>
    </row>
    <row r="269" spans="1:11" s="33" customFormat="1" x14ac:dyDescent="0.25">
      <c r="A269"/>
      <c r="B269" s="6"/>
      <c r="C269" s="99"/>
      <c r="D269" s="99"/>
      <c r="E269" s="99"/>
      <c r="F269" s="99"/>
      <c r="G269"/>
      <c r="J269" s="24"/>
      <c r="K269" s="24"/>
    </row>
    <row r="270" spans="1:11" s="33" customFormat="1" x14ac:dyDescent="0.25">
      <c r="A270"/>
      <c r="B270" s="6"/>
      <c r="C270" s="99"/>
      <c r="D270" s="99"/>
      <c r="E270" s="99"/>
      <c r="F270" s="99"/>
      <c r="G270"/>
      <c r="J270" s="24"/>
      <c r="K270" s="24"/>
    </row>
    <row r="271" spans="1:11" s="33" customFormat="1" x14ac:dyDescent="0.25">
      <c r="A271"/>
      <c r="B271" s="6"/>
      <c r="C271" s="99"/>
      <c r="D271" s="99"/>
      <c r="E271" s="99"/>
      <c r="F271" s="99"/>
      <c r="G271"/>
      <c r="J271" s="24"/>
      <c r="K271" s="24"/>
    </row>
    <row r="272" spans="1:11" s="33" customFormat="1" x14ac:dyDescent="0.25">
      <c r="A272"/>
      <c r="B272" s="6"/>
      <c r="C272" s="99"/>
      <c r="D272" s="99"/>
      <c r="E272" s="99"/>
      <c r="F272" s="99"/>
      <c r="G272"/>
      <c r="J272" s="24"/>
      <c r="K272" s="24"/>
    </row>
    <row r="273" spans="1:11" s="33" customFormat="1" x14ac:dyDescent="0.25">
      <c r="A273"/>
      <c r="B273" s="6"/>
      <c r="C273" s="99"/>
      <c r="D273" s="99"/>
      <c r="E273" s="99"/>
      <c r="F273" s="99"/>
      <c r="G273"/>
      <c r="J273" s="24"/>
      <c r="K273" s="24"/>
    </row>
    <row r="274" spans="1:11" s="33" customFormat="1" x14ac:dyDescent="0.25">
      <c r="A274"/>
      <c r="B274" s="6"/>
      <c r="C274" s="99"/>
      <c r="D274" s="99"/>
      <c r="E274" s="99"/>
      <c r="F274" s="99"/>
      <c r="G274"/>
      <c r="J274" s="24"/>
      <c r="K274" s="24"/>
    </row>
    <row r="275" spans="1:11" s="33" customFormat="1" x14ac:dyDescent="0.25">
      <c r="A275"/>
      <c r="B275" s="6"/>
      <c r="C275" s="99"/>
      <c r="D275" s="99"/>
      <c r="E275" s="99"/>
      <c r="F275" s="99"/>
      <c r="G275"/>
      <c r="J275" s="24"/>
      <c r="K275" s="24"/>
    </row>
    <row r="276" spans="1:11" s="33" customFormat="1" x14ac:dyDescent="0.25">
      <c r="A276"/>
      <c r="B276" s="6"/>
      <c r="C276" s="99"/>
      <c r="D276" s="99"/>
      <c r="E276" s="99"/>
      <c r="F276" s="99"/>
      <c r="G276"/>
      <c r="J276" s="24"/>
      <c r="K276" s="24"/>
    </row>
    <row r="277" spans="1:11" s="33" customFormat="1" x14ac:dyDescent="0.25">
      <c r="A277"/>
      <c r="B277" s="6"/>
      <c r="C277" s="99"/>
      <c r="D277" s="99"/>
      <c r="E277" s="99"/>
      <c r="F277" s="99"/>
      <c r="G277"/>
      <c r="J277" s="24"/>
      <c r="K277" s="24"/>
    </row>
    <row r="278" spans="1:11" s="33" customFormat="1" x14ac:dyDescent="0.25">
      <c r="A278"/>
      <c r="B278" s="6"/>
      <c r="C278" s="99"/>
      <c r="D278" s="99"/>
      <c r="E278" s="99"/>
      <c r="F278" s="99"/>
      <c r="G278"/>
      <c r="J278" s="24"/>
      <c r="K278" s="24"/>
    </row>
    <row r="279" spans="1:11" s="33" customFormat="1" x14ac:dyDescent="0.25">
      <c r="A279"/>
      <c r="B279" s="6"/>
      <c r="C279" s="99"/>
      <c r="D279" s="99"/>
      <c r="E279" s="99"/>
      <c r="F279" s="99"/>
      <c r="G279"/>
      <c r="J279" s="24"/>
      <c r="K279" s="24"/>
    </row>
    <row r="280" spans="1:11" s="33" customFormat="1" x14ac:dyDescent="0.25">
      <c r="A280"/>
      <c r="B280" s="6"/>
      <c r="C280" s="99"/>
      <c r="D280" s="99"/>
      <c r="E280" s="99"/>
      <c r="F280" s="99"/>
      <c r="G280"/>
      <c r="J280" s="24"/>
      <c r="K280" s="24"/>
    </row>
    <row r="281" spans="1:11" s="33" customFormat="1" x14ac:dyDescent="0.25">
      <c r="A281"/>
      <c r="B281" s="6"/>
      <c r="C281" s="99"/>
      <c r="D281" s="99"/>
      <c r="E281" s="99"/>
      <c r="F281" s="99"/>
      <c r="G281"/>
      <c r="J281" s="24"/>
      <c r="K281" s="24"/>
    </row>
    <row r="282" spans="1:11" s="33" customFormat="1" x14ac:dyDescent="0.25">
      <c r="A282"/>
      <c r="B282" s="6"/>
      <c r="C282" s="99"/>
      <c r="D282" s="99"/>
      <c r="E282" s="99"/>
      <c r="F282" s="99"/>
      <c r="G282"/>
      <c r="J282" s="24"/>
      <c r="K282" s="24"/>
    </row>
    <row r="283" spans="1:11" s="33" customFormat="1" x14ac:dyDescent="0.25">
      <c r="A283"/>
      <c r="B283" s="6"/>
      <c r="C283" s="99"/>
      <c r="D283" s="99"/>
      <c r="E283" s="99"/>
      <c r="F283" s="99"/>
      <c r="G283"/>
      <c r="J283" s="24"/>
      <c r="K283" s="24"/>
    </row>
    <row r="284" spans="1:11" s="33" customFormat="1" x14ac:dyDescent="0.25">
      <c r="A284"/>
      <c r="B284" s="6"/>
      <c r="C284" s="99"/>
      <c r="D284" s="99"/>
      <c r="E284" s="99"/>
      <c r="F284" s="99"/>
      <c r="G284"/>
      <c r="J284" s="24"/>
      <c r="K284" s="24"/>
    </row>
    <row r="285" spans="1:11" s="33" customFormat="1" x14ac:dyDescent="0.25">
      <c r="A285"/>
      <c r="B285" s="6"/>
      <c r="C285" s="99"/>
      <c r="D285" s="99"/>
      <c r="E285" s="99"/>
      <c r="F285" s="99"/>
      <c r="G285"/>
      <c r="J285" s="24"/>
      <c r="K285" s="24"/>
    </row>
    <row r="286" spans="1:11" s="33" customFormat="1" x14ac:dyDescent="0.25">
      <c r="A286"/>
      <c r="B286" s="6"/>
      <c r="C286" s="99"/>
      <c r="D286" s="99"/>
      <c r="E286" s="99"/>
      <c r="F286" s="99"/>
      <c r="G286"/>
      <c r="J286" s="24"/>
      <c r="K286" s="24"/>
    </row>
    <row r="287" spans="1:11" s="33" customFormat="1" x14ac:dyDescent="0.25">
      <c r="A287"/>
      <c r="B287" s="6"/>
      <c r="C287" s="99"/>
      <c r="D287" s="99"/>
      <c r="E287" s="99"/>
      <c r="F287" s="99"/>
      <c r="G287"/>
      <c r="J287" s="24"/>
      <c r="K287" s="24"/>
    </row>
    <row r="288" spans="1:11" s="33" customFormat="1" x14ac:dyDescent="0.25">
      <c r="A288"/>
      <c r="B288" s="6"/>
      <c r="C288" s="99"/>
      <c r="D288" s="99"/>
      <c r="E288" s="99"/>
      <c r="F288" s="99"/>
      <c r="G288"/>
      <c r="J288" s="24"/>
      <c r="K288" s="24"/>
    </row>
    <row r="289" spans="1:11" s="33" customFormat="1" x14ac:dyDescent="0.25">
      <c r="A289"/>
      <c r="B289" s="6"/>
      <c r="C289" s="99"/>
      <c r="D289" s="99"/>
      <c r="E289" s="99"/>
      <c r="F289" s="99"/>
      <c r="G289"/>
      <c r="J289" s="24"/>
      <c r="K289" s="24"/>
    </row>
    <row r="290" spans="1:11" s="33" customFormat="1" x14ac:dyDescent="0.25">
      <c r="A290"/>
      <c r="B290" s="6"/>
      <c r="C290" s="99"/>
      <c r="D290" s="99"/>
      <c r="E290" s="99"/>
      <c r="F290" s="99"/>
      <c r="G290"/>
      <c r="J290" s="24"/>
      <c r="K290" s="24"/>
    </row>
    <row r="291" spans="1:11" s="33" customFormat="1" x14ac:dyDescent="0.25">
      <c r="A291"/>
      <c r="B291" s="6"/>
      <c r="C291" s="99"/>
      <c r="D291" s="99"/>
      <c r="E291" s="99"/>
      <c r="F291" s="99"/>
      <c r="G291"/>
      <c r="J291" s="24"/>
      <c r="K291" s="24"/>
    </row>
    <row r="292" spans="1:11" s="33" customFormat="1" x14ac:dyDescent="0.25">
      <c r="A292"/>
      <c r="B292" s="6"/>
      <c r="C292" s="99"/>
      <c r="D292" s="99"/>
      <c r="E292" s="99"/>
      <c r="F292" s="99"/>
      <c r="G292"/>
      <c r="J292" s="24"/>
      <c r="K292" s="24"/>
    </row>
    <row r="293" spans="1:11" s="33" customFormat="1" x14ac:dyDescent="0.25">
      <c r="A293"/>
      <c r="B293" s="6"/>
      <c r="C293" s="99"/>
      <c r="D293" s="99"/>
      <c r="E293" s="99"/>
      <c r="F293" s="99"/>
      <c r="G293"/>
      <c r="J293" s="24"/>
      <c r="K293" s="24"/>
    </row>
    <row r="294" spans="1:11" s="33" customFormat="1" x14ac:dyDescent="0.25">
      <c r="A294"/>
      <c r="B294" s="6"/>
      <c r="C294" s="99"/>
      <c r="D294" s="99"/>
      <c r="E294" s="99"/>
      <c r="F294" s="99"/>
      <c r="G294"/>
      <c r="J294" s="24"/>
      <c r="K294" s="24"/>
    </row>
    <row r="295" spans="1:11" s="33" customFormat="1" x14ac:dyDescent="0.25">
      <c r="A295"/>
      <c r="B295" s="6"/>
      <c r="C295" s="99"/>
      <c r="D295" s="99"/>
      <c r="E295" s="99"/>
      <c r="F295" s="99"/>
      <c r="G295"/>
      <c r="J295" s="24"/>
      <c r="K295" s="24"/>
    </row>
    <row r="296" spans="1:11" s="33" customFormat="1" x14ac:dyDescent="0.25">
      <c r="A296"/>
      <c r="B296" s="6"/>
      <c r="C296" s="99"/>
      <c r="D296" s="99"/>
      <c r="E296" s="99"/>
      <c r="F296" s="99"/>
      <c r="G296"/>
      <c r="J296" s="24"/>
      <c r="K296" s="24"/>
    </row>
    <row r="297" spans="1:11" s="33" customFormat="1" x14ac:dyDescent="0.25">
      <c r="A297"/>
      <c r="B297" s="6"/>
      <c r="C297" s="99"/>
      <c r="D297" s="99"/>
      <c r="E297" s="99"/>
      <c r="F297" s="99"/>
      <c r="G297"/>
      <c r="J297" s="24"/>
      <c r="K297" s="24"/>
    </row>
    <row r="298" spans="1:11" s="33" customFormat="1" x14ac:dyDescent="0.25">
      <c r="A298"/>
      <c r="B298" s="6"/>
      <c r="C298" s="99"/>
      <c r="D298" s="99"/>
      <c r="E298" s="99"/>
      <c r="F298" s="99"/>
      <c r="G298"/>
      <c r="J298" s="24"/>
      <c r="K298" s="24"/>
    </row>
    <row r="299" spans="1:11" s="33" customFormat="1" x14ac:dyDescent="0.25">
      <c r="A299"/>
      <c r="B299" s="6"/>
      <c r="C299" s="99"/>
      <c r="D299" s="99"/>
      <c r="E299" s="99"/>
      <c r="F299" s="99"/>
      <c r="G299"/>
      <c r="J299" s="24"/>
      <c r="K299" s="24"/>
    </row>
    <row r="300" spans="1:11" s="33" customFormat="1" x14ac:dyDescent="0.25">
      <c r="A300"/>
      <c r="B300" s="6"/>
      <c r="C300" s="99"/>
      <c r="D300" s="99"/>
      <c r="E300" s="99"/>
      <c r="F300" s="99"/>
      <c r="G300"/>
      <c r="J300" s="24"/>
      <c r="K300" s="24"/>
    </row>
    <row r="301" spans="1:11" s="33" customFormat="1" x14ac:dyDescent="0.25">
      <c r="A301"/>
      <c r="B301" s="6"/>
      <c r="C301" s="99"/>
      <c r="D301" s="99"/>
      <c r="E301" s="99"/>
      <c r="F301" s="99"/>
      <c r="G301"/>
      <c r="J301" s="24"/>
      <c r="K301" s="24"/>
    </row>
    <row r="302" spans="1:11" s="33" customFormat="1" x14ac:dyDescent="0.25">
      <c r="A302"/>
      <c r="B302" s="6"/>
      <c r="C302" s="99"/>
      <c r="D302" s="99"/>
      <c r="E302" s="99"/>
      <c r="F302" s="99"/>
      <c r="G302"/>
      <c r="J302" s="24"/>
      <c r="K302" s="24"/>
    </row>
    <row r="303" spans="1:11" s="33" customFormat="1" x14ac:dyDescent="0.25">
      <c r="A303"/>
      <c r="B303" s="6"/>
      <c r="C303" s="99"/>
      <c r="D303" s="99"/>
      <c r="E303" s="99"/>
      <c r="F303" s="99"/>
      <c r="G303"/>
      <c r="J303" s="24"/>
      <c r="K303" s="24"/>
    </row>
    <row r="304" spans="1:11" s="33" customFormat="1" x14ac:dyDescent="0.25">
      <c r="A304"/>
      <c r="B304" s="6"/>
      <c r="C304" s="99"/>
      <c r="D304" s="99"/>
      <c r="E304" s="99"/>
      <c r="F304" s="99"/>
      <c r="G304"/>
      <c r="J304" s="24"/>
      <c r="K304" s="24"/>
    </row>
    <row r="305" spans="1:11" s="33" customFormat="1" x14ac:dyDescent="0.25">
      <c r="A305"/>
      <c r="B305" s="6"/>
      <c r="C305" s="99"/>
      <c r="D305" s="99"/>
      <c r="E305" s="99"/>
      <c r="F305" s="99"/>
      <c r="G305"/>
      <c r="J305" s="24"/>
      <c r="K305" s="24"/>
    </row>
    <row r="306" spans="1:11" s="33" customFormat="1" x14ac:dyDescent="0.25">
      <c r="A306"/>
      <c r="B306" s="6"/>
      <c r="C306" s="99"/>
      <c r="D306" s="99"/>
      <c r="E306" s="99"/>
      <c r="F306" s="99"/>
      <c r="G306"/>
      <c r="J306" s="24"/>
      <c r="K306" s="24"/>
    </row>
    <row r="307" spans="1:11" s="33" customFormat="1" x14ac:dyDescent="0.25">
      <c r="A307"/>
      <c r="B307" s="6"/>
      <c r="C307" s="99"/>
      <c r="D307" s="99"/>
      <c r="E307" s="99"/>
      <c r="F307" s="99"/>
      <c r="G307"/>
      <c r="J307" s="24"/>
      <c r="K307" s="24"/>
    </row>
    <row r="308" spans="1:11" s="33" customFormat="1" x14ac:dyDescent="0.25">
      <c r="A308"/>
      <c r="B308" s="6"/>
      <c r="C308" s="99"/>
      <c r="D308" s="99"/>
      <c r="E308" s="99"/>
      <c r="F308" s="99"/>
      <c r="G308"/>
      <c r="J308" s="24"/>
      <c r="K308" s="24"/>
    </row>
    <row r="309" spans="1:11" s="33" customFormat="1" x14ac:dyDescent="0.25">
      <c r="A309"/>
      <c r="B309" s="6"/>
      <c r="C309" s="99"/>
      <c r="D309" s="99"/>
      <c r="E309" s="99"/>
      <c r="F309" s="99"/>
      <c r="G309"/>
      <c r="J309" s="24"/>
      <c r="K309" s="24"/>
    </row>
    <row r="310" spans="1:11" s="33" customFormat="1" x14ac:dyDescent="0.25">
      <c r="A310"/>
      <c r="B310" s="6"/>
      <c r="C310" s="99"/>
      <c r="D310" s="99"/>
      <c r="E310" s="99"/>
      <c r="F310" s="99"/>
      <c r="G310"/>
      <c r="J310" s="24"/>
      <c r="K310" s="24"/>
    </row>
    <row r="311" spans="1:11" s="33" customFormat="1" x14ac:dyDescent="0.25">
      <c r="A311"/>
      <c r="B311" s="6"/>
      <c r="C311" s="99"/>
      <c r="D311" s="99"/>
      <c r="E311" s="99"/>
      <c r="F311" s="99"/>
      <c r="G311"/>
      <c r="J311" s="24"/>
      <c r="K311" s="24"/>
    </row>
    <row r="312" spans="1:11" s="33" customFormat="1" x14ac:dyDescent="0.25">
      <c r="A312"/>
      <c r="B312" s="6"/>
      <c r="C312" s="99"/>
      <c r="D312" s="99"/>
      <c r="E312" s="99"/>
      <c r="F312" s="99"/>
      <c r="G312"/>
      <c r="J312" s="24"/>
      <c r="K312" s="24"/>
    </row>
    <row r="313" spans="1:11" s="33" customFormat="1" x14ac:dyDescent="0.25">
      <c r="A313"/>
      <c r="B313" s="6"/>
      <c r="C313" s="99"/>
      <c r="D313" s="99"/>
      <c r="E313" s="99"/>
      <c r="F313" s="99"/>
      <c r="G313"/>
      <c r="J313" s="24"/>
      <c r="K313" s="24"/>
    </row>
    <row r="314" spans="1:11" s="33" customFormat="1" x14ac:dyDescent="0.25">
      <c r="A314"/>
      <c r="B314" s="6"/>
      <c r="C314" s="99"/>
      <c r="D314" s="99"/>
      <c r="E314" s="99"/>
      <c r="F314" s="99"/>
      <c r="G314"/>
      <c r="J314" s="24"/>
      <c r="K314" s="24"/>
    </row>
    <row r="315" spans="1:11" s="33" customFormat="1" x14ac:dyDescent="0.25">
      <c r="A315"/>
      <c r="B315" s="6"/>
      <c r="C315" s="99"/>
      <c r="D315" s="99"/>
      <c r="E315" s="99"/>
      <c r="F315" s="99"/>
      <c r="G315"/>
      <c r="J315" s="24"/>
      <c r="K315" s="24"/>
    </row>
    <row r="316" spans="1:11" s="33" customFormat="1" x14ac:dyDescent="0.25">
      <c r="A316"/>
      <c r="B316" s="6"/>
      <c r="C316" s="99"/>
      <c r="D316" s="99"/>
      <c r="E316" s="99"/>
      <c r="F316" s="99"/>
      <c r="G316"/>
      <c r="J316" s="24"/>
      <c r="K316" s="24"/>
    </row>
    <row r="317" spans="1:11" s="33" customFormat="1" x14ac:dyDescent="0.25">
      <c r="A317"/>
      <c r="B317" s="6"/>
      <c r="C317" s="99"/>
      <c r="D317" s="99"/>
      <c r="E317" s="99"/>
      <c r="F317" s="99"/>
      <c r="G317"/>
      <c r="J317" s="24"/>
      <c r="K317" s="24"/>
    </row>
    <row r="318" spans="1:11" s="33" customFormat="1" x14ac:dyDescent="0.25">
      <c r="A318"/>
      <c r="B318" s="6"/>
      <c r="C318" s="99"/>
      <c r="D318" s="99"/>
      <c r="E318" s="99"/>
      <c r="F318" s="99"/>
      <c r="G318"/>
      <c r="J318" s="24"/>
      <c r="K318" s="24"/>
    </row>
    <row r="319" spans="1:11" s="33" customFormat="1" x14ac:dyDescent="0.25">
      <c r="A319"/>
      <c r="B319" s="6"/>
      <c r="C319" s="99"/>
      <c r="D319" s="99"/>
      <c r="E319" s="99"/>
      <c r="F319" s="99"/>
      <c r="G319"/>
      <c r="J319" s="24"/>
      <c r="K319" s="24"/>
    </row>
    <row r="320" spans="1:11" s="33" customFormat="1" x14ac:dyDescent="0.25">
      <c r="A320"/>
      <c r="B320" s="6"/>
      <c r="C320" s="99"/>
      <c r="D320" s="99"/>
      <c r="E320" s="99"/>
      <c r="F320" s="99"/>
      <c r="G320"/>
      <c r="J320" s="24"/>
      <c r="K320" s="24"/>
    </row>
    <row r="321" spans="1:11" s="33" customFormat="1" x14ac:dyDescent="0.25">
      <c r="A321"/>
      <c r="B321" s="6"/>
      <c r="C321" s="99"/>
      <c r="D321" s="99"/>
      <c r="E321" s="99"/>
      <c r="F321" s="99"/>
      <c r="G321"/>
      <c r="J321" s="24"/>
      <c r="K321" s="24"/>
    </row>
    <row r="322" spans="1:11" s="33" customFormat="1" x14ac:dyDescent="0.25">
      <c r="A322"/>
      <c r="B322" s="6"/>
      <c r="C322" s="99"/>
      <c r="D322" s="99"/>
      <c r="E322" s="99"/>
      <c r="F322" s="99"/>
      <c r="G322"/>
      <c r="J322" s="24"/>
      <c r="K322" s="24"/>
    </row>
    <row r="323" spans="1:11" s="33" customFormat="1" x14ac:dyDescent="0.25">
      <c r="A323"/>
      <c r="B323" s="6"/>
      <c r="C323" s="99"/>
      <c r="D323" s="99"/>
      <c r="E323" s="99"/>
      <c r="F323" s="99"/>
      <c r="G323"/>
      <c r="J323" s="24"/>
      <c r="K323" s="24"/>
    </row>
    <row r="324" spans="1:11" s="33" customFormat="1" x14ac:dyDescent="0.25">
      <c r="A324"/>
      <c r="B324" s="6"/>
      <c r="C324" s="99"/>
      <c r="D324" s="99"/>
      <c r="E324" s="99"/>
      <c r="F324" s="99"/>
      <c r="G324"/>
      <c r="J324" s="24"/>
      <c r="K324" s="24"/>
    </row>
    <row r="325" spans="1:11" s="33" customFormat="1" x14ac:dyDescent="0.25">
      <c r="A325"/>
      <c r="B325" s="6"/>
      <c r="C325" s="99"/>
      <c r="D325" s="99"/>
      <c r="E325" s="99"/>
      <c r="F325" s="99"/>
      <c r="G325"/>
      <c r="J325" s="24"/>
      <c r="K325" s="24"/>
    </row>
    <row r="326" spans="1:11" s="33" customFormat="1" x14ac:dyDescent="0.25">
      <c r="A326"/>
      <c r="B326" s="6"/>
      <c r="C326" s="99"/>
      <c r="D326" s="99"/>
      <c r="E326" s="99"/>
      <c r="F326" s="99"/>
      <c r="G326"/>
      <c r="J326" s="24"/>
      <c r="K326" s="24"/>
    </row>
    <row r="327" spans="1:11" s="33" customFormat="1" x14ac:dyDescent="0.25">
      <c r="A327"/>
      <c r="B327" s="6"/>
      <c r="C327" s="99"/>
      <c r="D327" s="99"/>
      <c r="E327" s="99"/>
      <c r="F327" s="99"/>
      <c r="G327"/>
      <c r="J327" s="24"/>
      <c r="K327" s="24"/>
    </row>
    <row r="328" spans="1:11" s="33" customFormat="1" x14ac:dyDescent="0.25">
      <c r="A328"/>
      <c r="B328" s="6"/>
      <c r="C328" s="99"/>
      <c r="D328" s="99"/>
      <c r="E328" s="99"/>
      <c r="F328" s="99"/>
      <c r="G328"/>
      <c r="J328" s="24"/>
      <c r="K328" s="24"/>
    </row>
    <row r="329" spans="1:11" s="33" customFormat="1" x14ac:dyDescent="0.25">
      <c r="A329"/>
      <c r="B329" s="6"/>
      <c r="C329" s="99"/>
      <c r="D329" s="99"/>
      <c r="E329" s="99"/>
      <c r="F329" s="99"/>
      <c r="G329"/>
      <c r="J329" s="24"/>
      <c r="K329" s="24"/>
    </row>
    <row r="330" spans="1:11" s="33" customFormat="1" x14ac:dyDescent="0.25">
      <c r="A330"/>
      <c r="B330" s="6"/>
      <c r="C330" s="99"/>
      <c r="D330" s="99"/>
      <c r="E330" s="99"/>
      <c r="F330" s="99"/>
      <c r="G330"/>
      <c r="J330" s="24"/>
      <c r="K330" s="24"/>
    </row>
    <row r="331" spans="1:11" s="33" customFormat="1" x14ac:dyDescent="0.25">
      <c r="A331"/>
      <c r="B331" s="6"/>
      <c r="C331" s="99"/>
      <c r="D331" s="99"/>
      <c r="E331" s="99"/>
      <c r="F331" s="99"/>
      <c r="G331"/>
      <c r="J331" s="24"/>
      <c r="K331" s="24"/>
    </row>
    <row r="332" spans="1:11" s="33" customFormat="1" x14ac:dyDescent="0.25">
      <c r="A332"/>
      <c r="B332" s="6"/>
      <c r="C332" s="99"/>
      <c r="D332" s="99"/>
      <c r="E332" s="99"/>
      <c r="F332" s="99"/>
      <c r="G332"/>
      <c r="J332" s="24"/>
      <c r="K332" s="24"/>
    </row>
    <row r="333" spans="1:11" s="33" customFormat="1" x14ac:dyDescent="0.25">
      <c r="A333"/>
      <c r="B333" s="6"/>
      <c r="C333" s="99"/>
      <c r="D333" s="99"/>
      <c r="E333" s="99"/>
      <c r="F333" s="99"/>
      <c r="G333"/>
      <c r="J333" s="24"/>
      <c r="K333" s="24"/>
    </row>
    <row r="334" spans="1:11" s="33" customFormat="1" x14ac:dyDescent="0.25">
      <c r="A334"/>
      <c r="B334" s="6"/>
      <c r="C334" s="99"/>
      <c r="D334" s="99"/>
      <c r="E334" s="99"/>
      <c r="F334" s="99"/>
      <c r="G334"/>
      <c r="J334" s="24"/>
      <c r="K334" s="24"/>
    </row>
    <row r="335" spans="1:11" s="33" customFormat="1" x14ac:dyDescent="0.25">
      <c r="A335"/>
      <c r="B335" s="6"/>
      <c r="C335" s="99"/>
      <c r="D335" s="99"/>
      <c r="E335" s="99"/>
      <c r="F335" s="99"/>
      <c r="G335"/>
      <c r="J335" s="24"/>
      <c r="K335" s="24"/>
    </row>
    <row r="336" spans="1:11" s="33" customFormat="1" x14ac:dyDescent="0.25">
      <c r="A336"/>
      <c r="B336" s="6"/>
      <c r="C336" s="99"/>
      <c r="D336" s="99"/>
      <c r="E336" s="99"/>
      <c r="F336" s="99"/>
      <c r="G336"/>
      <c r="J336" s="24"/>
      <c r="K336" s="24"/>
    </row>
    <row r="337" spans="1:11" s="33" customFormat="1" x14ac:dyDescent="0.25">
      <c r="A337"/>
      <c r="B337" s="6"/>
      <c r="C337" s="99"/>
      <c r="D337" s="99"/>
      <c r="E337" s="99"/>
      <c r="F337" s="99"/>
      <c r="G337"/>
      <c r="J337" s="24"/>
      <c r="K337" s="24"/>
    </row>
    <row r="338" spans="1:11" s="33" customFormat="1" x14ac:dyDescent="0.25">
      <c r="A338"/>
      <c r="B338" s="6"/>
      <c r="C338" s="99"/>
      <c r="D338" s="99"/>
      <c r="E338" s="99"/>
      <c r="F338" s="99"/>
      <c r="G338"/>
      <c r="J338" s="24"/>
      <c r="K338" s="24"/>
    </row>
    <row r="339" spans="1:11" s="33" customFormat="1" x14ac:dyDescent="0.25">
      <c r="A339"/>
      <c r="B339" s="6"/>
      <c r="C339" s="99"/>
      <c r="D339" s="99"/>
      <c r="E339" s="99"/>
      <c r="F339" s="99"/>
      <c r="G339"/>
      <c r="J339" s="24"/>
      <c r="K339" s="24"/>
    </row>
    <row r="340" spans="1:11" s="33" customFormat="1" x14ac:dyDescent="0.25">
      <c r="A340"/>
      <c r="B340" s="6"/>
      <c r="C340" s="99"/>
      <c r="D340" s="99"/>
      <c r="E340" s="99"/>
      <c r="F340" s="99"/>
      <c r="G340"/>
      <c r="J340" s="24"/>
      <c r="K340" s="24"/>
    </row>
    <row r="341" spans="1:11" s="33" customFormat="1" x14ac:dyDescent="0.25">
      <c r="A341"/>
      <c r="B341" s="6"/>
      <c r="C341" s="99"/>
      <c r="D341" s="99"/>
      <c r="E341" s="99"/>
      <c r="F341" s="99"/>
      <c r="G341"/>
      <c r="J341" s="24"/>
      <c r="K341" s="24"/>
    </row>
    <row r="342" spans="1:11" s="33" customFormat="1" x14ac:dyDescent="0.25">
      <c r="A342"/>
      <c r="B342" s="6"/>
      <c r="C342" s="99"/>
      <c r="D342" s="99"/>
      <c r="E342" s="99"/>
      <c r="F342" s="99"/>
      <c r="G342"/>
      <c r="J342" s="24"/>
      <c r="K342" s="24"/>
    </row>
    <row r="343" spans="1:11" s="33" customFormat="1" x14ac:dyDescent="0.25">
      <c r="A343"/>
      <c r="B343" s="6"/>
      <c r="C343" s="99"/>
      <c r="D343" s="99"/>
      <c r="E343" s="99"/>
      <c r="F343" s="99"/>
      <c r="G343"/>
      <c r="J343" s="24"/>
      <c r="K343" s="24"/>
    </row>
    <row r="344" spans="1:11" s="33" customFormat="1" x14ac:dyDescent="0.25">
      <c r="A344"/>
      <c r="B344" s="6"/>
      <c r="C344" s="99"/>
      <c r="D344" s="99"/>
      <c r="E344" s="99"/>
      <c r="F344" s="99"/>
      <c r="G344"/>
      <c r="J344" s="24"/>
      <c r="K344" s="24"/>
    </row>
    <row r="345" spans="1:11" s="33" customFormat="1" x14ac:dyDescent="0.25">
      <c r="A345"/>
      <c r="B345" s="6"/>
      <c r="C345" s="99"/>
      <c r="D345" s="99"/>
      <c r="E345" s="99"/>
      <c r="F345" s="99"/>
      <c r="G345"/>
      <c r="J345" s="24"/>
      <c r="K345" s="24"/>
    </row>
    <row r="346" spans="1:11" s="33" customFormat="1" x14ac:dyDescent="0.25">
      <c r="A346"/>
      <c r="B346" s="6"/>
      <c r="C346" s="99"/>
      <c r="D346" s="99"/>
      <c r="E346" s="99"/>
      <c r="F346" s="99"/>
      <c r="G346"/>
      <c r="J346" s="24"/>
      <c r="K346" s="24"/>
    </row>
    <row r="347" spans="1:11" s="33" customFormat="1" x14ac:dyDescent="0.25">
      <c r="A347"/>
      <c r="B347" s="6"/>
      <c r="C347" s="99"/>
      <c r="D347" s="99"/>
      <c r="E347" s="99"/>
      <c r="F347" s="99"/>
      <c r="G347"/>
      <c r="J347" s="24"/>
      <c r="K347" s="24"/>
    </row>
    <row r="348" spans="1:11" s="33" customFormat="1" x14ac:dyDescent="0.25">
      <c r="A348"/>
      <c r="B348" s="6"/>
      <c r="C348" s="99"/>
      <c r="D348" s="99"/>
      <c r="E348" s="99"/>
      <c r="F348" s="99"/>
      <c r="G348"/>
      <c r="J348" s="24"/>
      <c r="K348" s="24"/>
    </row>
    <row r="349" spans="1:11" s="33" customFormat="1" x14ac:dyDescent="0.25">
      <c r="A349"/>
      <c r="B349" s="6"/>
      <c r="C349" s="99"/>
      <c r="D349" s="99"/>
      <c r="E349" s="99"/>
      <c r="F349" s="99"/>
      <c r="G349"/>
      <c r="J349" s="24"/>
      <c r="K349" s="24"/>
    </row>
    <row r="350" spans="1:11" s="33" customFormat="1" x14ac:dyDescent="0.25">
      <c r="A350"/>
      <c r="B350" s="6"/>
      <c r="C350" s="99"/>
      <c r="D350" s="99"/>
      <c r="E350" s="99"/>
      <c r="F350" s="99"/>
      <c r="G350"/>
      <c r="J350" s="24"/>
      <c r="K350" s="24"/>
    </row>
    <row r="351" spans="1:11" s="33" customFormat="1" x14ac:dyDescent="0.25">
      <c r="A351"/>
      <c r="B351" s="6"/>
      <c r="C351" s="99"/>
      <c r="D351" s="99"/>
      <c r="E351" s="99"/>
      <c r="F351" s="99"/>
      <c r="G351"/>
      <c r="J351" s="24"/>
      <c r="K351" s="24"/>
    </row>
    <row r="352" spans="1:11" s="33" customFormat="1" x14ac:dyDescent="0.25">
      <c r="A352"/>
      <c r="B352" s="6"/>
      <c r="C352" s="99"/>
      <c r="D352" s="99"/>
      <c r="E352" s="99"/>
      <c r="F352" s="99"/>
      <c r="G352"/>
      <c r="J352" s="24"/>
      <c r="K352" s="24"/>
    </row>
    <row r="353" spans="1:11" s="33" customFormat="1" x14ac:dyDescent="0.25">
      <c r="A353"/>
      <c r="B353" s="6"/>
      <c r="C353" s="99"/>
      <c r="D353" s="99"/>
      <c r="E353" s="99"/>
      <c r="F353" s="99"/>
      <c r="G353"/>
      <c r="J353" s="24"/>
      <c r="K353" s="24"/>
    </row>
    <row r="354" spans="1:11" s="33" customFormat="1" x14ac:dyDescent="0.25">
      <c r="A354"/>
      <c r="B354" s="6"/>
      <c r="C354" s="99"/>
      <c r="D354" s="99"/>
      <c r="E354" s="99"/>
      <c r="F354" s="99"/>
      <c r="G354"/>
      <c r="J354" s="24"/>
      <c r="K354" s="24"/>
    </row>
    <row r="355" spans="1:11" s="33" customFormat="1" x14ac:dyDescent="0.25">
      <c r="A355"/>
      <c r="B355" s="6"/>
      <c r="C355" s="99"/>
      <c r="D355" s="99"/>
      <c r="E355" s="99"/>
      <c r="F355" s="99"/>
      <c r="G355"/>
      <c r="J355" s="24"/>
      <c r="K355" s="24"/>
    </row>
    <row r="356" spans="1:11" s="33" customFormat="1" x14ac:dyDescent="0.25">
      <c r="A356"/>
      <c r="B356" s="6"/>
      <c r="C356" s="99"/>
      <c r="D356" s="99"/>
      <c r="E356" s="99"/>
      <c r="F356" s="99"/>
      <c r="G356"/>
      <c r="J356" s="24"/>
      <c r="K356" s="24"/>
    </row>
    <row r="357" spans="1:11" s="33" customFormat="1" x14ac:dyDescent="0.25">
      <c r="A357"/>
      <c r="B357" s="6"/>
      <c r="C357" s="99"/>
      <c r="D357" s="99"/>
      <c r="E357" s="99"/>
      <c r="F357" s="99"/>
      <c r="G357"/>
      <c r="J357" s="24"/>
      <c r="K357" s="24"/>
    </row>
    <row r="358" spans="1:11" s="33" customFormat="1" x14ac:dyDescent="0.25">
      <c r="A358"/>
      <c r="B358" s="6"/>
      <c r="C358" s="99"/>
      <c r="D358" s="99"/>
      <c r="E358" s="99"/>
      <c r="F358" s="99"/>
      <c r="G358"/>
      <c r="J358" s="24"/>
      <c r="K358" s="24"/>
    </row>
    <row r="359" spans="1:11" s="33" customFormat="1" x14ac:dyDescent="0.25">
      <c r="A359"/>
      <c r="B359" s="6"/>
      <c r="C359" s="99"/>
      <c r="D359" s="99"/>
      <c r="E359" s="99"/>
      <c r="F359" s="99"/>
      <c r="G359"/>
      <c r="J359" s="24"/>
      <c r="K359" s="24"/>
    </row>
    <row r="360" spans="1:11" s="33" customFormat="1" x14ac:dyDescent="0.25">
      <c r="A360"/>
      <c r="B360" s="6"/>
      <c r="C360" s="99"/>
      <c r="D360" s="99"/>
      <c r="E360" s="99"/>
      <c r="F360" s="99"/>
      <c r="G360"/>
      <c r="J360" s="24"/>
      <c r="K360" s="24"/>
    </row>
    <row r="361" spans="1:11" s="33" customFormat="1" x14ac:dyDescent="0.25">
      <c r="A361"/>
      <c r="B361" s="6"/>
      <c r="C361" s="99"/>
      <c r="D361" s="99"/>
      <c r="E361" s="99"/>
      <c r="F361" s="99"/>
      <c r="G361"/>
      <c r="J361" s="24"/>
      <c r="K361" s="24"/>
    </row>
    <row r="362" spans="1:11" s="33" customFormat="1" x14ac:dyDescent="0.25">
      <c r="A362"/>
      <c r="B362" s="6"/>
      <c r="C362" s="99"/>
      <c r="D362" s="99"/>
      <c r="E362" s="99"/>
      <c r="F362" s="99"/>
      <c r="G362"/>
      <c r="J362" s="24"/>
      <c r="K362" s="24"/>
    </row>
    <row r="363" spans="1:11" s="33" customFormat="1" x14ac:dyDescent="0.25">
      <c r="A363"/>
      <c r="B363" s="6"/>
      <c r="C363" s="99"/>
      <c r="D363" s="99"/>
      <c r="E363" s="99"/>
      <c r="F363" s="99"/>
      <c r="G363"/>
      <c r="J363" s="24"/>
      <c r="K363" s="24"/>
    </row>
    <row r="364" spans="1:11" s="33" customFormat="1" x14ac:dyDescent="0.25">
      <c r="A364"/>
      <c r="B364" s="6"/>
      <c r="C364" s="99"/>
      <c r="D364" s="99"/>
      <c r="E364" s="99"/>
      <c r="F364" s="99"/>
      <c r="G364"/>
      <c r="J364" s="24"/>
      <c r="K364" s="24"/>
    </row>
    <row r="365" spans="1:11" s="33" customFormat="1" x14ac:dyDescent="0.25">
      <c r="A365"/>
      <c r="B365" s="6"/>
      <c r="C365" s="99"/>
      <c r="D365" s="99"/>
      <c r="E365" s="99"/>
      <c r="F365" s="99"/>
      <c r="G365"/>
      <c r="J365" s="24"/>
      <c r="K365" s="24"/>
    </row>
    <row r="366" spans="1:11" s="33" customFormat="1" x14ac:dyDescent="0.25">
      <c r="A366"/>
      <c r="B366" s="6"/>
      <c r="C366" s="99"/>
      <c r="D366" s="99"/>
      <c r="E366" s="99"/>
      <c r="F366" s="99"/>
      <c r="G366"/>
      <c r="J366" s="24"/>
      <c r="K366" s="24"/>
    </row>
    <row r="367" spans="1:11" s="33" customFormat="1" x14ac:dyDescent="0.25">
      <c r="A367"/>
      <c r="B367" s="6"/>
      <c r="C367" s="99"/>
      <c r="D367" s="99"/>
      <c r="E367" s="99"/>
      <c r="F367" s="99"/>
      <c r="G367"/>
      <c r="J367" s="24"/>
      <c r="K367" s="24"/>
    </row>
    <row r="368" spans="1:11" s="33" customFormat="1" x14ac:dyDescent="0.25">
      <c r="A368"/>
      <c r="B368" s="6"/>
      <c r="C368" s="99"/>
      <c r="D368" s="99"/>
      <c r="E368" s="99"/>
      <c r="F368" s="99"/>
      <c r="G368"/>
      <c r="J368" s="24"/>
      <c r="K368" s="24"/>
    </row>
    <row r="369" spans="1:11" s="33" customFormat="1" x14ac:dyDescent="0.25">
      <c r="A369"/>
      <c r="B369" s="6"/>
      <c r="C369" s="99"/>
      <c r="D369" s="99"/>
      <c r="E369" s="99"/>
      <c r="F369" s="99"/>
      <c r="G369"/>
      <c r="J369" s="24"/>
      <c r="K369" s="24"/>
    </row>
    <row r="370" spans="1:11" s="33" customFormat="1" x14ac:dyDescent="0.25">
      <c r="A370"/>
      <c r="B370" s="6"/>
      <c r="C370" s="99"/>
      <c r="D370" s="99"/>
      <c r="E370" s="99"/>
      <c r="F370" s="99"/>
      <c r="G370"/>
      <c r="J370" s="24"/>
      <c r="K370" s="24"/>
    </row>
    <row r="371" spans="1:11" s="33" customFormat="1" x14ac:dyDescent="0.25">
      <c r="A371"/>
      <c r="B371" s="6"/>
      <c r="C371" s="99"/>
      <c r="D371" s="99"/>
      <c r="E371" s="99"/>
      <c r="F371" s="99"/>
      <c r="G371"/>
      <c r="J371" s="24"/>
      <c r="K371" s="24"/>
    </row>
    <row r="372" spans="1:11" s="33" customFormat="1" x14ac:dyDescent="0.25">
      <c r="A372"/>
      <c r="B372" s="6"/>
      <c r="C372" s="99"/>
      <c r="D372" s="99"/>
      <c r="E372" s="99"/>
      <c r="F372" s="99"/>
      <c r="G372"/>
      <c r="J372" s="24"/>
      <c r="K372" s="24"/>
    </row>
    <row r="373" spans="1:11" s="33" customFormat="1" x14ac:dyDescent="0.25">
      <c r="A373"/>
      <c r="B373" s="6"/>
      <c r="C373" s="99"/>
      <c r="D373" s="99"/>
      <c r="E373" s="99"/>
      <c r="F373" s="99"/>
      <c r="G373"/>
      <c r="J373" s="24"/>
      <c r="K373" s="24"/>
    </row>
    <row r="374" spans="1:11" s="33" customFormat="1" x14ac:dyDescent="0.25">
      <c r="A374"/>
      <c r="B374" s="6"/>
      <c r="C374" s="99"/>
      <c r="D374" s="99"/>
      <c r="E374" s="99"/>
      <c r="F374" s="99"/>
      <c r="G374"/>
      <c r="J374" s="24"/>
      <c r="K374" s="24"/>
    </row>
    <row r="375" spans="1:11" s="33" customFormat="1" x14ac:dyDescent="0.25">
      <c r="A375"/>
      <c r="B375" s="6"/>
      <c r="C375" s="99"/>
      <c r="D375" s="99"/>
      <c r="E375" s="99"/>
      <c r="F375" s="99"/>
      <c r="G375"/>
      <c r="J375" s="24"/>
      <c r="K375" s="24"/>
    </row>
    <row r="376" spans="1:11" s="33" customFormat="1" x14ac:dyDescent="0.25">
      <c r="A376"/>
      <c r="B376" s="6"/>
      <c r="C376" s="99"/>
      <c r="D376" s="99"/>
      <c r="E376" s="99"/>
      <c r="F376" s="99"/>
      <c r="G376"/>
      <c r="J376" s="24"/>
      <c r="K376" s="24"/>
    </row>
    <row r="377" spans="1:11" s="33" customFormat="1" x14ac:dyDescent="0.25">
      <c r="A377"/>
      <c r="B377" s="6"/>
      <c r="C377" s="99"/>
      <c r="D377" s="99"/>
      <c r="E377" s="99"/>
      <c r="F377" s="99"/>
      <c r="G377"/>
      <c r="J377" s="24"/>
      <c r="K377" s="24"/>
    </row>
    <row r="378" spans="1:11" s="33" customFormat="1" x14ac:dyDescent="0.25">
      <c r="A378"/>
      <c r="B378" s="6"/>
      <c r="C378" s="99"/>
      <c r="D378" s="99"/>
      <c r="E378" s="99"/>
      <c r="F378" s="99"/>
      <c r="G378"/>
      <c r="J378" s="24"/>
      <c r="K378" s="24"/>
    </row>
    <row r="379" spans="1:11" s="33" customFormat="1" x14ac:dyDescent="0.25">
      <c r="A379"/>
      <c r="B379" s="6"/>
      <c r="C379" s="99"/>
      <c r="D379" s="99"/>
      <c r="E379" s="99"/>
      <c r="F379" s="99"/>
      <c r="G379"/>
      <c r="J379" s="24"/>
      <c r="K379" s="24"/>
    </row>
    <row r="380" spans="1:11" s="33" customFormat="1" x14ac:dyDescent="0.25">
      <c r="A380"/>
      <c r="B380" s="6"/>
      <c r="C380" s="99"/>
      <c r="D380" s="99"/>
      <c r="E380" s="99"/>
      <c r="F380" s="99"/>
      <c r="G380"/>
      <c r="J380" s="24"/>
      <c r="K380" s="24"/>
    </row>
    <row r="381" spans="1:11" s="33" customFormat="1" x14ac:dyDescent="0.25">
      <c r="A381"/>
      <c r="B381" s="6"/>
      <c r="C381" s="99"/>
      <c r="D381" s="99"/>
      <c r="E381" s="99"/>
      <c r="F381" s="99"/>
      <c r="G381"/>
      <c r="J381" s="24"/>
      <c r="K381" s="24"/>
    </row>
    <row r="382" spans="1:11" s="33" customFormat="1" x14ac:dyDescent="0.25">
      <c r="A382"/>
      <c r="B382" s="6"/>
      <c r="C382" s="99"/>
      <c r="D382" s="99"/>
      <c r="E382" s="99"/>
      <c r="F382" s="99"/>
      <c r="G382"/>
      <c r="J382" s="24"/>
      <c r="K382" s="24"/>
    </row>
    <row r="383" spans="1:11" s="33" customFormat="1" x14ac:dyDescent="0.25">
      <c r="A383"/>
      <c r="B383" s="6"/>
      <c r="C383" s="99"/>
      <c r="D383" s="99"/>
      <c r="E383" s="99"/>
      <c r="F383" s="99"/>
      <c r="G383"/>
      <c r="J383" s="24"/>
      <c r="K383" s="24"/>
    </row>
    <row r="384" spans="1:11" s="33" customFormat="1" x14ac:dyDescent="0.25">
      <c r="A384"/>
      <c r="B384" s="6"/>
      <c r="C384" s="99"/>
      <c r="D384" s="99"/>
      <c r="E384" s="99"/>
      <c r="F384" s="99"/>
      <c r="G384"/>
      <c r="J384" s="24"/>
      <c r="K384" s="24"/>
    </row>
    <row r="385" spans="1:11" s="33" customFormat="1" x14ac:dyDescent="0.25">
      <c r="A385"/>
      <c r="B385" s="6"/>
      <c r="C385" s="99"/>
      <c r="D385" s="99"/>
      <c r="E385" s="99"/>
      <c r="F385" s="99"/>
      <c r="G385"/>
      <c r="J385" s="24"/>
      <c r="K385" s="24"/>
    </row>
    <row r="386" spans="1:11" s="33" customFormat="1" x14ac:dyDescent="0.25">
      <c r="A386"/>
      <c r="B386" s="6"/>
      <c r="C386" s="99"/>
      <c r="D386" s="99"/>
      <c r="E386" s="99"/>
      <c r="F386" s="99"/>
      <c r="G386"/>
      <c r="J386" s="24"/>
      <c r="K386" s="24"/>
    </row>
    <row r="387" spans="1:11" s="33" customFormat="1" x14ac:dyDescent="0.25">
      <c r="A387"/>
      <c r="B387" s="6"/>
      <c r="C387" s="99"/>
      <c r="D387" s="99"/>
      <c r="E387" s="99"/>
      <c r="F387" s="99"/>
      <c r="G387"/>
      <c r="J387" s="24"/>
      <c r="K387" s="24"/>
    </row>
    <row r="388" spans="1:11" s="33" customFormat="1" x14ac:dyDescent="0.25">
      <c r="A388"/>
      <c r="B388" s="6"/>
      <c r="C388" s="99"/>
      <c r="D388" s="99"/>
      <c r="E388" s="99"/>
      <c r="F388" s="99"/>
      <c r="G388"/>
      <c r="J388" s="24"/>
      <c r="K388" s="24"/>
    </row>
    <row r="389" spans="1:11" s="33" customFormat="1" x14ac:dyDescent="0.25">
      <c r="A389"/>
      <c r="B389" s="6"/>
      <c r="C389" s="99"/>
      <c r="D389" s="99"/>
      <c r="E389" s="99"/>
      <c r="F389" s="99"/>
      <c r="G389"/>
      <c r="J389" s="24"/>
      <c r="K389" s="24"/>
    </row>
    <row r="390" spans="1:11" s="33" customFormat="1" x14ac:dyDescent="0.25">
      <c r="A390"/>
      <c r="B390" s="6"/>
      <c r="C390" s="99"/>
      <c r="D390" s="99"/>
      <c r="E390" s="99"/>
      <c r="F390" s="99"/>
      <c r="G390"/>
      <c r="J390" s="24"/>
      <c r="K390" s="24"/>
    </row>
    <row r="391" spans="1:11" s="33" customFormat="1" x14ac:dyDescent="0.25">
      <c r="A391"/>
      <c r="B391" s="6"/>
      <c r="C391" s="99"/>
      <c r="D391" s="99"/>
      <c r="E391" s="99"/>
      <c r="F391" s="99"/>
      <c r="G391"/>
      <c r="J391" s="24"/>
      <c r="K391" s="24"/>
    </row>
    <row r="392" spans="1:11" s="33" customFormat="1" x14ac:dyDescent="0.25">
      <c r="A392"/>
      <c r="B392" s="6"/>
      <c r="C392" s="99"/>
      <c r="D392" s="99"/>
      <c r="E392" s="99"/>
      <c r="F392" s="99"/>
      <c r="G392"/>
      <c r="J392" s="24"/>
      <c r="K392" s="24"/>
    </row>
    <row r="393" spans="1:11" s="33" customFormat="1" x14ac:dyDescent="0.25">
      <c r="A393"/>
      <c r="B393" s="6"/>
      <c r="C393" s="99"/>
      <c r="D393" s="99"/>
      <c r="E393" s="99"/>
      <c r="F393" s="99"/>
      <c r="G393"/>
      <c r="J393" s="24"/>
      <c r="K393" s="24"/>
    </row>
    <row r="394" spans="1:11" s="33" customFormat="1" x14ac:dyDescent="0.25">
      <c r="A394"/>
      <c r="B394" s="6"/>
      <c r="C394" s="99"/>
      <c r="D394" s="99"/>
      <c r="E394" s="99"/>
      <c r="F394" s="99"/>
      <c r="G394"/>
      <c r="J394" s="24"/>
      <c r="K394" s="24"/>
    </row>
    <row r="395" spans="1:11" s="33" customFormat="1" x14ac:dyDescent="0.25">
      <c r="A395"/>
      <c r="B395" s="6"/>
      <c r="C395" s="99"/>
      <c r="D395" s="99"/>
      <c r="E395" s="99"/>
      <c r="F395" s="99"/>
      <c r="G395"/>
      <c r="J395" s="24"/>
      <c r="K395" s="24"/>
    </row>
    <row r="396" spans="1:11" s="33" customFormat="1" x14ac:dyDescent="0.25">
      <c r="A396"/>
      <c r="B396" s="6"/>
      <c r="C396" s="99"/>
      <c r="D396" s="99"/>
      <c r="E396" s="99"/>
      <c r="F396" s="99"/>
      <c r="G396"/>
      <c r="J396" s="24"/>
      <c r="K396" s="24"/>
    </row>
    <row r="397" spans="1:11" s="33" customFormat="1" x14ac:dyDescent="0.25">
      <c r="A397"/>
      <c r="B397" s="6"/>
      <c r="C397" s="99"/>
      <c r="D397" s="99"/>
      <c r="E397" s="99"/>
      <c r="F397" s="99"/>
      <c r="G397"/>
      <c r="J397" s="24"/>
      <c r="K397" s="24"/>
    </row>
    <row r="398" spans="1:11" s="33" customFormat="1" x14ac:dyDescent="0.25">
      <c r="A398"/>
      <c r="B398" s="6"/>
      <c r="C398" s="99"/>
      <c r="D398" s="99"/>
      <c r="E398" s="99"/>
      <c r="F398" s="99"/>
      <c r="G398"/>
      <c r="J398" s="24"/>
      <c r="K398" s="24"/>
    </row>
    <row r="399" spans="1:11" s="33" customFormat="1" x14ac:dyDescent="0.25">
      <c r="A399"/>
      <c r="B399" s="6"/>
      <c r="C399" s="99"/>
      <c r="D399" s="99"/>
      <c r="E399" s="99"/>
      <c r="F399" s="99"/>
      <c r="G399"/>
      <c r="J399" s="24"/>
      <c r="K399" s="24"/>
    </row>
    <row r="400" spans="1:11" s="33" customFormat="1" x14ac:dyDescent="0.25">
      <c r="A400"/>
      <c r="B400" s="6"/>
      <c r="C400" s="99"/>
      <c r="D400" s="99"/>
      <c r="E400" s="99"/>
      <c r="F400" s="99"/>
      <c r="G400"/>
      <c r="J400" s="24"/>
      <c r="K400" s="24"/>
    </row>
    <row r="401" spans="1:11" s="33" customFormat="1" x14ac:dyDescent="0.25">
      <c r="A401"/>
      <c r="B401" s="6"/>
      <c r="C401" s="99"/>
      <c r="D401" s="99"/>
      <c r="E401" s="99"/>
      <c r="F401" s="99"/>
      <c r="G401"/>
      <c r="J401" s="24"/>
      <c r="K401" s="24"/>
    </row>
    <row r="402" spans="1:11" s="33" customFormat="1" x14ac:dyDescent="0.25">
      <c r="A402"/>
      <c r="B402" s="6"/>
      <c r="C402" s="99"/>
      <c r="D402" s="99"/>
      <c r="E402" s="99"/>
      <c r="F402" s="99"/>
      <c r="G402"/>
      <c r="J402" s="24"/>
      <c r="K402" s="24"/>
    </row>
    <row r="403" spans="1:11" s="33" customFormat="1" x14ac:dyDescent="0.25">
      <c r="A403"/>
      <c r="B403" s="6"/>
      <c r="C403" s="99"/>
      <c r="D403" s="99"/>
      <c r="E403" s="99"/>
      <c r="F403" s="99"/>
      <c r="G403"/>
      <c r="J403" s="24"/>
      <c r="K403" s="24"/>
    </row>
    <row r="404" spans="1:11" s="33" customFormat="1" x14ac:dyDescent="0.25">
      <c r="A404"/>
      <c r="B404" s="6"/>
      <c r="C404" s="99"/>
      <c r="D404" s="99"/>
      <c r="E404" s="99"/>
      <c r="F404" s="99"/>
      <c r="G404"/>
      <c r="J404" s="24"/>
      <c r="K404" s="24"/>
    </row>
    <row r="405" spans="1:11" s="33" customFormat="1" x14ac:dyDescent="0.25">
      <c r="A405"/>
      <c r="B405" s="6"/>
      <c r="C405" s="99"/>
      <c r="D405" s="99"/>
      <c r="E405" s="99"/>
      <c r="F405" s="99"/>
      <c r="G405"/>
      <c r="J405" s="24"/>
      <c r="K405" s="24"/>
    </row>
    <row r="406" spans="1:11" s="33" customFormat="1" x14ac:dyDescent="0.25">
      <c r="A406"/>
      <c r="B406" s="6"/>
      <c r="C406" s="99"/>
      <c r="D406" s="99"/>
      <c r="E406" s="99"/>
      <c r="F406" s="99"/>
      <c r="G406"/>
      <c r="J406" s="24"/>
      <c r="K406" s="24"/>
    </row>
    <row r="407" spans="1:11" s="33" customFormat="1" x14ac:dyDescent="0.25">
      <c r="A407"/>
      <c r="B407" s="6"/>
      <c r="C407" s="99"/>
      <c r="D407" s="99"/>
      <c r="E407" s="99"/>
      <c r="F407" s="99"/>
      <c r="G407"/>
      <c r="J407" s="24"/>
      <c r="K407" s="24"/>
    </row>
    <row r="408" spans="1:11" s="33" customFormat="1" x14ac:dyDescent="0.25">
      <c r="A408"/>
      <c r="B408" s="6"/>
      <c r="C408" s="99"/>
      <c r="D408" s="99"/>
      <c r="E408" s="99"/>
      <c r="F408" s="99"/>
      <c r="G408"/>
      <c r="J408" s="24"/>
      <c r="K408" s="24"/>
    </row>
    <row r="409" spans="1:11" s="33" customFormat="1" x14ac:dyDescent="0.25">
      <c r="A409"/>
      <c r="B409" s="6"/>
      <c r="C409" s="99"/>
      <c r="D409" s="99"/>
      <c r="E409" s="99"/>
      <c r="F409" s="99"/>
      <c r="G409"/>
      <c r="J409" s="24"/>
      <c r="K409" s="24"/>
    </row>
    <row r="410" spans="1:11" s="33" customFormat="1" x14ac:dyDescent="0.25">
      <c r="A410"/>
      <c r="B410" s="6"/>
      <c r="C410" s="99"/>
      <c r="D410" s="99"/>
      <c r="E410" s="99"/>
      <c r="F410" s="99"/>
      <c r="G410"/>
      <c r="J410" s="24"/>
      <c r="K410" s="24"/>
    </row>
    <row r="411" spans="1:11" s="33" customFormat="1" x14ac:dyDescent="0.25">
      <c r="A411"/>
      <c r="B411" s="6"/>
      <c r="C411" s="99"/>
      <c r="D411" s="99"/>
      <c r="E411" s="99"/>
      <c r="F411" s="99"/>
      <c r="G411"/>
      <c r="J411" s="24"/>
      <c r="K411" s="24"/>
    </row>
    <row r="412" spans="1:11" s="33" customFormat="1" x14ac:dyDescent="0.25">
      <c r="A412"/>
      <c r="B412" s="6"/>
      <c r="C412" s="99"/>
      <c r="D412" s="99"/>
      <c r="E412" s="99"/>
      <c r="F412" s="99"/>
      <c r="G412"/>
      <c r="J412" s="24"/>
      <c r="K412" s="24"/>
    </row>
    <row r="413" spans="1:11" s="33" customFormat="1" x14ac:dyDescent="0.25">
      <c r="A413"/>
      <c r="B413" s="6"/>
      <c r="C413" s="99"/>
      <c r="D413" s="99"/>
      <c r="E413" s="99"/>
      <c r="F413" s="99"/>
      <c r="G413"/>
      <c r="J413" s="24"/>
      <c r="K413" s="24"/>
    </row>
    <row r="414" spans="1:11" s="33" customFormat="1" x14ac:dyDescent="0.25">
      <c r="A414"/>
      <c r="B414" s="6"/>
      <c r="C414" s="99"/>
      <c r="D414" s="99"/>
      <c r="E414" s="99"/>
      <c r="F414" s="99"/>
      <c r="G414"/>
      <c r="J414" s="24"/>
      <c r="K414" s="24"/>
    </row>
    <row r="415" spans="1:11" s="33" customFormat="1" x14ac:dyDescent="0.25">
      <c r="A415"/>
      <c r="B415" s="6"/>
      <c r="C415" s="99"/>
      <c r="D415" s="99"/>
      <c r="E415" s="99"/>
      <c r="F415" s="99"/>
      <c r="G415"/>
      <c r="J415" s="24"/>
      <c r="K415" s="24"/>
    </row>
    <row r="416" spans="1:11" s="33" customFormat="1" x14ac:dyDescent="0.25">
      <c r="A416"/>
      <c r="B416" s="6"/>
      <c r="C416" s="99"/>
      <c r="D416" s="99"/>
      <c r="E416" s="99"/>
      <c r="F416" s="99"/>
      <c r="G416"/>
      <c r="J416" s="24"/>
      <c r="K416" s="24"/>
    </row>
    <row r="417" spans="1:11" s="33" customFormat="1" x14ac:dyDescent="0.25">
      <c r="A417"/>
      <c r="B417" s="6"/>
      <c r="C417" s="99"/>
      <c r="D417" s="99"/>
      <c r="E417" s="99"/>
      <c r="F417" s="99"/>
      <c r="G417"/>
      <c r="J417" s="24"/>
      <c r="K417" s="24"/>
    </row>
    <row r="418" spans="1:11" s="33" customFormat="1" x14ac:dyDescent="0.25">
      <c r="A418"/>
      <c r="B418" s="6"/>
      <c r="C418" s="99"/>
      <c r="D418" s="99"/>
      <c r="E418" s="99"/>
      <c r="F418" s="99"/>
      <c r="G418"/>
      <c r="J418" s="24"/>
      <c r="K418" s="24"/>
    </row>
    <row r="419" spans="1:11" s="33" customFormat="1" x14ac:dyDescent="0.25">
      <c r="A419"/>
      <c r="B419" s="6"/>
      <c r="C419" s="99"/>
      <c r="D419" s="99"/>
      <c r="E419" s="99"/>
      <c r="F419" s="99"/>
      <c r="G419"/>
      <c r="J419" s="24"/>
      <c r="K419" s="24"/>
    </row>
    <row r="420" spans="1:11" s="33" customFormat="1" x14ac:dyDescent="0.25">
      <c r="A420"/>
      <c r="B420" s="6"/>
      <c r="C420" s="99"/>
      <c r="D420" s="99"/>
      <c r="E420" s="99"/>
      <c r="F420" s="99"/>
      <c r="G420"/>
      <c r="J420" s="24"/>
      <c r="K420" s="24"/>
    </row>
    <row r="421" spans="1:11" s="33" customFormat="1" x14ac:dyDescent="0.25">
      <c r="A421"/>
      <c r="B421" s="6"/>
      <c r="C421" s="99"/>
      <c r="D421" s="99"/>
      <c r="E421" s="99"/>
      <c r="F421" s="99"/>
      <c r="G421"/>
      <c r="J421" s="24"/>
      <c r="K421" s="24"/>
    </row>
    <row r="422" spans="1:11" s="33" customFormat="1" x14ac:dyDescent="0.25">
      <c r="A422"/>
      <c r="B422" s="6"/>
      <c r="C422" s="99"/>
      <c r="D422" s="99"/>
      <c r="E422" s="99"/>
      <c r="F422" s="99"/>
      <c r="G422"/>
      <c r="J422" s="24"/>
      <c r="K422" s="24"/>
    </row>
    <row r="423" spans="1:11" s="33" customFormat="1" x14ac:dyDescent="0.25">
      <c r="A423"/>
      <c r="B423" s="6"/>
      <c r="C423" s="99"/>
      <c r="D423" s="99"/>
      <c r="E423" s="99"/>
      <c r="F423" s="99"/>
      <c r="G423"/>
      <c r="J423" s="24"/>
      <c r="K423" s="24"/>
    </row>
    <row r="424" spans="1:11" s="33" customFormat="1" x14ac:dyDescent="0.25">
      <c r="A424"/>
      <c r="B424" s="6"/>
      <c r="C424" s="99"/>
      <c r="D424" s="99"/>
      <c r="E424" s="99"/>
      <c r="F424" s="99"/>
      <c r="G424"/>
      <c r="J424" s="24"/>
      <c r="K424" s="24"/>
    </row>
    <row r="425" spans="1:11" s="33" customFormat="1" x14ac:dyDescent="0.25">
      <c r="A425"/>
      <c r="B425" s="6"/>
      <c r="C425" s="99"/>
      <c r="D425" s="99"/>
      <c r="E425" s="99"/>
      <c r="F425" s="99"/>
      <c r="G425"/>
      <c r="J425" s="24"/>
      <c r="K425" s="24"/>
    </row>
    <row r="426" spans="1:11" s="33" customFormat="1" x14ac:dyDescent="0.25">
      <c r="A426"/>
      <c r="B426" s="6"/>
      <c r="C426" s="99"/>
      <c r="D426" s="99"/>
      <c r="E426" s="99"/>
      <c r="F426" s="99"/>
      <c r="G426"/>
      <c r="J426" s="24"/>
      <c r="K426" s="24"/>
    </row>
    <row r="427" spans="1:11" s="33" customFormat="1" x14ac:dyDescent="0.25">
      <c r="A427"/>
      <c r="B427" s="6"/>
      <c r="C427" s="99"/>
      <c r="D427" s="99"/>
      <c r="E427" s="99"/>
      <c r="F427" s="99"/>
      <c r="G427"/>
      <c r="J427" s="24"/>
      <c r="K427" s="24"/>
    </row>
    <row r="428" spans="1:11" s="33" customFormat="1" x14ac:dyDescent="0.25">
      <c r="A428"/>
      <c r="B428" s="6"/>
      <c r="C428" s="99"/>
      <c r="D428" s="99"/>
      <c r="E428" s="99"/>
      <c r="F428" s="99"/>
      <c r="G428"/>
      <c r="J428" s="24"/>
      <c r="K428" s="24"/>
    </row>
    <row r="429" spans="1:11" s="33" customFormat="1" x14ac:dyDescent="0.25">
      <c r="A429"/>
      <c r="B429" s="6"/>
      <c r="C429" s="99"/>
      <c r="D429" s="99"/>
      <c r="E429" s="99"/>
      <c r="F429" s="99"/>
      <c r="G429"/>
      <c r="J429" s="24"/>
      <c r="K429" s="24"/>
    </row>
    <row r="430" spans="1:11" s="33" customFormat="1" x14ac:dyDescent="0.25">
      <c r="A430"/>
      <c r="B430" s="6"/>
      <c r="C430" s="99"/>
      <c r="D430" s="99"/>
      <c r="E430" s="99"/>
      <c r="F430" s="99"/>
      <c r="G430"/>
      <c r="J430" s="24"/>
      <c r="K430" s="24"/>
    </row>
    <row r="431" spans="1:11" s="33" customFormat="1" x14ac:dyDescent="0.25">
      <c r="A431"/>
      <c r="B431" s="6"/>
      <c r="C431" s="99"/>
      <c r="D431" s="99"/>
      <c r="E431" s="99"/>
      <c r="F431" s="99"/>
      <c r="G431"/>
      <c r="J431" s="24"/>
      <c r="K431" s="24"/>
    </row>
    <row r="432" spans="1:11" s="33" customFormat="1" x14ac:dyDescent="0.25">
      <c r="A432"/>
      <c r="B432" s="6"/>
      <c r="C432" s="99"/>
      <c r="D432" s="99"/>
      <c r="E432" s="99"/>
      <c r="F432" s="99"/>
      <c r="G432"/>
      <c r="J432" s="24"/>
      <c r="K432" s="24"/>
    </row>
    <row r="433" spans="1:11" s="33" customFormat="1" x14ac:dyDescent="0.25">
      <c r="A433"/>
      <c r="B433" s="6"/>
      <c r="C433" s="99"/>
      <c r="D433" s="99"/>
      <c r="E433" s="99"/>
      <c r="F433" s="99"/>
      <c r="G433"/>
      <c r="J433" s="24"/>
      <c r="K433" s="24"/>
    </row>
    <row r="434" spans="1:11" s="33" customFormat="1" x14ac:dyDescent="0.25">
      <c r="A434"/>
      <c r="B434" s="6"/>
      <c r="C434" s="99"/>
      <c r="D434" s="99"/>
      <c r="E434" s="99"/>
      <c r="F434" s="99"/>
      <c r="G434"/>
      <c r="J434" s="24"/>
      <c r="K434" s="24"/>
    </row>
    <row r="435" spans="1:11" s="33" customFormat="1" x14ac:dyDescent="0.25">
      <c r="A435"/>
      <c r="B435" s="6"/>
      <c r="C435" s="99"/>
      <c r="D435" s="99"/>
      <c r="E435" s="99"/>
      <c r="F435" s="99"/>
      <c r="G435"/>
      <c r="J435" s="24"/>
      <c r="K435" s="24"/>
    </row>
    <row r="436" spans="1:11" s="33" customFormat="1" x14ac:dyDescent="0.25">
      <c r="A436"/>
      <c r="B436" s="6"/>
      <c r="C436" s="99"/>
      <c r="D436" s="99"/>
      <c r="E436" s="99"/>
      <c r="F436" s="99"/>
      <c r="G436"/>
      <c r="J436" s="24"/>
      <c r="K436" s="24"/>
    </row>
    <row r="437" spans="1:11" s="33" customFormat="1" x14ac:dyDescent="0.25">
      <c r="A437"/>
      <c r="B437" s="6"/>
      <c r="C437" s="99"/>
      <c r="D437" s="99"/>
      <c r="E437" s="99"/>
      <c r="F437" s="99"/>
      <c r="G437"/>
      <c r="J437" s="24"/>
      <c r="K437" s="24"/>
    </row>
    <row r="438" spans="1:11" s="33" customFormat="1" x14ac:dyDescent="0.25">
      <c r="A438"/>
      <c r="B438" s="6"/>
      <c r="C438" s="99"/>
      <c r="D438" s="99"/>
      <c r="E438" s="99"/>
      <c r="F438" s="99"/>
      <c r="G438"/>
      <c r="J438" s="24"/>
      <c r="K438" s="24"/>
    </row>
    <row r="439" spans="1:11" s="33" customFormat="1" x14ac:dyDescent="0.25">
      <c r="A439"/>
      <c r="B439" s="6"/>
      <c r="C439" s="99"/>
      <c r="D439" s="99"/>
      <c r="E439" s="99"/>
      <c r="F439" s="99"/>
      <c r="G439"/>
      <c r="J439" s="24"/>
      <c r="K439" s="24"/>
    </row>
    <row r="440" spans="1:11" s="33" customFormat="1" x14ac:dyDescent="0.25">
      <c r="A440"/>
      <c r="B440" s="6"/>
      <c r="C440" s="99"/>
      <c r="D440" s="99"/>
      <c r="E440" s="99"/>
      <c r="F440" s="99"/>
      <c r="G440"/>
      <c r="J440" s="24"/>
      <c r="K440" s="24"/>
    </row>
    <row r="441" spans="1:11" s="33" customFormat="1" x14ac:dyDescent="0.25">
      <c r="A441"/>
      <c r="B441" s="6"/>
      <c r="C441" s="99"/>
      <c r="D441" s="99"/>
      <c r="E441" s="99"/>
      <c r="F441" s="99"/>
      <c r="G441"/>
      <c r="J441" s="24"/>
      <c r="K441" s="24"/>
    </row>
    <row r="442" spans="1:11" s="33" customFormat="1" x14ac:dyDescent="0.25">
      <c r="A442"/>
      <c r="B442" s="6"/>
      <c r="C442" s="99"/>
      <c r="D442" s="99"/>
      <c r="E442" s="99"/>
      <c r="F442" s="99"/>
      <c r="G442"/>
      <c r="J442" s="24"/>
      <c r="K442" s="24"/>
    </row>
    <row r="443" spans="1:11" s="33" customFormat="1" x14ac:dyDescent="0.25">
      <c r="A443"/>
      <c r="B443" s="6"/>
      <c r="C443" s="99"/>
      <c r="D443" s="99"/>
      <c r="E443" s="99"/>
      <c r="F443" s="99"/>
      <c r="G443"/>
      <c r="J443" s="24"/>
      <c r="K443" s="24"/>
    </row>
    <row r="444" spans="1:11" s="33" customFormat="1" x14ac:dyDescent="0.25">
      <c r="A444"/>
      <c r="B444" s="6"/>
      <c r="C444" s="99"/>
      <c r="D444" s="99"/>
      <c r="E444" s="99"/>
      <c r="F444" s="99"/>
      <c r="G444"/>
      <c r="J444" s="24"/>
      <c r="K444" s="24"/>
    </row>
    <row r="445" spans="1:11" s="33" customFormat="1" x14ac:dyDescent="0.25">
      <c r="A445"/>
      <c r="B445" s="6"/>
      <c r="C445" s="99"/>
      <c r="D445" s="99"/>
      <c r="E445" s="99"/>
      <c r="F445" s="99"/>
      <c r="G445"/>
      <c r="J445" s="24"/>
      <c r="K445" s="24"/>
    </row>
    <row r="446" spans="1:11" s="33" customFormat="1" x14ac:dyDescent="0.25">
      <c r="A446"/>
      <c r="B446" s="6"/>
      <c r="C446" s="99"/>
      <c r="D446" s="99"/>
      <c r="E446" s="99"/>
      <c r="F446" s="99"/>
      <c r="G446"/>
      <c r="J446" s="24"/>
      <c r="K446" s="24"/>
    </row>
    <row r="447" spans="1:11" s="33" customFormat="1" x14ac:dyDescent="0.25">
      <c r="A447"/>
      <c r="B447" s="6"/>
      <c r="C447" s="99"/>
      <c r="D447" s="99"/>
      <c r="E447" s="99"/>
      <c r="F447" s="99"/>
      <c r="G447"/>
      <c r="J447" s="24"/>
      <c r="K447" s="24"/>
    </row>
    <row r="448" spans="1:11" s="33" customFormat="1" x14ac:dyDescent="0.25">
      <c r="A448"/>
      <c r="B448" s="6"/>
      <c r="C448" s="99"/>
      <c r="D448" s="99"/>
      <c r="E448" s="99"/>
      <c r="F448" s="99"/>
      <c r="G448"/>
      <c r="J448" s="24"/>
      <c r="K448" s="24"/>
    </row>
    <row r="449" spans="1:11" s="33" customFormat="1" x14ac:dyDescent="0.25">
      <c r="A449"/>
      <c r="B449" s="6"/>
      <c r="C449" s="99"/>
      <c r="D449" s="99"/>
      <c r="E449" s="99"/>
      <c r="F449" s="99"/>
      <c r="G449"/>
      <c r="J449" s="24"/>
      <c r="K449" s="24"/>
    </row>
    <row r="450" spans="1:11" s="33" customFormat="1" x14ac:dyDescent="0.25">
      <c r="A450"/>
      <c r="B450" s="6"/>
      <c r="C450" s="99"/>
      <c r="D450" s="99"/>
      <c r="E450" s="99"/>
      <c r="F450" s="99"/>
      <c r="G450"/>
      <c r="J450" s="24"/>
      <c r="K450" s="24"/>
    </row>
    <row r="451" spans="1:11" s="33" customFormat="1" x14ac:dyDescent="0.25">
      <c r="A451"/>
      <c r="B451" s="6"/>
      <c r="C451" s="99"/>
      <c r="D451" s="99"/>
      <c r="E451" s="99"/>
      <c r="F451" s="99"/>
      <c r="G451"/>
      <c r="J451" s="24"/>
      <c r="K451" s="24"/>
    </row>
    <row r="452" spans="1:11" s="33" customFormat="1" x14ac:dyDescent="0.25">
      <c r="A452"/>
      <c r="B452" s="6"/>
      <c r="C452" s="99"/>
      <c r="D452" s="99"/>
      <c r="E452" s="99"/>
      <c r="F452" s="99"/>
      <c r="G452"/>
      <c r="J452" s="24"/>
      <c r="K452" s="24"/>
    </row>
    <row r="453" spans="1:11" s="33" customFormat="1" x14ac:dyDescent="0.25">
      <c r="A453"/>
      <c r="B453" s="6"/>
      <c r="C453" s="99"/>
      <c r="D453" s="99"/>
      <c r="E453" s="99"/>
      <c r="F453" s="99"/>
      <c r="G453"/>
      <c r="J453" s="24"/>
      <c r="K453" s="24"/>
    </row>
    <row r="454" spans="1:11" s="33" customFormat="1" x14ac:dyDescent="0.25">
      <c r="A454"/>
      <c r="B454" s="6"/>
      <c r="C454" s="99"/>
      <c r="D454" s="99"/>
      <c r="E454" s="99"/>
      <c r="F454" s="99"/>
      <c r="G454"/>
      <c r="J454" s="24"/>
      <c r="K454" s="24"/>
    </row>
    <row r="455" spans="1:11" s="33" customFormat="1" x14ac:dyDescent="0.25">
      <c r="A455"/>
      <c r="B455" s="6"/>
      <c r="C455" s="99"/>
      <c r="D455" s="99"/>
      <c r="E455" s="99"/>
      <c r="F455" s="99"/>
      <c r="G455"/>
      <c r="J455" s="24"/>
      <c r="K455" s="24"/>
    </row>
    <row r="456" spans="1:11" s="33" customFormat="1" x14ac:dyDescent="0.25">
      <c r="A456"/>
      <c r="B456" s="6"/>
      <c r="C456" s="99"/>
      <c r="D456" s="99"/>
      <c r="E456" s="99"/>
      <c r="F456" s="99"/>
      <c r="G456"/>
      <c r="J456" s="24"/>
      <c r="K456" s="24"/>
    </row>
    <row r="457" spans="1:11" s="33" customFormat="1" x14ac:dyDescent="0.25">
      <c r="A457"/>
      <c r="B457" s="6"/>
      <c r="C457" s="99"/>
      <c r="D457" s="99"/>
      <c r="E457" s="99"/>
      <c r="F457" s="99"/>
      <c r="G457"/>
      <c r="J457" s="24"/>
      <c r="K457" s="24"/>
    </row>
    <row r="458" spans="1:11" s="33" customFormat="1" x14ac:dyDescent="0.25">
      <c r="A458"/>
      <c r="B458" s="6"/>
      <c r="C458" s="99"/>
      <c r="D458" s="99"/>
      <c r="E458" s="99"/>
      <c r="F458" s="99"/>
      <c r="G458"/>
      <c r="J458" s="24"/>
      <c r="K458" s="24"/>
    </row>
    <row r="459" spans="1:11" s="33" customFormat="1" x14ac:dyDescent="0.25">
      <c r="A459"/>
      <c r="B459" s="6"/>
      <c r="C459" s="99"/>
      <c r="D459" s="99"/>
      <c r="E459" s="99"/>
      <c r="F459" s="99"/>
      <c r="G459"/>
      <c r="J459" s="24"/>
      <c r="K459" s="24"/>
    </row>
    <row r="460" spans="1:11" s="33" customFormat="1" x14ac:dyDescent="0.25">
      <c r="A460"/>
      <c r="B460" s="6"/>
      <c r="C460" s="99"/>
      <c r="D460" s="99"/>
      <c r="E460" s="99"/>
      <c r="F460" s="99"/>
      <c r="G460"/>
      <c r="J460" s="24"/>
      <c r="K460" s="24"/>
    </row>
    <row r="461" spans="1:11" s="33" customFormat="1" x14ac:dyDescent="0.25">
      <c r="A461"/>
      <c r="B461" s="6"/>
      <c r="C461" s="99"/>
      <c r="D461" s="99"/>
      <c r="E461" s="99"/>
      <c r="F461" s="99"/>
      <c r="G461"/>
      <c r="J461" s="24"/>
      <c r="K461" s="24"/>
    </row>
    <row r="462" spans="1:11" s="33" customFormat="1" x14ac:dyDescent="0.25">
      <c r="A462"/>
      <c r="B462" s="6"/>
      <c r="C462" s="99"/>
      <c r="D462" s="99"/>
      <c r="E462" s="99"/>
      <c r="F462" s="99"/>
      <c r="G462"/>
      <c r="J462" s="24"/>
      <c r="K462" s="24"/>
    </row>
    <row r="463" spans="1:11" s="33" customFormat="1" x14ac:dyDescent="0.25">
      <c r="A463"/>
      <c r="B463" s="6"/>
      <c r="C463" s="99"/>
      <c r="D463" s="99"/>
      <c r="E463" s="99"/>
      <c r="F463" s="99"/>
      <c r="G463"/>
      <c r="J463" s="24"/>
      <c r="K463" s="24"/>
    </row>
    <row r="464" spans="1:11" s="33" customFormat="1" x14ac:dyDescent="0.25">
      <c r="A464"/>
      <c r="B464" s="6"/>
      <c r="C464" s="99"/>
      <c r="D464" s="99"/>
      <c r="E464" s="99"/>
      <c r="F464" s="99"/>
      <c r="G464"/>
      <c r="J464" s="24"/>
      <c r="K464" s="24"/>
    </row>
    <row r="465" spans="1:11" s="33" customFormat="1" x14ac:dyDescent="0.25">
      <c r="A465"/>
      <c r="B465" s="6"/>
      <c r="C465" s="99"/>
      <c r="D465" s="99"/>
      <c r="E465" s="99"/>
      <c r="F465" s="99"/>
      <c r="G465"/>
      <c r="J465" s="24"/>
      <c r="K465" s="24"/>
    </row>
    <row r="466" spans="1:11" s="33" customFormat="1" x14ac:dyDescent="0.25">
      <c r="A466"/>
      <c r="B466" s="6"/>
      <c r="C466" s="99"/>
      <c r="D466" s="99"/>
      <c r="E466" s="99"/>
      <c r="F466" s="99"/>
      <c r="G466"/>
      <c r="J466" s="24"/>
      <c r="K466" s="24"/>
    </row>
    <row r="467" spans="1:11" s="33" customFormat="1" x14ac:dyDescent="0.25">
      <c r="A467"/>
      <c r="B467" s="6"/>
      <c r="C467" s="99"/>
      <c r="D467" s="99"/>
      <c r="E467" s="99"/>
      <c r="F467" s="99"/>
      <c r="G467"/>
      <c r="J467" s="24"/>
      <c r="K467" s="24"/>
    </row>
    <row r="468" spans="1:11" s="33" customFormat="1" x14ac:dyDescent="0.25">
      <c r="A468"/>
      <c r="B468" s="6"/>
      <c r="C468" s="99"/>
      <c r="D468" s="99"/>
      <c r="E468" s="99"/>
      <c r="F468" s="99"/>
      <c r="G468"/>
      <c r="J468" s="24"/>
      <c r="K468" s="24"/>
    </row>
    <row r="469" spans="1:11" s="33" customFormat="1" x14ac:dyDescent="0.25">
      <c r="A469"/>
      <c r="B469" s="6"/>
      <c r="C469" s="99"/>
      <c r="D469" s="99"/>
      <c r="E469" s="99"/>
      <c r="F469" s="99"/>
      <c r="G469"/>
      <c r="J469" s="24"/>
      <c r="K469" s="24"/>
    </row>
    <row r="470" spans="1:11" s="33" customFormat="1" x14ac:dyDescent="0.25">
      <c r="A470"/>
      <c r="B470" s="6"/>
      <c r="C470" s="99"/>
      <c r="D470" s="99"/>
      <c r="E470" s="99"/>
      <c r="F470" s="99"/>
      <c r="G470"/>
      <c r="J470" s="24"/>
      <c r="K470" s="24"/>
    </row>
    <row r="471" spans="1:11" s="33" customFormat="1" x14ac:dyDescent="0.25">
      <c r="A471"/>
      <c r="B471" s="6"/>
      <c r="C471" s="99"/>
      <c r="D471" s="99"/>
      <c r="E471" s="99"/>
      <c r="F471" s="99"/>
      <c r="G471"/>
      <c r="J471" s="24"/>
      <c r="K471" s="24"/>
    </row>
    <row r="472" spans="1:11" s="33" customFormat="1" x14ac:dyDescent="0.25">
      <c r="A472"/>
      <c r="B472" s="6"/>
      <c r="C472" s="99"/>
      <c r="D472" s="99"/>
      <c r="E472" s="99"/>
      <c r="F472" s="99"/>
      <c r="G472"/>
      <c r="J472" s="24"/>
      <c r="K472" s="24"/>
    </row>
    <row r="473" spans="1:11" s="33" customFormat="1" x14ac:dyDescent="0.25">
      <c r="A473"/>
      <c r="B473" s="6"/>
      <c r="C473" s="99"/>
      <c r="D473" s="99"/>
      <c r="E473" s="99"/>
      <c r="F473" s="99"/>
      <c r="G473"/>
      <c r="J473" s="24"/>
      <c r="K473" s="24"/>
    </row>
    <row r="474" spans="1:11" s="33" customFormat="1" x14ac:dyDescent="0.25">
      <c r="A474"/>
      <c r="B474" s="6"/>
      <c r="C474" s="99"/>
      <c r="D474" s="99"/>
      <c r="E474" s="99"/>
      <c r="F474" s="99"/>
      <c r="G474"/>
      <c r="J474" s="24"/>
      <c r="K474" s="24"/>
    </row>
    <row r="475" spans="1:11" s="33" customFormat="1" x14ac:dyDescent="0.25">
      <c r="A475"/>
      <c r="B475" s="6"/>
      <c r="C475" s="99"/>
      <c r="D475" s="99"/>
      <c r="E475" s="99"/>
      <c r="F475" s="99"/>
      <c r="G475"/>
      <c r="J475" s="24"/>
      <c r="K475" s="24"/>
    </row>
    <row r="476" spans="1:11" s="33" customFormat="1" x14ac:dyDescent="0.25">
      <c r="A476"/>
      <c r="B476" s="6"/>
      <c r="C476" s="99"/>
      <c r="D476" s="99"/>
      <c r="E476" s="99"/>
      <c r="F476" s="99"/>
      <c r="G476"/>
      <c r="J476" s="24"/>
      <c r="K476" s="24"/>
    </row>
    <row r="477" spans="1:11" s="33" customFormat="1" x14ac:dyDescent="0.25">
      <c r="A477"/>
      <c r="B477" s="6"/>
      <c r="C477" s="99"/>
      <c r="D477" s="99"/>
      <c r="E477" s="99"/>
      <c r="F477" s="99"/>
      <c r="G477"/>
      <c r="J477" s="24"/>
      <c r="K477" s="24"/>
    </row>
    <row r="478" spans="1:11" s="33" customFormat="1" x14ac:dyDescent="0.25">
      <c r="A478"/>
      <c r="B478" s="6"/>
      <c r="C478" s="99"/>
      <c r="D478" s="99"/>
      <c r="E478" s="99"/>
      <c r="F478" s="99"/>
      <c r="G478"/>
      <c r="J478" s="24"/>
      <c r="K478" s="24"/>
    </row>
    <row r="479" spans="1:11" s="33" customFormat="1" x14ac:dyDescent="0.25">
      <c r="A479"/>
      <c r="B479" s="6"/>
      <c r="C479" s="99"/>
      <c r="D479" s="99"/>
      <c r="E479" s="99"/>
      <c r="F479" s="99"/>
      <c r="G479"/>
      <c r="J479" s="24"/>
      <c r="K479" s="24"/>
    </row>
    <row r="480" spans="1:11" s="33" customFormat="1" x14ac:dyDescent="0.25">
      <c r="A480"/>
      <c r="B480" s="6"/>
      <c r="C480" s="99"/>
      <c r="D480" s="99"/>
      <c r="E480" s="99"/>
      <c r="F480" s="99"/>
      <c r="G480"/>
      <c r="J480" s="24"/>
      <c r="K480" s="24"/>
    </row>
    <row r="481" spans="1:11" s="33" customFormat="1" x14ac:dyDescent="0.25">
      <c r="A481"/>
      <c r="B481" s="6"/>
      <c r="C481" s="99"/>
      <c r="D481" s="99"/>
      <c r="E481" s="99"/>
      <c r="F481" s="99"/>
      <c r="G481"/>
      <c r="J481" s="24"/>
      <c r="K481" s="24"/>
    </row>
    <row r="482" spans="1:11" s="33" customFormat="1" x14ac:dyDescent="0.25">
      <c r="A482"/>
      <c r="B482" s="6"/>
      <c r="C482" s="99"/>
      <c r="D482" s="99"/>
      <c r="E482" s="99"/>
      <c r="F482" s="99"/>
      <c r="G482"/>
      <c r="J482" s="24"/>
      <c r="K482" s="24"/>
    </row>
    <row r="483" spans="1:11" s="33" customFormat="1" x14ac:dyDescent="0.25">
      <c r="A483"/>
      <c r="B483" s="6"/>
      <c r="C483" s="99"/>
      <c r="D483" s="99"/>
      <c r="E483" s="99"/>
      <c r="F483" s="99"/>
      <c r="G483"/>
      <c r="J483" s="24"/>
      <c r="K483" s="24"/>
    </row>
    <row r="484" spans="1:11" s="33" customFormat="1" x14ac:dyDescent="0.25">
      <c r="A484"/>
      <c r="B484" s="6"/>
      <c r="C484" s="99"/>
      <c r="D484" s="99"/>
      <c r="E484" s="99"/>
      <c r="F484" s="99"/>
      <c r="G484"/>
      <c r="J484" s="24"/>
      <c r="K484" s="24"/>
    </row>
    <row r="485" spans="1:11" s="33" customFormat="1" x14ac:dyDescent="0.25">
      <c r="A485"/>
      <c r="B485" s="6"/>
      <c r="C485" s="99"/>
      <c r="D485" s="99"/>
      <c r="E485" s="99"/>
      <c r="F485" s="99"/>
      <c r="G485"/>
      <c r="J485" s="24"/>
      <c r="K485" s="24"/>
    </row>
    <row r="486" spans="1:11" s="33" customFormat="1" x14ac:dyDescent="0.25">
      <c r="A486"/>
      <c r="B486" s="6"/>
      <c r="C486" s="99"/>
      <c r="D486" s="99"/>
      <c r="E486" s="99"/>
      <c r="F486" s="99"/>
      <c r="G486"/>
      <c r="J486" s="24"/>
      <c r="K486" s="24"/>
    </row>
    <row r="487" spans="1:11" s="33" customFormat="1" x14ac:dyDescent="0.25">
      <c r="A487"/>
      <c r="B487" s="6"/>
      <c r="C487" s="99"/>
      <c r="D487" s="99"/>
      <c r="E487" s="99"/>
      <c r="F487" s="99"/>
      <c r="G487"/>
      <c r="J487" s="24"/>
      <c r="K487" s="24"/>
    </row>
    <row r="488" spans="1:11" s="33" customFormat="1" x14ac:dyDescent="0.25">
      <c r="A488"/>
      <c r="B488" s="6"/>
      <c r="C488" s="99"/>
      <c r="D488" s="99"/>
      <c r="E488" s="99"/>
      <c r="F488" s="99"/>
      <c r="G488"/>
      <c r="J488" s="24"/>
      <c r="K488" s="24"/>
    </row>
    <row r="489" spans="1:11" s="33" customFormat="1" x14ac:dyDescent="0.25">
      <c r="A489"/>
      <c r="B489" s="6"/>
      <c r="C489" s="99"/>
      <c r="D489" s="99"/>
      <c r="E489" s="99"/>
      <c r="F489" s="99"/>
      <c r="G489"/>
      <c r="J489" s="24"/>
      <c r="K489" s="24"/>
    </row>
    <row r="490" spans="1:11" s="33" customFormat="1" x14ac:dyDescent="0.25">
      <c r="A490"/>
      <c r="B490" s="6"/>
      <c r="C490" s="99"/>
      <c r="D490" s="99"/>
      <c r="E490" s="99"/>
      <c r="F490" s="99"/>
      <c r="G490"/>
      <c r="J490" s="24"/>
      <c r="K490" s="24"/>
    </row>
    <row r="491" spans="1:11" s="33" customFormat="1" x14ac:dyDescent="0.25">
      <c r="A491"/>
      <c r="B491" s="6"/>
      <c r="C491" s="99"/>
      <c r="D491" s="99"/>
      <c r="E491" s="99"/>
      <c r="F491" s="99"/>
      <c r="G491"/>
      <c r="J491" s="24"/>
      <c r="K491" s="24"/>
    </row>
    <row r="492" spans="1:11" s="33" customFormat="1" x14ac:dyDescent="0.25">
      <c r="A492"/>
      <c r="B492" s="6"/>
      <c r="C492" s="99"/>
      <c r="D492" s="99"/>
      <c r="E492" s="99"/>
      <c r="F492" s="99"/>
      <c r="G492"/>
      <c r="J492" s="24"/>
      <c r="K492" s="24"/>
    </row>
    <row r="493" spans="1:11" s="33" customFormat="1" x14ac:dyDescent="0.25">
      <c r="A493"/>
      <c r="B493" s="6"/>
      <c r="C493" s="99"/>
      <c r="D493" s="99"/>
      <c r="E493" s="99"/>
      <c r="F493" s="99"/>
      <c r="G493"/>
      <c r="J493" s="24"/>
      <c r="K493" s="24"/>
    </row>
    <row r="494" spans="1:11" s="33" customFormat="1" x14ac:dyDescent="0.25">
      <c r="A494"/>
      <c r="B494" s="6"/>
      <c r="C494" s="99"/>
      <c r="D494" s="99"/>
      <c r="E494" s="99"/>
      <c r="F494" s="99"/>
      <c r="G494"/>
      <c r="J494" s="24"/>
      <c r="K494" s="24"/>
    </row>
    <row r="495" spans="1:11" s="33" customFormat="1" x14ac:dyDescent="0.25">
      <c r="A495"/>
      <c r="B495" s="6"/>
      <c r="C495" s="99"/>
      <c r="D495" s="99"/>
      <c r="E495" s="99"/>
      <c r="F495" s="99"/>
      <c r="G495"/>
      <c r="J495" s="24"/>
      <c r="K495" s="24"/>
    </row>
    <row r="496" spans="1:11" s="33" customFormat="1" x14ac:dyDescent="0.25">
      <c r="A496"/>
      <c r="B496" s="6"/>
      <c r="C496" s="99"/>
      <c r="D496" s="99"/>
      <c r="E496" s="99"/>
      <c r="F496" s="99"/>
      <c r="G496"/>
      <c r="J496" s="24"/>
      <c r="K496" s="24"/>
    </row>
    <row r="497" spans="1:19" s="33" customFormat="1" x14ac:dyDescent="0.25">
      <c r="A497"/>
      <c r="B497" s="6"/>
      <c r="C497" s="99"/>
      <c r="D497" s="99"/>
      <c r="E497" s="99"/>
      <c r="F497" s="99"/>
      <c r="G497"/>
      <c r="J497" s="24"/>
      <c r="K497" s="24"/>
    </row>
    <row r="498" spans="1:19" s="33" customFormat="1" x14ac:dyDescent="0.25">
      <c r="A498"/>
      <c r="B498" s="6"/>
      <c r="C498" s="99"/>
      <c r="D498" s="99"/>
      <c r="E498" s="99"/>
      <c r="F498" s="99"/>
      <c r="G498"/>
      <c r="J498" s="24"/>
      <c r="K498" s="24"/>
    </row>
    <row r="499" spans="1:19" s="33" customFormat="1" x14ac:dyDescent="0.25">
      <c r="A499"/>
      <c r="B499" s="6"/>
      <c r="C499" s="99"/>
      <c r="D499" s="99"/>
      <c r="E499" s="99"/>
      <c r="F499" s="99"/>
      <c r="G499"/>
      <c r="J499" s="24"/>
      <c r="K499" s="24"/>
    </row>
    <row r="500" spans="1:19" s="33" customFormat="1" x14ac:dyDescent="0.25">
      <c r="A500"/>
      <c r="B500" s="6"/>
      <c r="C500" s="99"/>
      <c r="D500" s="99"/>
      <c r="E500" s="99"/>
      <c r="F500" s="99"/>
      <c r="G500"/>
      <c r="J500" s="24"/>
      <c r="K500" s="24"/>
    </row>
    <row r="501" spans="1:19" s="33" customFormat="1" x14ac:dyDescent="0.25">
      <c r="A501"/>
      <c r="B501" s="6"/>
      <c r="C501" s="99"/>
      <c r="D501" s="99"/>
      <c r="E501" s="99"/>
      <c r="F501" s="99"/>
      <c r="G501"/>
      <c r="J501" s="24"/>
      <c r="K501" s="24"/>
    </row>
    <row r="502" spans="1:19" s="33" customFormat="1" x14ac:dyDescent="0.25">
      <c r="A502"/>
      <c r="B502" s="6"/>
      <c r="C502" s="99"/>
      <c r="D502" s="99"/>
      <c r="E502" s="99"/>
      <c r="F502" s="99"/>
      <c r="G502"/>
      <c r="J502" s="24"/>
      <c r="K502" s="24"/>
    </row>
    <row r="503" spans="1:19" x14ac:dyDescent="0.25">
      <c r="I503" s="33"/>
      <c r="J503" s="24"/>
      <c r="K503" s="24"/>
      <c r="L503" s="33"/>
      <c r="M503" s="33"/>
      <c r="N503" s="33"/>
      <c r="O503" s="33"/>
      <c r="P503" s="33"/>
      <c r="Q503" s="33"/>
      <c r="R503" s="33"/>
      <c r="S503" s="33"/>
    </row>
    <row r="504" spans="1:19" x14ac:dyDescent="0.25">
      <c r="I504" s="33"/>
      <c r="J504" s="24"/>
      <c r="K504" s="24"/>
      <c r="L504" s="33"/>
      <c r="M504" s="33"/>
      <c r="N504" s="33"/>
      <c r="O504" s="33"/>
      <c r="P504" s="33"/>
      <c r="Q504" s="33"/>
      <c r="R504" s="33"/>
      <c r="S504" s="33"/>
    </row>
    <row r="505" spans="1:19" x14ac:dyDescent="0.25">
      <c r="I505" s="33"/>
      <c r="J505" s="24"/>
      <c r="K505" s="24"/>
      <c r="L505" s="33"/>
      <c r="N505" s="33"/>
      <c r="O505" s="33"/>
      <c r="P505" s="33"/>
      <c r="Q505" s="33"/>
      <c r="R505" s="33"/>
      <c r="S505" s="33"/>
    </row>
    <row r="506" spans="1:19" x14ac:dyDescent="0.25">
      <c r="J506" s="24"/>
      <c r="K506" s="24"/>
      <c r="L506" s="33"/>
      <c r="N506" s="33"/>
      <c r="O506" s="33"/>
      <c r="P506" s="33"/>
      <c r="Q506" s="33"/>
      <c r="R506" s="33"/>
      <c r="S506" s="33"/>
    </row>
    <row r="507" spans="1:19" x14ac:dyDescent="0.25">
      <c r="J507" s="24"/>
      <c r="N507" s="33"/>
      <c r="O507" s="33"/>
      <c r="P507" s="33"/>
      <c r="Q507" s="33"/>
      <c r="R507" s="33"/>
      <c r="S507" s="33"/>
    </row>
    <row r="508" spans="1:19" x14ac:dyDescent="0.25">
      <c r="J508" s="24"/>
      <c r="N508" s="33"/>
      <c r="O508" s="33"/>
      <c r="P508" s="33"/>
    </row>
    <row r="509" spans="1:19" x14ac:dyDescent="0.25">
      <c r="N509" s="33"/>
      <c r="O509" s="33"/>
      <c r="P509" s="33"/>
    </row>
    <row r="510" spans="1:19" x14ac:dyDescent="0.25">
      <c r="N510" s="33"/>
      <c r="P510" s="33"/>
    </row>
  </sheetData>
  <mergeCells count="3">
    <mergeCell ref="H108:H109"/>
    <mergeCell ref="N1:P1"/>
    <mergeCell ref="N18:Q18"/>
  </mergeCells>
  <conditionalFormatting sqref="A15">
    <cfRule type="expression" dxfId="27" priority="20" stopIfTrue="1">
      <formula>$B19=WORKDAY.INTL(EOMONTH(EDATE($B19,0),0),-3,1)</formula>
    </cfRule>
  </conditionalFormatting>
  <conditionalFormatting sqref="M3">
    <cfRule type="expression" dxfId="26" priority="19" stopIfTrue="1">
      <formula>$B1=WORKDAY.INTL(EOMONTH(EDATE($B1,0),0),-3,1)</formula>
    </cfRule>
  </conditionalFormatting>
  <conditionalFormatting sqref="I5">
    <cfRule type="expression" dxfId="25" priority="18" stopIfTrue="1">
      <formula>$B1=WORKDAY.INTL(EOMONTH(EDATE($B1,0),0),-3,1)</formula>
    </cfRule>
  </conditionalFormatting>
  <conditionalFormatting sqref="L7:L12">
    <cfRule type="expression" dxfId="24" priority="21" stopIfTrue="1">
      <formula>$B3=WORKDAY.INTL(EOMONTH(EDATE($B3,0),0),-3,1)</formula>
    </cfRule>
  </conditionalFormatting>
  <conditionalFormatting sqref="B2:F213 I32 I35 I37:I38">
    <cfRule type="expression" dxfId="23" priority="16" stopIfTrue="1">
      <formula>$B2=WORKDAY.INTL(EOMONTH(EDATE($B2,0),0),-3,1)</formula>
    </cfRule>
  </conditionalFormatting>
  <conditionalFormatting sqref="I6">
    <cfRule type="expression" dxfId="22" priority="13" stopIfTrue="1">
      <formula>$B2=WORKDAY.INTL(EOMONTH(EDATE($B2,0),0),-3,1)</formula>
    </cfRule>
  </conditionalFormatting>
  <conditionalFormatting sqref="I23">
    <cfRule type="expression" dxfId="21" priority="2" stopIfTrue="1">
      <formula>$B19=WORKDAY.INTL(EOMONTH(EDATE($B19,0),0),-3,1)</formula>
    </cfRule>
  </conditionalFormatting>
  <conditionalFormatting sqref="L16:L20">
    <cfRule type="expression" dxfId="20" priority="6" stopIfTrue="1">
      <formula>$B12=WORKDAY.INTL(EOMONTH(EDATE($B12,0),0),-3,1)</formula>
    </cfRule>
  </conditionalFormatting>
  <conditionalFormatting sqref="I24">
    <cfRule type="expression" dxfId="19" priority="1" stopIfTrue="1">
      <formula>$B20=WORKDAY.INTL(EOMONTH(EDATE($B20,0),0),-3,1)</formula>
    </cfRule>
  </conditionalFormatting>
  <conditionalFormatting sqref="L25:L29">
    <cfRule type="expression" dxfId="18" priority="3" stopIfTrue="1">
      <formula>$B21=WORKDAY.INTL(EOMONTH(EDATE($B21,0),0),-3,1)</formula>
    </cfRule>
  </conditionalFormatting>
  <conditionalFormatting sqref="I14">
    <cfRule type="expression" dxfId="17" priority="5" stopIfTrue="1">
      <formula>$B10=WORKDAY.INTL(EOMONTH(EDATE($B10,0),0),-3,1)</formula>
    </cfRule>
  </conditionalFormatting>
  <conditionalFormatting sqref="I15">
    <cfRule type="expression" dxfId="16" priority="4" stopIfTrue="1">
      <formula>$B11=WORKDAY.INTL(EOMONTH(EDATE($B11,0),0),-3,1)</formula>
    </cfRule>
  </conditionalFormatting>
  <conditionalFormatting sqref="I40">
    <cfRule type="expression" dxfId="15" priority="22" stopIfTrue="1">
      <formula>$B38=WORKDAY.INTL(EOMONTH(EDATE($B38,0),0),-3,1)</formula>
    </cfRule>
  </conditionalFormatting>
  <conditionalFormatting sqref="I33">
    <cfRule type="expression" dxfId="2" priority="25" stopIfTrue="1">
      <formula>$B34=WORKDAY.INTL(EOMONTH(EDATE($B34,0),0),-3,1)</formula>
    </cfRule>
  </conditionalFormatting>
  <dataValidations count="1">
    <dataValidation type="list" allowBlank="1" showInputMessage="1" showErrorMessage="1" sqref="I5 I14 I23">
      <formula1>liste_dates</formula1>
    </dataValidation>
  </dataValidations>
  <pageMargins left="0.7" right="0.7" top="0.75" bottom="0.75" header="0.3" footer="0.3"/>
  <pageSetup paperSize="9" orientation="portrait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9"/>
  <sheetViews>
    <sheetView zoomScaleNormal="100" workbookViewId="0">
      <pane ySplit="1" topLeftCell="A2" activePane="bottomLeft" state="frozen"/>
      <selection pane="bottomLeft" activeCell="G1" sqref="G1:G1048576"/>
    </sheetView>
  </sheetViews>
  <sheetFormatPr baseColWidth="10" defaultRowHeight="15" x14ac:dyDescent="0.25"/>
  <cols>
    <col min="8" max="8" width="3.28515625" customWidth="1"/>
    <col min="9" max="9" width="26" customWidth="1"/>
    <col min="10" max="10" width="25.140625" style="4" customWidth="1"/>
    <col min="11" max="11" width="19.5703125" style="4" customWidth="1"/>
    <col min="12" max="12" width="26" customWidth="1"/>
    <col min="13" max="13" width="4.42578125" customWidth="1"/>
    <col min="14" max="14" width="25.140625" customWidth="1"/>
    <col min="15" max="15" width="26.140625" customWidth="1"/>
    <col min="16" max="16" width="23.7109375" customWidth="1"/>
    <col min="17" max="17" width="8.5703125" customWidth="1"/>
  </cols>
  <sheetData>
    <row r="1" spans="1:18" s="1" customFormat="1" ht="33" customHeight="1" x14ac:dyDescent="0.25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/>
      <c r="J1" s="2" t="s">
        <v>5</v>
      </c>
      <c r="K1" s="2" t="s">
        <v>6</v>
      </c>
      <c r="L1" s="3" t="s">
        <v>7</v>
      </c>
      <c r="M1"/>
      <c r="N1" s="40" t="s">
        <v>8</v>
      </c>
      <c r="O1" s="40"/>
      <c r="P1" s="40"/>
      <c r="Q1" s="40"/>
    </row>
    <row r="2" spans="1:18" x14ac:dyDescent="0.25">
      <c r="B2" s="45">
        <v>41270</v>
      </c>
      <c r="C2" t="s">
        <v>28</v>
      </c>
      <c r="D2" t="s">
        <v>29</v>
      </c>
      <c r="E2" t="s">
        <v>30</v>
      </c>
      <c r="F2" t="s">
        <v>31</v>
      </c>
      <c r="N2" s="5">
        <v>41305</v>
      </c>
      <c r="O2" s="6">
        <f>WORKDAY(EOMONTH($N2,0)+1,-4)</f>
        <v>41302</v>
      </c>
      <c r="P2" s="1"/>
    </row>
    <row r="3" spans="1:18" ht="15.75" thickBot="1" x14ac:dyDescent="0.3">
      <c r="B3" s="45">
        <v>41271</v>
      </c>
      <c r="C3" t="s">
        <v>32</v>
      </c>
      <c r="D3" t="s">
        <v>33</v>
      </c>
      <c r="E3" t="s">
        <v>34</v>
      </c>
      <c r="F3" t="s">
        <v>35</v>
      </c>
      <c r="M3" s="7"/>
      <c r="N3" s="5">
        <v>41333</v>
      </c>
      <c r="O3" s="6">
        <f t="shared" ref="O3:O12" si="0">WORKDAY(EOMONTH($N3,0)+1,-4)</f>
        <v>41330</v>
      </c>
      <c r="P3" s="1"/>
    </row>
    <row r="4" spans="1:18" ht="15.75" thickTop="1" x14ac:dyDescent="0.25">
      <c r="B4" s="45">
        <v>41274</v>
      </c>
      <c r="C4" t="s">
        <v>36</v>
      </c>
      <c r="D4" t="s">
        <v>37</v>
      </c>
      <c r="E4" t="s">
        <v>38</v>
      </c>
      <c r="F4" t="s">
        <v>39</v>
      </c>
      <c r="I4" s="8">
        <f>N2+1</f>
        <v>41306</v>
      </c>
      <c r="J4" s="9" t="s">
        <v>9</v>
      </c>
      <c r="K4" s="9" t="s">
        <v>10</v>
      </c>
      <c r="L4" s="10" t="s">
        <v>11</v>
      </c>
      <c r="N4" s="5">
        <v>41364</v>
      </c>
      <c r="O4" s="6">
        <f t="shared" si="0"/>
        <v>41359</v>
      </c>
      <c r="P4" s="1"/>
    </row>
    <row r="5" spans="1:18" x14ac:dyDescent="0.25">
      <c r="B5" s="45">
        <v>41276</v>
      </c>
      <c r="C5" t="s">
        <v>40</v>
      </c>
      <c r="D5" t="s">
        <v>41</v>
      </c>
      <c r="E5" t="s">
        <v>29</v>
      </c>
      <c r="F5" t="s">
        <v>41</v>
      </c>
      <c r="I5" s="11">
        <f>O2</f>
        <v>41302</v>
      </c>
      <c r="J5" s="12" t="e">
        <f>HLOOKUP(I5,B:F,2,TRUE)</f>
        <v>#N/A</v>
      </c>
      <c r="K5" s="12"/>
      <c r="L5" s="13"/>
      <c r="N5" s="5">
        <v>41394</v>
      </c>
      <c r="O5" s="6">
        <f t="shared" si="0"/>
        <v>41389</v>
      </c>
      <c r="P5" s="1"/>
    </row>
    <row r="6" spans="1:18" x14ac:dyDescent="0.25">
      <c r="B6" s="45">
        <v>41277</v>
      </c>
      <c r="C6" t="s">
        <v>42</v>
      </c>
      <c r="D6" t="s">
        <v>43</v>
      </c>
      <c r="E6" t="s">
        <v>44</v>
      </c>
      <c r="F6" t="s">
        <v>45</v>
      </c>
      <c r="I6" s="14" t="s">
        <v>12</v>
      </c>
      <c r="J6" s="15">
        <v>7.3140000000000001</v>
      </c>
      <c r="K6" s="15">
        <f t="array" aca="1" ref="K6" ca="1">IF(J6="","",MIN(IF((liste_val1&gt;=J6),(liste_val1))))</f>
        <v>0</v>
      </c>
      <c r="L6" s="16" t="str">
        <f t="array" aca="1" ref="L6" ca="1">IFERROR(INDEX($B:$B,SMALL(IF(liste_val1=K6,ROW(liste_val1)),1)),"")</f>
        <v/>
      </c>
      <c r="N6" s="5">
        <v>41425</v>
      </c>
      <c r="O6" s="6">
        <f t="shared" si="0"/>
        <v>41422</v>
      </c>
      <c r="P6" s="1"/>
    </row>
    <row r="7" spans="1:18" x14ac:dyDescent="0.25">
      <c r="B7" s="45">
        <v>41278</v>
      </c>
      <c r="C7" t="s">
        <v>46</v>
      </c>
      <c r="D7" t="s">
        <v>43</v>
      </c>
      <c r="E7" t="s">
        <v>47</v>
      </c>
      <c r="F7" t="s">
        <v>48</v>
      </c>
      <c r="I7" s="14" t="s">
        <v>13</v>
      </c>
      <c r="J7" s="15">
        <v>7.5659999999999998</v>
      </c>
      <c r="K7" s="15">
        <f t="array" aca="1" ref="K7" ca="1">IF(J7="","",MIN(IF((liste_val1&gt;=J7),(liste_val1))))</f>
        <v>0</v>
      </c>
      <c r="L7" s="16" t="str">
        <f t="array" aca="1" ref="L7" ca="1">IFERROR(INDEX($B:$B,SMALL(IF(liste_val1=K7,ROW(liste_val1)),1)),"")</f>
        <v/>
      </c>
      <c r="N7" s="5">
        <v>41455</v>
      </c>
      <c r="O7" s="6">
        <f t="shared" si="0"/>
        <v>41450</v>
      </c>
      <c r="P7" s="1"/>
    </row>
    <row r="8" spans="1:18" x14ac:dyDescent="0.25">
      <c r="B8" s="45">
        <v>41281</v>
      </c>
      <c r="C8" t="s">
        <v>49</v>
      </c>
      <c r="D8" t="s">
        <v>50</v>
      </c>
      <c r="E8" t="s">
        <v>51</v>
      </c>
      <c r="F8" t="s">
        <v>52</v>
      </c>
      <c r="I8" s="17"/>
      <c r="J8" s="15">
        <v>6</v>
      </c>
      <c r="K8" s="15">
        <f t="array" aca="1" ref="K8" ca="1">IF(J8="","",MIN(IF((liste_val1&gt;=J8),(liste_val1))))</f>
        <v>0</v>
      </c>
      <c r="L8" s="16" t="str">
        <f t="array" aca="1" ref="L8" ca="1">IFERROR(INDEX($B:$B,SMALL(IF(liste_val1=K8,ROW(liste_val1)),1)),"")</f>
        <v/>
      </c>
      <c r="N8" s="5">
        <v>41486</v>
      </c>
      <c r="O8" s="6">
        <f t="shared" si="0"/>
        <v>41481</v>
      </c>
      <c r="P8" s="1"/>
    </row>
    <row r="9" spans="1:18" x14ac:dyDescent="0.25">
      <c r="B9" s="45">
        <v>41282</v>
      </c>
      <c r="C9" t="s">
        <v>53</v>
      </c>
      <c r="D9" t="s">
        <v>54</v>
      </c>
      <c r="E9" t="s">
        <v>55</v>
      </c>
      <c r="F9" t="s">
        <v>56</v>
      </c>
      <c r="I9" s="18" t="s">
        <v>14</v>
      </c>
      <c r="J9" s="19">
        <v>7.5</v>
      </c>
      <c r="K9" s="19">
        <f t="array" aca="1" ref="K9" ca="1">IF(J9="","",MIN(IF((liste_val1&gt;=J9),(liste_val1))))</f>
        <v>0</v>
      </c>
      <c r="L9" s="20" t="str">
        <f t="array" aca="1" ref="L9" ca="1">IFERROR(INDEX($B:$B,SMALL(IF(liste_val1=K9,ROW(liste_val1)),1)),"")</f>
        <v/>
      </c>
      <c r="N9" s="5">
        <v>41517</v>
      </c>
      <c r="O9" s="6">
        <f t="shared" si="0"/>
        <v>41513</v>
      </c>
      <c r="P9" s="1"/>
    </row>
    <row r="10" spans="1:18" ht="15.75" thickBot="1" x14ac:dyDescent="0.3">
      <c r="B10" s="45">
        <v>41283</v>
      </c>
      <c r="C10" t="s">
        <v>57</v>
      </c>
      <c r="D10" t="s">
        <v>58</v>
      </c>
      <c r="E10" t="s">
        <v>59</v>
      </c>
      <c r="F10" t="s">
        <v>58</v>
      </c>
      <c r="I10" s="21"/>
      <c r="J10" s="22">
        <v>8.5</v>
      </c>
      <c r="K10" s="22">
        <f t="array" aca="1" ref="K10" ca="1">IF(J10="","",MIN(IF((liste_val1&gt;=J10),(liste_val1))))</f>
        <v>0</v>
      </c>
      <c r="L10" s="23" t="str">
        <f t="array" aca="1" ref="L10" ca="1">IFERROR(INDEX($B:$B,SMALL(IF(liste_val1=K10,ROW(liste_val1)),1)),"")</f>
        <v/>
      </c>
      <c r="N10" s="5">
        <v>41547</v>
      </c>
      <c r="O10" s="6">
        <f t="shared" si="0"/>
        <v>41542</v>
      </c>
      <c r="P10" s="1"/>
    </row>
    <row r="11" spans="1:18" ht="15.75" thickTop="1" x14ac:dyDescent="0.25">
      <c r="B11" s="45">
        <v>41284</v>
      </c>
      <c r="C11" t="s">
        <v>60</v>
      </c>
      <c r="D11" t="s">
        <v>61</v>
      </c>
      <c r="E11" t="s">
        <v>62</v>
      </c>
      <c r="F11" t="s">
        <v>63</v>
      </c>
      <c r="J11" s="24"/>
      <c r="K11" s="24"/>
      <c r="L11" s="25"/>
      <c r="N11" s="5">
        <v>41578</v>
      </c>
      <c r="O11" s="6">
        <f t="shared" si="0"/>
        <v>41575</v>
      </c>
      <c r="P11" s="1"/>
    </row>
    <row r="12" spans="1:18" x14ac:dyDescent="0.25">
      <c r="B12" s="45">
        <v>41285</v>
      </c>
      <c r="C12" t="s">
        <v>64</v>
      </c>
      <c r="D12" t="s">
        <v>65</v>
      </c>
      <c r="E12" t="s">
        <v>66</v>
      </c>
      <c r="F12" t="s">
        <v>67</v>
      </c>
      <c r="I12" s="26">
        <f>N3+1</f>
        <v>41334</v>
      </c>
      <c r="J12" s="27" t="s">
        <v>9</v>
      </c>
      <c r="K12" s="28" t="s">
        <v>10</v>
      </c>
      <c r="L12" s="1" t="s">
        <v>11</v>
      </c>
      <c r="N12" s="5">
        <v>41608</v>
      </c>
      <c r="O12" s="6">
        <f t="shared" si="0"/>
        <v>41604</v>
      </c>
      <c r="P12" s="1"/>
    </row>
    <row r="13" spans="1:18" x14ac:dyDescent="0.25">
      <c r="B13" s="45">
        <v>41288</v>
      </c>
      <c r="C13" t="s">
        <v>68</v>
      </c>
      <c r="D13" t="s">
        <v>69</v>
      </c>
      <c r="E13" t="s">
        <v>70</v>
      </c>
      <c r="F13" t="s">
        <v>71</v>
      </c>
      <c r="I13" s="29">
        <f>O3</f>
        <v>41330</v>
      </c>
      <c r="N13" s="5">
        <v>41639</v>
      </c>
      <c r="O13" s="6">
        <f>WORKDAY(EOMONTH($N13,0)+1,-4)</f>
        <v>41634</v>
      </c>
    </row>
    <row r="14" spans="1:18" x14ac:dyDescent="0.25">
      <c r="B14" s="45">
        <v>41289</v>
      </c>
      <c r="C14" t="s">
        <v>72</v>
      </c>
      <c r="D14" t="s">
        <v>73</v>
      </c>
      <c r="E14" t="s">
        <v>74</v>
      </c>
      <c r="F14" t="s">
        <v>75</v>
      </c>
      <c r="I14" s="30" t="s">
        <v>12</v>
      </c>
      <c r="J14" s="15">
        <v>7.3140000000000001</v>
      </c>
      <c r="K14" s="15">
        <f t="array" aca="1" ref="K14" ca="1">IF(J14="","",MIN(IF((liste_val1&gt;=J14),(liste_val1))))</f>
        <v>0</v>
      </c>
      <c r="L14" s="31" t="str">
        <f t="array" aca="1" ref="L14" ca="1">IFERROR(INDEX($B:$B,SMALL(IF(liste_val1=K14,ROW(liste_val1)),1)),"")</f>
        <v/>
      </c>
      <c r="N14" s="5"/>
    </row>
    <row r="15" spans="1:18" ht="15.75" thickBot="1" x14ac:dyDescent="0.3">
      <c r="B15" s="45">
        <v>41290</v>
      </c>
      <c r="C15" t="s">
        <v>76</v>
      </c>
      <c r="D15" t="s">
        <v>77</v>
      </c>
      <c r="E15" t="s">
        <v>78</v>
      </c>
      <c r="F15" t="s">
        <v>79</v>
      </c>
      <c r="I15" s="30" t="s">
        <v>13</v>
      </c>
      <c r="J15" s="15">
        <v>7.5659999999999998</v>
      </c>
      <c r="K15" s="15">
        <f t="array" aca="1" ref="K15" ca="1">IF(J15="","",MIN(IF((liste_val1&gt;=J15),(liste_val1))))</f>
        <v>0</v>
      </c>
      <c r="L15" s="31" t="str">
        <f t="array" aca="1" ref="L15" ca="1">IFERROR(INDEX($B:$B,SMALL(IF(liste_val1=K15,ROW(liste_val1)),1)),"")</f>
        <v/>
      </c>
    </row>
    <row r="16" spans="1:18" ht="15.75" thickBot="1" x14ac:dyDescent="0.3">
      <c r="B16" s="45">
        <v>41291</v>
      </c>
      <c r="C16" t="s">
        <v>80</v>
      </c>
      <c r="D16" t="s">
        <v>81</v>
      </c>
      <c r="E16" t="s">
        <v>82</v>
      </c>
      <c r="F16" t="s">
        <v>83</v>
      </c>
      <c r="J16" s="15">
        <v>6</v>
      </c>
      <c r="K16" s="15">
        <f t="array" aca="1" ref="K16" ca="1">IF(J16="","",MIN(IF((liste_val1&gt;=J16),(liste_val1))))</f>
        <v>0</v>
      </c>
      <c r="L16" s="31" t="str">
        <f t="array" aca="1" ref="L16" ca="1">IFERROR(INDEX($B:$B,SMALL(IF(liste_val1=K16,ROW(liste_val1)),1)),"")</f>
        <v/>
      </c>
      <c r="N16" s="41" t="s">
        <v>15</v>
      </c>
      <c r="O16" s="42"/>
      <c r="P16" s="42"/>
      <c r="Q16" s="42"/>
      <c r="R16" s="43"/>
    </row>
    <row r="17" spans="1:19" x14ac:dyDescent="0.25">
      <c r="B17" s="45">
        <v>41292</v>
      </c>
      <c r="C17" t="s">
        <v>84</v>
      </c>
      <c r="D17" t="s">
        <v>85</v>
      </c>
      <c r="E17" t="s">
        <v>86</v>
      </c>
      <c r="F17" t="s">
        <v>87</v>
      </c>
      <c r="I17" t="s">
        <v>14</v>
      </c>
      <c r="J17" s="19">
        <v>7.5</v>
      </c>
      <c r="K17" s="19">
        <f t="array" aca="1" ref="K17" ca="1">IF(J17="","",MIN(IF((liste_val1&gt;=J17),(liste_val1))))</f>
        <v>0</v>
      </c>
      <c r="L17" s="32" t="str">
        <f t="array" aca="1" ref="L17" ca="1">IFERROR(INDEX($B:$B,SMALL(IF(liste_val1=K17,ROW(liste_val1)),1)),"")</f>
        <v/>
      </c>
    </row>
    <row r="18" spans="1:19" x14ac:dyDescent="0.25">
      <c r="B18" s="45">
        <v>41295</v>
      </c>
      <c r="C18" t="s">
        <v>88</v>
      </c>
      <c r="D18" t="s">
        <v>89</v>
      </c>
      <c r="E18" t="s">
        <v>83</v>
      </c>
      <c r="F18" t="s">
        <v>90</v>
      </c>
      <c r="J18" s="19">
        <v>8.5</v>
      </c>
      <c r="K18" s="19">
        <f t="array" aca="1" ref="K18" ca="1">IF(J18="","",MIN(IF((liste_val1&gt;=J18),(liste_val1))))</f>
        <v>0</v>
      </c>
      <c r="L18" s="32" t="str">
        <f t="array" aca="1" ref="L18" ca="1">IFERROR(INDEX($B:$B,SMALL(IF(liste_val1=K18,ROW(liste_val1)),1)),"")</f>
        <v/>
      </c>
    </row>
    <row r="19" spans="1:19" x14ac:dyDescent="0.25">
      <c r="B19" s="45">
        <v>41296</v>
      </c>
      <c r="C19" t="s">
        <v>91</v>
      </c>
      <c r="D19" t="s">
        <v>92</v>
      </c>
      <c r="E19" t="s">
        <v>93</v>
      </c>
      <c r="F19" t="s">
        <v>94</v>
      </c>
      <c r="J19" s="24"/>
      <c r="K19" s="24"/>
      <c r="L19" s="25"/>
    </row>
    <row r="20" spans="1:19" x14ac:dyDescent="0.25">
      <c r="B20" s="45">
        <v>41297</v>
      </c>
      <c r="C20" t="s">
        <v>84</v>
      </c>
      <c r="D20" t="s">
        <v>95</v>
      </c>
      <c r="E20" t="s">
        <v>96</v>
      </c>
      <c r="F20" t="s">
        <v>97</v>
      </c>
      <c r="I20" s="26">
        <f>N4+1</f>
        <v>41365</v>
      </c>
      <c r="J20" s="27" t="s">
        <v>9</v>
      </c>
      <c r="K20" s="28" t="s">
        <v>10</v>
      </c>
      <c r="L20" s="1" t="s">
        <v>11</v>
      </c>
      <c r="O20" t="s">
        <v>16</v>
      </c>
    </row>
    <row r="21" spans="1:19" x14ac:dyDescent="0.25">
      <c r="B21" s="45">
        <v>41298</v>
      </c>
      <c r="C21" t="s">
        <v>98</v>
      </c>
      <c r="D21" t="s">
        <v>99</v>
      </c>
      <c r="E21" t="s">
        <v>68</v>
      </c>
      <c r="F21" t="s">
        <v>100</v>
      </c>
      <c r="I21" s="29">
        <f>O4</f>
        <v>41359</v>
      </c>
      <c r="O21" t="s">
        <v>17</v>
      </c>
    </row>
    <row r="22" spans="1:19" x14ac:dyDescent="0.25">
      <c r="B22" s="45">
        <v>41299</v>
      </c>
      <c r="C22" t="s">
        <v>101</v>
      </c>
      <c r="D22" t="s">
        <v>102</v>
      </c>
      <c r="E22" t="s">
        <v>103</v>
      </c>
      <c r="F22" t="s">
        <v>104</v>
      </c>
      <c r="I22" s="30" t="s">
        <v>12</v>
      </c>
      <c r="J22" s="15">
        <v>7.3140000000000001</v>
      </c>
      <c r="K22" s="15">
        <f t="array" aca="1" ref="K22" ca="1">IF(J22="","",MIN(IF((liste_val1&gt;=J22),(liste_val1))))</f>
        <v>0</v>
      </c>
      <c r="L22" s="31" t="str">
        <f t="array" aca="1" ref="L22" ca="1">IFERROR(INDEX($B:$B,SMALL(IF(liste_val1=K22,ROW(liste_val1)),1)),"")</f>
        <v/>
      </c>
      <c r="O22" t="s">
        <v>18</v>
      </c>
    </row>
    <row r="23" spans="1:19" s="33" customFormat="1" x14ac:dyDescent="0.25">
      <c r="A23"/>
      <c r="B23" s="45">
        <v>41302</v>
      </c>
      <c r="C23" t="s">
        <v>105</v>
      </c>
      <c r="D23" t="s">
        <v>106</v>
      </c>
      <c r="E23" t="s">
        <v>107</v>
      </c>
      <c r="F23" t="s">
        <v>108</v>
      </c>
      <c r="G23"/>
      <c r="I23" s="30" t="s">
        <v>13</v>
      </c>
      <c r="J23" s="15">
        <v>7.5659999999999998</v>
      </c>
      <c r="K23" s="15">
        <f t="array" aca="1" ref="K23" ca="1">IF(J23="","",MIN(IF((liste_val1&gt;=J23),(liste_val1))))</f>
        <v>0</v>
      </c>
      <c r="L23" s="31" t="str">
        <f t="array" aca="1" ref="L23" ca="1">IFERROR(INDEX($B:$B,SMALL(IF(liste_val1=K23,ROW(liste_val1)),1)),"")</f>
        <v/>
      </c>
      <c r="N23"/>
      <c r="O23" t="s">
        <v>19</v>
      </c>
      <c r="P23"/>
      <c r="Q23"/>
      <c r="R23"/>
      <c r="S23"/>
    </row>
    <row r="24" spans="1:19" s="33" customFormat="1" x14ac:dyDescent="0.25">
      <c r="A24"/>
      <c r="B24" s="45">
        <v>41303</v>
      </c>
      <c r="C24" t="s">
        <v>109</v>
      </c>
      <c r="D24" t="s">
        <v>110</v>
      </c>
      <c r="E24" t="s">
        <v>111</v>
      </c>
      <c r="F24" t="s">
        <v>112</v>
      </c>
      <c r="G24"/>
      <c r="I24"/>
      <c r="J24" s="15">
        <v>6</v>
      </c>
      <c r="K24" s="15">
        <f t="array" aca="1" ref="K24" ca="1">IF(J24="","",MIN(IF((liste_val1&gt;=J24),(liste_val1))))</f>
        <v>0</v>
      </c>
      <c r="L24" s="31" t="str">
        <f t="array" aca="1" ref="L24" ca="1">IFERROR(INDEX($B:$B,SMALL(IF(liste_val1=K24,ROW(liste_val1)),1)),"")</f>
        <v/>
      </c>
      <c r="N24"/>
      <c r="O24" s="26">
        <v>41334</v>
      </c>
      <c r="P24"/>
      <c r="Q24"/>
      <c r="R24"/>
      <c r="S24"/>
    </row>
    <row r="25" spans="1:19" s="33" customFormat="1" x14ac:dyDescent="0.25">
      <c r="A25"/>
      <c r="B25" s="45">
        <v>41304</v>
      </c>
      <c r="C25" t="s">
        <v>113</v>
      </c>
      <c r="D25" t="s">
        <v>114</v>
      </c>
      <c r="E25" t="s">
        <v>115</v>
      </c>
      <c r="F25" t="s">
        <v>116</v>
      </c>
      <c r="G25"/>
      <c r="I25" t="s">
        <v>14</v>
      </c>
      <c r="J25" s="19">
        <v>7.5</v>
      </c>
      <c r="K25" s="19">
        <f t="array" aca="1" ref="K25" ca="1">IF(J25="","",MIN(IF((liste_val1&gt;=J25),(liste_val1))))</f>
        <v>0</v>
      </c>
      <c r="L25" s="32" t="str">
        <f t="array" aca="1" ref="L25" ca="1">IFERROR(INDEX($B:$B,SMALL(IF(liste_val1=K25,ROW(liste_val1)),1)),"")</f>
        <v/>
      </c>
      <c r="N25"/>
      <c r="O25" s="34">
        <f>O3</f>
        <v>41330</v>
      </c>
      <c r="P25"/>
      <c r="Q25"/>
      <c r="R25"/>
      <c r="S25"/>
    </row>
    <row r="26" spans="1:19" s="33" customFormat="1" x14ac:dyDescent="0.25">
      <c r="A26"/>
      <c r="B26" s="45">
        <v>41305</v>
      </c>
      <c r="C26" t="s">
        <v>117</v>
      </c>
      <c r="D26" t="s">
        <v>118</v>
      </c>
      <c r="E26" t="s">
        <v>119</v>
      </c>
      <c r="F26" t="s">
        <v>120</v>
      </c>
      <c r="G26"/>
      <c r="I26"/>
      <c r="J26" s="19">
        <v>8.5</v>
      </c>
      <c r="K26" s="19">
        <f t="array" aca="1" ref="K26" ca="1">IF(J26="","",MIN(IF((liste_val1&gt;=J26),(liste_val1))))</f>
        <v>0</v>
      </c>
      <c r="L26" s="32" t="str">
        <f t="array" aca="1" ref="L26" ca="1">IFERROR(INDEX($B:$B,SMALL(IF(liste_val1=K26,ROW(liste_val1)),1)),"")</f>
        <v/>
      </c>
      <c r="N26"/>
      <c r="O26" s="35"/>
      <c r="P26"/>
      <c r="Q26"/>
      <c r="R26"/>
      <c r="S26"/>
    </row>
    <row r="27" spans="1:19" s="33" customFormat="1" x14ac:dyDescent="0.25">
      <c r="A27"/>
      <c r="B27" s="45">
        <v>41306</v>
      </c>
      <c r="C27" t="s">
        <v>121</v>
      </c>
      <c r="D27" t="s">
        <v>122</v>
      </c>
      <c r="E27" t="s">
        <v>123</v>
      </c>
      <c r="F27" t="s">
        <v>124</v>
      </c>
      <c r="G27"/>
      <c r="J27" s="24"/>
      <c r="K27" s="24"/>
      <c r="N27"/>
      <c r="O27" s="26">
        <v>41365</v>
      </c>
      <c r="P27"/>
      <c r="Q27"/>
      <c r="R27"/>
      <c r="S27"/>
    </row>
    <row r="28" spans="1:19" s="33" customFormat="1" x14ac:dyDescent="0.25">
      <c r="A28"/>
      <c r="B28" s="45">
        <v>41309</v>
      </c>
      <c r="C28" t="s">
        <v>125</v>
      </c>
      <c r="D28" t="s">
        <v>122</v>
      </c>
      <c r="E28" t="s">
        <v>126</v>
      </c>
      <c r="F28" t="s">
        <v>127</v>
      </c>
      <c r="G28"/>
      <c r="K28" s="24"/>
      <c r="N28"/>
      <c r="O28" s="34">
        <f>O4</f>
        <v>41359</v>
      </c>
      <c r="P28"/>
      <c r="Q28"/>
      <c r="R28"/>
      <c r="S28"/>
    </row>
    <row r="29" spans="1:19" s="33" customFormat="1" x14ac:dyDescent="0.25">
      <c r="A29"/>
      <c r="B29" s="45">
        <v>41310</v>
      </c>
      <c r="C29" t="s">
        <v>128</v>
      </c>
      <c r="D29" t="s">
        <v>129</v>
      </c>
      <c r="E29" t="s">
        <v>130</v>
      </c>
      <c r="F29" t="s">
        <v>131</v>
      </c>
      <c r="G29"/>
      <c r="J29" s="36" t="s">
        <v>20</v>
      </c>
      <c r="K29" s="24"/>
      <c r="N29"/>
      <c r="O29"/>
      <c r="P29"/>
      <c r="Q29"/>
      <c r="R29"/>
      <c r="S29"/>
    </row>
    <row r="30" spans="1:19" s="33" customFormat="1" x14ac:dyDescent="0.25">
      <c r="A30"/>
      <c r="B30" s="45">
        <v>41311</v>
      </c>
      <c r="C30" t="s">
        <v>132</v>
      </c>
      <c r="D30" t="s">
        <v>133</v>
      </c>
      <c r="E30" t="s">
        <v>134</v>
      </c>
      <c r="F30" t="s">
        <v>135</v>
      </c>
      <c r="G30"/>
      <c r="J30" s="36" t="s">
        <v>21</v>
      </c>
      <c r="K30" s="24"/>
      <c r="N30"/>
      <c r="O30" t="s">
        <v>22</v>
      </c>
      <c r="P30"/>
      <c r="Q30"/>
      <c r="R30"/>
      <c r="S30"/>
    </row>
    <row r="31" spans="1:19" s="33" customFormat="1" x14ac:dyDescent="0.25">
      <c r="A31"/>
      <c r="B31" s="45">
        <v>41312</v>
      </c>
      <c r="C31" t="s">
        <v>136</v>
      </c>
      <c r="D31" t="s">
        <v>137</v>
      </c>
      <c r="E31" t="s">
        <v>138</v>
      </c>
      <c r="F31" t="s">
        <v>139</v>
      </c>
      <c r="G31"/>
      <c r="J31" s="24"/>
      <c r="K31" s="24"/>
      <c r="N31"/>
      <c r="O31" t="s">
        <v>23</v>
      </c>
      <c r="P31"/>
      <c r="Q31"/>
      <c r="R31"/>
      <c r="S31"/>
    </row>
    <row r="32" spans="1:19" s="33" customFormat="1" x14ac:dyDescent="0.25">
      <c r="A32"/>
      <c r="B32" s="45">
        <v>41313</v>
      </c>
      <c r="C32" t="s">
        <v>140</v>
      </c>
      <c r="D32" t="s">
        <v>111</v>
      </c>
      <c r="E32" t="s">
        <v>141</v>
      </c>
      <c r="F32" t="s">
        <v>118</v>
      </c>
      <c r="G32"/>
      <c r="J32" s="36" t="s">
        <v>24</v>
      </c>
      <c r="K32" s="24"/>
      <c r="N32"/>
      <c r="O32"/>
      <c r="P32"/>
      <c r="Q32"/>
      <c r="R32"/>
      <c r="S32"/>
    </row>
    <row r="33" spans="1:19" s="33" customFormat="1" x14ac:dyDescent="0.25">
      <c r="A33"/>
      <c r="B33" s="45">
        <v>41316</v>
      </c>
      <c r="C33" t="s">
        <v>142</v>
      </c>
      <c r="D33" t="s">
        <v>143</v>
      </c>
      <c r="E33" t="s">
        <v>144</v>
      </c>
      <c r="F33" t="s">
        <v>86</v>
      </c>
      <c r="G33"/>
      <c r="J33" s="36" t="s">
        <v>25</v>
      </c>
      <c r="K33" s="24"/>
      <c r="N33"/>
      <c r="O33"/>
      <c r="P33"/>
      <c r="Q33"/>
      <c r="R33"/>
      <c r="S33"/>
    </row>
    <row r="34" spans="1:19" s="33" customFormat="1" x14ac:dyDescent="0.25">
      <c r="A34"/>
      <c r="B34" s="45">
        <v>41317</v>
      </c>
      <c r="C34" t="s">
        <v>86</v>
      </c>
      <c r="D34" t="s">
        <v>145</v>
      </c>
      <c r="E34" t="s">
        <v>118</v>
      </c>
      <c r="F34" t="s">
        <v>146</v>
      </c>
      <c r="G34"/>
      <c r="J34" s="36" t="s">
        <v>26</v>
      </c>
      <c r="K34" s="24"/>
      <c r="N34"/>
      <c r="O34"/>
      <c r="P34"/>
    </row>
    <row r="35" spans="1:19" s="33" customFormat="1" x14ac:dyDescent="0.25">
      <c r="A35"/>
      <c r="B35" s="45">
        <v>41318</v>
      </c>
      <c r="C35" t="s">
        <v>147</v>
      </c>
      <c r="D35" t="s">
        <v>148</v>
      </c>
      <c r="E35" t="s">
        <v>149</v>
      </c>
      <c r="F35" t="s">
        <v>150</v>
      </c>
      <c r="G35"/>
      <c r="J35" s="36" t="s">
        <v>27</v>
      </c>
      <c r="K35" s="24"/>
      <c r="N35"/>
      <c r="O35"/>
      <c r="P35"/>
    </row>
    <row r="36" spans="1:19" s="33" customFormat="1" x14ac:dyDescent="0.25">
      <c r="A36"/>
      <c r="B36" s="45">
        <v>41319</v>
      </c>
      <c r="C36" t="s">
        <v>151</v>
      </c>
      <c r="D36" t="s">
        <v>152</v>
      </c>
      <c r="E36" t="s">
        <v>153</v>
      </c>
      <c r="F36" t="s">
        <v>154</v>
      </c>
      <c r="G36"/>
      <c r="J36" s="24"/>
      <c r="K36" s="24"/>
      <c r="N36"/>
      <c r="O36"/>
      <c r="P36"/>
    </row>
    <row r="37" spans="1:19" s="33" customFormat="1" x14ac:dyDescent="0.25">
      <c r="A37"/>
      <c r="B37" s="45">
        <v>41320</v>
      </c>
      <c r="C37" t="s">
        <v>118</v>
      </c>
      <c r="D37" t="s">
        <v>155</v>
      </c>
      <c r="E37" t="s">
        <v>156</v>
      </c>
      <c r="F37" t="s">
        <v>157</v>
      </c>
      <c r="G37"/>
      <c r="J37" s="24"/>
      <c r="K37" s="24"/>
      <c r="N37"/>
      <c r="O37"/>
      <c r="P37"/>
    </row>
    <row r="38" spans="1:19" s="33" customFormat="1" x14ac:dyDescent="0.25">
      <c r="A38"/>
      <c r="B38" s="45">
        <v>41323</v>
      </c>
      <c r="C38" t="s">
        <v>158</v>
      </c>
      <c r="D38" t="s">
        <v>159</v>
      </c>
      <c r="E38" t="s">
        <v>160</v>
      </c>
      <c r="F38" t="s">
        <v>161</v>
      </c>
      <c r="G38"/>
      <c r="J38" s="24"/>
      <c r="K38" s="24"/>
      <c r="N38"/>
      <c r="O38"/>
      <c r="P38"/>
    </row>
    <row r="39" spans="1:19" s="33" customFormat="1" x14ac:dyDescent="0.25">
      <c r="A39"/>
      <c r="B39" s="45">
        <v>41324</v>
      </c>
      <c r="C39" t="s">
        <v>162</v>
      </c>
      <c r="D39" t="s">
        <v>163</v>
      </c>
      <c r="E39" t="s">
        <v>164</v>
      </c>
      <c r="F39" t="s">
        <v>165</v>
      </c>
      <c r="G39"/>
      <c r="J39" s="24"/>
      <c r="K39" s="24"/>
      <c r="N39"/>
      <c r="O39"/>
      <c r="P39"/>
    </row>
    <row r="40" spans="1:19" s="33" customFormat="1" x14ac:dyDescent="0.25">
      <c r="A40"/>
      <c r="B40" s="45">
        <v>41325</v>
      </c>
      <c r="C40" t="s">
        <v>166</v>
      </c>
      <c r="D40" t="s">
        <v>167</v>
      </c>
      <c r="E40" t="s">
        <v>68</v>
      </c>
      <c r="F40" t="s">
        <v>168</v>
      </c>
      <c r="G40"/>
      <c r="J40" s="24"/>
      <c r="K40" s="24"/>
      <c r="N40"/>
      <c r="O40"/>
      <c r="P40"/>
    </row>
    <row r="41" spans="1:19" s="33" customFormat="1" x14ac:dyDescent="0.25">
      <c r="A41"/>
      <c r="B41" s="45">
        <v>41326</v>
      </c>
      <c r="C41" t="s">
        <v>152</v>
      </c>
      <c r="D41" t="s">
        <v>169</v>
      </c>
      <c r="E41" t="s">
        <v>170</v>
      </c>
      <c r="F41" t="s">
        <v>171</v>
      </c>
      <c r="G41"/>
      <c r="J41" s="24"/>
      <c r="K41" s="24"/>
    </row>
    <row r="42" spans="1:19" s="33" customFormat="1" x14ac:dyDescent="0.25">
      <c r="A42"/>
      <c r="B42" s="45">
        <v>41327</v>
      </c>
      <c r="C42" t="s">
        <v>172</v>
      </c>
      <c r="D42" t="s">
        <v>173</v>
      </c>
      <c r="E42" t="s">
        <v>174</v>
      </c>
      <c r="F42" t="s">
        <v>76</v>
      </c>
      <c r="G42"/>
      <c r="J42" s="24"/>
      <c r="K42" s="24"/>
    </row>
    <row r="43" spans="1:19" s="33" customFormat="1" x14ac:dyDescent="0.25">
      <c r="A43"/>
      <c r="B43" s="45">
        <v>41330</v>
      </c>
      <c r="C43" t="s">
        <v>175</v>
      </c>
      <c r="D43" t="s">
        <v>176</v>
      </c>
      <c r="E43" t="s">
        <v>177</v>
      </c>
      <c r="F43" t="s">
        <v>178</v>
      </c>
      <c r="G43"/>
      <c r="J43" s="24"/>
      <c r="K43" s="24"/>
    </row>
    <row r="44" spans="1:19" s="33" customFormat="1" x14ac:dyDescent="0.25">
      <c r="A44"/>
      <c r="B44" s="45">
        <v>41331</v>
      </c>
      <c r="C44" t="s">
        <v>179</v>
      </c>
      <c r="D44" t="s">
        <v>180</v>
      </c>
      <c r="E44" t="s">
        <v>181</v>
      </c>
      <c r="F44" t="s">
        <v>182</v>
      </c>
      <c r="G44"/>
      <c r="J44" s="24"/>
      <c r="K44" s="24"/>
    </row>
    <row r="45" spans="1:19" s="33" customFormat="1" x14ac:dyDescent="0.25">
      <c r="A45"/>
      <c r="B45" s="45">
        <v>41332</v>
      </c>
      <c r="C45" t="s">
        <v>183</v>
      </c>
      <c r="D45" t="s">
        <v>184</v>
      </c>
      <c r="E45" t="s">
        <v>185</v>
      </c>
      <c r="F45" t="s">
        <v>186</v>
      </c>
      <c r="G45"/>
      <c r="J45" s="24"/>
      <c r="K45" s="24"/>
    </row>
    <row r="46" spans="1:19" s="33" customFormat="1" x14ac:dyDescent="0.25">
      <c r="A46"/>
      <c r="B46" s="45">
        <v>41333</v>
      </c>
      <c r="C46" t="s">
        <v>187</v>
      </c>
      <c r="D46" t="s">
        <v>188</v>
      </c>
      <c r="E46" t="s">
        <v>189</v>
      </c>
      <c r="F46" t="s">
        <v>68</v>
      </c>
      <c r="G46"/>
      <c r="J46" s="24"/>
      <c r="K46" s="24"/>
    </row>
    <row r="47" spans="1:19" s="33" customFormat="1" x14ac:dyDescent="0.25">
      <c r="A47"/>
      <c r="B47" s="45">
        <v>41334</v>
      </c>
      <c r="C47" t="s">
        <v>190</v>
      </c>
      <c r="D47" t="s">
        <v>191</v>
      </c>
      <c r="E47" t="s">
        <v>192</v>
      </c>
      <c r="F47" t="s">
        <v>193</v>
      </c>
      <c r="G47"/>
      <c r="J47" s="24"/>
      <c r="K47" s="24"/>
    </row>
    <row r="48" spans="1:19" s="33" customFormat="1" x14ac:dyDescent="0.25">
      <c r="A48"/>
      <c r="B48" s="45">
        <v>41337</v>
      </c>
      <c r="C48" t="s">
        <v>194</v>
      </c>
      <c r="D48" t="s">
        <v>195</v>
      </c>
      <c r="E48" t="s">
        <v>192</v>
      </c>
      <c r="F48" t="s">
        <v>182</v>
      </c>
      <c r="G48"/>
      <c r="J48" s="24"/>
      <c r="K48" s="24"/>
    </row>
    <row r="49" spans="1:11" s="33" customFormat="1" x14ac:dyDescent="0.25">
      <c r="A49"/>
      <c r="B49" s="45">
        <v>41338</v>
      </c>
      <c r="C49" t="s">
        <v>196</v>
      </c>
      <c r="D49" t="s">
        <v>197</v>
      </c>
      <c r="E49" t="s">
        <v>198</v>
      </c>
      <c r="F49" t="s">
        <v>199</v>
      </c>
      <c r="G49"/>
      <c r="J49" s="24"/>
      <c r="K49" s="24"/>
    </row>
    <row r="50" spans="1:11" s="33" customFormat="1" x14ac:dyDescent="0.25">
      <c r="A50"/>
      <c r="B50" s="45">
        <v>41339</v>
      </c>
      <c r="C50" t="s">
        <v>171</v>
      </c>
      <c r="D50" t="s">
        <v>200</v>
      </c>
      <c r="E50" t="s">
        <v>187</v>
      </c>
      <c r="F50" t="s">
        <v>191</v>
      </c>
      <c r="G50"/>
      <c r="J50" s="24"/>
      <c r="K50" s="24"/>
    </row>
    <row r="51" spans="1:11" s="33" customFormat="1" x14ac:dyDescent="0.25">
      <c r="A51"/>
      <c r="B51" s="45">
        <v>41340</v>
      </c>
      <c r="C51" t="s">
        <v>201</v>
      </c>
      <c r="D51" t="s">
        <v>202</v>
      </c>
      <c r="E51" t="s">
        <v>203</v>
      </c>
      <c r="F51" t="s">
        <v>204</v>
      </c>
      <c r="G51"/>
      <c r="J51" s="24"/>
      <c r="K51" s="24"/>
    </row>
    <row r="52" spans="1:11" s="33" customFormat="1" x14ac:dyDescent="0.25">
      <c r="A52"/>
      <c r="B52" s="45">
        <v>41341</v>
      </c>
      <c r="C52" t="s">
        <v>205</v>
      </c>
      <c r="D52" t="s">
        <v>206</v>
      </c>
      <c r="E52" t="s">
        <v>207</v>
      </c>
      <c r="F52" t="s">
        <v>208</v>
      </c>
      <c r="G52"/>
      <c r="J52" s="24"/>
      <c r="K52" s="24"/>
    </row>
    <row r="53" spans="1:11" s="33" customFormat="1" x14ac:dyDescent="0.25">
      <c r="A53"/>
      <c r="B53" s="45">
        <v>41344</v>
      </c>
      <c r="C53" t="s">
        <v>188</v>
      </c>
      <c r="D53" t="s">
        <v>209</v>
      </c>
      <c r="E53" t="s">
        <v>210</v>
      </c>
      <c r="F53" t="s">
        <v>211</v>
      </c>
      <c r="G53"/>
      <c r="J53" s="24"/>
      <c r="K53" s="24"/>
    </row>
    <row r="54" spans="1:11" s="33" customFormat="1" x14ac:dyDescent="0.25">
      <c r="A54"/>
      <c r="B54" s="45">
        <v>41345</v>
      </c>
      <c r="C54" t="s">
        <v>212</v>
      </c>
      <c r="D54" t="s">
        <v>213</v>
      </c>
      <c r="E54" t="s">
        <v>214</v>
      </c>
      <c r="F54" t="s">
        <v>180</v>
      </c>
      <c r="G54"/>
      <c r="J54" s="24"/>
      <c r="K54" s="24"/>
    </row>
    <row r="55" spans="1:11" s="33" customFormat="1" x14ac:dyDescent="0.25">
      <c r="A55"/>
      <c r="B55" s="45">
        <v>41346</v>
      </c>
      <c r="C55" t="s">
        <v>180</v>
      </c>
      <c r="D55" t="s">
        <v>213</v>
      </c>
      <c r="E55" t="s">
        <v>215</v>
      </c>
      <c r="F55" t="s">
        <v>156</v>
      </c>
      <c r="G55"/>
      <c r="J55" s="24"/>
      <c r="K55" s="24"/>
    </row>
    <row r="56" spans="1:11" s="33" customFormat="1" x14ac:dyDescent="0.25">
      <c r="A56"/>
      <c r="B56" s="45">
        <v>41347</v>
      </c>
      <c r="C56" t="s">
        <v>216</v>
      </c>
      <c r="D56" t="s">
        <v>217</v>
      </c>
      <c r="E56" t="s">
        <v>218</v>
      </c>
      <c r="F56" t="s">
        <v>166</v>
      </c>
      <c r="G56"/>
      <c r="J56" s="24"/>
      <c r="K56" s="24"/>
    </row>
    <row r="57" spans="1:11" s="33" customFormat="1" x14ac:dyDescent="0.25">
      <c r="A57"/>
      <c r="B57" s="45">
        <v>41348</v>
      </c>
      <c r="C57" t="s">
        <v>219</v>
      </c>
      <c r="D57" t="s">
        <v>220</v>
      </c>
      <c r="E57" t="s">
        <v>221</v>
      </c>
      <c r="F57" t="s">
        <v>222</v>
      </c>
      <c r="G57"/>
      <c r="J57" s="24"/>
      <c r="K57" s="24"/>
    </row>
    <row r="58" spans="1:11" s="33" customFormat="1" x14ac:dyDescent="0.25">
      <c r="A58"/>
      <c r="B58" s="45">
        <v>41351</v>
      </c>
      <c r="C58" t="s">
        <v>223</v>
      </c>
      <c r="D58" t="s">
        <v>224</v>
      </c>
      <c r="E58" t="s">
        <v>225</v>
      </c>
      <c r="F58" t="s">
        <v>226</v>
      </c>
      <c r="G58"/>
      <c r="J58" s="24"/>
      <c r="K58" s="24"/>
    </row>
    <row r="59" spans="1:11" s="33" customFormat="1" x14ac:dyDescent="0.25">
      <c r="A59"/>
      <c r="B59" s="45">
        <v>41352</v>
      </c>
      <c r="C59" t="s">
        <v>227</v>
      </c>
      <c r="D59" t="s">
        <v>181</v>
      </c>
      <c r="E59" t="s">
        <v>228</v>
      </c>
      <c r="F59" t="s">
        <v>229</v>
      </c>
      <c r="G59"/>
      <c r="J59" s="24"/>
      <c r="K59" s="24"/>
    </row>
    <row r="60" spans="1:11" s="33" customFormat="1" x14ac:dyDescent="0.25">
      <c r="A60"/>
      <c r="B60" s="45">
        <v>41353</v>
      </c>
      <c r="C60" t="s">
        <v>230</v>
      </c>
      <c r="D60" t="s">
        <v>231</v>
      </c>
      <c r="E60" t="s">
        <v>232</v>
      </c>
      <c r="F60" t="s">
        <v>233</v>
      </c>
      <c r="G60"/>
      <c r="J60" s="24"/>
      <c r="K60" s="24"/>
    </row>
    <row r="61" spans="1:11" s="33" customFormat="1" x14ac:dyDescent="0.25">
      <c r="A61"/>
      <c r="B61" s="45">
        <v>41354</v>
      </c>
      <c r="C61" t="s">
        <v>234</v>
      </c>
      <c r="D61" t="s">
        <v>235</v>
      </c>
      <c r="E61" t="s">
        <v>236</v>
      </c>
      <c r="F61" t="s">
        <v>237</v>
      </c>
      <c r="G61"/>
      <c r="J61" s="24"/>
      <c r="K61" s="24"/>
    </row>
    <row r="62" spans="1:11" s="33" customFormat="1" x14ac:dyDescent="0.25">
      <c r="A62"/>
      <c r="B62" s="45">
        <v>41355</v>
      </c>
      <c r="C62" t="s">
        <v>238</v>
      </c>
      <c r="D62" t="s">
        <v>239</v>
      </c>
      <c r="E62" t="s">
        <v>240</v>
      </c>
      <c r="F62" t="s">
        <v>241</v>
      </c>
      <c r="G62"/>
      <c r="J62" s="24"/>
      <c r="K62" s="24"/>
    </row>
    <row r="63" spans="1:11" s="33" customFormat="1" x14ac:dyDescent="0.25">
      <c r="A63"/>
      <c r="B63" s="45">
        <v>41358</v>
      </c>
      <c r="C63" t="s">
        <v>242</v>
      </c>
      <c r="D63" t="s">
        <v>243</v>
      </c>
      <c r="E63" t="s">
        <v>244</v>
      </c>
      <c r="F63" t="s">
        <v>245</v>
      </c>
      <c r="G63"/>
      <c r="J63" s="24"/>
      <c r="K63" s="24"/>
    </row>
    <row r="64" spans="1:11" s="33" customFormat="1" x14ac:dyDescent="0.25">
      <c r="A64"/>
      <c r="B64" s="45">
        <v>41359</v>
      </c>
      <c r="C64" t="s">
        <v>29</v>
      </c>
      <c r="D64" t="s">
        <v>246</v>
      </c>
      <c r="E64" t="s">
        <v>28</v>
      </c>
      <c r="F64" t="s">
        <v>247</v>
      </c>
      <c r="G64"/>
      <c r="J64" s="24"/>
      <c r="K64" s="24"/>
    </row>
    <row r="65" spans="1:11" s="33" customFormat="1" x14ac:dyDescent="0.25">
      <c r="A65"/>
      <c r="B65" s="45">
        <v>41360</v>
      </c>
      <c r="C65" t="s">
        <v>248</v>
      </c>
      <c r="D65" t="s">
        <v>249</v>
      </c>
      <c r="E65" t="s">
        <v>250</v>
      </c>
      <c r="F65" t="s">
        <v>251</v>
      </c>
      <c r="G65"/>
      <c r="J65" s="24"/>
      <c r="K65" s="24"/>
    </row>
    <row r="66" spans="1:11" s="33" customFormat="1" x14ac:dyDescent="0.25">
      <c r="A66"/>
      <c r="B66" s="45">
        <v>41361</v>
      </c>
      <c r="C66" t="s">
        <v>252</v>
      </c>
      <c r="D66" t="s">
        <v>253</v>
      </c>
      <c r="E66" t="s">
        <v>254</v>
      </c>
      <c r="F66" t="s">
        <v>255</v>
      </c>
      <c r="G66"/>
      <c r="J66" s="24"/>
      <c r="K66" s="24"/>
    </row>
    <row r="67" spans="1:11" s="33" customFormat="1" x14ac:dyDescent="0.25">
      <c r="A67"/>
      <c r="B67" s="45">
        <v>41366</v>
      </c>
      <c r="C67" t="s">
        <v>256</v>
      </c>
      <c r="D67" t="s">
        <v>257</v>
      </c>
      <c r="E67" t="s">
        <v>258</v>
      </c>
      <c r="F67" t="s">
        <v>259</v>
      </c>
      <c r="G67"/>
      <c r="J67" s="24"/>
      <c r="K67" s="24"/>
    </row>
    <row r="68" spans="1:11" s="33" customFormat="1" x14ac:dyDescent="0.25">
      <c r="A68"/>
      <c r="B68" s="45">
        <v>41367</v>
      </c>
      <c r="C68" t="s">
        <v>260</v>
      </c>
      <c r="D68" t="s">
        <v>261</v>
      </c>
      <c r="E68" t="s">
        <v>262</v>
      </c>
      <c r="F68" t="s">
        <v>263</v>
      </c>
      <c r="G68"/>
      <c r="J68" s="24"/>
      <c r="K68" s="24"/>
    </row>
    <row r="69" spans="1:11" s="33" customFormat="1" x14ac:dyDescent="0.25">
      <c r="A69"/>
      <c r="B69" s="45">
        <v>41368</v>
      </c>
      <c r="C69" t="s">
        <v>264</v>
      </c>
      <c r="D69" t="s">
        <v>265</v>
      </c>
      <c r="E69" t="s">
        <v>266</v>
      </c>
      <c r="F69" t="s">
        <v>267</v>
      </c>
      <c r="G69"/>
      <c r="J69" s="24"/>
      <c r="K69" s="24"/>
    </row>
    <row r="70" spans="1:11" s="33" customFormat="1" x14ac:dyDescent="0.25">
      <c r="A70"/>
      <c r="B70" s="45">
        <v>41369</v>
      </c>
      <c r="C70" t="s">
        <v>268</v>
      </c>
      <c r="D70" t="s">
        <v>269</v>
      </c>
      <c r="E70" t="s">
        <v>270</v>
      </c>
      <c r="F70" t="s">
        <v>271</v>
      </c>
      <c r="G70"/>
      <c r="J70" s="24"/>
      <c r="K70" s="24"/>
    </row>
    <row r="71" spans="1:11" s="33" customFormat="1" x14ac:dyDescent="0.25">
      <c r="A71"/>
      <c r="B71" s="45">
        <v>41372</v>
      </c>
      <c r="C71" t="s">
        <v>272</v>
      </c>
      <c r="D71" t="s">
        <v>42</v>
      </c>
      <c r="E71" t="s">
        <v>273</v>
      </c>
      <c r="F71" t="s">
        <v>274</v>
      </c>
      <c r="G71"/>
      <c r="J71" s="24"/>
      <c r="K71" s="24"/>
    </row>
    <row r="72" spans="1:11" s="33" customFormat="1" x14ac:dyDescent="0.25">
      <c r="A72"/>
      <c r="B72" s="45">
        <v>41373</v>
      </c>
      <c r="C72" t="s">
        <v>248</v>
      </c>
      <c r="D72" t="s">
        <v>275</v>
      </c>
      <c r="E72" t="s">
        <v>276</v>
      </c>
      <c r="F72" t="s">
        <v>277</v>
      </c>
      <c r="G72"/>
      <c r="J72" s="24"/>
      <c r="K72" s="24"/>
    </row>
    <row r="73" spans="1:11" s="33" customFormat="1" x14ac:dyDescent="0.25">
      <c r="A73"/>
      <c r="B73" s="45">
        <v>41374</v>
      </c>
      <c r="C73" t="s">
        <v>278</v>
      </c>
      <c r="D73" t="s">
        <v>279</v>
      </c>
      <c r="E73" t="s">
        <v>280</v>
      </c>
      <c r="F73" t="s">
        <v>281</v>
      </c>
      <c r="G73"/>
      <c r="J73" s="24"/>
      <c r="K73" s="24"/>
    </row>
    <row r="74" spans="1:11" s="33" customFormat="1" x14ac:dyDescent="0.25">
      <c r="A74"/>
      <c r="B74" s="45">
        <v>41375</v>
      </c>
      <c r="C74" t="s">
        <v>282</v>
      </c>
      <c r="D74" t="s">
        <v>235</v>
      </c>
      <c r="E74" t="s">
        <v>283</v>
      </c>
      <c r="F74" t="s">
        <v>284</v>
      </c>
      <c r="G74"/>
      <c r="J74" s="24"/>
      <c r="K74" s="24"/>
    </row>
    <row r="75" spans="1:11" s="33" customFormat="1" x14ac:dyDescent="0.25">
      <c r="A75"/>
      <c r="B75" s="45">
        <v>41376</v>
      </c>
      <c r="C75" t="s">
        <v>285</v>
      </c>
      <c r="D75" t="s">
        <v>286</v>
      </c>
      <c r="E75" t="s">
        <v>287</v>
      </c>
      <c r="F75" t="s">
        <v>260</v>
      </c>
      <c r="G75"/>
      <c r="J75" s="24"/>
      <c r="K75" s="24"/>
    </row>
    <row r="76" spans="1:11" s="33" customFormat="1" x14ac:dyDescent="0.25">
      <c r="A76"/>
      <c r="B76" s="45">
        <v>41379</v>
      </c>
      <c r="C76" t="s">
        <v>253</v>
      </c>
      <c r="D76" t="s">
        <v>53</v>
      </c>
      <c r="E76" t="s">
        <v>288</v>
      </c>
      <c r="F76" t="s">
        <v>289</v>
      </c>
      <c r="G76"/>
      <c r="J76" s="24"/>
      <c r="K76" s="24"/>
    </row>
    <row r="77" spans="1:11" s="33" customFormat="1" x14ac:dyDescent="0.25">
      <c r="A77"/>
      <c r="B77" s="45">
        <v>41380</v>
      </c>
      <c r="C77" t="s">
        <v>290</v>
      </c>
      <c r="D77" t="s">
        <v>265</v>
      </c>
      <c r="E77" t="s">
        <v>291</v>
      </c>
      <c r="F77" t="s">
        <v>292</v>
      </c>
      <c r="G77"/>
      <c r="J77" s="24"/>
      <c r="K77" s="24"/>
    </row>
    <row r="78" spans="1:11" s="33" customFormat="1" x14ac:dyDescent="0.25">
      <c r="A78"/>
      <c r="B78" s="45">
        <v>41381</v>
      </c>
      <c r="C78" t="s">
        <v>293</v>
      </c>
      <c r="D78" t="s">
        <v>253</v>
      </c>
      <c r="E78" t="s">
        <v>294</v>
      </c>
      <c r="F78" t="s">
        <v>295</v>
      </c>
      <c r="G78"/>
      <c r="J78" s="24"/>
      <c r="K78" s="24"/>
    </row>
    <row r="79" spans="1:11" s="33" customFormat="1" x14ac:dyDescent="0.25">
      <c r="A79"/>
      <c r="B79" s="45">
        <v>41382</v>
      </c>
      <c r="C79" t="s">
        <v>296</v>
      </c>
      <c r="D79" t="s">
        <v>297</v>
      </c>
      <c r="E79" t="s">
        <v>298</v>
      </c>
      <c r="F79" t="s">
        <v>299</v>
      </c>
      <c r="G79"/>
      <c r="J79" s="24"/>
      <c r="K79" s="24"/>
    </row>
    <row r="80" spans="1:11" s="33" customFormat="1" x14ac:dyDescent="0.25">
      <c r="A80"/>
      <c r="B80" s="45">
        <v>41383</v>
      </c>
      <c r="C80" t="s">
        <v>300</v>
      </c>
      <c r="D80" t="s">
        <v>301</v>
      </c>
      <c r="E80" t="s">
        <v>302</v>
      </c>
      <c r="F80" t="s">
        <v>303</v>
      </c>
      <c r="G80"/>
      <c r="J80" s="24"/>
      <c r="K80" s="24"/>
    </row>
    <row r="81" spans="1:19" s="33" customFormat="1" x14ac:dyDescent="0.25">
      <c r="A81"/>
      <c r="B81" s="45">
        <v>41386</v>
      </c>
      <c r="C81" t="s">
        <v>47</v>
      </c>
      <c r="D81" t="s">
        <v>304</v>
      </c>
      <c r="E81" t="s">
        <v>305</v>
      </c>
      <c r="F81" t="s">
        <v>290</v>
      </c>
      <c r="G81"/>
      <c r="J81" s="24"/>
      <c r="K81" s="24"/>
    </row>
    <row r="82" spans="1:19" s="37" customFormat="1" x14ac:dyDescent="0.25">
      <c r="A82"/>
      <c r="B82" s="45">
        <v>41387</v>
      </c>
      <c r="C82" t="s">
        <v>306</v>
      </c>
      <c r="D82" t="s">
        <v>307</v>
      </c>
      <c r="E82" t="s">
        <v>308</v>
      </c>
      <c r="F82" t="s">
        <v>309</v>
      </c>
      <c r="G82"/>
      <c r="J82" s="24"/>
      <c r="K82" s="24"/>
      <c r="L82" s="33"/>
      <c r="M82" s="33"/>
      <c r="N82" s="33"/>
      <c r="O82" s="33"/>
      <c r="P82" s="33"/>
      <c r="Q82" s="33"/>
      <c r="R82" s="33"/>
      <c r="S82" s="33"/>
    </row>
    <row r="83" spans="1:19" s="37" customFormat="1" x14ac:dyDescent="0.25">
      <c r="A83"/>
      <c r="B83" s="45">
        <v>41388</v>
      </c>
      <c r="C83" t="s">
        <v>310</v>
      </c>
      <c r="D83" t="s">
        <v>140</v>
      </c>
      <c r="E83" t="s">
        <v>53</v>
      </c>
      <c r="F83" t="s">
        <v>311</v>
      </c>
      <c r="G83"/>
      <c r="J83" s="24"/>
      <c r="K83" s="24"/>
      <c r="L83" s="33"/>
      <c r="M83" s="33"/>
      <c r="N83" s="33"/>
      <c r="O83" s="33"/>
      <c r="P83" s="33"/>
      <c r="Q83" s="33"/>
      <c r="R83" s="33"/>
      <c r="S83" s="33"/>
    </row>
    <row r="84" spans="1:19" s="37" customFormat="1" x14ac:dyDescent="0.25">
      <c r="A84"/>
      <c r="B84" s="45">
        <v>41389</v>
      </c>
      <c r="C84" t="s">
        <v>312</v>
      </c>
      <c r="D84" t="s">
        <v>192</v>
      </c>
      <c r="E84" t="s">
        <v>313</v>
      </c>
      <c r="F84" t="s">
        <v>314</v>
      </c>
      <c r="G84"/>
      <c r="J84" s="24"/>
      <c r="K84" s="24"/>
      <c r="L84" s="33"/>
      <c r="N84" s="33"/>
      <c r="O84" s="33"/>
      <c r="P84" s="33"/>
      <c r="Q84" s="33"/>
      <c r="R84" s="33"/>
      <c r="S84" s="33"/>
    </row>
    <row r="85" spans="1:19" s="37" customFormat="1" x14ac:dyDescent="0.25">
      <c r="A85"/>
      <c r="B85" s="45">
        <v>41390</v>
      </c>
      <c r="C85" t="s">
        <v>315</v>
      </c>
      <c r="D85" t="s">
        <v>316</v>
      </c>
      <c r="E85" t="s">
        <v>317</v>
      </c>
      <c r="F85" t="s">
        <v>318</v>
      </c>
      <c r="G85"/>
      <c r="J85" s="24"/>
      <c r="K85" s="24"/>
      <c r="N85" s="33"/>
      <c r="O85" s="33"/>
      <c r="P85" s="33"/>
      <c r="Q85" s="33"/>
      <c r="R85" s="33"/>
      <c r="S85" s="33"/>
    </row>
    <row r="86" spans="1:19" s="37" customFormat="1" x14ac:dyDescent="0.25">
      <c r="A86"/>
      <c r="B86" s="45">
        <v>41393</v>
      </c>
      <c r="C86" t="s">
        <v>185</v>
      </c>
      <c r="D86" t="s">
        <v>319</v>
      </c>
      <c r="E86" t="s">
        <v>185</v>
      </c>
      <c r="F86" t="s">
        <v>320</v>
      </c>
      <c r="G86"/>
      <c r="J86" s="24"/>
      <c r="K86" s="24"/>
      <c r="N86" s="33"/>
      <c r="O86" s="33"/>
      <c r="P86" s="33"/>
      <c r="Q86" s="33"/>
      <c r="R86" s="33"/>
      <c r="S86" s="33"/>
    </row>
    <row r="87" spans="1:19" s="37" customFormat="1" x14ac:dyDescent="0.25">
      <c r="A87"/>
      <c r="B87" s="45">
        <v>41394</v>
      </c>
      <c r="C87" t="s">
        <v>321</v>
      </c>
      <c r="D87" t="s">
        <v>322</v>
      </c>
      <c r="E87" t="s">
        <v>60</v>
      </c>
      <c r="F87" t="s">
        <v>323</v>
      </c>
      <c r="G87"/>
      <c r="J87" s="24"/>
      <c r="K87" s="24"/>
      <c r="N87" s="33"/>
      <c r="O87" s="33"/>
      <c r="P87" s="33"/>
    </row>
    <row r="88" spans="1:19" s="37" customFormat="1" x14ac:dyDescent="0.25">
      <c r="A88"/>
      <c r="B88" s="45">
        <v>41396</v>
      </c>
      <c r="C88" t="s">
        <v>324</v>
      </c>
      <c r="D88" t="s">
        <v>184</v>
      </c>
      <c r="E88" t="s">
        <v>325</v>
      </c>
      <c r="F88" t="s">
        <v>130</v>
      </c>
      <c r="G88"/>
      <c r="J88" s="24"/>
      <c r="K88" s="24"/>
      <c r="N88" s="33"/>
      <c r="O88" s="33"/>
      <c r="P88" s="33"/>
    </row>
    <row r="89" spans="1:19" s="37" customFormat="1" x14ac:dyDescent="0.25">
      <c r="A89"/>
      <c r="B89" s="45">
        <v>41397</v>
      </c>
      <c r="C89" t="s">
        <v>326</v>
      </c>
      <c r="D89" t="s">
        <v>211</v>
      </c>
      <c r="E89" t="s">
        <v>327</v>
      </c>
      <c r="F89" t="s">
        <v>328</v>
      </c>
      <c r="G89"/>
      <c r="J89" s="24"/>
      <c r="K89" s="24"/>
    </row>
    <row r="90" spans="1:19" s="37" customFormat="1" x14ac:dyDescent="0.25">
      <c r="A90"/>
      <c r="B90" s="45">
        <v>41400</v>
      </c>
      <c r="C90" t="s">
        <v>329</v>
      </c>
      <c r="D90" t="s">
        <v>330</v>
      </c>
      <c r="E90" t="s">
        <v>210</v>
      </c>
      <c r="F90" t="s">
        <v>331</v>
      </c>
      <c r="G90"/>
      <c r="J90" s="24"/>
      <c r="K90" s="24"/>
    </row>
    <row r="91" spans="1:19" s="37" customFormat="1" x14ac:dyDescent="0.25">
      <c r="A91"/>
      <c r="B91" s="45">
        <v>41401</v>
      </c>
      <c r="C91" t="s">
        <v>332</v>
      </c>
      <c r="D91" t="s">
        <v>333</v>
      </c>
      <c r="E91" t="s">
        <v>334</v>
      </c>
      <c r="F91" t="s">
        <v>335</v>
      </c>
      <c r="G91"/>
      <c r="J91" s="24"/>
      <c r="K91" s="24"/>
    </row>
    <row r="92" spans="1:19" s="37" customFormat="1" x14ac:dyDescent="0.25">
      <c r="A92"/>
      <c r="B92" s="45">
        <v>41402</v>
      </c>
      <c r="C92" t="s">
        <v>336</v>
      </c>
      <c r="D92" t="s">
        <v>337</v>
      </c>
      <c r="E92" t="s">
        <v>338</v>
      </c>
      <c r="F92" t="s">
        <v>326</v>
      </c>
      <c r="G92"/>
      <c r="J92" s="24"/>
      <c r="K92" s="24"/>
    </row>
    <row r="93" spans="1:19" s="37" customFormat="1" x14ac:dyDescent="0.25">
      <c r="A93"/>
      <c r="B93" s="45">
        <v>41403</v>
      </c>
      <c r="C93" t="s">
        <v>339</v>
      </c>
      <c r="D93" t="s">
        <v>340</v>
      </c>
      <c r="E93" t="s">
        <v>341</v>
      </c>
      <c r="F93" t="s">
        <v>342</v>
      </c>
      <c r="G93"/>
      <c r="J93" s="24"/>
      <c r="K93" s="24"/>
    </row>
    <row r="94" spans="1:19" s="37" customFormat="1" x14ac:dyDescent="0.25">
      <c r="A94"/>
      <c r="B94" s="45">
        <v>41404</v>
      </c>
      <c r="C94" t="s">
        <v>179</v>
      </c>
      <c r="D94" t="s">
        <v>343</v>
      </c>
      <c r="E94" t="s">
        <v>344</v>
      </c>
      <c r="F94" t="s">
        <v>345</v>
      </c>
      <c r="G94"/>
      <c r="J94" s="24"/>
      <c r="K94" s="24"/>
    </row>
    <row r="95" spans="1:19" s="37" customFormat="1" x14ac:dyDescent="0.25">
      <c r="A95"/>
      <c r="B95" s="45">
        <v>41407</v>
      </c>
      <c r="C95" t="s">
        <v>346</v>
      </c>
      <c r="D95" t="s">
        <v>60</v>
      </c>
      <c r="E95" t="s">
        <v>347</v>
      </c>
      <c r="F95" t="s">
        <v>348</v>
      </c>
      <c r="G95"/>
      <c r="J95" s="24"/>
      <c r="K95" s="24"/>
    </row>
    <row r="96" spans="1:19" s="37" customFormat="1" x14ac:dyDescent="0.25">
      <c r="A96"/>
      <c r="B96" s="45">
        <v>41408</v>
      </c>
      <c r="C96" t="s">
        <v>138</v>
      </c>
      <c r="D96" t="s">
        <v>349</v>
      </c>
      <c r="E96" t="s">
        <v>312</v>
      </c>
      <c r="F96" t="s">
        <v>350</v>
      </c>
      <c r="G96"/>
      <c r="J96" s="24"/>
      <c r="K96" s="24"/>
    </row>
    <row r="97" spans="1:19" s="37" customFormat="1" x14ac:dyDescent="0.25">
      <c r="A97"/>
      <c r="B97" s="45">
        <v>41409</v>
      </c>
      <c r="C97" t="s">
        <v>136</v>
      </c>
      <c r="D97" t="s">
        <v>351</v>
      </c>
      <c r="E97" t="s">
        <v>352</v>
      </c>
      <c r="F97" t="s">
        <v>353</v>
      </c>
      <c r="G97"/>
      <c r="J97" s="24"/>
      <c r="K97" s="24"/>
    </row>
    <row r="98" spans="1:19" s="33" customFormat="1" x14ac:dyDescent="0.25">
      <c r="A98"/>
      <c r="B98" s="45">
        <v>41410</v>
      </c>
      <c r="C98" t="s">
        <v>354</v>
      </c>
      <c r="D98" t="s">
        <v>200</v>
      </c>
      <c r="E98" t="s">
        <v>355</v>
      </c>
      <c r="F98" t="s">
        <v>356</v>
      </c>
      <c r="G98"/>
      <c r="J98" s="24"/>
      <c r="K98" s="24"/>
      <c r="L98" s="37"/>
      <c r="M98" s="37"/>
      <c r="N98" s="37"/>
      <c r="O98" s="37"/>
      <c r="P98" s="37"/>
      <c r="Q98" s="37"/>
      <c r="R98" s="37"/>
      <c r="S98" s="37"/>
    </row>
    <row r="99" spans="1:19" s="33" customFormat="1" x14ac:dyDescent="0.25">
      <c r="A99"/>
      <c r="B99" s="45">
        <v>41411</v>
      </c>
      <c r="C99" t="s">
        <v>187</v>
      </c>
      <c r="D99" t="s">
        <v>357</v>
      </c>
      <c r="E99" t="s">
        <v>358</v>
      </c>
      <c r="F99" t="s">
        <v>357</v>
      </c>
      <c r="G99"/>
      <c r="J99" s="24"/>
      <c r="K99" s="24"/>
      <c r="L99" s="37"/>
      <c r="M99" s="37"/>
      <c r="N99" s="37"/>
      <c r="O99" s="37"/>
      <c r="P99" s="37"/>
      <c r="Q99" s="37"/>
      <c r="R99" s="37"/>
      <c r="S99" s="37"/>
    </row>
    <row r="100" spans="1:19" s="33" customFormat="1" x14ac:dyDescent="0.25">
      <c r="A100"/>
      <c r="B100" s="45">
        <v>41414</v>
      </c>
      <c r="C100" t="s">
        <v>357</v>
      </c>
      <c r="D100" t="s">
        <v>81</v>
      </c>
      <c r="E100" t="s">
        <v>359</v>
      </c>
      <c r="F100" t="s">
        <v>143</v>
      </c>
      <c r="G100"/>
      <c r="H100" s="38"/>
      <c r="I100" s="38"/>
      <c r="J100" s="24"/>
      <c r="K100" s="24"/>
      <c r="L100" s="37"/>
      <c r="N100" s="37"/>
      <c r="O100" s="37"/>
      <c r="P100" s="37"/>
      <c r="Q100" s="37"/>
      <c r="R100" s="37"/>
      <c r="S100" s="37"/>
    </row>
    <row r="101" spans="1:19" s="33" customFormat="1" x14ac:dyDescent="0.25">
      <c r="A101"/>
      <c r="B101" s="45">
        <v>41415</v>
      </c>
      <c r="C101" t="s">
        <v>360</v>
      </c>
      <c r="D101" t="s">
        <v>361</v>
      </c>
      <c r="E101" t="s">
        <v>72</v>
      </c>
      <c r="F101" t="s">
        <v>362</v>
      </c>
      <c r="G101"/>
      <c r="H101" s="38"/>
      <c r="I101" s="38"/>
      <c r="J101" s="24"/>
      <c r="K101" s="24"/>
      <c r="N101" s="37"/>
      <c r="O101" s="37"/>
      <c r="P101" s="37"/>
      <c r="Q101" s="37"/>
      <c r="R101" s="37"/>
      <c r="S101" s="37"/>
    </row>
    <row r="102" spans="1:19" s="33" customFormat="1" x14ac:dyDescent="0.25">
      <c r="A102"/>
      <c r="B102" s="45">
        <v>41416</v>
      </c>
      <c r="C102" t="s">
        <v>363</v>
      </c>
      <c r="D102" t="s">
        <v>364</v>
      </c>
      <c r="E102" t="s">
        <v>365</v>
      </c>
      <c r="F102" t="s">
        <v>366</v>
      </c>
      <c r="G102"/>
      <c r="H102" s="38"/>
      <c r="I102" s="38"/>
      <c r="J102" s="24"/>
      <c r="K102" s="24"/>
      <c r="N102" s="37"/>
      <c r="O102" s="37"/>
      <c r="P102" s="37"/>
      <c r="Q102" s="37"/>
      <c r="R102" s="37"/>
      <c r="S102" s="37"/>
    </row>
    <row r="103" spans="1:19" s="33" customFormat="1" x14ac:dyDescent="0.25">
      <c r="A103"/>
      <c r="B103" s="45">
        <v>41417</v>
      </c>
      <c r="C103" t="s">
        <v>367</v>
      </c>
      <c r="D103" t="s">
        <v>368</v>
      </c>
      <c r="E103" t="s">
        <v>184</v>
      </c>
      <c r="F103" t="s">
        <v>208</v>
      </c>
      <c r="G103"/>
      <c r="H103" s="38"/>
      <c r="I103" s="38"/>
      <c r="J103" s="24"/>
      <c r="K103" s="24"/>
      <c r="N103" s="37"/>
      <c r="O103" s="37"/>
      <c r="P103" s="37"/>
    </row>
    <row r="104" spans="1:19" s="33" customFormat="1" x14ac:dyDescent="0.25">
      <c r="A104"/>
      <c r="B104" s="45">
        <v>41418</v>
      </c>
      <c r="C104" t="s">
        <v>369</v>
      </c>
      <c r="D104" t="s">
        <v>370</v>
      </c>
      <c r="E104" t="s">
        <v>371</v>
      </c>
      <c r="F104" t="s">
        <v>371</v>
      </c>
      <c r="G104"/>
      <c r="H104" s="38"/>
      <c r="I104" s="38"/>
      <c r="J104" s="24"/>
      <c r="K104" s="24"/>
      <c r="N104" s="37"/>
      <c r="O104" s="37"/>
      <c r="P104" s="37"/>
    </row>
    <row r="105" spans="1:19" s="33" customFormat="1" x14ac:dyDescent="0.25">
      <c r="A105"/>
      <c r="B105" s="45">
        <v>41421</v>
      </c>
      <c r="C105" t="s">
        <v>372</v>
      </c>
      <c r="D105" t="s">
        <v>373</v>
      </c>
      <c r="E105" t="s">
        <v>328</v>
      </c>
      <c r="F105" t="s">
        <v>374</v>
      </c>
      <c r="G105"/>
      <c r="H105" s="38"/>
      <c r="I105" s="38"/>
      <c r="J105" s="24"/>
      <c r="K105" s="24"/>
    </row>
    <row r="106" spans="1:19" s="33" customFormat="1" x14ac:dyDescent="0.25">
      <c r="A106"/>
      <c r="B106" s="45">
        <v>41422</v>
      </c>
      <c r="C106" t="s">
        <v>80</v>
      </c>
      <c r="D106" t="s">
        <v>375</v>
      </c>
      <c r="E106" t="s">
        <v>117</v>
      </c>
      <c r="F106" t="s">
        <v>200</v>
      </c>
      <c r="G106"/>
      <c r="H106" s="38"/>
      <c r="I106" s="38"/>
      <c r="J106" s="24"/>
      <c r="K106" s="24"/>
    </row>
    <row r="107" spans="1:19" s="33" customFormat="1" x14ac:dyDescent="0.25">
      <c r="A107"/>
      <c r="B107" s="45">
        <v>41423</v>
      </c>
      <c r="C107" t="s">
        <v>97</v>
      </c>
      <c r="D107" t="s">
        <v>357</v>
      </c>
      <c r="E107" t="s">
        <v>376</v>
      </c>
      <c r="F107" t="s">
        <v>377</v>
      </c>
      <c r="G107"/>
      <c r="J107" s="24"/>
      <c r="K107" s="24"/>
    </row>
    <row r="108" spans="1:19" s="33" customFormat="1" x14ac:dyDescent="0.25">
      <c r="A108"/>
      <c r="B108" s="45">
        <v>41424</v>
      </c>
      <c r="C108" t="s">
        <v>378</v>
      </c>
      <c r="D108" t="s">
        <v>379</v>
      </c>
      <c r="E108" t="s">
        <v>380</v>
      </c>
      <c r="F108" t="s">
        <v>381</v>
      </c>
      <c r="G108"/>
      <c r="H108" s="44"/>
      <c r="I108" s="39"/>
      <c r="J108" s="24"/>
      <c r="K108" s="24"/>
    </row>
    <row r="109" spans="1:19" s="33" customFormat="1" x14ac:dyDescent="0.25">
      <c r="A109"/>
      <c r="B109" s="45">
        <v>41425</v>
      </c>
      <c r="C109" t="s">
        <v>382</v>
      </c>
      <c r="D109" t="s">
        <v>142</v>
      </c>
      <c r="E109" t="s">
        <v>383</v>
      </c>
      <c r="F109" t="s">
        <v>384</v>
      </c>
      <c r="G109"/>
      <c r="H109" s="44"/>
      <c r="I109" s="39"/>
      <c r="J109" s="24"/>
      <c r="K109" s="24"/>
    </row>
    <row r="110" spans="1:19" s="33" customFormat="1" x14ac:dyDescent="0.25">
      <c r="A110"/>
      <c r="B110" s="45">
        <v>41428</v>
      </c>
      <c r="C110" t="s">
        <v>166</v>
      </c>
      <c r="D110" t="s">
        <v>385</v>
      </c>
      <c r="E110" t="s">
        <v>386</v>
      </c>
      <c r="F110" t="s">
        <v>387</v>
      </c>
      <c r="G110"/>
      <c r="H110" s="38"/>
      <c r="I110" s="38"/>
      <c r="J110" s="24"/>
      <c r="K110" s="24"/>
    </row>
    <row r="111" spans="1:19" s="33" customFormat="1" x14ac:dyDescent="0.25">
      <c r="A111"/>
      <c r="B111" s="45">
        <v>41429</v>
      </c>
      <c r="C111" t="s">
        <v>388</v>
      </c>
      <c r="D111" t="s">
        <v>389</v>
      </c>
      <c r="E111" t="s">
        <v>68</v>
      </c>
      <c r="F111" t="s">
        <v>390</v>
      </c>
      <c r="G111"/>
      <c r="H111" s="38"/>
      <c r="I111" s="38"/>
      <c r="J111" s="24"/>
      <c r="K111" s="24"/>
    </row>
    <row r="112" spans="1:19" s="33" customFormat="1" x14ac:dyDescent="0.25">
      <c r="A112"/>
      <c r="B112" s="45">
        <v>41430</v>
      </c>
      <c r="C112" t="s">
        <v>207</v>
      </c>
      <c r="D112" t="s">
        <v>161</v>
      </c>
      <c r="E112" t="s">
        <v>391</v>
      </c>
      <c r="F112" t="s">
        <v>392</v>
      </c>
      <c r="G112"/>
      <c r="H112" s="38"/>
      <c r="I112" s="38"/>
      <c r="J112" s="24"/>
      <c r="K112" s="24"/>
    </row>
    <row r="113" spans="1:11" s="33" customFormat="1" x14ac:dyDescent="0.25">
      <c r="A113"/>
      <c r="B113" s="45">
        <v>41431</v>
      </c>
      <c r="C113" t="s">
        <v>123</v>
      </c>
      <c r="D113" t="s">
        <v>393</v>
      </c>
      <c r="E113" t="s">
        <v>394</v>
      </c>
      <c r="F113" t="s">
        <v>345</v>
      </c>
      <c r="G113"/>
      <c r="H113" s="38"/>
      <c r="I113" s="38"/>
      <c r="J113" s="24"/>
      <c r="K113" s="24"/>
    </row>
    <row r="114" spans="1:11" s="33" customFormat="1" x14ac:dyDescent="0.25">
      <c r="A114"/>
      <c r="B114" s="45">
        <v>41432</v>
      </c>
      <c r="C114" t="s">
        <v>395</v>
      </c>
      <c r="D114" t="s">
        <v>396</v>
      </c>
      <c r="E114" t="s">
        <v>139</v>
      </c>
      <c r="F114" t="s">
        <v>397</v>
      </c>
      <c r="G114"/>
      <c r="H114" s="38"/>
      <c r="I114" s="38"/>
      <c r="J114" s="24"/>
      <c r="K114" s="24"/>
    </row>
    <row r="115" spans="1:11" s="33" customFormat="1" x14ac:dyDescent="0.25">
      <c r="A115"/>
      <c r="B115" s="45">
        <v>41435</v>
      </c>
      <c r="C115" t="s">
        <v>371</v>
      </c>
      <c r="D115" t="s">
        <v>374</v>
      </c>
      <c r="E115" t="s">
        <v>398</v>
      </c>
      <c r="F115" t="s">
        <v>224</v>
      </c>
      <c r="G115"/>
      <c r="H115" s="38"/>
      <c r="I115" s="38"/>
      <c r="J115" s="24"/>
      <c r="K115" s="24"/>
    </row>
    <row r="116" spans="1:11" s="33" customFormat="1" x14ac:dyDescent="0.25">
      <c r="A116"/>
      <c r="B116" s="45">
        <v>41436</v>
      </c>
      <c r="C116" t="s">
        <v>399</v>
      </c>
      <c r="D116" t="s">
        <v>400</v>
      </c>
      <c r="E116" t="s">
        <v>317</v>
      </c>
      <c r="F116" t="s">
        <v>401</v>
      </c>
      <c r="G116"/>
      <c r="H116" s="38"/>
      <c r="I116" s="38"/>
      <c r="J116" s="24"/>
      <c r="K116" s="24"/>
    </row>
    <row r="117" spans="1:11" s="33" customFormat="1" x14ac:dyDescent="0.25">
      <c r="A117"/>
      <c r="B117" s="45">
        <v>41437</v>
      </c>
      <c r="C117" t="s">
        <v>402</v>
      </c>
      <c r="D117" t="s">
        <v>403</v>
      </c>
      <c r="E117" t="s">
        <v>404</v>
      </c>
      <c r="F117" t="s">
        <v>405</v>
      </c>
      <c r="G117"/>
      <c r="H117" s="38"/>
      <c r="I117" s="38"/>
      <c r="J117" s="24"/>
      <c r="K117" s="24"/>
    </row>
    <row r="118" spans="1:11" s="33" customFormat="1" x14ac:dyDescent="0.25">
      <c r="A118"/>
      <c r="B118" s="45">
        <v>41438</v>
      </c>
      <c r="C118" t="s">
        <v>406</v>
      </c>
      <c r="D118" t="s">
        <v>324</v>
      </c>
      <c r="E118" t="s">
        <v>407</v>
      </c>
      <c r="F118" t="s">
        <v>408</v>
      </c>
      <c r="G118"/>
      <c r="H118" s="38"/>
      <c r="I118" s="38"/>
      <c r="J118" s="24"/>
      <c r="K118" s="24"/>
    </row>
    <row r="119" spans="1:11" s="33" customFormat="1" x14ac:dyDescent="0.25">
      <c r="A119"/>
      <c r="B119" s="45">
        <v>41439</v>
      </c>
      <c r="C119" t="s">
        <v>409</v>
      </c>
      <c r="D119" t="s">
        <v>338</v>
      </c>
      <c r="E119" t="s">
        <v>324</v>
      </c>
      <c r="F119" t="s">
        <v>410</v>
      </c>
      <c r="G119"/>
      <c r="H119" s="38"/>
      <c r="I119" s="38"/>
      <c r="J119" s="24"/>
      <c r="K119" s="24"/>
    </row>
    <row r="120" spans="1:11" s="33" customFormat="1" x14ac:dyDescent="0.25">
      <c r="A120"/>
      <c r="B120" s="45">
        <v>41442</v>
      </c>
      <c r="C120" t="s">
        <v>60</v>
      </c>
      <c r="D120" t="s">
        <v>411</v>
      </c>
      <c r="E120" t="s">
        <v>325</v>
      </c>
      <c r="F120" t="s">
        <v>412</v>
      </c>
      <c r="G120"/>
      <c r="H120" s="38"/>
      <c r="I120" s="38"/>
      <c r="J120" s="24"/>
      <c r="K120" s="24"/>
    </row>
    <row r="121" spans="1:11" s="33" customFormat="1" x14ac:dyDescent="0.25">
      <c r="A121"/>
      <c r="B121" s="45">
        <v>41443</v>
      </c>
      <c r="C121" t="s">
        <v>413</v>
      </c>
      <c r="D121" t="s">
        <v>335</v>
      </c>
      <c r="E121" t="s">
        <v>414</v>
      </c>
      <c r="F121" t="s">
        <v>415</v>
      </c>
      <c r="G121"/>
      <c r="H121" s="38"/>
      <c r="I121" s="38"/>
      <c r="J121" s="24"/>
      <c r="K121" s="24"/>
    </row>
    <row r="122" spans="1:11" s="33" customFormat="1" x14ac:dyDescent="0.25">
      <c r="A122"/>
      <c r="B122" s="45">
        <v>41444</v>
      </c>
      <c r="C122" t="s">
        <v>416</v>
      </c>
      <c r="D122" t="s">
        <v>336</v>
      </c>
      <c r="E122" t="s">
        <v>417</v>
      </c>
      <c r="F122" t="s">
        <v>418</v>
      </c>
      <c r="G122"/>
      <c r="J122" s="24"/>
      <c r="K122" s="24"/>
    </row>
    <row r="123" spans="1:11" s="33" customFormat="1" x14ac:dyDescent="0.25">
      <c r="A123"/>
      <c r="B123" s="45">
        <v>41445</v>
      </c>
      <c r="C123" t="s">
        <v>419</v>
      </c>
      <c r="D123" t="s">
        <v>420</v>
      </c>
      <c r="E123" t="s">
        <v>232</v>
      </c>
      <c r="F123" t="s">
        <v>421</v>
      </c>
      <c r="G123"/>
      <c r="J123" s="24"/>
      <c r="K123" s="24"/>
    </row>
    <row r="124" spans="1:11" s="33" customFormat="1" x14ac:dyDescent="0.25">
      <c r="A124"/>
      <c r="B124" s="45">
        <v>41446</v>
      </c>
      <c r="C124" t="s">
        <v>422</v>
      </c>
      <c r="D124" t="s">
        <v>423</v>
      </c>
      <c r="E124" t="s">
        <v>424</v>
      </c>
      <c r="F124" t="s">
        <v>424</v>
      </c>
      <c r="G124"/>
      <c r="J124" s="24"/>
      <c r="K124" s="24"/>
    </row>
    <row r="125" spans="1:11" s="33" customFormat="1" x14ac:dyDescent="0.25">
      <c r="A125"/>
      <c r="B125" s="45">
        <v>41449</v>
      </c>
      <c r="C125" t="s">
        <v>425</v>
      </c>
      <c r="D125" t="s">
        <v>241</v>
      </c>
      <c r="E125" t="s">
        <v>426</v>
      </c>
      <c r="F125" t="s">
        <v>427</v>
      </c>
      <c r="G125"/>
      <c r="J125" s="24"/>
      <c r="K125" s="24"/>
    </row>
    <row r="126" spans="1:11" s="33" customFormat="1" x14ac:dyDescent="0.25">
      <c r="A126"/>
      <c r="B126" s="45">
        <v>41450</v>
      </c>
      <c r="C126" t="s">
        <v>269</v>
      </c>
      <c r="D126" t="s">
        <v>428</v>
      </c>
      <c r="E126" t="s">
        <v>429</v>
      </c>
      <c r="F126" t="s">
        <v>304</v>
      </c>
      <c r="G126"/>
      <c r="J126" s="24"/>
      <c r="K126" s="24"/>
    </row>
    <row r="127" spans="1:11" s="33" customFormat="1" x14ac:dyDescent="0.25">
      <c r="A127"/>
      <c r="B127" s="45">
        <v>41451</v>
      </c>
      <c r="C127" t="s">
        <v>430</v>
      </c>
      <c r="D127" t="s">
        <v>431</v>
      </c>
      <c r="E127" t="s">
        <v>289</v>
      </c>
      <c r="F127" t="s">
        <v>230</v>
      </c>
      <c r="G127"/>
      <c r="J127" s="24"/>
      <c r="K127" s="24"/>
    </row>
    <row r="128" spans="1:11" s="33" customFormat="1" x14ac:dyDescent="0.25">
      <c r="A128"/>
      <c r="B128" s="45">
        <v>41452</v>
      </c>
      <c r="C128" t="s">
        <v>432</v>
      </c>
      <c r="D128" t="s">
        <v>433</v>
      </c>
      <c r="E128" t="s">
        <v>434</v>
      </c>
      <c r="F128" t="s">
        <v>435</v>
      </c>
      <c r="G128"/>
      <c r="J128" s="24"/>
      <c r="K128" s="24"/>
    </row>
    <row r="129" spans="1:11" s="33" customFormat="1" x14ac:dyDescent="0.25">
      <c r="A129"/>
      <c r="B129" s="45">
        <v>41453</v>
      </c>
      <c r="C129" t="s">
        <v>436</v>
      </c>
      <c r="D129" t="s">
        <v>437</v>
      </c>
      <c r="E129" t="s">
        <v>438</v>
      </c>
      <c r="F129" t="s">
        <v>439</v>
      </c>
      <c r="G129"/>
      <c r="J129" s="24"/>
      <c r="K129" s="24"/>
    </row>
    <row r="130" spans="1:11" s="33" customFormat="1" x14ac:dyDescent="0.25">
      <c r="A130"/>
      <c r="B130" s="45">
        <v>41456</v>
      </c>
      <c r="C130" t="s">
        <v>440</v>
      </c>
      <c r="D130" t="s">
        <v>441</v>
      </c>
      <c r="E130" t="s">
        <v>442</v>
      </c>
      <c r="F130" t="s">
        <v>443</v>
      </c>
      <c r="G130"/>
      <c r="J130" s="24"/>
      <c r="K130" s="24"/>
    </row>
    <row r="131" spans="1:11" s="33" customFormat="1" x14ac:dyDescent="0.25">
      <c r="A131"/>
      <c r="B131" s="45">
        <v>41457</v>
      </c>
      <c r="C131" t="s">
        <v>444</v>
      </c>
      <c r="D131" t="s">
        <v>445</v>
      </c>
      <c r="E131" t="s">
        <v>446</v>
      </c>
      <c r="F131" t="s">
        <v>447</v>
      </c>
      <c r="G131"/>
      <c r="J131" s="24"/>
      <c r="K131" s="24"/>
    </row>
    <row r="132" spans="1:11" s="33" customFormat="1" x14ac:dyDescent="0.25">
      <c r="A132"/>
      <c r="B132" s="45">
        <v>41458</v>
      </c>
      <c r="C132" t="s">
        <v>253</v>
      </c>
      <c r="D132" t="s">
        <v>55</v>
      </c>
      <c r="E132" t="s">
        <v>448</v>
      </c>
      <c r="F132" t="s">
        <v>449</v>
      </c>
      <c r="G132"/>
      <c r="J132" s="24"/>
      <c r="K132" s="24"/>
    </row>
    <row r="133" spans="1:11" s="33" customFormat="1" x14ac:dyDescent="0.25">
      <c r="A133"/>
      <c r="B133" s="45">
        <v>41459</v>
      </c>
      <c r="C133" t="s">
        <v>450</v>
      </c>
      <c r="D133" t="s">
        <v>451</v>
      </c>
      <c r="E133" t="s">
        <v>452</v>
      </c>
      <c r="F133" t="s">
        <v>451</v>
      </c>
      <c r="G133"/>
      <c r="J133" s="24"/>
      <c r="K133" s="24"/>
    </row>
    <row r="134" spans="1:11" s="33" customFormat="1" x14ac:dyDescent="0.25">
      <c r="A134"/>
      <c r="B134" s="45">
        <v>41460</v>
      </c>
      <c r="C134" t="s">
        <v>350</v>
      </c>
      <c r="D134" t="s">
        <v>453</v>
      </c>
      <c r="E134" t="s">
        <v>454</v>
      </c>
      <c r="F134" t="s">
        <v>454</v>
      </c>
      <c r="G134"/>
      <c r="J134" s="24"/>
      <c r="K134" s="24"/>
    </row>
    <row r="135" spans="1:11" s="33" customFormat="1" x14ac:dyDescent="0.25">
      <c r="A135"/>
      <c r="B135" s="45">
        <v>41463</v>
      </c>
      <c r="C135" t="s">
        <v>455</v>
      </c>
      <c r="D135" t="s">
        <v>456</v>
      </c>
      <c r="E135" t="s">
        <v>457</v>
      </c>
      <c r="F135" t="s">
        <v>451</v>
      </c>
      <c r="G135"/>
      <c r="J135" s="24"/>
      <c r="K135" s="24"/>
    </row>
    <row r="136" spans="1:11" s="33" customFormat="1" x14ac:dyDescent="0.25">
      <c r="A136"/>
      <c r="B136" s="45">
        <v>41464</v>
      </c>
      <c r="C136" t="s">
        <v>316</v>
      </c>
      <c r="D136" t="s">
        <v>458</v>
      </c>
      <c r="E136" t="s">
        <v>406</v>
      </c>
      <c r="F136" t="s">
        <v>459</v>
      </c>
      <c r="G136"/>
      <c r="J136" s="24"/>
      <c r="K136" s="24"/>
    </row>
    <row r="137" spans="1:11" s="33" customFormat="1" x14ac:dyDescent="0.25">
      <c r="A137"/>
      <c r="B137" s="45">
        <v>41465</v>
      </c>
      <c r="C137" t="s">
        <v>460</v>
      </c>
      <c r="D137" t="s">
        <v>461</v>
      </c>
      <c r="E137" t="s">
        <v>462</v>
      </c>
      <c r="F137" t="s">
        <v>463</v>
      </c>
      <c r="G137"/>
      <c r="J137" s="24"/>
      <c r="K137" s="24"/>
    </row>
    <row r="138" spans="1:11" s="33" customFormat="1" x14ac:dyDescent="0.25">
      <c r="A138"/>
      <c r="B138" s="45">
        <v>41466</v>
      </c>
      <c r="C138" t="s">
        <v>464</v>
      </c>
      <c r="D138" t="s">
        <v>465</v>
      </c>
      <c r="E138" t="s">
        <v>454</v>
      </c>
      <c r="F138" t="s">
        <v>466</v>
      </c>
      <c r="G138"/>
      <c r="J138" s="24"/>
      <c r="K138" s="24"/>
    </row>
    <row r="139" spans="1:11" s="33" customFormat="1" x14ac:dyDescent="0.25">
      <c r="A139"/>
      <c r="B139" s="45">
        <v>41467</v>
      </c>
      <c r="C139" t="s">
        <v>467</v>
      </c>
      <c r="D139" t="s">
        <v>468</v>
      </c>
      <c r="E139" t="s">
        <v>469</v>
      </c>
      <c r="F139" t="s">
        <v>347</v>
      </c>
      <c r="G139"/>
      <c r="J139" s="24"/>
      <c r="K139" s="24"/>
    </row>
    <row r="140" spans="1:11" s="33" customFormat="1" x14ac:dyDescent="0.25">
      <c r="A140"/>
      <c r="B140" s="45">
        <v>41470</v>
      </c>
      <c r="C140" t="s">
        <v>470</v>
      </c>
      <c r="D140" t="s">
        <v>471</v>
      </c>
      <c r="E140" t="s">
        <v>470</v>
      </c>
      <c r="F140" t="s">
        <v>472</v>
      </c>
      <c r="G140"/>
      <c r="J140" s="24"/>
      <c r="K140" s="24"/>
    </row>
    <row r="141" spans="1:11" s="33" customFormat="1" x14ac:dyDescent="0.25">
      <c r="A141"/>
      <c r="B141" s="45">
        <v>41471</v>
      </c>
      <c r="C141" t="s">
        <v>473</v>
      </c>
      <c r="D141" t="s">
        <v>474</v>
      </c>
      <c r="E141" t="s">
        <v>475</v>
      </c>
      <c r="F141" t="s">
        <v>475</v>
      </c>
      <c r="G141"/>
      <c r="J141" s="24"/>
      <c r="K141" s="24"/>
    </row>
    <row r="142" spans="1:11" s="33" customFormat="1" x14ac:dyDescent="0.25">
      <c r="A142"/>
      <c r="B142" s="45">
        <v>41472</v>
      </c>
      <c r="C142" t="s">
        <v>476</v>
      </c>
      <c r="D142" t="s">
        <v>225</v>
      </c>
      <c r="E142" t="s">
        <v>477</v>
      </c>
      <c r="F142" t="s">
        <v>478</v>
      </c>
      <c r="G142"/>
      <c r="J142" s="24"/>
      <c r="K142" s="24"/>
    </row>
    <row r="143" spans="1:11" s="33" customFormat="1" x14ac:dyDescent="0.25">
      <c r="A143"/>
      <c r="B143" s="45">
        <v>41473</v>
      </c>
      <c r="C143" t="s">
        <v>479</v>
      </c>
      <c r="D143" t="s">
        <v>480</v>
      </c>
      <c r="E143" t="s">
        <v>243</v>
      </c>
      <c r="F143" t="s">
        <v>67</v>
      </c>
      <c r="G143"/>
      <c r="J143" s="24"/>
      <c r="K143" s="24"/>
    </row>
    <row r="144" spans="1:11" s="33" customFormat="1" x14ac:dyDescent="0.25">
      <c r="A144"/>
      <c r="B144" s="45">
        <v>41474</v>
      </c>
      <c r="C144" t="s">
        <v>481</v>
      </c>
      <c r="D144" t="s">
        <v>129</v>
      </c>
      <c r="E144" t="s">
        <v>482</v>
      </c>
      <c r="F144" t="s">
        <v>483</v>
      </c>
      <c r="G144"/>
      <c r="J144" s="24"/>
      <c r="K144" s="24"/>
    </row>
    <row r="145" spans="1:11" s="33" customFormat="1" x14ac:dyDescent="0.25">
      <c r="A145"/>
      <c r="B145" s="45">
        <v>41477</v>
      </c>
      <c r="C145" t="s">
        <v>484</v>
      </c>
      <c r="D145" t="s">
        <v>77</v>
      </c>
      <c r="E145" t="s">
        <v>380</v>
      </c>
      <c r="F145" t="s">
        <v>485</v>
      </c>
      <c r="G145"/>
      <c r="J145" s="24"/>
      <c r="K145" s="24"/>
    </row>
    <row r="146" spans="1:11" s="33" customFormat="1" x14ac:dyDescent="0.25">
      <c r="A146"/>
      <c r="B146" s="45">
        <v>41478</v>
      </c>
      <c r="C146" t="s">
        <v>486</v>
      </c>
      <c r="D146" t="s">
        <v>142</v>
      </c>
      <c r="E146" t="s">
        <v>61</v>
      </c>
      <c r="F146" t="s">
        <v>61</v>
      </c>
      <c r="G146"/>
      <c r="J146" s="24"/>
      <c r="K146" s="24"/>
    </row>
    <row r="147" spans="1:11" s="33" customFormat="1" x14ac:dyDescent="0.25">
      <c r="A147"/>
      <c r="B147" s="45">
        <v>41479</v>
      </c>
      <c r="C147" t="s">
        <v>487</v>
      </c>
      <c r="D147" t="s">
        <v>486</v>
      </c>
      <c r="E147" t="s">
        <v>331</v>
      </c>
      <c r="F147" t="s">
        <v>200</v>
      </c>
      <c r="G147"/>
      <c r="J147" s="24"/>
      <c r="K147" s="24"/>
    </row>
    <row r="148" spans="1:11" s="33" customFormat="1" x14ac:dyDescent="0.25">
      <c r="A148"/>
      <c r="B148" s="45">
        <v>41480</v>
      </c>
      <c r="C148" t="s">
        <v>488</v>
      </c>
      <c r="D148" t="s">
        <v>489</v>
      </c>
      <c r="E148" t="s">
        <v>390</v>
      </c>
      <c r="F148" t="s">
        <v>103</v>
      </c>
      <c r="G148"/>
      <c r="J148" s="24"/>
      <c r="K148" s="24"/>
    </row>
    <row r="149" spans="1:11" s="33" customFormat="1" x14ac:dyDescent="0.25">
      <c r="A149"/>
      <c r="B149" s="45">
        <v>41481</v>
      </c>
      <c r="C149" t="s">
        <v>490</v>
      </c>
      <c r="D149" t="s">
        <v>491</v>
      </c>
      <c r="E149" t="s">
        <v>96</v>
      </c>
      <c r="F149" t="s">
        <v>76</v>
      </c>
      <c r="G149"/>
      <c r="J149" s="24"/>
      <c r="K149" s="24"/>
    </row>
    <row r="150" spans="1:11" s="33" customFormat="1" x14ac:dyDescent="0.25">
      <c r="A150"/>
      <c r="B150" s="45">
        <v>41484</v>
      </c>
      <c r="C150" t="s">
        <v>492</v>
      </c>
      <c r="D150" t="s">
        <v>493</v>
      </c>
      <c r="E150" t="s">
        <v>137</v>
      </c>
      <c r="F150" t="s">
        <v>180</v>
      </c>
      <c r="G150"/>
      <c r="J150" s="24"/>
      <c r="K150" s="24"/>
    </row>
    <row r="151" spans="1:11" s="33" customFormat="1" x14ac:dyDescent="0.25">
      <c r="A151"/>
      <c r="B151" s="45">
        <v>41485</v>
      </c>
      <c r="C151" t="s">
        <v>211</v>
      </c>
      <c r="D151" t="s">
        <v>387</v>
      </c>
      <c r="E151" t="s">
        <v>337</v>
      </c>
      <c r="F151" t="s">
        <v>494</v>
      </c>
      <c r="G151"/>
      <c r="J151" s="24"/>
      <c r="K151" s="24"/>
    </row>
    <row r="152" spans="1:11" s="33" customFormat="1" x14ac:dyDescent="0.25">
      <c r="A152"/>
      <c r="B152" s="45">
        <v>41486</v>
      </c>
      <c r="C152" t="s">
        <v>214</v>
      </c>
      <c r="D152" t="s">
        <v>373</v>
      </c>
      <c r="E152" t="s">
        <v>128</v>
      </c>
      <c r="F152" t="s">
        <v>495</v>
      </c>
      <c r="G152"/>
      <c r="J152" s="24"/>
      <c r="K152" s="24"/>
    </row>
    <row r="153" spans="1:11" s="33" customFormat="1" x14ac:dyDescent="0.25">
      <c r="A153"/>
      <c r="B153" s="45">
        <v>41487</v>
      </c>
      <c r="C153" t="s">
        <v>373</v>
      </c>
      <c r="D153" t="s">
        <v>496</v>
      </c>
      <c r="E153" t="s">
        <v>70</v>
      </c>
      <c r="F153" t="s">
        <v>85</v>
      </c>
      <c r="G153"/>
      <c r="J153" s="24"/>
      <c r="K153" s="24"/>
    </row>
    <row r="154" spans="1:11" s="33" customFormat="1" x14ac:dyDescent="0.25">
      <c r="A154"/>
      <c r="B154" s="45">
        <v>41488</v>
      </c>
      <c r="C154" t="s">
        <v>497</v>
      </c>
      <c r="D154" t="s">
        <v>498</v>
      </c>
      <c r="E154" t="s">
        <v>499</v>
      </c>
      <c r="F154" t="s">
        <v>145</v>
      </c>
      <c r="G154"/>
      <c r="J154" s="24"/>
      <c r="K154" s="24"/>
    </row>
    <row r="155" spans="1:11" s="33" customFormat="1" x14ac:dyDescent="0.25">
      <c r="A155"/>
      <c r="B155" s="45">
        <v>41491</v>
      </c>
      <c r="C155" t="s">
        <v>500</v>
      </c>
      <c r="D155" t="s">
        <v>501</v>
      </c>
      <c r="E155" t="s">
        <v>500</v>
      </c>
      <c r="F155" t="s">
        <v>502</v>
      </c>
      <c r="G155"/>
      <c r="J155" s="24"/>
      <c r="K155" s="24"/>
    </row>
    <row r="156" spans="1:11" s="33" customFormat="1" x14ac:dyDescent="0.25">
      <c r="A156"/>
      <c r="B156" s="45">
        <v>41492</v>
      </c>
      <c r="C156" t="s">
        <v>503</v>
      </c>
      <c r="D156" t="s">
        <v>504</v>
      </c>
      <c r="E156" t="s">
        <v>505</v>
      </c>
      <c r="F156" t="s">
        <v>506</v>
      </c>
      <c r="G156"/>
      <c r="J156" s="24"/>
      <c r="K156" s="24"/>
    </row>
    <row r="157" spans="1:11" s="33" customFormat="1" x14ac:dyDescent="0.25">
      <c r="A157"/>
      <c r="B157" s="45">
        <v>41493</v>
      </c>
      <c r="C157" t="s">
        <v>507</v>
      </c>
      <c r="D157" t="s">
        <v>508</v>
      </c>
      <c r="E157" t="s">
        <v>509</v>
      </c>
      <c r="F157" t="s">
        <v>510</v>
      </c>
      <c r="G157"/>
      <c r="J157" s="24"/>
      <c r="K157" s="24"/>
    </row>
    <row r="158" spans="1:11" s="33" customFormat="1" x14ac:dyDescent="0.25">
      <c r="A158"/>
      <c r="B158" s="45">
        <v>41494</v>
      </c>
      <c r="C158" t="s">
        <v>511</v>
      </c>
      <c r="D158" t="s">
        <v>512</v>
      </c>
      <c r="E158" t="s">
        <v>513</v>
      </c>
      <c r="F158" t="s">
        <v>514</v>
      </c>
      <c r="G158"/>
      <c r="J158" s="24"/>
      <c r="K158" s="24"/>
    </row>
    <row r="159" spans="1:11" s="33" customFormat="1" x14ac:dyDescent="0.25">
      <c r="A159"/>
      <c r="B159" s="45">
        <v>41495</v>
      </c>
      <c r="C159" t="s">
        <v>515</v>
      </c>
      <c r="D159" t="s">
        <v>516</v>
      </c>
      <c r="E159" t="s">
        <v>517</v>
      </c>
      <c r="F159" t="s">
        <v>518</v>
      </c>
      <c r="G159"/>
      <c r="J159" s="24"/>
      <c r="K159" s="24"/>
    </row>
    <row r="160" spans="1:11" s="33" customFormat="1" x14ac:dyDescent="0.25">
      <c r="A160"/>
      <c r="B160" s="45">
        <v>41498</v>
      </c>
      <c r="C160" t="s">
        <v>519</v>
      </c>
      <c r="D160" t="s">
        <v>520</v>
      </c>
      <c r="E160" t="s">
        <v>521</v>
      </c>
      <c r="F160" t="s">
        <v>522</v>
      </c>
      <c r="G160"/>
      <c r="J160" s="24"/>
      <c r="K160" s="24"/>
    </row>
    <row r="161" spans="1:11" s="33" customFormat="1" x14ac:dyDescent="0.25">
      <c r="A161"/>
      <c r="B161" s="45">
        <v>41499</v>
      </c>
      <c r="C161" t="s">
        <v>523</v>
      </c>
      <c r="D161" t="s">
        <v>524</v>
      </c>
      <c r="E161" t="s">
        <v>525</v>
      </c>
      <c r="F161" t="s">
        <v>526</v>
      </c>
      <c r="G161"/>
      <c r="J161" s="24"/>
      <c r="K161" s="24"/>
    </row>
    <row r="162" spans="1:11" s="33" customFormat="1" x14ac:dyDescent="0.25">
      <c r="A162"/>
      <c r="B162" s="45">
        <v>41500</v>
      </c>
      <c r="C162" t="s">
        <v>527</v>
      </c>
      <c r="D162" t="s">
        <v>528</v>
      </c>
      <c r="E162" t="s">
        <v>529</v>
      </c>
      <c r="F162" t="s">
        <v>530</v>
      </c>
      <c r="G162"/>
      <c r="J162" s="24"/>
      <c r="K162" s="24"/>
    </row>
    <row r="163" spans="1:11" s="33" customFormat="1" x14ac:dyDescent="0.25">
      <c r="A163"/>
      <c r="B163" s="45">
        <v>41501</v>
      </c>
      <c r="C163" t="s">
        <v>520</v>
      </c>
      <c r="D163" t="s">
        <v>531</v>
      </c>
      <c r="E163" t="s">
        <v>532</v>
      </c>
      <c r="F163" t="s">
        <v>533</v>
      </c>
      <c r="G163"/>
      <c r="J163" s="24"/>
      <c r="K163" s="24"/>
    </row>
    <row r="164" spans="1:11" s="33" customFormat="1" x14ac:dyDescent="0.25">
      <c r="A164"/>
      <c r="B164" s="45">
        <v>41502</v>
      </c>
      <c r="C164" t="s">
        <v>534</v>
      </c>
      <c r="D164" t="s">
        <v>535</v>
      </c>
      <c r="E164" t="s">
        <v>536</v>
      </c>
      <c r="F164" t="s">
        <v>535</v>
      </c>
      <c r="G164"/>
      <c r="J164" s="24"/>
      <c r="K164" s="24"/>
    </row>
    <row r="165" spans="1:11" s="33" customFormat="1" x14ac:dyDescent="0.25">
      <c r="A165"/>
      <c r="B165" s="45">
        <v>41505</v>
      </c>
      <c r="C165" t="s">
        <v>537</v>
      </c>
      <c r="D165" t="s">
        <v>531</v>
      </c>
      <c r="E165" t="s">
        <v>538</v>
      </c>
      <c r="F165" t="s">
        <v>536</v>
      </c>
      <c r="G165"/>
      <c r="J165" s="24"/>
      <c r="K165" s="24"/>
    </row>
    <row r="166" spans="1:11" s="33" customFormat="1" x14ac:dyDescent="0.25">
      <c r="A166"/>
      <c r="B166" s="45">
        <v>41506</v>
      </c>
      <c r="C166" t="s">
        <v>539</v>
      </c>
      <c r="D166" t="s">
        <v>539</v>
      </c>
      <c r="E166" t="s">
        <v>540</v>
      </c>
      <c r="F166" t="s">
        <v>541</v>
      </c>
      <c r="G166"/>
      <c r="J166" s="24"/>
      <c r="K166" s="24"/>
    </row>
    <row r="167" spans="1:11" s="33" customFormat="1" x14ac:dyDescent="0.25">
      <c r="A167"/>
      <c r="B167" s="45">
        <v>41507</v>
      </c>
      <c r="C167" t="s">
        <v>542</v>
      </c>
      <c r="D167" t="s">
        <v>543</v>
      </c>
      <c r="E167" t="s">
        <v>544</v>
      </c>
      <c r="F167" t="s">
        <v>545</v>
      </c>
      <c r="G167"/>
      <c r="J167" s="24"/>
      <c r="K167" s="24"/>
    </row>
    <row r="168" spans="1:11" s="33" customFormat="1" x14ac:dyDescent="0.25">
      <c r="A168"/>
      <c r="B168" s="45">
        <v>41508</v>
      </c>
      <c r="C168" t="s">
        <v>546</v>
      </c>
      <c r="D168" t="s">
        <v>547</v>
      </c>
      <c r="E168" t="s">
        <v>548</v>
      </c>
      <c r="F168" t="s">
        <v>549</v>
      </c>
      <c r="G168"/>
      <c r="J168" s="24"/>
      <c r="K168" s="24"/>
    </row>
    <row r="169" spans="1:11" s="33" customFormat="1" x14ac:dyDescent="0.25">
      <c r="A169"/>
      <c r="B169" s="45">
        <v>41509</v>
      </c>
      <c r="C169" t="s">
        <v>550</v>
      </c>
      <c r="D169" t="s">
        <v>551</v>
      </c>
      <c r="E169" t="s">
        <v>552</v>
      </c>
      <c r="F169" t="s">
        <v>553</v>
      </c>
      <c r="G169"/>
      <c r="J169" s="24"/>
      <c r="K169" s="24"/>
    </row>
    <row r="170" spans="1:11" s="33" customFormat="1" x14ac:dyDescent="0.25">
      <c r="A170"/>
      <c r="B170" s="45">
        <v>41512</v>
      </c>
      <c r="C170" t="s">
        <v>554</v>
      </c>
      <c r="D170" t="s">
        <v>554</v>
      </c>
      <c r="E170" t="s">
        <v>555</v>
      </c>
      <c r="F170" t="s">
        <v>556</v>
      </c>
      <c r="G170"/>
      <c r="J170" s="24"/>
      <c r="K170" s="24"/>
    </row>
    <row r="171" spans="1:11" s="33" customFormat="1" x14ac:dyDescent="0.25">
      <c r="A171"/>
      <c r="B171" s="45">
        <v>41513</v>
      </c>
      <c r="C171" t="s">
        <v>557</v>
      </c>
      <c r="D171" t="s">
        <v>508</v>
      </c>
      <c r="E171" t="s">
        <v>558</v>
      </c>
      <c r="F171" t="s">
        <v>559</v>
      </c>
      <c r="G171"/>
      <c r="J171" s="24"/>
      <c r="K171" s="24"/>
    </row>
    <row r="172" spans="1:11" s="33" customFormat="1" x14ac:dyDescent="0.25">
      <c r="A172"/>
      <c r="B172" s="45">
        <v>41514</v>
      </c>
      <c r="C172" t="s">
        <v>560</v>
      </c>
      <c r="D172" t="s">
        <v>561</v>
      </c>
      <c r="E172" t="s">
        <v>562</v>
      </c>
      <c r="F172" t="s">
        <v>563</v>
      </c>
      <c r="G172"/>
      <c r="J172" s="24"/>
      <c r="K172" s="24"/>
    </row>
    <row r="173" spans="1:11" s="33" customFormat="1" x14ac:dyDescent="0.25">
      <c r="A173"/>
      <c r="B173" s="45">
        <v>41515</v>
      </c>
      <c r="C173" t="s">
        <v>564</v>
      </c>
      <c r="D173" t="s">
        <v>565</v>
      </c>
      <c r="E173" t="s">
        <v>563</v>
      </c>
      <c r="F173" t="s">
        <v>566</v>
      </c>
      <c r="G173"/>
      <c r="J173" s="24"/>
      <c r="K173" s="24"/>
    </row>
    <row r="174" spans="1:11" s="33" customFormat="1" x14ac:dyDescent="0.25">
      <c r="A174"/>
      <c r="B174" s="45">
        <v>41516</v>
      </c>
      <c r="C174" t="s">
        <v>567</v>
      </c>
      <c r="D174" t="s">
        <v>568</v>
      </c>
      <c r="E174" t="s">
        <v>569</v>
      </c>
      <c r="F174" t="s">
        <v>570</v>
      </c>
      <c r="G174"/>
      <c r="J174" s="24"/>
      <c r="K174" s="24"/>
    </row>
    <row r="175" spans="1:11" s="33" customFormat="1" x14ac:dyDescent="0.25">
      <c r="A175"/>
      <c r="B175" s="45">
        <v>41519</v>
      </c>
      <c r="C175" t="s">
        <v>571</v>
      </c>
      <c r="D175" t="s">
        <v>572</v>
      </c>
      <c r="E175" t="s">
        <v>573</v>
      </c>
      <c r="F175" t="s">
        <v>574</v>
      </c>
      <c r="G175"/>
      <c r="J175" s="24"/>
      <c r="K175" s="24"/>
    </row>
    <row r="176" spans="1:11" s="33" customFormat="1" x14ac:dyDescent="0.25">
      <c r="A176"/>
      <c r="B176" s="45">
        <v>41520</v>
      </c>
      <c r="C176" t="s">
        <v>575</v>
      </c>
      <c r="D176" t="s">
        <v>576</v>
      </c>
      <c r="E176" t="s">
        <v>577</v>
      </c>
      <c r="F176" t="s">
        <v>578</v>
      </c>
      <c r="G176"/>
      <c r="J176" s="24"/>
      <c r="K176" s="24"/>
    </row>
    <row r="177" spans="1:11" s="33" customFormat="1" x14ac:dyDescent="0.25">
      <c r="A177"/>
      <c r="B177" s="45">
        <v>41521</v>
      </c>
      <c r="C177" t="s">
        <v>579</v>
      </c>
      <c r="D177" t="s">
        <v>580</v>
      </c>
      <c r="E177" t="s">
        <v>581</v>
      </c>
      <c r="F177" t="s">
        <v>582</v>
      </c>
      <c r="G177"/>
      <c r="J177" s="24"/>
      <c r="K177" s="24"/>
    </row>
    <row r="178" spans="1:11" s="33" customFormat="1" x14ac:dyDescent="0.25">
      <c r="A178"/>
      <c r="B178" s="45">
        <v>41522</v>
      </c>
      <c r="C178" t="s">
        <v>583</v>
      </c>
      <c r="D178" t="s">
        <v>584</v>
      </c>
      <c r="E178" t="s">
        <v>585</v>
      </c>
      <c r="F178" t="s">
        <v>586</v>
      </c>
      <c r="G178"/>
      <c r="J178" s="24"/>
      <c r="K178" s="24"/>
    </row>
    <row r="179" spans="1:11" s="33" customFormat="1" x14ac:dyDescent="0.25">
      <c r="A179"/>
      <c r="B179" s="45">
        <v>41523</v>
      </c>
      <c r="C179" t="s">
        <v>587</v>
      </c>
      <c r="D179" t="s">
        <v>588</v>
      </c>
      <c r="E179" t="s">
        <v>145</v>
      </c>
      <c r="F179" t="s">
        <v>589</v>
      </c>
      <c r="G179"/>
      <c r="J179" s="24"/>
      <c r="K179" s="24"/>
    </row>
    <row r="180" spans="1:11" s="33" customFormat="1" x14ac:dyDescent="0.25">
      <c r="A180"/>
      <c r="B180" s="45">
        <v>41526</v>
      </c>
      <c r="C180" t="s">
        <v>567</v>
      </c>
      <c r="D180" t="s">
        <v>546</v>
      </c>
      <c r="E180" t="s">
        <v>567</v>
      </c>
      <c r="F180" t="s">
        <v>590</v>
      </c>
      <c r="G180"/>
      <c r="J180" s="24"/>
      <c r="K180" s="24"/>
    </row>
    <row r="181" spans="1:11" s="33" customFormat="1" x14ac:dyDescent="0.25">
      <c r="A181"/>
      <c r="B181" s="45">
        <v>41527</v>
      </c>
      <c r="C181" t="s">
        <v>591</v>
      </c>
      <c r="D181" t="s">
        <v>592</v>
      </c>
      <c r="E181" t="s">
        <v>593</v>
      </c>
      <c r="F181" t="s">
        <v>594</v>
      </c>
      <c r="G181"/>
      <c r="J181" s="24"/>
      <c r="K181" s="24"/>
    </row>
    <row r="182" spans="1:11" s="33" customFormat="1" x14ac:dyDescent="0.25">
      <c r="A182"/>
      <c r="B182" s="45">
        <v>41528</v>
      </c>
      <c r="C182" t="s">
        <v>595</v>
      </c>
      <c r="D182" t="s">
        <v>523</v>
      </c>
      <c r="E182" t="s">
        <v>596</v>
      </c>
      <c r="F182" t="s">
        <v>523</v>
      </c>
      <c r="G182"/>
      <c r="J182" s="24"/>
      <c r="K182" s="24"/>
    </row>
    <row r="183" spans="1:11" s="33" customFormat="1" x14ac:dyDescent="0.25">
      <c r="A183"/>
      <c r="B183" s="45">
        <v>41529</v>
      </c>
      <c r="C183" t="s">
        <v>597</v>
      </c>
      <c r="D183" t="s">
        <v>598</v>
      </c>
      <c r="E183" t="s">
        <v>599</v>
      </c>
      <c r="F183" t="s">
        <v>533</v>
      </c>
      <c r="G183"/>
      <c r="J183" s="24"/>
      <c r="K183" s="24"/>
    </row>
    <row r="184" spans="1:11" s="33" customFormat="1" x14ac:dyDescent="0.25">
      <c r="A184"/>
      <c r="B184" s="45">
        <v>41530</v>
      </c>
      <c r="C184" t="s">
        <v>600</v>
      </c>
      <c r="D184" t="s">
        <v>601</v>
      </c>
      <c r="E184" t="s">
        <v>602</v>
      </c>
      <c r="F184" t="s">
        <v>603</v>
      </c>
      <c r="G184"/>
      <c r="J184" s="24"/>
      <c r="K184" s="24"/>
    </row>
    <row r="185" spans="1:11" s="33" customFormat="1" x14ac:dyDescent="0.25">
      <c r="A185"/>
      <c r="B185" s="45">
        <v>41533</v>
      </c>
      <c r="C185" t="s">
        <v>604</v>
      </c>
      <c r="D185" t="s">
        <v>605</v>
      </c>
      <c r="E185" t="s">
        <v>606</v>
      </c>
      <c r="F185" t="s">
        <v>607</v>
      </c>
      <c r="G185"/>
      <c r="J185" s="24"/>
      <c r="K185" s="24"/>
    </row>
    <row r="186" spans="1:11" s="33" customFormat="1" x14ac:dyDescent="0.25">
      <c r="A186"/>
      <c r="B186" s="45">
        <v>41534</v>
      </c>
      <c r="C186" t="s">
        <v>608</v>
      </c>
      <c r="D186" t="s">
        <v>609</v>
      </c>
      <c r="E186" t="s">
        <v>610</v>
      </c>
      <c r="F186" t="s">
        <v>611</v>
      </c>
      <c r="G186"/>
      <c r="J186" s="24"/>
      <c r="K186" s="24"/>
    </row>
    <row r="187" spans="1:11" s="33" customFormat="1" x14ac:dyDescent="0.25">
      <c r="A187"/>
      <c r="B187" s="45">
        <v>41535</v>
      </c>
      <c r="C187" t="s">
        <v>612</v>
      </c>
      <c r="D187" t="s">
        <v>613</v>
      </c>
      <c r="E187" t="s">
        <v>592</v>
      </c>
      <c r="F187" t="s">
        <v>614</v>
      </c>
      <c r="G187"/>
      <c r="J187" s="24"/>
      <c r="K187" s="24"/>
    </row>
    <row r="188" spans="1:11" s="33" customFormat="1" x14ac:dyDescent="0.25">
      <c r="A188"/>
      <c r="B188" s="45">
        <v>41536</v>
      </c>
      <c r="C188" t="s">
        <v>615</v>
      </c>
      <c r="D188" t="s">
        <v>616</v>
      </c>
      <c r="E188" t="s">
        <v>617</v>
      </c>
      <c r="F188" t="s">
        <v>618</v>
      </c>
      <c r="G188"/>
      <c r="J188" s="24"/>
      <c r="K188" s="24"/>
    </row>
    <row r="189" spans="1:11" s="33" customFormat="1" x14ac:dyDescent="0.25">
      <c r="A189"/>
      <c r="B189" s="45">
        <v>41537</v>
      </c>
      <c r="C189" t="s">
        <v>619</v>
      </c>
      <c r="D189" t="s">
        <v>620</v>
      </c>
      <c r="E189" t="s">
        <v>621</v>
      </c>
      <c r="F189" t="s">
        <v>604</v>
      </c>
      <c r="G189"/>
      <c r="J189" s="24"/>
      <c r="K189" s="24"/>
    </row>
    <row r="190" spans="1:11" s="33" customFormat="1" x14ac:dyDescent="0.25">
      <c r="A190"/>
      <c r="B190" s="45">
        <v>41540</v>
      </c>
      <c r="C190" t="s">
        <v>526</v>
      </c>
      <c r="D190" t="s">
        <v>622</v>
      </c>
      <c r="E190" t="s">
        <v>623</v>
      </c>
      <c r="F190" t="s">
        <v>549</v>
      </c>
      <c r="G190"/>
      <c r="J190" s="24"/>
      <c r="K190" s="24"/>
    </row>
    <row r="191" spans="1:11" s="33" customFormat="1" x14ac:dyDescent="0.25">
      <c r="A191"/>
      <c r="B191" s="45">
        <v>41541</v>
      </c>
      <c r="C191" t="s">
        <v>536</v>
      </c>
      <c r="D191" t="s">
        <v>614</v>
      </c>
      <c r="E191" t="s">
        <v>536</v>
      </c>
      <c r="F191" t="s">
        <v>624</v>
      </c>
      <c r="G191"/>
      <c r="J191" s="24"/>
      <c r="K191" s="24"/>
    </row>
    <row r="192" spans="1:11" s="33" customFormat="1" x14ac:dyDescent="0.25">
      <c r="A192"/>
      <c r="B192" s="45">
        <v>41542</v>
      </c>
      <c r="C192" t="s">
        <v>625</v>
      </c>
      <c r="D192" t="s">
        <v>626</v>
      </c>
      <c r="E192" t="s">
        <v>627</v>
      </c>
      <c r="F192" t="s">
        <v>628</v>
      </c>
      <c r="G192"/>
      <c r="J192" s="24"/>
      <c r="K192" s="24"/>
    </row>
    <row r="193" spans="1:11" s="33" customFormat="1" x14ac:dyDescent="0.25">
      <c r="A193"/>
      <c r="B193" s="45">
        <v>41543</v>
      </c>
      <c r="C193" t="s">
        <v>629</v>
      </c>
      <c r="D193" t="s">
        <v>630</v>
      </c>
      <c r="E193" t="s">
        <v>549</v>
      </c>
      <c r="F193" t="s">
        <v>527</v>
      </c>
      <c r="G193"/>
      <c r="J193" s="24"/>
      <c r="K193" s="24"/>
    </row>
    <row r="194" spans="1:11" s="33" customFormat="1" x14ac:dyDescent="0.25">
      <c r="A194"/>
      <c r="B194" s="45">
        <v>41544</v>
      </c>
      <c r="C194" t="s">
        <v>631</v>
      </c>
      <c r="D194" t="s">
        <v>632</v>
      </c>
      <c r="E194" t="s">
        <v>633</v>
      </c>
      <c r="F194" t="s">
        <v>625</v>
      </c>
      <c r="G194"/>
      <c r="J194" s="24"/>
      <c r="K194" s="24"/>
    </row>
    <row r="195" spans="1:11" s="33" customFormat="1" x14ac:dyDescent="0.25">
      <c r="A195"/>
      <c r="B195" s="45">
        <v>41547</v>
      </c>
      <c r="C195" t="s">
        <v>634</v>
      </c>
      <c r="D195" t="s">
        <v>635</v>
      </c>
      <c r="E195" t="s">
        <v>593</v>
      </c>
      <c r="F195" t="s">
        <v>536</v>
      </c>
      <c r="G195"/>
      <c r="J195" s="24"/>
      <c r="K195" s="24"/>
    </row>
    <row r="196" spans="1:11" s="33" customFormat="1" x14ac:dyDescent="0.25">
      <c r="A196"/>
      <c r="B196" s="45">
        <v>41548</v>
      </c>
      <c r="C196" t="s">
        <v>636</v>
      </c>
      <c r="D196" t="s">
        <v>637</v>
      </c>
      <c r="E196" t="s">
        <v>638</v>
      </c>
      <c r="F196" t="s">
        <v>639</v>
      </c>
      <c r="G196"/>
      <c r="J196" s="24"/>
      <c r="K196" s="24"/>
    </row>
    <row r="197" spans="1:11" s="33" customFormat="1" x14ac:dyDescent="0.25">
      <c r="A197"/>
      <c r="B197" s="45">
        <v>41549</v>
      </c>
      <c r="C197" t="s">
        <v>629</v>
      </c>
      <c r="D197" t="s">
        <v>640</v>
      </c>
      <c r="E197" t="s">
        <v>641</v>
      </c>
      <c r="F197" t="s">
        <v>642</v>
      </c>
      <c r="G197"/>
      <c r="J197" s="24"/>
      <c r="K197" s="24"/>
    </row>
    <row r="198" spans="1:11" s="33" customFormat="1" x14ac:dyDescent="0.25">
      <c r="A198"/>
      <c r="B198" s="45">
        <v>41550</v>
      </c>
      <c r="C198" t="s">
        <v>643</v>
      </c>
      <c r="D198" t="s">
        <v>644</v>
      </c>
      <c r="E198" t="s">
        <v>645</v>
      </c>
      <c r="F198" t="s">
        <v>646</v>
      </c>
      <c r="G198"/>
      <c r="J198" s="24"/>
      <c r="K198" s="24"/>
    </row>
    <row r="199" spans="1:11" s="33" customFormat="1" x14ac:dyDescent="0.25">
      <c r="A199"/>
      <c r="B199" s="45">
        <v>41551</v>
      </c>
      <c r="C199" t="s">
        <v>641</v>
      </c>
      <c r="D199" t="s">
        <v>647</v>
      </c>
      <c r="E199" t="s">
        <v>648</v>
      </c>
      <c r="F199" t="s">
        <v>649</v>
      </c>
      <c r="G199"/>
      <c r="J199" s="24"/>
      <c r="K199" s="24"/>
    </row>
    <row r="200" spans="1:11" s="33" customFormat="1" x14ac:dyDescent="0.25">
      <c r="A200"/>
      <c r="B200" s="45">
        <v>41554</v>
      </c>
      <c r="C200" t="s">
        <v>650</v>
      </c>
      <c r="D200" t="s">
        <v>651</v>
      </c>
      <c r="E200" t="s">
        <v>612</v>
      </c>
      <c r="F200" t="s">
        <v>651</v>
      </c>
      <c r="G200"/>
      <c r="J200" s="24"/>
      <c r="K200" s="24"/>
    </row>
    <row r="201" spans="1:11" s="33" customFormat="1" x14ac:dyDescent="0.25">
      <c r="A201"/>
      <c r="B201" s="45">
        <v>41555</v>
      </c>
      <c r="C201" t="s">
        <v>652</v>
      </c>
      <c r="D201" t="s">
        <v>653</v>
      </c>
      <c r="E201" t="s">
        <v>654</v>
      </c>
      <c r="F201" t="s">
        <v>655</v>
      </c>
      <c r="G201"/>
      <c r="J201" s="24"/>
      <c r="K201" s="24"/>
    </row>
    <row r="202" spans="1:11" s="33" customFormat="1" x14ac:dyDescent="0.25">
      <c r="A202"/>
      <c r="B202" s="45">
        <v>41556</v>
      </c>
      <c r="C202" t="s">
        <v>655</v>
      </c>
      <c r="D202" t="s">
        <v>656</v>
      </c>
      <c r="E202" t="s">
        <v>657</v>
      </c>
      <c r="F202" t="s">
        <v>658</v>
      </c>
      <c r="G202"/>
      <c r="J202" s="24"/>
      <c r="K202" s="24"/>
    </row>
    <row r="203" spans="1:11" s="33" customFormat="1" x14ac:dyDescent="0.25">
      <c r="A203"/>
      <c r="B203" s="45">
        <v>41557</v>
      </c>
      <c r="C203" t="s">
        <v>659</v>
      </c>
      <c r="D203" t="s">
        <v>660</v>
      </c>
      <c r="E203" t="s">
        <v>661</v>
      </c>
      <c r="F203" t="s">
        <v>662</v>
      </c>
      <c r="G203"/>
      <c r="J203" s="24"/>
      <c r="K203" s="24"/>
    </row>
    <row r="204" spans="1:11" s="33" customFormat="1" x14ac:dyDescent="0.25">
      <c r="A204"/>
      <c r="B204" s="45">
        <v>41558</v>
      </c>
      <c r="C204" t="s">
        <v>663</v>
      </c>
      <c r="D204" t="s">
        <v>664</v>
      </c>
      <c r="E204" t="s">
        <v>665</v>
      </c>
      <c r="F204" t="s">
        <v>666</v>
      </c>
      <c r="G204"/>
      <c r="J204" s="24"/>
      <c r="K204" s="24"/>
    </row>
    <row r="205" spans="1:11" s="33" customFormat="1" x14ac:dyDescent="0.25">
      <c r="A205"/>
      <c r="B205" s="45">
        <v>41561</v>
      </c>
      <c r="C205" t="s">
        <v>667</v>
      </c>
      <c r="D205" t="s">
        <v>668</v>
      </c>
      <c r="E205" t="s">
        <v>669</v>
      </c>
      <c r="F205" t="s">
        <v>670</v>
      </c>
      <c r="G205"/>
      <c r="J205" s="24"/>
      <c r="K205" s="24"/>
    </row>
    <row r="206" spans="1:11" s="33" customFormat="1" x14ac:dyDescent="0.25">
      <c r="A206"/>
      <c r="B206" s="45">
        <v>41562</v>
      </c>
      <c r="C206" t="s">
        <v>671</v>
      </c>
      <c r="D206" t="s">
        <v>672</v>
      </c>
      <c r="E206" t="s">
        <v>673</v>
      </c>
      <c r="F206" t="s">
        <v>674</v>
      </c>
      <c r="G206"/>
      <c r="J206" s="24"/>
      <c r="K206" s="24"/>
    </row>
    <row r="207" spans="1:11" s="33" customFormat="1" x14ac:dyDescent="0.25">
      <c r="A207"/>
      <c r="B207" s="45">
        <v>41563</v>
      </c>
      <c r="C207" t="s">
        <v>675</v>
      </c>
      <c r="D207" t="s">
        <v>676</v>
      </c>
      <c r="E207" t="s">
        <v>677</v>
      </c>
      <c r="F207" t="s">
        <v>678</v>
      </c>
      <c r="G207"/>
      <c r="J207" s="24"/>
      <c r="K207" s="24"/>
    </row>
    <row r="208" spans="1:11" s="33" customFormat="1" x14ac:dyDescent="0.25">
      <c r="A208"/>
      <c r="B208" s="45">
        <v>41564</v>
      </c>
      <c r="C208" t="s">
        <v>679</v>
      </c>
      <c r="D208" t="s">
        <v>680</v>
      </c>
      <c r="E208" t="s">
        <v>681</v>
      </c>
      <c r="F208" t="s">
        <v>680</v>
      </c>
      <c r="G208"/>
      <c r="J208" s="24"/>
      <c r="K208" s="24"/>
    </row>
    <row r="209" spans="1:11" s="33" customFormat="1" x14ac:dyDescent="0.25">
      <c r="A209"/>
      <c r="B209" s="45">
        <v>41565</v>
      </c>
      <c r="C209" t="s">
        <v>682</v>
      </c>
      <c r="D209" t="s">
        <v>683</v>
      </c>
      <c r="E209" t="s">
        <v>684</v>
      </c>
      <c r="F209" t="s">
        <v>685</v>
      </c>
      <c r="G209"/>
      <c r="J209" s="24"/>
      <c r="K209" s="24"/>
    </row>
    <row r="210" spans="1:11" s="33" customFormat="1" x14ac:dyDescent="0.25">
      <c r="A210"/>
      <c r="B210" s="45">
        <v>41568</v>
      </c>
      <c r="C210" t="s">
        <v>686</v>
      </c>
      <c r="D210" t="s">
        <v>687</v>
      </c>
      <c r="E210" t="s">
        <v>688</v>
      </c>
      <c r="F210" t="s">
        <v>689</v>
      </c>
      <c r="G210"/>
      <c r="J210" s="24"/>
      <c r="K210" s="24"/>
    </row>
    <row r="211" spans="1:11" s="33" customFormat="1" x14ac:dyDescent="0.25">
      <c r="A211"/>
      <c r="B211" s="45">
        <v>41569</v>
      </c>
      <c r="C211" t="s">
        <v>690</v>
      </c>
      <c r="D211" t="s">
        <v>691</v>
      </c>
      <c r="E211" t="s">
        <v>692</v>
      </c>
      <c r="F211" t="s">
        <v>693</v>
      </c>
      <c r="G211"/>
      <c r="J211" s="24"/>
      <c r="K211" s="24"/>
    </row>
    <row r="212" spans="1:11" s="33" customFormat="1" x14ac:dyDescent="0.25">
      <c r="A212"/>
      <c r="B212" s="45">
        <v>41570</v>
      </c>
      <c r="C212" t="s">
        <v>694</v>
      </c>
      <c r="D212" t="s">
        <v>695</v>
      </c>
      <c r="E212" t="s">
        <v>665</v>
      </c>
      <c r="F212" t="s">
        <v>696</v>
      </c>
      <c r="G212"/>
      <c r="J212" s="24"/>
      <c r="K212" s="24"/>
    </row>
    <row r="213" spans="1:11" s="33" customFormat="1" x14ac:dyDescent="0.25">
      <c r="A213"/>
      <c r="B213" s="45">
        <v>41571</v>
      </c>
      <c r="C213" t="s">
        <v>697</v>
      </c>
      <c r="D213" t="s">
        <v>698</v>
      </c>
      <c r="E213" t="s">
        <v>699</v>
      </c>
      <c r="F213" t="s">
        <v>700</v>
      </c>
      <c r="G213"/>
      <c r="J213" s="24"/>
      <c r="K213" s="24"/>
    </row>
    <row r="214" spans="1:11" s="33" customFormat="1" x14ac:dyDescent="0.25">
      <c r="A214"/>
      <c r="B214" s="45">
        <v>41572</v>
      </c>
      <c r="C214" t="s">
        <v>701</v>
      </c>
      <c r="D214" t="s">
        <v>702</v>
      </c>
      <c r="E214" t="s">
        <v>703</v>
      </c>
      <c r="F214" t="s">
        <v>704</v>
      </c>
      <c r="G214"/>
      <c r="J214" s="24"/>
      <c r="K214" s="24"/>
    </row>
    <row r="215" spans="1:11" s="33" customFormat="1" x14ac:dyDescent="0.25">
      <c r="A215"/>
      <c r="B215" s="45">
        <v>41575</v>
      </c>
      <c r="C215" t="s">
        <v>665</v>
      </c>
      <c r="D215" t="s">
        <v>705</v>
      </c>
      <c r="E215" t="s">
        <v>706</v>
      </c>
      <c r="F215" t="s">
        <v>707</v>
      </c>
      <c r="G215"/>
      <c r="J215" s="24"/>
      <c r="K215" s="24"/>
    </row>
    <row r="216" spans="1:11" s="33" customFormat="1" x14ac:dyDescent="0.25">
      <c r="A216"/>
      <c r="B216" s="45">
        <v>41576</v>
      </c>
      <c r="C216" t="s">
        <v>706</v>
      </c>
      <c r="D216" t="s">
        <v>708</v>
      </c>
      <c r="E216" t="s">
        <v>616</v>
      </c>
      <c r="F216" t="s">
        <v>661</v>
      </c>
      <c r="G216"/>
      <c r="J216" s="24"/>
      <c r="K216" s="24"/>
    </row>
    <row r="217" spans="1:11" s="33" customFormat="1" x14ac:dyDescent="0.25">
      <c r="A217"/>
      <c r="B217" s="45">
        <v>41577</v>
      </c>
      <c r="C217" t="s">
        <v>709</v>
      </c>
      <c r="D217" t="s">
        <v>710</v>
      </c>
      <c r="E217" t="s">
        <v>711</v>
      </c>
      <c r="F217" t="s">
        <v>658</v>
      </c>
      <c r="G217"/>
      <c r="J217" s="24"/>
      <c r="K217" s="24"/>
    </row>
    <row r="218" spans="1:11" s="33" customFormat="1" x14ac:dyDescent="0.25">
      <c r="A218"/>
      <c r="B218" s="45">
        <v>41578</v>
      </c>
      <c r="C218" t="s">
        <v>712</v>
      </c>
      <c r="D218" t="s">
        <v>713</v>
      </c>
      <c r="E218" t="s">
        <v>714</v>
      </c>
      <c r="F218" t="s">
        <v>715</v>
      </c>
      <c r="G218"/>
      <c r="J218" s="24"/>
      <c r="K218" s="24"/>
    </row>
    <row r="219" spans="1:11" s="33" customFormat="1" x14ac:dyDescent="0.25">
      <c r="A219"/>
      <c r="B219" s="45">
        <v>41579</v>
      </c>
      <c r="C219" t="s">
        <v>716</v>
      </c>
      <c r="D219" t="s">
        <v>717</v>
      </c>
      <c r="E219" t="s">
        <v>718</v>
      </c>
      <c r="F219" t="s">
        <v>667</v>
      </c>
      <c r="G219"/>
      <c r="J219" s="24"/>
      <c r="K219" s="24"/>
    </row>
    <row r="220" spans="1:11" s="33" customFormat="1" x14ac:dyDescent="0.25">
      <c r="A220"/>
      <c r="B220" s="45">
        <v>41582</v>
      </c>
      <c r="C220" t="s">
        <v>719</v>
      </c>
      <c r="D220" t="s">
        <v>720</v>
      </c>
      <c r="E220" t="s">
        <v>721</v>
      </c>
      <c r="F220" t="s">
        <v>722</v>
      </c>
      <c r="G220"/>
      <c r="J220" s="24"/>
      <c r="K220" s="24"/>
    </row>
    <row r="221" spans="1:11" s="33" customFormat="1" x14ac:dyDescent="0.25">
      <c r="A221"/>
      <c r="B221" s="45">
        <v>41583</v>
      </c>
      <c r="C221" t="s">
        <v>723</v>
      </c>
      <c r="D221" t="s">
        <v>724</v>
      </c>
      <c r="E221" t="s">
        <v>706</v>
      </c>
      <c r="F221" t="s">
        <v>725</v>
      </c>
      <c r="G221"/>
      <c r="J221" s="24"/>
      <c r="K221" s="24"/>
    </row>
    <row r="222" spans="1:11" s="33" customFormat="1" x14ac:dyDescent="0.25">
      <c r="A222"/>
      <c r="B222" s="45">
        <v>41584</v>
      </c>
      <c r="C222" t="s">
        <v>726</v>
      </c>
      <c r="D222" t="s">
        <v>704</v>
      </c>
      <c r="E222" t="s">
        <v>727</v>
      </c>
      <c r="F222" t="s">
        <v>728</v>
      </c>
      <c r="G222"/>
      <c r="J222" s="24"/>
      <c r="K222" s="24"/>
    </row>
    <row r="223" spans="1:11" s="33" customFormat="1" x14ac:dyDescent="0.25">
      <c r="A223"/>
      <c r="B223" s="45">
        <v>41585</v>
      </c>
      <c r="C223" t="s">
        <v>729</v>
      </c>
      <c r="D223" t="s">
        <v>730</v>
      </c>
      <c r="E223" t="s">
        <v>667</v>
      </c>
      <c r="F223" t="s">
        <v>731</v>
      </c>
      <c r="G223"/>
      <c r="J223" s="24"/>
      <c r="K223" s="24"/>
    </row>
    <row r="224" spans="1:11" s="33" customFormat="1" x14ac:dyDescent="0.25">
      <c r="A224"/>
      <c r="B224" s="45">
        <v>41586</v>
      </c>
      <c r="C224" t="s">
        <v>732</v>
      </c>
      <c r="D224" t="s">
        <v>733</v>
      </c>
      <c r="E224" t="s">
        <v>734</v>
      </c>
      <c r="F224" t="s">
        <v>735</v>
      </c>
      <c r="G224"/>
      <c r="J224" s="24"/>
      <c r="K224" s="24"/>
    </row>
    <row r="225" spans="1:11" s="33" customFormat="1" x14ac:dyDescent="0.25">
      <c r="A225"/>
      <c r="B225" s="45">
        <v>41589</v>
      </c>
      <c r="C225" t="s">
        <v>736</v>
      </c>
      <c r="D225" t="s">
        <v>737</v>
      </c>
      <c r="E225" t="s">
        <v>738</v>
      </c>
      <c r="F225" t="s">
        <v>739</v>
      </c>
      <c r="G225"/>
      <c r="J225" s="24"/>
      <c r="K225" s="24"/>
    </row>
    <row r="226" spans="1:11" s="33" customFormat="1" x14ac:dyDescent="0.25">
      <c r="A226"/>
      <c r="B226" s="45">
        <v>41590</v>
      </c>
      <c r="C226" t="s">
        <v>740</v>
      </c>
      <c r="D226" t="s">
        <v>741</v>
      </c>
      <c r="E226" t="s">
        <v>671</v>
      </c>
      <c r="F226" t="s">
        <v>742</v>
      </c>
      <c r="G226"/>
      <c r="J226" s="24"/>
      <c r="K226" s="24"/>
    </row>
    <row r="227" spans="1:11" s="33" customFormat="1" x14ac:dyDescent="0.25">
      <c r="A227"/>
      <c r="B227" s="45">
        <v>41591</v>
      </c>
      <c r="C227" t="s">
        <v>671</v>
      </c>
      <c r="D227" t="s">
        <v>671</v>
      </c>
      <c r="E227" t="s">
        <v>743</v>
      </c>
      <c r="F227" t="s">
        <v>744</v>
      </c>
      <c r="G227"/>
      <c r="J227" s="24"/>
      <c r="K227" s="24"/>
    </row>
    <row r="228" spans="1:11" s="33" customFormat="1" x14ac:dyDescent="0.25">
      <c r="A228"/>
      <c r="B228" s="45">
        <v>41592</v>
      </c>
      <c r="C228" t="s">
        <v>745</v>
      </c>
      <c r="D228" t="s">
        <v>746</v>
      </c>
      <c r="E228" t="s">
        <v>747</v>
      </c>
      <c r="F228" t="s">
        <v>748</v>
      </c>
      <c r="G228"/>
      <c r="J228" s="24"/>
      <c r="K228" s="24"/>
    </row>
    <row r="229" spans="1:11" s="33" customFormat="1" x14ac:dyDescent="0.25">
      <c r="A229"/>
      <c r="B229" s="45">
        <v>41593</v>
      </c>
      <c r="C229" t="s">
        <v>749</v>
      </c>
      <c r="D229" t="s">
        <v>750</v>
      </c>
      <c r="E229" t="s">
        <v>751</v>
      </c>
      <c r="F229" t="s">
        <v>752</v>
      </c>
      <c r="G229"/>
      <c r="J229" s="24"/>
      <c r="K229" s="24"/>
    </row>
    <row r="230" spans="1:11" s="33" customFormat="1" x14ac:dyDescent="0.25">
      <c r="A230"/>
      <c r="B230" s="45">
        <v>41596</v>
      </c>
      <c r="C230" t="s">
        <v>753</v>
      </c>
      <c r="D230" t="s">
        <v>754</v>
      </c>
      <c r="E230" t="s">
        <v>755</v>
      </c>
      <c r="F230" t="s">
        <v>756</v>
      </c>
      <c r="G230"/>
      <c r="J230" s="24"/>
      <c r="K230" s="24"/>
    </row>
    <row r="231" spans="1:11" s="33" customFormat="1" x14ac:dyDescent="0.25">
      <c r="A231"/>
      <c r="B231" s="45">
        <v>41597</v>
      </c>
      <c r="C231" t="s">
        <v>757</v>
      </c>
      <c r="D231" t="s">
        <v>758</v>
      </c>
      <c r="E231" t="s">
        <v>759</v>
      </c>
      <c r="F231" t="s">
        <v>760</v>
      </c>
      <c r="G231"/>
      <c r="J231" s="24"/>
      <c r="K231" s="24"/>
    </row>
    <row r="232" spans="1:11" s="33" customFormat="1" x14ac:dyDescent="0.25">
      <c r="A232"/>
      <c r="B232" s="45">
        <v>41598</v>
      </c>
      <c r="C232" t="s">
        <v>761</v>
      </c>
      <c r="D232" t="s">
        <v>762</v>
      </c>
      <c r="E232" t="s">
        <v>763</v>
      </c>
      <c r="F232" t="s">
        <v>764</v>
      </c>
      <c r="G232"/>
      <c r="J232" s="24"/>
      <c r="K232" s="24"/>
    </row>
    <row r="233" spans="1:11" s="33" customFormat="1" x14ac:dyDescent="0.25">
      <c r="A233"/>
      <c r="B233" s="45">
        <v>41599</v>
      </c>
      <c r="C233" t="s">
        <v>765</v>
      </c>
      <c r="D233" t="s">
        <v>766</v>
      </c>
      <c r="E233" t="s">
        <v>767</v>
      </c>
      <c r="F233" t="s">
        <v>768</v>
      </c>
      <c r="G233"/>
      <c r="J233" s="24"/>
      <c r="K233" s="24"/>
    </row>
    <row r="234" spans="1:11" s="33" customFormat="1" x14ac:dyDescent="0.25">
      <c r="A234"/>
      <c r="B234" s="45">
        <v>41600</v>
      </c>
      <c r="C234" t="s">
        <v>769</v>
      </c>
      <c r="D234" t="s">
        <v>770</v>
      </c>
      <c r="E234" t="s">
        <v>771</v>
      </c>
      <c r="F234" t="s">
        <v>772</v>
      </c>
      <c r="G234"/>
      <c r="J234" s="24"/>
      <c r="K234" s="24"/>
    </row>
    <row r="235" spans="1:11" s="33" customFormat="1" x14ac:dyDescent="0.25">
      <c r="A235"/>
      <c r="B235" s="45">
        <v>41603</v>
      </c>
      <c r="C235" t="s">
        <v>773</v>
      </c>
      <c r="D235" t="s">
        <v>774</v>
      </c>
      <c r="E235" t="s">
        <v>775</v>
      </c>
      <c r="F235" t="s">
        <v>776</v>
      </c>
      <c r="G235"/>
      <c r="J235" s="24"/>
      <c r="K235" s="24"/>
    </row>
    <row r="236" spans="1:11" s="33" customFormat="1" x14ac:dyDescent="0.25">
      <c r="A236"/>
      <c r="B236" s="45">
        <v>41604</v>
      </c>
      <c r="C236" t="s">
        <v>777</v>
      </c>
      <c r="D236" t="s">
        <v>778</v>
      </c>
      <c r="E236" t="s">
        <v>779</v>
      </c>
      <c r="F236" t="s">
        <v>780</v>
      </c>
      <c r="G236"/>
      <c r="J236" s="24"/>
      <c r="K236" s="24"/>
    </row>
    <row r="237" spans="1:11" s="33" customFormat="1" x14ac:dyDescent="0.25">
      <c r="A237"/>
      <c r="B237" s="45">
        <v>41605</v>
      </c>
      <c r="C237" t="s">
        <v>781</v>
      </c>
      <c r="D237" t="s">
        <v>782</v>
      </c>
      <c r="E237" t="s">
        <v>783</v>
      </c>
      <c r="F237" t="s">
        <v>696</v>
      </c>
      <c r="G237"/>
      <c r="J237" s="24"/>
      <c r="K237" s="24"/>
    </row>
    <row r="238" spans="1:11" s="33" customFormat="1" x14ac:dyDescent="0.25">
      <c r="A238"/>
      <c r="B238" s="45">
        <v>41606</v>
      </c>
      <c r="C238" t="s">
        <v>784</v>
      </c>
      <c r="D238" t="s">
        <v>785</v>
      </c>
      <c r="E238" t="s">
        <v>766</v>
      </c>
      <c r="F238" t="s">
        <v>786</v>
      </c>
      <c r="G238"/>
      <c r="J238" s="24"/>
      <c r="K238" s="24"/>
    </row>
    <row r="239" spans="1:11" s="33" customFormat="1" x14ac:dyDescent="0.25">
      <c r="A239"/>
      <c r="B239" s="45">
        <v>41607</v>
      </c>
      <c r="C239" t="s">
        <v>746</v>
      </c>
      <c r="D239" t="s">
        <v>787</v>
      </c>
      <c r="E239" t="s">
        <v>788</v>
      </c>
      <c r="F239" t="s">
        <v>789</v>
      </c>
      <c r="G239"/>
      <c r="J239" s="24"/>
      <c r="K239" s="24"/>
    </row>
    <row r="240" spans="1:11" s="33" customFormat="1" x14ac:dyDescent="0.25">
      <c r="A240"/>
      <c r="B240" s="45">
        <v>41610</v>
      </c>
      <c r="C240" t="s">
        <v>790</v>
      </c>
      <c r="D240" t="s">
        <v>791</v>
      </c>
      <c r="E240" t="s">
        <v>792</v>
      </c>
      <c r="F240" t="s">
        <v>790</v>
      </c>
      <c r="G240"/>
      <c r="J240" s="24"/>
      <c r="K240" s="24"/>
    </row>
    <row r="241" spans="1:11" s="33" customFormat="1" x14ac:dyDescent="0.25">
      <c r="A241"/>
      <c r="B241" s="45">
        <v>41611</v>
      </c>
      <c r="C241" t="s">
        <v>793</v>
      </c>
      <c r="D241" t="s">
        <v>794</v>
      </c>
      <c r="E241" t="s">
        <v>795</v>
      </c>
      <c r="F241" t="s">
        <v>795</v>
      </c>
      <c r="G241"/>
      <c r="J241" s="24"/>
      <c r="K241" s="24"/>
    </row>
    <row r="242" spans="1:11" s="33" customFormat="1" x14ac:dyDescent="0.25">
      <c r="A242"/>
      <c r="B242" s="45">
        <v>41612</v>
      </c>
      <c r="C242" t="s">
        <v>796</v>
      </c>
      <c r="D242" t="s">
        <v>797</v>
      </c>
      <c r="E242" t="s">
        <v>798</v>
      </c>
      <c r="F242" t="s">
        <v>799</v>
      </c>
      <c r="G242"/>
      <c r="J242" s="24"/>
      <c r="K242" s="24"/>
    </row>
    <row r="243" spans="1:11" s="33" customFormat="1" x14ac:dyDescent="0.25">
      <c r="A243"/>
      <c r="B243"/>
      <c r="C243"/>
      <c r="D243"/>
      <c r="E243"/>
      <c r="F243"/>
      <c r="G243"/>
      <c r="J243" s="24"/>
      <c r="K243" s="24"/>
    </row>
    <row r="244" spans="1:11" s="33" customFormat="1" x14ac:dyDescent="0.25">
      <c r="A244"/>
      <c r="B244"/>
      <c r="C244"/>
      <c r="D244"/>
      <c r="E244"/>
      <c r="F244"/>
      <c r="G244"/>
      <c r="J244" s="24"/>
      <c r="K244" s="24"/>
    </row>
    <row r="245" spans="1:11" s="33" customFormat="1" x14ac:dyDescent="0.25">
      <c r="A245"/>
      <c r="B245"/>
      <c r="C245"/>
      <c r="D245"/>
      <c r="E245"/>
      <c r="F245"/>
      <c r="G245"/>
      <c r="J245" s="24"/>
      <c r="K245" s="24"/>
    </row>
    <row r="246" spans="1:11" s="33" customFormat="1" x14ac:dyDescent="0.25">
      <c r="A246"/>
      <c r="B246"/>
      <c r="C246"/>
      <c r="D246"/>
      <c r="E246"/>
      <c r="F246"/>
      <c r="G246"/>
      <c r="J246" s="24"/>
      <c r="K246" s="24"/>
    </row>
    <row r="247" spans="1:11" s="33" customFormat="1" x14ac:dyDescent="0.25">
      <c r="A247"/>
      <c r="B247"/>
      <c r="C247"/>
      <c r="D247"/>
      <c r="E247"/>
      <c r="F247"/>
      <c r="G247"/>
      <c r="J247" s="24"/>
      <c r="K247" s="24"/>
    </row>
    <row r="248" spans="1:11" s="33" customFormat="1" x14ac:dyDescent="0.25">
      <c r="A248"/>
      <c r="B248"/>
      <c r="C248"/>
      <c r="D248"/>
      <c r="E248"/>
      <c r="F248"/>
      <c r="G248"/>
      <c r="J248" s="24"/>
      <c r="K248" s="24"/>
    </row>
    <row r="249" spans="1:11" s="33" customFormat="1" x14ac:dyDescent="0.25">
      <c r="A249"/>
      <c r="B249"/>
      <c r="C249"/>
      <c r="D249"/>
      <c r="E249"/>
      <c r="F249"/>
      <c r="G249"/>
      <c r="J249" s="24"/>
      <c r="K249" s="24"/>
    </row>
    <row r="250" spans="1:11" s="33" customFormat="1" x14ac:dyDescent="0.25">
      <c r="A250"/>
      <c r="B250"/>
      <c r="C250"/>
      <c r="D250"/>
      <c r="E250"/>
      <c r="F250"/>
      <c r="G250"/>
      <c r="J250" s="24"/>
      <c r="K250" s="24"/>
    </row>
    <row r="251" spans="1:11" s="33" customFormat="1" x14ac:dyDescent="0.25">
      <c r="A251"/>
      <c r="B251"/>
      <c r="C251"/>
      <c r="D251"/>
      <c r="E251"/>
      <c r="F251"/>
      <c r="G251"/>
      <c r="J251" s="24"/>
      <c r="K251" s="24"/>
    </row>
    <row r="252" spans="1:11" s="33" customFormat="1" x14ac:dyDescent="0.25">
      <c r="A252"/>
      <c r="B252"/>
      <c r="C252"/>
      <c r="D252"/>
      <c r="E252"/>
      <c r="F252"/>
      <c r="G252"/>
      <c r="J252" s="24"/>
      <c r="K252" s="24"/>
    </row>
    <row r="253" spans="1:11" s="33" customFormat="1" x14ac:dyDescent="0.25">
      <c r="A253"/>
      <c r="B253"/>
      <c r="C253"/>
      <c r="D253"/>
      <c r="E253"/>
      <c r="F253"/>
      <c r="G253"/>
      <c r="J253" s="24"/>
      <c r="K253" s="24"/>
    </row>
    <row r="254" spans="1:11" s="33" customFormat="1" x14ac:dyDescent="0.25">
      <c r="A254"/>
      <c r="B254"/>
      <c r="C254"/>
      <c r="D254"/>
      <c r="E254"/>
      <c r="F254"/>
      <c r="G254"/>
      <c r="J254" s="24"/>
      <c r="K254" s="24"/>
    </row>
    <row r="255" spans="1:11" s="33" customFormat="1" x14ac:dyDescent="0.25">
      <c r="A255"/>
      <c r="B255"/>
      <c r="C255"/>
      <c r="D255"/>
      <c r="E255"/>
      <c r="F255"/>
      <c r="G255"/>
      <c r="J255" s="24"/>
      <c r="K255" s="24"/>
    </row>
    <row r="256" spans="1:11" s="33" customFormat="1" x14ac:dyDescent="0.25">
      <c r="A256"/>
      <c r="B256"/>
      <c r="C256"/>
      <c r="D256"/>
      <c r="E256"/>
      <c r="F256"/>
      <c r="G256"/>
      <c r="J256" s="24"/>
      <c r="K256" s="24"/>
    </row>
    <row r="257" spans="1:11" s="33" customFormat="1" x14ac:dyDescent="0.25">
      <c r="A257"/>
      <c r="B257"/>
      <c r="C257"/>
      <c r="D257"/>
      <c r="E257"/>
      <c r="F257"/>
      <c r="G257"/>
      <c r="J257" s="24"/>
      <c r="K257" s="24"/>
    </row>
    <row r="258" spans="1:11" s="33" customFormat="1" x14ac:dyDescent="0.25">
      <c r="A258"/>
      <c r="B258"/>
      <c r="C258"/>
      <c r="D258"/>
      <c r="E258"/>
      <c r="F258"/>
      <c r="G258"/>
      <c r="J258" s="24"/>
      <c r="K258" s="24"/>
    </row>
    <row r="259" spans="1:11" s="33" customFormat="1" x14ac:dyDescent="0.25">
      <c r="A259"/>
      <c r="B259"/>
      <c r="C259"/>
      <c r="D259"/>
      <c r="E259"/>
      <c r="F259"/>
      <c r="G259"/>
      <c r="J259" s="24"/>
      <c r="K259" s="24"/>
    </row>
    <row r="260" spans="1:11" s="33" customFormat="1" x14ac:dyDescent="0.25">
      <c r="A260"/>
      <c r="B260"/>
      <c r="C260"/>
      <c r="D260"/>
      <c r="E260"/>
      <c r="F260"/>
      <c r="G260"/>
      <c r="J260" s="24"/>
      <c r="K260" s="24"/>
    </row>
    <row r="261" spans="1:11" s="33" customFormat="1" x14ac:dyDescent="0.25">
      <c r="A261"/>
      <c r="B261"/>
      <c r="C261"/>
      <c r="D261"/>
      <c r="E261"/>
      <c r="F261"/>
      <c r="G261"/>
      <c r="J261" s="24"/>
      <c r="K261" s="24"/>
    </row>
    <row r="262" spans="1:11" s="33" customFormat="1" x14ac:dyDescent="0.25">
      <c r="A262"/>
      <c r="B262"/>
      <c r="C262"/>
      <c r="D262"/>
      <c r="E262"/>
      <c r="F262"/>
      <c r="G262"/>
      <c r="J262" s="24"/>
      <c r="K262" s="24"/>
    </row>
    <row r="263" spans="1:11" s="33" customFormat="1" x14ac:dyDescent="0.25">
      <c r="A263"/>
      <c r="B263"/>
      <c r="C263"/>
      <c r="D263"/>
      <c r="E263"/>
      <c r="F263"/>
      <c r="G263"/>
      <c r="J263" s="24"/>
      <c r="K263" s="24"/>
    </row>
    <row r="264" spans="1:11" s="33" customFormat="1" x14ac:dyDescent="0.25">
      <c r="A264"/>
      <c r="B264"/>
      <c r="C264"/>
      <c r="D264"/>
      <c r="E264"/>
      <c r="F264"/>
      <c r="G264"/>
      <c r="J264" s="24"/>
      <c r="K264" s="24"/>
    </row>
    <row r="265" spans="1:11" s="33" customFormat="1" x14ac:dyDescent="0.25">
      <c r="A265"/>
      <c r="B265"/>
      <c r="C265"/>
      <c r="D265"/>
      <c r="E265"/>
      <c r="F265"/>
      <c r="G265"/>
      <c r="J265" s="24"/>
      <c r="K265" s="24"/>
    </row>
    <row r="266" spans="1:11" s="33" customFormat="1" x14ac:dyDescent="0.25">
      <c r="A266"/>
      <c r="B266"/>
      <c r="C266"/>
      <c r="D266"/>
      <c r="E266"/>
      <c r="F266"/>
      <c r="G266"/>
      <c r="J266" s="24"/>
      <c r="K266" s="24"/>
    </row>
    <row r="267" spans="1:11" s="33" customFormat="1" x14ac:dyDescent="0.25">
      <c r="A267"/>
      <c r="B267"/>
      <c r="C267"/>
      <c r="D267"/>
      <c r="E267"/>
      <c r="F267"/>
      <c r="G267"/>
      <c r="J267" s="24"/>
      <c r="K267" s="24"/>
    </row>
    <row r="268" spans="1:11" s="33" customFormat="1" x14ac:dyDescent="0.25">
      <c r="A268"/>
      <c r="B268"/>
      <c r="C268"/>
      <c r="D268"/>
      <c r="E268"/>
      <c r="F268"/>
      <c r="G268"/>
      <c r="J268" s="24"/>
      <c r="K268" s="24"/>
    </row>
    <row r="269" spans="1:11" s="33" customFormat="1" x14ac:dyDescent="0.25">
      <c r="A269"/>
      <c r="B269"/>
      <c r="C269"/>
      <c r="D269"/>
      <c r="E269"/>
      <c r="F269"/>
      <c r="G269"/>
      <c r="J269" s="24"/>
      <c r="K269" s="24"/>
    </row>
    <row r="270" spans="1:11" s="33" customFormat="1" x14ac:dyDescent="0.25">
      <c r="A270"/>
      <c r="B270"/>
      <c r="C270"/>
      <c r="D270"/>
      <c r="E270"/>
      <c r="F270"/>
      <c r="G270"/>
      <c r="J270" s="24"/>
      <c r="K270" s="24"/>
    </row>
    <row r="271" spans="1:11" s="33" customFormat="1" x14ac:dyDescent="0.25">
      <c r="A271"/>
      <c r="B271"/>
      <c r="C271"/>
      <c r="D271"/>
      <c r="E271"/>
      <c r="F271"/>
      <c r="G271"/>
      <c r="J271" s="24"/>
      <c r="K271" s="24"/>
    </row>
    <row r="272" spans="1:11" s="33" customFormat="1" x14ac:dyDescent="0.25">
      <c r="A272"/>
      <c r="B272"/>
      <c r="C272"/>
      <c r="D272"/>
      <c r="E272"/>
      <c r="F272"/>
      <c r="G272"/>
      <c r="J272" s="24"/>
      <c r="K272" s="24"/>
    </row>
    <row r="273" spans="1:11" s="33" customFormat="1" x14ac:dyDescent="0.25">
      <c r="A273"/>
      <c r="B273"/>
      <c r="C273"/>
      <c r="D273"/>
      <c r="E273"/>
      <c r="F273"/>
      <c r="G273"/>
      <c r="J273" s="24"/>
      <c r="K273" s="24"/>
    </row>
    <row r="274" spans="1:11" s="33" customFormat="1" x14ac:dyDescent="0.25">
      <c r="A274"/>
      <c r="B274"/>
      <c r="C274"/>
      <c r="D274"/>
      <c r="E274"/>
      <c r="F274"/>
      <c r="G274"/>
      <c r="J274" s="24"/>
      <c r="K274" s="24"/>
    </row>
    <row r="275" spans="1:11" s="33" customFormat="1" x14ac:dyDescent="0.25">
      <c r="A275"/>
      <c r="B275"/>
      <c r="C275"/>
      <c r="D275"/>
      <c r="E275"/>
      <c r="F275"/>
      <c r="G275"/>
      <c r="J275" s="24"/>
      <c r="K275" s="24"/>
    </row>
    <row r="276" spans="1:11" s="33" customFormat="1" x14ac:dyDescent="0.25">
      <c r="A276"/>
      <c r="B276"/>
      <c r="C276"/>
      <c r="D276"/>
      <c r="E276"/>
      <c r="F276"/>
      <c r="G276"/>
      <c r="J276" s="24"/>
      <c r="K276" s="24"/>
    </row>
    <row r="277" spans="1:11" s="33" customFormat="1" x14ac:dyDescent="0.25">
      <c r="A277"/>
      <c r="B277"/>
      <c r="C277"/>
      <c r="D277"/>
      <c r="E277"/>
      <c r="F277"/>
      <c r="G277"/>
      <c r="J277" s="24"/>
      <c r="K277" s="24"/>
    </row>
    <row r="278" spans="1:11" s="33" customFormat="1" x14ac:dyDescent="0.25">
      <c r="A278"/>
      <c r="B278"/>
      <c r="C278"/>
      <c r="D278"/>
      <c r="E278"/>
      <c r="F278"/>
      <c r="G278"/>
      <c r="J278" s="24"/>
      <c r="K278" s="24"/>
    </row>
    <row r="279" spans="1:11" s="33" customFormat="1" x14ac:dyDescent="0.25">
      <c r="A279"/>
      <c r="B279"/>
      <c r="C279"/>
      <c r="D279"/>
      <c r="E279"/>
      <c r="F279"/>
      <c r="G279"/>
      <c r="J279" s="24"/>
      <c r="K279" s="24"/>
    </row>
    <row r="280" spans="1:11" s="33" customFormat="1" x14ac:dyDescent="0.25">
      <c r="A280"/>
      <c r="B280"/>
      <c r="C280"/>
      <c r="D280"/>
      <c r="E280"/>
      <c r="F280"/>
      <c r="G280"/>
      <c r="J280" s="24"/>
      <c r="K280" s="24"/>
    </row>
    <row r="281" spans="1:11" s="33" customFormat="1" x14ac:dyDescent="0.25">
      <c r="A281"/>
      <c r="B281"/>
      <c r="C281"/>
      <c r="D281"/>
      <c r="E281"/>
      <c r="F281"/>
      <c r="G281"/>
      <c r="J281" s="24"/>
      <c r="K281" s="24"/>
    </row>
    <row r="282" spans="1:11" s="33" customFormat="1" x14ac:dyDescent="0.25">
      <c r="A282"/>
      <c r="B282"/>
      <c r="C282"/>
      <c r="D282"/>
      <c r="E282"/>
      <c r="F282"/>
      <c r="G282"/>
      <c r="J282" s="24"/>
      <c r="K282" s="24"/>
    </row>
    <row r="283" spans="1:11" s="33" customFormat="1" x14ac:dyDescent="0.25">
      <c r="A283"/>
      <c r="B283"/>
      <c r="C283"/>
      <c r="D283"/>
      <c r="E283"/>
      <c r="F283"/>
      <c r="G283"/>
      <c r="J283" s="24"/>
      <c r="K283" s="24"/>
    </row>
    <row r="284" spans="1:11" s="33" customFormat="1" x14ac:dyDescent="0.25">
      <c r="A284"/>
      <c r="B284"/>
      <c r="C284"/>
      <c r="D284"/>
      <c r="E284"/>
      <c r="F284"/>
      <c r="G284"/>
      <c r="J284" s="24"/>
      <c r="K284" s="24"/>
    </row>
    <row r="285" spans="1:11" s="33" customFormat="1" x14ac:dyDescent="0.25">
      <c r="A285"/>
      <c r="B285"/>
      <c r="C285"/>
      <c r="D285"/>
      <c r="E285"/>
      <c r="F285"/>
      <c r="G285"/>
      <c r="J285" s="24"/>
      <c r="K285" s="24"/>
    </row>
    <row r="286" spans="1:11" s="33" customFormat="1" x14ac:dyDescent="0.25">
      <c r="A286"/>
      <c r="B286"/>
      <c r="C286"/>
      <c r="D286"/>
      <c r="E286"/>
      <c r="F286"/>
      <c r="G286"/>
      <c r="J286" s="24"/>
      <c r="K286" s="24"/>
    </row>
    <row r="287" spans="1:11" s="33" customFormat="1" x14ac:dyDescent="0.25">
      <c r="A287"/>
      <c r="B287"/>
      <c r="C287"/>
      <c r="D287"/>
      <c r="E287"/>
      <c r="F287"/>
      <c r="G287"/>
      <c r="J287" s="24"/>
      <c r="K287" s="24"/>
    </row>
    <row r="288" spans="1:11" s="33" customFormat="1" x14ac:dyDescent="0.25">
      <c r="A288"/>
      <c r="B288"/>
      <c r="C288"/>
      <c r="D288"/>
      <c r="E288"/>
      <c r="F288"/>
      <c r="G288"/>
      <c r="J288" s="24"/>
      <c r="K288" s="24"/>
    </row>
    <row r="289" spans="1:11" s="33" customFormat="1" x14ac:dyDescent="0.25">
      <c r="A289"/>
      <c r="B289"/>
      <c r="C289"/>
      <c r="D289"/>
      <c r="E289"/>
      <c r="F289"/>
      <c r="G289"/>
      <c r="J289" s="24"/>
      <c r="K289" s="24"/>
    </row>
    <row r="290" spans="1:11" s="33" customFormat="1" x14ac:dyDescent="0.25">
      <c r="A290"/>
      <c r="B290"/>
      <c r="C290"/>
      <c r="D290"/>
      <c r="E290"/>
      <c r="F290"/>
      <c r="G290"/>
      <c r="J290" s="24"/>
      <c r="K290" s="24"/>
    </row>
    <row r="291" spans="1:11" s="33" customFormat="1" x14ac:dyDescent="0.25">
      <c r="A291"/>
      <c r="B291"/>
      <c r="C291"/>
      <c r="D291"/>
      <c r="E291"/>
      <c r="F291"/>
      <c r="G291"/>
      <c r="J291" s="24"/>
      <c r="K291" s="24"/>
    </row>
    <row r="292" spans="1:11" s="33" customFormat="1" x14ac:dyDescent="0.25">
      <c r="A292"/>
      <c r="B292"/>
      <c r="C292"/>
      <c r="D292"/>
      <c r="E292"/>
      <c r="F292"/>
      <c r="G292"/>
      <c r="J292" s="24"/>
      <c r="K292" s="24"/>
    </row>
    <row r="293" spans="1:11" s="33" customFormat="1" x14ac:dyDescent="0.25">
      <c r="A293"/>
      <c r="B293"/>
      <c r="C293"/>
      <c r="D293"/>
      <c r="E293"/>
      <c r="F293"/>
      <c r="G293"/>
      <c r="J293" s="24"/>
      <c r="K293" s="24"/>
    </row>
    <row r="294" spans="1:11" s="33" customFormat="1" x14ac:dyDescent="0.25">
      <c r="A294"/>
      <c r="B294"/>
      <c r="C294"/>
      <c r="D294"/>
      <c r="E294"/>
      <c r="F294"/>
      <c r="G294"/>
      <c r="J294" s="24"/>
      <c r="K294" s="24"/>
    </row>
    <row r="295" spans="1:11" s="33" customFormat="1" x14ac:dyDescent="0.25">
      <c r="A295"/>
      <c r="B295"/>
      <c r="C295"/>
      <c r="D295"/>
      <c r="E295"/>
      <c r="F295"/>
      <c r="G295"/>
      <c r="J295" s="24"/>
      <c r="K295" s="24"/>
    </row>
    <row r="296" spans="1:11" s="33" customFormat="1" x14ac:dyDescent="0.25">
      <c r="A296"/>
      <c r="B296"/>
      <c r="C296"/>
      <c r="D296"/>
      <c r="E296"/>
      <c r="F296"/>
      <c r="G296"/>
      <c r="J296" s="24"/>
      <c r="K296" s="24"/>
    </row>
    <row r="297" spans="1:11" s="33" customFormat="1" x14ac:dyDescent="0.25">
      <c r="A297"/>
      <c r="B297"/>
      <c r="C297"/>
      <c r="D297"/>
      <c r="E297"/>
      <c r="F297"/>
      <c r="G297"/>
      <c r="J297" s="24"/>
      <c r="K297" s="24"/>
    </row>
    <row r="298" spans="1:11" s="33" customFormat="1" x14ac:dyDescent="0.25">
      <c r="A298"/>
      <c r="B298"/>
      <c r="C298"/>
      <c r="D298"/>
      <c r="E298"/>
      <c r="F298"/>
      <c r="G298"/>
      <c r="J298" s="24"/>
      <c r="K298" s="24"/>
    </row>
    <row r="299" spans="1:11" s="33" customFormat="1" x14ac:dyDescent="0.25">
      <c r="A299"/>
      <c r="B299"/>
      <c r="C299"/>
      <c r="D299"/>
      <c r="E299"/>
      <c r="F299"/>
      <c r="G299"/>
      <c r="J299" s="24"/>
      <c r="K299" s="24"/>
    </row>
    <row r="300" spans="1:11" s="33" customFormat="1" x14ac:dyDescent="0.25">
      <c r="A300"/>
      <c r="B300"/>
      <c r="C300"/>
      <c r="D300"/>
      <c r="E300"/>
      <c r="F300"/>
      <c r="G300"/>
      <c r="J300" s="24"/>
      <c r="K300" s="24"/>
    </row>
    <row r="301" spans="1:11" s="33" customFormat="1" x14ac:dyDescent="0.25">
      <c r="A301"/>
      <c r="B301"/>
      <c r="C301"/>
      <c r="D301"/>
      <c r="E301"/>
      <c r="F301"/>
      <c r="G301"/>
      <c r="J301" s="24"/>
      <c r="K301" s="24"/>
    </row>
    <row r="302" spans="1:11" s="33" customFormat="1" x14ac:dyDescent="0.25">
      <c r="A302"/>
      <c r="B302"/>
      <c r="C302"/>
      <c r="D302"/>
      <c r="E302"/>
      <c r="F302"/>
      <c r="G302"/>
      <c r="J302" s="24"/>
      <c r="K302" s="24"/>
    </row>
    <row r="303" spans="1:11" s="33" customFormat="1" x14ac:dyDescent="0.25">
      <c r="A303"/>
      <c r="B303"/>
      <c r="C303"/>
      <c r="D303"/>
      <c r="E303"/>
      <c r="F303"/>
      <c r="G303"/>
      <c r="J303" s="24"/>
      <c r="K303" s="24"/>
    </row>
    <row r="304" spans="1:11" s="33" customFormat="1" x14ac:dyDescent="0.25">
      <c r="A304"/>
      <c r="B304"/>
      <c r="C304"/>
      <c r="D304"/>
      <c r="E304"/>
      <c r="F304"/>
      <c r="G304"/>
      <c r="J304" s="24"/>
      <c r="K304" s="24"/>
    </row>
    <row r="305" spans="1:11" s="33" customFormat="1" x14ac:dyDescent="0.25">
      <c r="A305"/>
      <c r="B305"/>
      <c r="C305"/>
      <c r="D305"/>
      <c r="E305"/>
      <c r="F305"/>
      <c r="G305"/>
      <c r="J305" s="24"/>
      <c r="K305" s="24"/>
    </row>
    <row r="306" spans="1:11" s="33" customFormat="1" x14ac:dyDescent="0.25">
      <c r="A306"/>
      <c r="B306"/>
      <c r="C306"/>
      <c r="D306"/>
      <c r="E306"/>
      <c r="F306"/>
      <c r="G306"/>
      <c r="J306" s="24"/>
      <c r="K306" s="24"/>
    </row>
    <row r="307" spans="1:11" s="33" customFormat="1" x14ac:dyDescent="0.25">
      <c r="A307"/>
      <c r="B307"/>
      <c r="C307"/>
      <c r="D307"/>
      <c r="E307"/>
      <c r="F307"/>
      <c r="G307"/>
      <c r="J307" s="24"/>
      <c r="K307" s="24"/>
    </row>
    <row r="308" spans="1:11" s="33" customFormat="1" x14ac:dyDescent="0.25">
      <c r="A308"/>
      <c r="B308"/>
      <c r="C308"/>
      <c r="D308"/>
      <c r="E308"/>
      <c r="F308"/>
      <c r="G308"/>
      <c r="J308" s="24"/>
      <c r="K308" s="24"/>
    </row>
    <row r="309" spans="1:11" s="33" customFormat="1" x14ac:dyDescent="0.25">
      <c r="A309"/>
      <c r="B309"/>
      <c r="C309"/>
      <c r="D309"/>
      <c r="E309"/>
      <c r="F309"/>
      <c r="G309"/>
      <c r="J309" s="24"/>
      <c r="K309" s="24"/>
    </row>
    <row r="310" spans="1:11" s="33" customFormat="1" x14ac:dyDescent="0.25">
      <c r="A310"/>
      <c r="B310"/>
      <c r="C310"/>
      <c r="D310"/>
      <c r="E310"/>
      <c r="F310"/>
      <c r="G310"/>
      <c r="J310" s="24"/>
      <c r="K310" s="24"/>
    </row>
    <row r="311" spans="1:11" s="33" customFormat="1" x14ac:dyDescent="0.25">
      <c r="A311"/>
      <c r="B311"/>
      <c r="C311"/>
      <c r="D311"/>
      <c r="E311"/>
      <c r="F311"/>
      <c r="G311"/>
      <c r="J311" s="24"/>
      <c r="K311" s="24"/>
    </row>
    <row r="312" spans="1:11" s="33" customFormat="1" x14ac:dyDescent="0.25">
      <c r="A312"/>
      <c r="B312"/>
      <c r="C312"/>
      <c r="D312"/>
      <c r="E312"/>
      <c r="F312"/>
      <c r="G312"/>
      <c r="J312" s="24"/>
      <c r="K312" s="24"/>
    </row>
    <row r="313" spans="1:11" s="33" customFormat="1" x14ac:dyDescent="0.25">
      <c r="A313"/>
      <c r="B313"/>
      <c r="C313"/>
      <c r="D313"/>
      <c r="E313"/>
      <c r="F313"/>
      <c r="G313"/>
      <c r="J313" s="24"/>
      <c r="K313" s="24"/>
    </row>
    <row r="314" spans="1:11" s="33" customFormat="1" x14ac:dyDescent="0.25">
      <c r="A314"/>
      <c r="B314"/>
      <c r="C314"/>
      <c r="D314"/>
      <c r="E314"/>
      <c r="F314"/>
      <c r="G314"/>
      <c r="J314" s="24"/>
      <c r="K314" s="24"/>
    </row>
    <row r="315" spans="1:11" s="33" customFormat="1" x14ac:dyDescent="0.25">
      <c r="A315"/>
      <c r="B315"/>
      <c r="C315"/>
      <c r="D315"/>
      <c r="E315"/>
      <c r="F315"/>
      <c r="G315"/>
      <c r="J315" s="24"/>
      <c r="K315" s="24"/>
    </row>
    <row r="316" spans="1:11" s="33" customFormat="1" x14ac:dyDescent="0.25">
      <c r="A316"/>
      <c r="B316"/>
      <c r="C316"/>
      <c r="D316"/>
      <c r="E316"/>
      <c r="F316"/>
      <c r="G316"/>
      <c r="J316" s="24"/>
      <c r="K316" s="24"/>
    </row>
    <row r="317" spans="1:11" s="33" customFormat="1" x14ac:dyDescent="0.25">
      <c r="A317"/>
      <c r="B317"/>
      <c r="C317"/>
      <c r="D317"/>
      <c r="E317"/>
      <c r="F317"/>
      <c r="G317"/>
      <c r="J317" s="24"/>
      <c r="K317" s="24"/>
    </row>
    <row r="318" spans="1:11" s="33" customFormat="1" x14ac:dyDescent="0.25">
      <c r="A318"/>
      <c r="B318"/>
      <c r="C318"/>
      <c r="D318"/>
      <c r="E318"/>
      <c r="F318"/>
      <c r="G318"/>
      <c r="J318" s="24"/>
      <c r="K318" s="24"/>
    </row>
    <row r="319" spans="1:11" s="33" customFormat="1" x14ac:dyDescent="0.25">
      <c r="A319"/>
      <c r="B319"/>
      <c r="C319"/>
      <c r="D319"/>
      <c r="E319"/>
      <c r="F319"/>
      <c r="G319"/>
      <c r="J319" s="24"/>
      <c r="K319" s="24"/>
    </row>
    <row r="320" spans="1:11" s="33" customFormat="1" x14ac:dyDescent="0.25">
      <c r="A320"/>
      <c r="B320"/>
      <c r="C320"/>
      <c r="D320"/>
      <c r="E320"/>
      <c r="F320"/>
      <c r="G320"/>
      <c r="J320" s="24"/>
      <c r="K320" s="24"/>
    </row>
    <row r="321" spans="1:11" s="33" customFormat="1" x14ac:dyDescent="0.25">
      <c r="A321"/>
      <c r="B321"/>
      <c r="C321"/>
      <c r="D321"/>
      <c r="E321"/>
      <c r="F321"/>
      <c r="G321"/>
      <c r="J321" s="24"/>
      <c r="K321" s="24"/>
    </row>
    <row r="322" spans="1:11" s="33" customFormat="1" x14ac:dyDescent="0.25">
      <c r="A322"/>
      <c r="B322"/>
      <c r="C322"/>
      <c r="D322"/>
      <c r="E322"/>
      <c r="F322"/>
      <c r="G322"/>
      <c r="J322" s="24"/>
      <c r="K322" s="24"/>
    </row>
    <row r="323" spans="1:11" s="33" customFormat="1" x14ac:dyDescent="0.25">
      <c r="A323"/>
      <c r="B323"/>
      <c r="C323"/>
      <c r="D323"/>
      <c r="E323"/>
      <c r="F323"/>
      <c r="G323"/>
      <c r="J323" s="24"/>
      <c r="K323" s="24"/>
    </row>
    <row r="324" spans="1:11" s="33" customFormat="1" x14ac:dyDescent="0.25">
      <c r="A324"/>
      <c r="B324"/>
      <c r="C324"/>
      <c r="D324"/>
      <c r="E324"/>
      <c r="F324"/>
      <c r="G324"/>
      <c r="J324" s="24"/>
      <c r="K324" s="24"/>
    </row>
    <row r="325" spans="1:11" s="33" customFormat="1" x14ac:dyDescent="0.25">
      <c r="A325"/>
      <c r="B325"/>
      <c r="C325"/>
      <c r="D325"/>
      <c r="E325"/>
      <c r="F325"/>
      <c r="G325"/>
      <c r="J325" s="24"/>
      <c r="K325" s="24"/>
    </row>
    <row r="326" spans="1:11" s="33" customFormat="1" x14ac:dyDescent="0.25">
      <c r="A326"/>
      <c r="B326"/>
      <c r="C326"/>
      <c r="D326"/>
      <c r="E326"/>
      <c r="F326"/>
      <c r="G326"/>
      <c r="J326" s="24"/>
      <c r="K326" s="24"/>
    </row>
    <row r="327" spans="1:11" s="33" customFormat="1" x14ac:dyDescent="0.25">
      <c r="A327"/>
      <c r="B327"/>
      <c r="C327"/>
      <c r="D327"/>
      <c r="E327"/>
      <c r="F327"/>
      <c r="G327"/>
      <c r="J327" s="24"/>
      <c r="K327" s="24"/>
    </row>
    <row r="328" spans="1:11" s="33" customFormat="1" x14ac:dyDescent="0.25">
      <c r="A328"/>
      <c r="B328"/>
      <c r="C328"/>
      <c r="D328"/>
      <c r="E328"/>
      <c r="F328"/>
      <c r="G328"/>
      <c r="J328" s="24"/>
      <c r="K328" s="24"/>
    </row>
    <row r="329" spans="1:11" s="33" customFormat="1" x14ac:dyDescent="0.25">
      <c r="A329"/>
      <c r="B329"/>
      <c r="C329"/>
      <c r="D329"/>
      <c r="E329"/>
      <c r="F329"/>
      <c r="G329"/>
      <c r="J329" s="24"/>
      <c r="K329" s="24"/>
    </row>
    <row r="330" spans="1:11" s="33" customFormat="1" x14ac:dyDescent="0.25">
      <c r="A330"/>
      <c r="B330"/>
      <c r="C330"/>
      <c r="D330"/>
      <c r="E330"/>
      <c r="F330"/>
      <c r="G330"/>
      <c r="J330" s="24"/>
      <c r="K330" s="24"/>
    </row>
    <row r="331" spans="1:11" s="33" customFormat="1" x14ac:dyDescent="0.25">
      <c r="A331"/>
      <c r="B331"/>
      <c r="C331"/>
      <c r="D331"/>
      <c r="E331"/>
      <c r="F331"/>
      <c r="G331"/>
      <c r="J331" s="24"/>
      <c r="K331" s="24"/>
    </row>
    <row r="332" spans="1:11" s="33" customFormat="1" x14ac:dyDescent="0.25">
      <c r="A332"/>
      <c r="B332"/>
      <c r="C332"/>
      <c r="D332"/>
      <c r="E332"/>
      <c r="F332"/>
      <c r="G332"/>
      <c r="J332" s="24"/>
      <c r="K332" s="24"/>
    </row>
    <row r="333" spans="1:11" s="33" customFormat="1" x14ac:dyDescent="0.25">
      <c r="A333"/>
      <c r="B333"/>
      <c r="C333"/>
      <c r="D333"/>
      <c r="E333"/>
      <c r="F333"/>
      <c r="G333"/>
      <c r="J333" s="24"/>
      <c r="K333" s="24"/>
    </row>
    <row r="334" spans="1:11" s="33" customFormat="1" x14ac:dyDescent="0.25">
      <c r="A334"/>
      <c r="B334"/>
      <c r="C334"/>
      <c r="D334"/>
      <c r="E334"/>
      <c r="F334"/>
      <c r="G334"/>
      <c r="J334" s="24"/>
      <c r="K334" s="24"/>
    </row>
    <row r="335" spans="1:11" s="33" customFormat="1" x14ac:dyDescent="0.25">
      <c r="A335"/>
      <c r="B335"/>
      <c r="C335"/>
      <c r="D335"/>
      <c r="E335"/>
      <c r="F335"/>
      <c r="G335"/>
      <c r="J335" s="24"/>
      <c r="K335" s="24"/>
    </row>
    <row r="336" spans="1:11" s="33" customFormat="1" x14ac:dyDescent="0.25">
      <c r="A336"/>
      <c r="B336"/>
      <c r="C336"/>
      <c r="D336"/>
      <c r="E336"/>
      <c r="F336"/>
      <c r="G336"/>
      <c r="J336" s="24"/>
      <c r="K336" s="24"/>
    </row>
    <row r="337" spans="1:11" s="33" customFormat="1" x14ac:dyDescent="0.25">
      <c r="A337"/>
      <c r="B337"/>
      <c r="C337"/>
      <c r="D337"/>
      <c r="E337"/>
      <c r="F337"/>
      <c r="G337"/>
      <c r="J337" s="24"/>
      <c r="K337" s="24"/>
    </row>
    <row r="338" spans="1:11" s="33" customFormat="1" x14ac:dyDescent="0.25">
      <c r="A338"/>
      <c r="B338"/>
      <c r="C338"/>
      <c r="D338"/>
      <c r="E338"/>
      <c r="F338"/>
      <c r="G338"/>
      <c r="J338" s="24"/>
      <c r="K338" s="24"/>
    </row>
    <row r="339" spans="1:11" s="33" customFormat="1" x14ac:dyDescent="0.25">
      <c r="A339"/>
      <c r="B339"/>
      <c r="C339"/>
      <c r="D339"/>
      <c r="E339"/>
      <c r="F339"/>
      <c r="G339"/>
      <c r="J339" s="24"/>
      <c r="K339" s="24"/>
    </row>
    <row r="340" spans="1:11" s="33" customFormat="1" x14ac:dyDescent="0.25">
      <c r="A340"/>
      <c r="B340"/>
      <c r="C340"/>
      <c r="D340"/>
      <c r="E340"/>
      <c r="F340"/>
      <c r="G340"/>
      <c r="J340" s="24"/>
      <c r="K340" s="24"/>
    </row>
    <row r="341" spans="1:11" s="33" customFormat="1" x14ac:dyDescent="0.25">
      <c r="A341"/>
      <c r="B341"/>
      <c r="C341"/>
      <c r="D341"/>
      <c r="E341"/>
      <c r="F341"/>
      <c r="G341"/>
      <c r="J341" s="24"/>
      <c r="K341" s="24"/>
    </row>
    <row r="342" spans="1:11" s="33" customFormat="1" x14ac:dyDescent="0.25">
      <c r="A342"/>
      <c r="B342"/>
      <c r="C342"/>
      <c r="D342"/>
      <c r="E342"/>
      <c r="F342"/>
      <c r="G342"/>
      <c r="J342" s="24"/>
      <c r="K342" s="24"/>
    </row>
    <row r="343" spans="1:11" s="33" customFormat="1" x14ac:dyDescent="0.25">
      <c r="A343"/>
      <c r="B343"/>
      <c r="C343"/>
      <c r="D343"/>
      <c r="E343"/>
      <c r="F343"/>
      <c r="G343"/>
      <c r="J343" s="24"/>
      <c r="K343" s="24"/>
    </row>
    <row r="344" spans="1:11" s="33" customFormat="1" x14ac:dyDescent="0.25">
      <c r="A344"/>
      <c r="B344"/>
      <c r="C344"/>
      <c r="D344"/>
      <c r="E344"/>
      <c r="F344"/>
      <c r="G344"/>
      <c r="J344" s="24"/>
      <c r="K344" s="24"/>
    </row>
    <row r="345" spans="1:11" s="33" customFormat="1" x14ac:dyDescent="0.25">
      <c r="A345"/>
      <c r="B345"/>
      <c r="C345"/>
      <c r="D345"/>
      <c r="E345"/>
      <c r="F345"/>
      <c r="G345"/>
      <c r="J345" s="24"/>
      <c r="K345" s="24"/>
    </row>
    <row r="346" spans="1:11" s="33" customFormat="1" x14ac:dyDescent="0.25">
      <c r="A346"/>
      <c r="B346"/>
      <c r="C346"/>
      <c r="D346"/>
      <c r="E346"/>
      <c r="F346"/>
      <c r="G346"/>
      <c r="J346" s="24"/>
      <c r="K346" s="24"/>
    </row>
    <row r="347" spans="1:11" s="33" customFormat="1" x14ac:dyDescent="0.25">
      <c r="A347"/>
      <c r="B347"/>
      <c r="C347"/>
      <c r="D347"/>
      <c r="E347"/>
      <c r="F347"/>
      <c r="G347"/>
      <c r="J347" s="24"/>
      <c r="K347" s="24"/>
    </row>
    <row r="348" spans="1:11" s="33" customFormat="1" x14ac:dyDescent="0.25">
      <c r="A348"/>
      <c r="B348"/>
      <c r="C348"/>
      <c r="D348"/>
      <c r="E348"/>
      <c r="F348"/>
      <c r="G348"/>
      <c r="J348" s="24"/>
      <c r="K348" s="24"/>
    </row>
    <row r="349" spans="1:11" s="33" customFormat="1" x14ac:dyDescent="0.25">
      <c r="A349"/>
      <c r="B349"/>
      <c r="C349"/>
      <c r="D349"/>
      <c r="E349"/>
      <c r="F349"/>
      <c r="G349"/>
      <c r="J349" s="24"/>
      <c r="K349" s="24"/>
    </row>
    <row r="350" spans="1:11" s="33" customFormat="1" x14ac:dyDescent="0.25">
      <c r="A350"/>
      <c r="B350"/>
      <c r="C350"/>
      <c r="D350"/>
      <c r="E350"/>
      <c r="F350"/>
      <c r="G350"/>
      <c r="J350" s="24"/>
      <c r="K350" s="24"/>
    </row>
    <row r="351" spans="1:11" s="33" customFormat="1" x14ac:dyDescent="0.25">
      <c r="A351"/>
      <c r="B351"/>
      <c r="C351"/>
      <c r="D351"/>
      <c r="E351"/>
      <c r="F351"/>
      <c r="G351"/>
      <c r="J351" s="24"/>
      <c r="K351" s="24"/>
    </row>
    <row r="352" spans="1:11" s="33" customFormat="1" x14ac:dyDescent="0.25">
      <c r="A352"/>
      <c r="B352"/>
      <c r="C352"/>
      <c r="D352"/>
      <c r="E352"/>
      <c r="F352"/>
      <c r="G352"/>
      <c r="J352" s="24"/>
      <c r="K352" s="24"/>
    </row>
    <row r="353" spans="1:11" s="33" customFormat="1" x14ac:dyDescent="0.25">
      <c r="A353"/>
      <c r="B353"/>
      <c r="C353"/>
      <c r="D353"/>
      <c r="E353"/>
      <c r="F353"/>
      <c r="G353"/>
      <c r="J353" s="24"/>
      <c r="K353" s="24"/>
    </row>
    <row r="354" spans="1:11" s="33" customFormat="1" x14ac:dyDescent="0.25">
      <c r="A354"/>
      <c r="B354"/>
      <c r="C354"/>
      <c r="D354"/>
      <c r="E354"/>
      <c r="F354"/>
      <c r="G354"/>
      <c r="J354" s="24"/>
      <c r="K354" s="24"/>
    </row>
    <row r="355" spans="1:11" s="33" customFormat="1" x14ac:dyDescent="0.25">
      <c r="A355"/>
      <c r="B355"/>
      <c r="C355"/>
      <c r="D355"/>
      <c r="E355"/>
      <c r="F355"/>
      <c r="G355"/>
      <c r="J355" s="24"/>
      <c r="K355" s="24"/>
    </row>
    <row r="356" spans="1:11" s="33" customFormat="1" x14ac:dyDescent="0.25">
      <c r="A356"/>
      <c r="B356"/>
      <c r="C356"/>
      <c r="D356"/>
      <c r="E356"/>
      <c r="F356"/>
      <c r="G356"/>
      <c r="J356" s="24"/>
      <c r="K356" s="24"/>
    </row>
    <row r="357" spans="1:11" s="33" customFormat="1" x14ac:dyDescent="0.25">
      <c r="A357"/>
      <c r="B357"/>
      <c r="C357"/>
      <c r="D357"/>
      <c r="E357"/>
      <c r="F357"/>
      <c r="G357"/>
      <c r="J357" s="24"/>
      <c r="K357" s="24"/>
    </row>
    <row r="358" spans="1:11" s="33" customFormat="1" x14ac:dyDescent="0.25">
      <c r="A358"/>
      <c r="B358"/>
      <c r="C358"/>
      <c r="D358"/>
      <c r="E358"/>
      <c r="F358"/>
      <c r="G358"/>
      <c r="J358" s="24"/>
      <c r="K358" s="24"/>
    </row>
    <row r="359" spans="1:11" s="33" customFormat="1" x14ac:dyDescent="0.25">
      <c r="A359"/>
      <c r="B359"/>
      <c r="C359"/>
      <c r="D359"/>
      <c r="E359"/>
      <c r="F359"/>
      <c r="G359"/>
      <c r="J359" s="24"/>
      <c r="K359" s="24"/>
    </row>
    <row r="360" spans="1:11" s="33" customFormat="1" x14ac:dyDescent="0.25">
      <c r="A360"/>
      <c r="B360"/>
      <c r="C360"/>
      <c r="D360"/>
      <c r="E360"/>
      <c r="F360"/>
      <c r="G360"/>
      <c r="J360" s="24"/>
      <c r="K360" s="24"/>
    </row>
    <row r="361" spans="1:11" s="33" customFormat="1" x14ac:dyDescent="0.25">
      <c r="A361"/>
      <c r="B361"/>
      <c r="C361"/>
      <c r="D361"/>
      <c r="E361"/>
      <c r="F361"/>
      <c r="G361"/>
      <c r="J361" s="24"/>
      <c r="K361" s="24"/>
    </row>
    <row r="362" spans="1:11" s="33" customFormat="1" x14ac:dyDescent="0.25">
      <c r="A362"/>
      <c r="B362"/>
      <c r="C362"/>
      <c r="D362"/>
      <c r="E362"/>
      <c r="F362"/>
      <c r="G362"/>
      <c r="J362" s="24"/>
      <c r="K362" s="24"/>
    </row>
    <row r="363" spans="1:11" s="33" customFormat="1" x14ac:dyDescent="0.25">
      <c r="A363"/>
      <c r="B363"/>
      <c r="C363"/>
      <c r="D363"/>
      <c r="E363"/>
      <c r="F363"/>
      <c r="G363"/>
      <c r="J363" s="24"/>
      <c r="K363" s="24"/>
    </row>
    <row r="364" spans="1:11" s="33" customFormat="1" x14ac:dyDescent="0.25">
      <c r="A364"/>
      <c r="B364"/>
      <c r="C364"/>
      <c r="D364"/>
      <c r="E364"/>
      <c r="F364"/>
      <c r="G364"/>
      <c r="J364" s="24"/>
      <c r="K364" s="24"/>
    </row>
    <row r="365" spans="1:11" s="33" customFormat="1" x14ac:dyDescent="0.25">
      <c r="A365"/>
      <c r="B365"/>
      <c r="C365"/>
      <c r="D365"/>
      <c r="E365"/>
      <c r="F365"/>
      <c r="G365"/>
      <c r="J365" s="24"/>
      <c r="K365" s="24"/>
    </row>
    <row r="366" spans="1:11" s="33" customFormat="1" x14ac:dyDescent="0.25">
      <c r="A366"/>
      <c r="B366"/>
      <c r="C366"/>
      <c r="D366"/>
      <c r="E366"/>
      <c r="F366"/>
      <c r="G366"/>
      <c r="J366" s="24"/>
      <c r="K366" s="24"/>
    </row>
    <row r="367" spans="1:11" s="33" customFormat="1" x14ac:dyDescent="0.25">
      <c r="A367"/>
      <c r="B367"/>
      <c r="C367"/>
      <c r="D367"/>
      <c r="E367"/>
      <c r="F367"/>
      <c r="G367"/>
      <c r="J367" s="24"/>
      <c r="K367" s="24"/>
    </row>
    <row r="368" spans="1:11" s="33" customFormat="1" x14ac:dyDescent="0.25">
      <c r="A368"/>
      <c r="B368"/>
      <c r="C368"/>
      <c r="D368"/>
      <c r="E368"/>
      <c r="F368"/>
      <c r="G368"/>
      <c r="J368" s="24"/>
      <c r="K368" s="24"/>
    </row>
    <row r="369" spans="1:11" s="33" customFormat="1" x14ac:dyDescent="0.25">
      <c r="A369"/>
      <c r="B369"/>
      <c r="C369"/>
      <c r="D369"/>
      <c r="E369"/>
      <c r="F369"/>
      <c r="G369"/>
      <c r="J369" s="24"/>
      <c r="K369" s="24"/>
    </row>
    <row r="370" spans="1:11" s="33" customFormat="1" x14ac:dyDescent="0.25">
      <c r="A370"/>
      <c r="B370"/>
      <c r="C370"/>
      <c r="D370"/>
      <c r="E370"/>
      <c r="F370"/>
      <c r="G370"/>
      <c r="J370" s="24"/>
      <c r="K370" s="24"/>
    </row>
    <row r="371" spans="1:11" s="33" customFormat="1" x14ac:dyDescent="0.25">
      <c r="A371"/>
      <c r="B371"/>
      <c r="C371"/>
      <c r="D371"/>
      <c r="E371"/>
      <c r="F371"/>
      <c r="G371"/>
      <c r="J371" s="24"/>
      <c r="K371" s="24"/>
    </row>
    <row r="372" spans="1:11" s="33" customFormat="1" x14ac:dyDescent="0.25">
      <c r="A372"/>
      <c r="B372"/>
      <c r="C372"/>
      <c r="D372"/>
      <c r="E372"/>
      <c r="F372"/>
      <c r="G372"/>
      <c r="J372" s="24"/>
      <c r="K372" s="24"/>
    </row>
    <row r="373" spans="1:11" s="33" customFormat="1" x14ac:dyDescent="0.25">
      <c r="A373"/>
      <c r="B373"/>
      <c r="C373"/>
      <c r="D373"/>
      <c r="E373"/>
      <c r="F373"/>
      <c r="G373"/>
      <c r="J373" s="24"/>
      <c r="K373" s="24"/>
    </row>
    <row r="374" spans="1:11" s="33" customFormat="1" x14ac:dyDescent="0.25">
      <c r="A374"/>
      <c r="B374"/>
      <c r="C374"/>
      <c r="D374"/>
      <c r="E374"/>
      <c r="F374"/>
      <c r="G374"/>
      <c r="J374" s="24"/>
      <c r="K374" s="24"/>
    </row>
    <row r="375" spans="1:11" s="33" customFormat="1" x14ac:dyDescent="0.25">
      <c r="A375"/>
      <c r="B375"/>
      <c r="C375"/>
      <c r="D375"/>
      <c r="E375"/>
      <c r="F375"/>
      <c r="G375"/>
      <c r="J375" s="24"/>
      <c r="K375" s="24"/>
    </row>
    <row r="376" spans="1:11" s="33" customFormat="1" x14ac:dyDescent="0.25">
      <c r="A376"/>
      <c r="B376"/>
      <c r="C376"/>
      <c r="D376"/>
      <c r="E376"/>
      <c r="F376"/>
      <c r="G376"/>
      <c r="J376" s="24"/>
      <c r="K376" s="24"/>
    </row>
    <row r="377" spans="1:11" s="33" customFormat="1" x14ac:dyDescent="0.25">
      <c r="A377"/>
      <c r="B377"/>
      <c r="C377"/>
      <c r="D377"/>
      <c r="E377"/>
      <c r="F377"/>
      <c r="G377"/>
      <c r="J377" s="24"/>
      <c r="K377" s="24"/>
    </row>
    <row r="378" spans="1:11" s="33" customFormat="1" x14ac:dyDescent="0.25">
      <c r="A378"/>
      <c r="B378"/>
      <c r="C378"/>
      <c r="D378"/>
      <c r="E378"/>
      <c r="F378"/>
      <c r="G378"/>
      <c r="J378" s="24"/>
      <c r="K378" s="24"/>
    </row>
    <row r="379" spans="1:11" s="33" customFormat="1" x14ac:dyDescent="0.25">
      <c r="A379"/>
      <c r="B379"/>
      <c r="C379"/>
      <c r="D379"/>
      <c r="E379"/>
      <c r="F379"/>
      <c r="G379"/>
      <c r="J379" s="24"/>
      <c r="K379" s="24"/>
    </row>
    <row r="380" spans="1:11" s="33" customFormat="1" x14ac:dyDescent="0.25">
      <c r="A380"/>
      <c r="B380"/>
      <c r="C380"/>
      <c r="D380"/>
      <c r="E380"/>
      <c r="F380"/>
      <c r="G380"/>
      <c r="J380" s="24"/>
      <c r="K380" s="24"/>
    </row>
    <row r="381" spans="1:11" s="33" customFormat="1" x14ac:dyDescent="0.25">
      <c r="A381"/>
      <c r="B381"/>
      <c r="C381"/>
      <c r="D381"/>
      <c r="E381"/>
      <c r="F381"/>
      <c r="G381"/>
      <c r="J381" s="24"/>
      <c r="K381" s="24"/>
    </row>
    <row r="382" spans="1:11" s="33" customFormat="1" x14ac:dyDescent="0.25">
      <c r="A382"/>
      <c r="B382"/>
      <c r="C382"/>
      <c r="D382"/>
      <c r="E382"/>
      <c r="F382"/>
      <c r="G382"/>
      <c r="J382" s="24"/>
      <c r="K382" s="24"/>
    </row>
    <row r="383" spans="1:11" s="33" customFormat="1" x14ac:dyDescent="0.25">
      <c r="A383"/>
      <c r="B383"/>
      <c r="C383"/>
      <c r="D383"/>
      <c r="E383"/>
      <c r="F383"/>
      <c r="G383"/>
      <c r="J383" s="24"/>
      <c r="K383" s="24"/>
    </row>
    <row r="384" spans="1:11" s="33" customFormat="1" x14ac:dyDescent="0.25">
      <c r="A384"/>
      <c r="B384"/>
      <c r="C384"/>
      <c r="D384"/>
      <c r="E384"/>
      <c r="F384"/>
      <c r="G384"/>
      <c r="J384" s="24"/>
      <c r="K384" s="24"/>
    </row>
    <row r="385" spans="1:11" s="33" customFormat="1" x14ac:dyDescent="0.25">
      <c r="A385"/>
      <c r="B385"/>
      <c r="C385"/>
      <c r="D385"/>
      <c r="E385"/>
      <c r="F385"/>
      <c r="G385"/>
      <c r="J385" s="24"/>
      <c r="K385" s="24"/>
    </row>
    <row r="386" spans="1:11" s="33" customFormat="1" x14ac:dyDescent="0.25">
      <c r="A386"/>
      <c r="B386"/>
      <c r="C386"/>
      <c r="D386"/>
      <c r="E386"/>
      <c r="F386"/>
      <c r="G386"/>
      <c r="J386" s="24"/>
      <c r="K386" s="24"/>
    </row>
    <row r="387" spans="1:11" s="33" customFormat="1" x14ac:dyDescent="0.25">
      <c r="A387"/>
      <c r="B387"/>
      <c r="C387"/>
      <c r="D387"/>
      <c r="E387"/>
      <c r="F387"/>
      <c r="G387"/>
      <c r="J387" s="24"/>
      <c r="K387" s="24"/>
    </row>
    <row r="388" spans="1:11" s="33" customFormat="1" x14ac:dyDescent="0.25">
      <c r="A388"/>
      <c r="B388"/>
      <c r="C388"/>
      <c r="D388"/>
      <c r="E388"/>
      <c r="F388"/>
      <c r="G388"/>
      <c r="J388" s="24"/>
      <c r="K388" s="24"/>
    </row>
    <row r="389" spans="1:11" s="33" customFormat="1" x14ac:dyDescent="0.25">
      <c r="A389"/>
      <c r="B389"/>
      <c r="C389"/>
      <c r="D389"/>
      <c r="E389"/>
      <c r="F389"/>
      <c r="G389"/>
      <c r="J389" s="24"/>
      <c r="K389" s="24"/>
    </row>
    <row r="390" spans="1:11" s="33" customFormat="1" x14ac:dyDescent="0.25">
      <c r="A390"/>
      <c r="B390"/>
      <c r="C390"/>
      <c r="D390"/>
      <c r="E390"/>
      <c r="F390"/>
      <c r="G390"/>
      <c r="J390" s="24"/>
      <c r="K390" s="24"/>
    </row>
    <row r="391" spans="1:11" s="33" customFormat="1" x14ac:dyDescent="0.25">
      <c r="A391"/>
      <c r="B391"/>
      <c r="C391"/>
      <c r="D391"/>
      <c r="E391"/>
      <c r="F391"/>
      <c r="G391"/>
      <c r="J391" s="24"/>
      <c r="K391" s="24"/>
    </row>
    <row r="392" spans="1:11" s="33" customFormat="1" x14ac:dyDescent="0.25">
      <c r="A392"/>
      <c r="B392"/>
      <c r="C392"/>
      <c r="D392"/>
      <c r="E392"/>
      <c r="F392"/>
      <c r="G392"/>
      <c r="J392" s="24"/>
      <c r="K392" s="24"/>
    </row>
    <row r="393" spans="1:11" s="33" customFormat="1" x14ac:dyDescent="0.25">
      <c r="A393"/>
      <c r="B393"/>
      <c r="C393"/>
      <c r="D393"/>
      <c r="E393"/>
      <c r="F393"/>
      <c r="G393"/>
      <c r="J393" s="24"/>
      <c r="K393" s="24"/>
    </row>
    <row r="394" spans="1:11" s="33" customFormat="1" x14ac:dyDescent="0.25">
      <c r="A394"/>
      <c r="B394"/>
      <c r="C394"/>
      <c r="D394"/>
      <c r="E394"/>
      <c r="F394"/>
      <c r="G394"/>
      <c r="J394" s="24"/>
      <c r="K394" s="24"/>
    </row>
    <row r="395" spans="1:11" s="33" customFormat="1" x14ac:dyDescent="0.25">
      <c r="A395"/>
      <c r="B395"/>
      <c r="C395"/>
      <c r="D395"/>
      <c r="E395"/>
      <c r="F395"/>
      <c r="G395"/>
      <c r="J395" s="24"/>
      <c r="K395" s="24"/>
    </row>
    <row r="396" spans="1:11" s="33" customFormat="1" x14ac:dyDescent="0.25">
      <c r="A396"/>
      <c r="B396"/>
      <c r="C396"/>
      <c r="D396"/>
      <c r="E396"/>
      <c r="F396"/>
      <c r="G396"/>
      <c r="J396" s="24"/>
      <c r="K396" s="24"/>
    </row>
    <row r="397" spans="1:11" s="33" customFormat="1" x14ac:dyDescent="0.25">
      <c r="A397"/>
      <c r="B397"/>
      <c r="C397"/>
      <c r="D397"/>
      <c r="E397"/>
      <c r="F397"/>
      <c r="G397"/>
      <c r="J397" s="24"/>
      <c r="K397" s="24"/>
    </row>
    <row r="398" spans="1:11" s="33" customFormat="1" x14ac:dyDescent="0.25">
      <c r="A398"/>
      <c r="B398"/>
      <c r="C398"/>
      <c r="D398"/>
      <c r="E398"/>
      <c r="F398"/>
      <c r="G398"/>
      <c r="J398" s="24"/>
      <c r="K398" s="24"/>
    </row>
    <row r="399" spans="1:11" s="33" customFormat="1" x14ac:dyDescent="0.25">
      <c r="A399"/>
      <c r="B399"/>
      <c r="C399"/>
      <c r="D399"/>
      <c r="E399"/>
      <c r="F399"/>
      <c r="G399"/>
      <c r="J399" s="24"/>
      <c r="K399" s="24"/>
    </row>
    <row r="400" spans="1:11" s="33" customFormat="1" x14ac:dyDescent="0.25">
      <c r="A400"/>
      <c r="B400"/>
      <c r="C400"/>
      <c r="D400"/>
      <c r="E400"/>
      <c r="F400"/>
      <c r="G400"/>
      <c r="J400" s="24"/>
      <c r="K400" s="24"/>
    </row>
    <row r="401" spans="1:11" s="33" customFormat="1" x14ac:dyDescent="0.25">
      <c r="A401"/>
      <c r="B401"/>
      <c r="C401"/>
      <c r="D401"/>
      <c r="E401"/>
      <c r="F401"/>
      <c r="G401"/>
      <c r="J401" s="24"/>
      <c r="K401" s="24"/>
    </row>
    <row r="402" spans="1:11" s="33" customFormat="1" x14ac:dyDescent="0.25">
      <c r="A402"/>
      <c r="B402"/>
      <c r="C402"/>
      <c r="D402"/>
      <c r="E402"/>
      <c r="F402"/>
      <c r="G402"/>
      <c r="J402" s="24"/>
      <c r="K402" s="24"/>
    </row>
    <row r="403" spans="1:11" s="33" customFormat="1" x14ac:dyDescent="0.25">
      <c r="A403"/>
      <c r="B403"/>
      <c r="C403"/>
      <c r="D403"/>
      <c r="E403"/>
      <c r="F403"/>
      <c r="G403"/>
      <c r="J403" s="24"/>
      <c r="K403" s="24"/>
    </row>
    <row r="404" spans="1:11" s="33" customFormat="1" x14ac:dyDescent="0.25">
      <c r="A404"/>
      <c r="B404"/>
      <c r="C404"/>
      <c r="D404"/>
      <c r="E404"/>
      <c r="F404"/>
      <c r="G404"/>
      <c r="J404" s="24"/>
      <c r="K404" s="24"/>
    </row>
    <row r="405" spans="1:11" s="33" customFormat="1" x14ac:dyDescent="0.25">
      <c r="A405"/>
      <c r="B405"/>
      <c r="C405"/>
      <c r="D405"/>
      <c r="E405"/>
      <c r="F405"/>
      <c r="G405"/>
      <c r="J405" s="24"/>
      <c r="K405" s="24"/>
    </row>
    <row r="406" spans="1:11" s="33" customFormat="1" x14ac:dyDescent="0.25">
      <c r="A406"/>
      <c r="B406"/>
      <c r="C406"/>
      <c r="D406"/>
      <c r="E406"/>
      <c r="F406"/>
      <c r="G406"/>
      <c r="J406" s="24"/>
      <c r="K406" s="24"/>
    </row>
    <row r="407" spans="1:11" s="33" customFormat="1" x14ac:dyDescent="0.25">
      <c r="A407"/>
      <c r="B407"/>
      <c r="C407"/>
      <c r="D407"/>
      <c r="E407"/>
      <c r="F407"/>
      <c r="G407"/>
      <c r="J407" s="24"/>
      <c r="K407" s="24"/>
    </row>
    <row r="408" spans="1:11" s="33" customFormat="1" x14ac:dyDescent="0.25">
      <c r="A408"/>
      <c r="B408"/>
      <c r="C408"/>
      <c r="D408"/>
      <c r="E408"/>
      <c r="F408"/>
      <c r="G408"/>
      <c r="J408" s="24"/>
      <c r="K408" s="24"/>
    </row>
    <row r="409" spans="1:11" s="33" customFormat="1" x14ac:dyDescent="0.25">
      <c r="A409"/>
      <c r="B409"/>
      <c r="C409"/>
      <c r="D409"/>
      <c r="E409"/>
      <c r="F409"/>
      <c r="G409"/>
      <c r="J409" s="24"/>
      <c r="K409" s="24"/>
    </row>
    <row r="410" spans="1:11" s="33" customFormat="1" x14ac:dyDescent="0.25">
      <c r="A410"/>
      <c r="B410"/>
      <c r="C410"/>
      <c r="D410"/>
      <c r="E410"/>
      <c r="F410"/>
      <c r="G410"/>
      <c r="J410" s="24"/>
      <c r="K410" s="24"/>
    </row>
    <row r="411" spans="1:11" s="33" customFormat="1" x14ac:dyDescent="0.25">
      <c r="A411"/>
      <c r="B411"/>
      <c r="C411"/>
      <c r="D411"/>
      <c r="E411"/>
      <c r="F411"/>
      <c r="G411"/>
      <c r="J411" s="24"/>
      <c r="K411" s="24"/>
    </row>
    <row r="412" spans="1:11" s="33" customFormat="1" x14ac:dyDescent="0.25">
      <c r="A412"/>
      <c r="B412"/>
      <c r="C412"/>
      <c r="D412"/>
      <c r="E412"/>
      <c r="F412"/>
      <c r="G412"/>
      <c r="J412" s="24"/>
      <c r="K412" s="24"/>
    </row>
    <row r="413" spans="1:11" s="33" customFormat="1" x14ac:dyDescent="0.25">
      <c r="A413"/>
      <c r="B413"/>
      <c r="C413"/>
      <c r="D413"/>
      <c r="E413"/>
      <c r="F413"/>
      <c r="G413"/>
      <c r="J413" s="24"/>
      <c r="K413" s="24"/>
    </row>
    <row r="414" spans="1:11" s="33" customFormat="1" x14ac:dyDescent="0.25">
      <c r="A414"/>
      <c r="B414"/>
      <c r="C414"/>
      <c r="D414"/>
      <c r="E414"/>
      <c r="F414"/>
      <c r="G414"/>
      <c r="J414" s="24"/>
      <c r="K414" s="24"/>
    </row>
    <row r="415" spans="1:11" s="33" customFormat="1" x14ac:dyDescent="0.25">
      <c r="A415"/>
      <c r="B415"/>
      <c r="C415"/>
      <c r="D415"/>
      <c r="E415"/>
      <c r="F415"/>
      <c r="G415"/>
      <c r="J415" s="24"/>
      <c r="K415" s="24"/>
    </row>
    <row r="416" spans="1:11" s="33" customFormat="1" x14ac:dyDescent="0.25">
      <c r="A416"/>
      <c r="B416"/>
      <c r="C416"/>
      <c r="D416"/>
      <c r="E416"/>
      <c r="F416"/>
      <c r="G416"/>
      <c r="J416" s="24"/>
      <c r="K416" s="24"/>
    </row>
    <row r="417" spans="1:11" s="33" customFormat="1" x14ac:dyDescent="0.25">
      <c r="A417"/>
      <c r="B417"/>
      <c r="C417"/>
      <c r="D417"/>
      <c r="E417"/>
      <c r="F417"/>
      <c r="G417"/>
      <c r="J417" s="24"/>
      <c r="K417" s="24"/>
    </row>
    <row r="418" spans="1:11" s="33" customFormat="1" x14ac:dyDescent="0.25">
      <c r="A418"/>
      <c r="B418"/>
      <c r="C418"/>
      <c r="D418"/>
      <c r="E418"/>
      <c r="F418"/>
      <c r="G418"/>
      <c r="J418" s="24"/>
      <c r="K418" s="24"/>
    </row>
    <row r="419" spans="1:11" s="33" customFormat="1" x14ac:dyDescent="0.25">
      <c r="A419"/>
      <c r="B419"/>
      <c r="C419"/>
      <c r="D419"/>
      <c r="E419"/>
      <c r="F419"/>
      <c r="G419"/>
      <c r="J419" s="24"/>
      <c r="K419" s="24"/>
    </row>
    <row r="420" spans="1:11" s="33" customFormat="1" x14ac:dyDescent="0.25">
      <c r="A420"/>
      <c r="B420"/>
      <c r="C420"/>
      <c r="D420"/>
      <c r="E420"/>
      <c r="F420"/>
      <c r="G420"/>
      <c r="J420" s="24"/>
      <c r="K420" s="24"/>
    </row>
    <row r="421" spans="1:11" s="33" customFormat="1" x14ac:dyDescent="0.25">
      <c r="A421"/>
      <c r="B421"/>
      <c r="C421"/>
      <c r="D421"/>
      <c r="E421"/>
      <c r="F421"/>
      <c r="G421"/>
      <c r="J421" s="24"/>
      <c r="K421" s="24"/>
    </row>
    <row r="422" spans="1:11" s="33" customFormat="1" x14ac:dyDescent="0.25">
      <c r="A422"/>
      <c r="B422"/>
      <c r="C422"/>
      <c r="D422"/>
      <c r="E422"/>
      <c r="F422"/>
      <c r="G422"/>
      <c r="J422" s="24"/>
      <c r="K422" s="24"/>
    </row>
    <row r="423" spans="1:11" s="33" customFormat="1" x14ac:dyDescent="0.25">
      <c r="A423"/>
      <c r="B423"/>
      <c r="C423"/>
      <c r="D423"/>
      <c r="E423"/>
      <c r="F423"/>
      <c r="G423"/>
      <c r="J423" s="24"/>
      <c r="K423" s="24"/>
    </row>
    <row r="424" spans="1:11" s="33" customFormat="1" x14ac:dyDescent="0.25">
      <c r="A424"/>
      <c r="B424"/>
      <c r="C424"/>
      <c r="D424"/>
      <c r="E424"/>
      <c r="F424"/>
      <c r="G424"/>
      <c r="J424" s="24"/>
      <c r="K424" s="24"/>
    </row>
    <row r="425" spans="1:11" s="33" customFormat="1" x14ac:dyDescent="0.25">
      <c r="A425"/>
      <c r="B425"/>
      <c r="C425"/>
      <c r="D425"/>
      <c r="E425"/>
      <c r="F425"/>
      <c r="G425"/>
      <c r="J425" s="24"/>
      <c r="K425" s="24"/>
    </row>
    <row r="426" spans="1:11" s="33" customFormat="1" x14ac:dyDescent="0.25">
      <c r="A426"/>
      <c r="B426"/>
      <c r="C426"/>
      <c r="D426"/>
      <c r="E426"/>
      <c r="F426"/>
      <c r="G426"/>
      <c r="J426" s="24"/>
      <c r="K426" s="24"/>
    </row>
    <row r="427" spans="1:11" s="33" customFormat="1" x14ac:dyDescent="0.25">
      <c r="A427"/>
      <c r="B427"/>
      <c r="C427"/>
      <c r="D427"/>
      <c r="E427"/>
      <c r="F427"/>
      <c r="G427"/>
      <c r="J427" s="24"/>
      <c r="K427" s="24"/>
    </row>
    <row r="428" spans="1:11" s="33" customFormat="1" x14ac:dyDescent="0.25">
      <c r="A428"/>
      <c r="B428"/>
      <c r="C428"/>
      <c r="D428"/>
      <c r="E428"/>
      <c r="F428"/>
      <c r="G428"/>
      <c r="J428" s="24"/>
      <c r="K428" s="24"/>
    </row>
    <row r="429" spans="1:11" s="33" customFormat="1" x14ac:dyDescent="0.25">
      <c r="A429"/>
      <c r="B429"/>
      <c r="C429"/>
      <c r="D429"/>
      <c r="E429"/>
      <c r="F429"/>
      <c r="G429"/>
      <c r="J429" s="24"/>
      <c r="K429" s="24"/>
    </row>
    <row r="430" spans="1:11" s="33" customFormat="1" x14ac:dyDescent="0.25">
      <c r="A430"/>
      <c r="B430"/>
      <c r="C430"/>
      <c r="D430"/>
      <c r="E430"/>
      <c r="F430"/>
      <c r="G430"/>
      <c r="J430" s="24"/>
      <c r="K430" s="24"/>
    </row>
    <row r="431" spans="1:11" s="33" customFormat="1" x14ac:dyDescent="0.25">
      <c r="A431"/>
      <c r="B431"/>
      <c r="C431"/>
      <c r="D431"/>
      <c r="E431"/>
      <c r="F431"/>
      <c r="G431"/>
      <c r="J431" s="24"/>
      <c r="K431" s="24"/>
    </row>
    <row r="432" spans="1:11" s="33" customFormat="1" x14ac:dyDescent="0.25">
      <c r="A432"/>
      <c r="B432"/>
      <c r="C432"/>
      <c r="D432"/>
      <c r="E432"/>
      <c r="F432"/>
      <c r="G432"/>
      <c r="J432" s="24"/>
      <c r="K432" s="24"/>
    </row>
    <row r="433" spans="1:11" s="33" customFormat="1" x14ac:dyDescent="0.25">
      <c r="A433"/>
      <c r="B433"/>
      <c r="C433"/>
      <c r="D433"/>
      <c r="E433"/>
      <c r="F433"/>
      <c r="G433"/>
      <c r="J433" s="24"/>
      <c r="K433" s="24"/>
    </row>
    <row r="434" spans="1:11" s="33" customFormat="1" x14ac:dyDescent="0.25">
      <c r="A434"/>
      <c r="B434"/>
      <c r="C434"/>
      <c r="D434"/>
      <c r="E434"/>
      <c r="F434"/>
      <c r="G434"/>
      <c r="J434" s="24"/>
      <c r="K434" s="24"/>
    </row>
    <row r="435" spans="1:11" s="33" customFormat="1" x14ac:dyDescent="0.25">
      <c r="A435"/>
      <c r="B435"/>
      <c r="C435"/>
      <c r="D435"/>
      <c r="E435"/>
      <c r="F435"/>
      <c r="G435"/>
      <c r="J435" s="24"/>
      <c r="K435" s="24"/>
    </row>
    <row r="436" spans="1:11" s="33" customFormat="1" x14ac:dyDescent="0.25">
      <c r="A436"/>
      <c r="B436"/>
      <c r="C436"/>
      <c r="D436"/>
      <c r="E436"/>
      <c r="F436"/>
      <c r="G436"/>
      <c r="J436" s="24"/>
      <c r="K436" s="24"/>
    </row>
    <row r="437" spans="1:11" s="33" customFormat="1" x14ac:dyDescent="0.25">
      <c r="A437"/>
      <c r="B437"/>
      <c r="C437"/>
      <c r="D437"/>
      <c r="E437"/>
      <c r="F437"/>
      <c r="G437"/>
      <c r="J437" s="24"/>
      <c r="K437" s="24"/>
    </row>
    <row r="438" spans="1:11" s="33" customFormat="1" x14ac:dyDescent="0.25">
      <c r="A438"/>
      <c r="B438"/>
      <c r="C438"/>
      <c r="D438"/>
      <c r="E438"/>
      <c r="F438"/>
      <c r="G438"/>
      <c r="J438" s="24"/>
      <c r="K438" s="24"/>
    </row>
    <row r="439" spans="1:11" s="33" customFormat="1" x14ac:dyDescent="0.25">
      <c r="A439"/>
      <c r="B439"/>
      <c r="C439"/>
      <c r="D439"/>
      <c r="E439"/>
      <c r="F439"/>
      <c r="G439"/>
      <c r="J439" s="24"/>
      <c r="K439" s="24"/>
    </row>
    <row r="440" spans="1:11" s="33" customFormat="1" x14ac:dyDescent="0.25">
      <c r="A440"/>
      <c r="B440"/>
      <c r="C440"/>
      <c r="D440"/>
      <c r="E440"/>
      <c r="F440"/>
      <c r="G440"/>
      <c r="J440" s="24"/>
      <c r="K440" s="24"/>
    </row>
    <row r="441" spans="1:11" s="33" customFormat="1" x14ac:dyDescent="0.25">
      <c r="A441"/>
      <c r="B441"/>
      <c r="C441"/>
      <c r="D441"/>
      <c r="E441"/>
      <c r="F441"/>
      <c r="G441"/>
      <c r="J441" s="24"/>
      <c r="K441" s="24"/>
    </row>
    <row r="442" spans="1:11" s="33" customFormat="1" x14ac:dyDescent="0.25">
      <c r="A442"/>
      <c r="B442"/>
      <c r="C442"/>
      <c r="D442"/>
      <c r="E442"/>
      <c r="F442"/>
      <c r="G442"/>
      <c r="J442" s="24"/>
      <c r="K442" s="24"/>
    </row>
    <row r="443" spans="1:11" s="33" customFormat="1" x14ac:dyDescent="0.25">
      <c r="A443"/>
      <c r="B443"/>
      <c r="C443"/>
      <c r="D443"/>
      <c r="E443"/>
      <c r="F443"/>
      <c r="G443"/>
      <c r="J443" s="24"/>
      <c r="K443" s="24"/>
    </row>
    <row r="444" spans="1:11" s="33" customFormat="1" x14ac:dyDescent="0.25">
      <c r="A444"/>
      <c r="B444"/>
      <c r="C444"/>
      <c r="D444"/>
      <c r="E444"/>
      <c r="F444"/>
      <c r="G444"/>
      <c r="J444" s="24"/>
      <c r="K444" s="24"/>
    </row>
    <row r="445" spans="1:11" s="33" customFormat="1" x14ac:dyDescent="0.25">
      <c r="A445"/>
      <c r="B445"/>
      <c r="C445"/>
      <c r="D445"/>
      <c r="E445"/>
      <c r="F445"/>
      <c r="G445"/>
      <c r="J445" s="24"/>
      <c r="K445" s="24"/>
    </row>
    <row r="446" spans="1:11" s="33" customFormat="1" x14ac:dyDescent="0.25">
      <c r="A446"/>
      <c r="B446"/>
      <c r="C446"/>
      <c r="D446"/>
      <c r="E446"/>
      <c r="F446"/>
      <c r="G446"/>
      <c r="J446" s="24"/>
      <c r="K446" s="24"/>
    </row>
    <row r="447" spans="1:11" s="33" customFormat="1" x14ac:dyDescent="0.25">
      <c r="A447"/>
      <c r="B447"/>
      <c r="C447"/>
      <c r="D447"/>
      <c r="E447"/>
      <c r="F447"/>
      <c r="G447"/>
      <c r="J447" s="24"/>
      <c r="K447" s="24"/>
    </row>
    <row r="448" spans="1:11" s="33" customFormat="1" x14ac:dyDescent="0.25">
      <c r="A448"/>
      <c r="B448"/>
      <c r="C448"/>
      <c r="D448"/>
      <c r="E448"/>
      <c r="F448"/>
      <c r="G448"/>
      <c r="J448" s="24"/>
      <c r="K448" s="24"/>
    </row>
    <row r="449" spans="1:11" s="33" customFormat="1" x14ac:dyDescent="0.25">
      <c r="A449"/>
      <c r="B449"/>
      <c r="C449"/>
      <c r="D449"/>
      <c r="E449"/>
      <c r="F449"/>
      <c r="G449"/>
      <c r="J449" s="24"/>
      <c r="K449" s="24"/>
    </row>
    <row r="450" spans="1:11" s="33" customFormat="1" x14ac:dyDescent="0.25">
      <c r="A450"/>
      <c r="B450"/>
      <c r="C450"/>
      <c r="D450"/>
      <c r="E450"/>
      <c r="F450"/>
      <c r="G450"/>
      <c r="J450" s="24"/>
      <c r="K450" s="24"/>
    </row>
    <row r="451" spans="1:11" s="33" customFormat="1" x14ac:dyDescent="0.25">
      <c r="A451"/>
      <c r="B451"/>
      <c r="C451"/>
      <c r="D451"/>
      <c r="E451"/>
      <c r="F451"/>
      <c r="G451"/>
      <c r="J451" s="24"/>
      <c r="K451" s="24"/>
    </row>
    <row r="452" spans="1:11" s="33" customFormat="1" x14ac:dyDescent="0.25">
      <c r="A452"/>
      <c r="B452"/>
      <c r="C452"/>
      <c r="D452"/>
      <c r="E452"/>
      <c r="F452"/>
      <c r="G452"/>
      <c r="J452" s="24"/>
      <c r="K452" s="24"/>
    </row>
    <row r="453" spans="1:11" s="33" customFormat="1" x14ac:dyDescent="0.25">
      <c r="A453"/>
      <c r="B453"/>
      <c r="C453"/>
      <c r="D453"/>
      <c r="E453"/>
      <c r="F453"/>
      <c r="G453"/>
      <c r="J453" s="24"/>
      <c r="K453" s="24"/>
    </row>
    <row r="454" spans="1:11" s="33" customFormat="1" x14ac:dyDescent="0.25">
      <c r="A454"/>
      <c r="B454"/>
      <c r="C454"/>
      <c r="D454"/>
      <c r="E454"/>
      <c r="F454"/>
      <c r="G454"/>
      <c r="J454" s="24"/>
      <c r="K454" s="24"/>
    </row>
    <row r="455" spans="1:11" s="33" customFormat="1" x14ac:dyDescent="0.25">
      <c r="A455"/>
      <c r="B455"/>
      <c r="C455"/>
      <c r="D455"/>
      <c r="E455"/>
      <c r="F455"/>
      <c r="G455"/>
      <c r="J455" s="24"/>
      <c r="K455" s="24"/>
    </row>
    <row r="456" spans="1:11" s="33" customFormat="1" x14ac:dyDescent="0.25">
      <c r="A456"/>
      <c r="B456"/>
      <c r="C456"/>
      <c r="D456"/>
      <c r="E456"/>
      <c r="F456"/>
      <c r="G456"/>
      <c r="J456" s="24"/>
      <c r="K456" s="24"/>
    </row>
    <row r="457" spans="1:11" s="33" customFormat="1" x14ac:dyDescent="0.25">
      <c r="A457"/>
      <c r="B457"/>
      <c r="C457"/>
      <c r="D457"/>
      <c r="E457"/>
      <c r="F457"/>
      <c r="G457"/>
      <c r="J457" s="24"/>
      <c r="K457" s="24"/>
    </row>
    <row r="458" spans="1:11" s="33" customFormat="1" x14ac:dyDescent="0.25">
      <c r="A458"/>
      <c r="B458"/>
      <c r="C458"/>
      <c r="D458"/>
      <c r="E458"/>
      <c r="F458"/>
      <c r="G458"/>
      <c r="J458" s="24"/>
      <c r="K458" s="24"/>
    </row>
    <row r="459" spans="1:11" s="33" customFormat="1" x14ac:dyDescent="0.25">
      <c r="A459"/>
      <c r="B459"/>
      <c r="C459"/>
      <c r="D459"/>
      <c r="E459"/>
      <c r="F459"/>
      <c r="G459"/>
      <c r="J459" s="24"/>
      <c r="K459" s="24"/>
    </row>
    <row r="460" spans="1:11" s="33" customFormat="1" x14ac:dyDescent="0.25">
      <c r="A460"/>
      <c r="B460"/>
      <c r="C460"/>
      <c r="D460"/>
      <c r="E460"/>
      <c r="F460"/>
      <c r="G460"/>
      <c r="J460" s="24"/>
      <c r="K460" s="24"/>
    </row>
    <row r="461" spans="1:11" s="33" customFormat="1" x14ac:dyDescent="0.25">
      <c r="A461"/>
      <c r="B461"/>
      <c r="C461"/>
      <c r="D461"/>
      <c r="E461"/>
      <c r="F461"/>
      <c r="G461"/>
      <c r="J461" s="24"/>
      <c r="K461" s="24"/>
    </row>
    <row r="462" spans="1:11" s="33" customFormat="1" x14ac:dyDescent="0.25">
      <c r="A462"/>
      <c r="B462"/>
      <c r="C462"/>
      <c r="D462"/>
      <c r="E462"/>
      <c r="F462"/>
      <c r="G462"/>
      <c r="J462" s="24"/>
      <c r="K462" s="24"/>
    </row>
    <row r="463" spans="1:11" s="33" customFormat="1" x14ac:dyDescent="0.25">
      <c r="A463"/>
      <c r="B463"/>
      <c r="C463"/>
      <c r="D463"/>
      <c r="E463"/>
      <c r="F463"/>
      <c r="G463"/>
      <c r="J463" s="24"/>
      <c r="K463" s="24"/>
    </row>
    <row r="464" spans="1:11" s="33" customFormat="1" x14ac:dyDescent="0.25">
      <c r="A464"/>
      <c r="B464"/>
      <c r="C464"/>
      <c r="D464"/>
      <c r="E464"/>
      <c r="F464"/>
      <c r="G464"/>
      <c r="J464" s="24"/>
      <c r="K464" s="24"/>
    </row>
    <row r="465" spans="1:11" s="33" customFormat="1" x14ac:dyDescent="0.25">
      <c r="A465"/>
      <c r="B465"/>
      <c r="C465"/>
      <c r="D465"/>
      <c r="E465"/>
      <c r="F465"/>
      <c r="G465"/>
      <c r="J465" s="24"/>
      <c r="K465" s="24"/>
    </row>
    <row r="466" spans="1:11" s="33" customFormat="1" x14ac:dyDescent="0.25">
      <c r="A466"/>
      <c r="B466"/>
      <c r="C466"/>
      <c r="D466"/>
      <c r="E466"/>
      <c r="F466"/>
      <c r="G466"/>
      <c r="J466" s="24"/>
      <c r="K466" s="24"/>
    </row>
    <row r="467" spans="1:11" s="33" customFormat="1" x14ac:dyDescent="0.25">
      <c r="A467"/>
      <c r="B467"/>
      <c r="C467"/>
      <c r="D467"/>
      <c r="E467"/>
      <c r="F467"/>
      <c r="G467"/>
      <c r="J467" s="24"/>
      <c r="K467" s="24"/>
    </row>
    <row r="468" spans="1:11" s="33" customFormat="1" x14ac:dyDescent="0.25">
      <c r="A468"/>
      <c r="B468"/>
      <c r="C468"/>
      <c r="D468"/>
      <c r="E468"/>
      <c r="F468"/>
      <c r="G468"/>
      <c r="J468" s="24"/>
      <c r="K468" s="24"/>
    </row>
    <row r="469" spans="1:11" s="33" customFormat="1" x14ac:dyDescent="0.25">
      <c r="A469"/>
      <c r="B469"/>
      <c r="C469"/>
      <c r="D469"/>
      <c r="E469"/>
      <c r="F469"/>
      <c r="G469"/>
      <c r="J469" s="24"/>
      <c r="K469" s="24"/>
    </row>
    <row r="470" spans="1:11" s="33" customFormat="1" x14ac:dyDescent="0.25">
      <c r="A470"/>
      <c r="B470"/>
      <c r="C470"/>
      <c r="D470"/>
      <c r="E470"/>
      <c r="F470"/>
      <c r="G470"/>
      <c r="J470" s="24"/>
      <c r="K470" s="24"/>
    </row>
    <row r="471" spans="1:11" s="33" customFormat="1" x14ac:dyDescent="0.25">
      <c r="A471"/>
      <c r="B471"/>
      <c r="C471"/>
      <c r="D471"/>
      <c r="E471"/>
      <c r="F471"/>
      <c r="G471"/>
      <c r="J471" s="24"/>
      <c r="K471" s="24"/>
    </row>
    <row r="472" spans="1:11" s="33" customFormat="1" x14ac:dyDescent="0.25">
      <c r="A472"/>
      <c r="B472"/>
      <c r="C472"/>
      <c r="D472"/>
      <c r="E472"/>
      <c r="F472"/>
      <c r="G472"/>
      <c r="J472" s="24"/>
      <c r="K472" s="24"/>
    </row>
    <row r="473" spans="1:11" s="33" customFormat="1" x14ac:dyDescent="0.25">
      <c r="A473"/>
      <c r="B473"/>
      <c r="C473"/>
      <c r="D473"/>
      <c r="E473"/>
      <c r="F473"/>
      <c r="G473"/>
      <c r="J473" s="24"/>
      <c r="K473" s="24"/>
    </row>
    <row r="474" spans="1:11" s="33" customFormat="1" x14ac:dyDescent="0.25">
      <c r="A474"/>
      <c r="B474"/>
      <c r="C474"/>
      <c r="D474"/>
      <c r="E474"/>
      <c r="F474"/>
      <c r="G474"/>
      <c r="J474" s="24"/>
      <c r="K474" s="24"/>
    </row>
    <row r="475" spans="1:11" s="33" customFormat="1" x14ac:dyDescent="0.25">
      <c r="A475"/>
      <c r="B475"/>
      <c r="C475"/>
      <c r="D475"/>
      <c r="E475"/>
      <c r="F475"/>
      <c r="G475"/>
      <c r="J475" s="24"/>
      <c r="K475" s="24"/>
    </row>
    <row r="476" spans="1:11" s="33" customFormat="1" x14ac:dyDescent="0.25">
      <c r="A476"/>
      <c r="B476"/>
      <c r="C476"/>
      <c r="D476"/>
      <c r="E476"/>
      <c r="F476"/>
      <c r="G476"/>
      <c r="J476" s="24"/>
      <c r="K476" s="24"/>
    </row>
    <row r="477" spans="1:11" s="33" customFormat="1" x14ac:dyDescent="0.25">
      <c r="A477"/>
      <c r="B477"/>
      <c r="C477"/>
      <c r="D477"/>
      <c r="E477"/>
      <c r="F477"/>
      <c r="G477"/>
      <c r="J477" s="24"/>
      <c r="K477" s="24"/>
    </row>
    <row r="478" spans="1:11" s="33" customFormat="1" x14ac:dyDescent="0.25">
      <c r="A478"/>
      <c r="B478"/>
      <c r="C478"/>
      <c r="D478"/>
      <c r="E478"/>
      <c r="F478"/>
      <c r="G478"/>
      <c r="J478" s="24"/>
      <c r="K478" s="24"/>
    </row>
    <row r="479" spans="1:11" s="33" customFormat="1" x14ac:dyDescent="0.25">
      <c r="A479"/>
      <c r="B479"/>
      <c r="C479"/>
      <c r="D479"/>
      <c r="E479"/>
      <c r="F479"/>
      <c r="G479"/>
      <c r="J479" s="24"/>
      <c r="K479" s="24"/>
    </row>
    <row r="480" spans="1:11" s="33" customFormat="1" x14ac:dyDescent="0.25">
      <c r="A480"/>
      <c r="B480"/>
      <c r="C480"/>
      <c r="D480"/>
      <c r="E480"/>
      <c r="F480"/>
      <c r="G480"/>
      <c r="J480" s="24"/>
      <c r="K480" s="24"/>
    </row>
    <row r="481" spans="1:11" s="33" customFormat="1" x14ac:dyDescent="0.25">
      <c r="A481"/>
      <c r="B481"/>
      <c r="C481"/>
      <c r="D481"/>
      <c r="E481"/>
      <c r="F481"/>
      <c r="G481"/>
      <c r="J481" s="24"/>
      <c r="K481" s="24"/>
    </row>
    <row r="482" spans="1:11" s="33" customFormat="1" x14ac:dyDescent="0.25">
      <c r="A482"/>
      <c r="B482"/>
      <c r="C482"/>
      <c r="D482"/>
      <c r="E482"/>
      <c r="F482"/>
      <c r="G482"/>
      <c r="J482" s="24"/>
      <c r="K482" s="24"/>
    </row>
    <row r="483" spans="1:11" s="33" customFormat="1" x14ac:dyDescent="0.25">
      <c r="A483"/>
      <c r="B483"/>
      <c r="C483"/>
      <c r="D483"/>
      <c r="E483"/>
      <c r="F483"/>
      <c r="G483"/>
      <c r="J483" s="24"/>
      <c r="K483" s="24"/>
    </row>
    <row r="484" spans="1:11" s="33" customFormat="1" x14ac:dyDescent="0.25">
      <c r="A484"/>
      <c r="B484"/>
      <c r="C484"/>
      <c r="D484"/>
      <c r="E484"/>
      <c r="F484"/>
      <c r="G484"/>
      <c r="J484" s="24"/>
      <c r="K484" s="24"/>
    </row>
    <row r="485" spans="1:11" s="33" customFormat="1" x14ac:dyDescent="0.25">
      <c r="A485"/>
      <c r="B485"/>
      <c r="C485"/>
      <c r="D485"/>
      <c r="E485"/>
      <c r="F485"/>
      <c r="G485"/>
      <c r="J485" s="24"/>
      <c r="K485" s="24"/>
    </row>
    <row r="486" spans="1:11" s="33" customFormat="1" x14ac:dyDescent="0.25">
      <c r="A486"/>
      <c r="B486"/>
      <c r="C486"/>
      <c r="D486"/>
      <c r="E486"/>
      <c r="F486"/>
      <c r="G486"/>
      <c r="J486" s="24"/>
      <c r="K486" s="24"/>
    </row>
    <row r="487" spans="1:11" s="33" customFormat="1" x14ac:dyDescent="0.25">
      <c r="A487"/>
      <c r="B487"/>
      <c r="C487"/>
      <c r="D487"/>
      <c r="E487"/>
      <c r="F487"/>
      <c r="G487"/>
      <c r="J487" s="24"/>
      <c r="K487" s="24"/>
    </row>
    <row r="488" spans="1:11" s="33" customFormat="1" x14ac:dyDescent="0.25">
      <c r="A488"/>
      <c r="B488"/>
      <c r="C488"/>
      <c r="D488"/>
      <c r="E488"/>
      <c r="F488"/>
      <c r="G488"/>
      <c r="J488" s="24"/>
      <c r="K488" s="24"/>
    </row>
    <row r="489" spans="1:11" s="33" customFormat="1" x14ac:dyDescent="0.25">
      <c r="A489"/>
      <c r="B489"/>
      <c r="C489"/>
      <c r="D489"/>
      <c r="E489"/>
      <c r="F489"/>
      <c r="G489"/>
      <c r="J489" s="24"/>
      <c r="K489" s="24"/>
    </row>
    <row r="490" spans="1:11" s="33" customFormat="1" x14ac:dyDescent="0.25">
      <c r="A490"/>
      <c r="B490"/>
      <c r="C490"/>
      <c r="D490"/>
      <c r="E490"/>
      <c r="F490"/>
      <c r="G490"/>
      <c r="J490" s="24"/>
      <c r="K490" s="24"/>
    </row>
    <row r="491" spans="1:11" s="33" customFormat="1" x14ac:dyDescent="0.25">
      <c r="A491"/>
      <c r="B491"/>
      <c r="C491"/>
      <c r="D491"/>
      <c r="E491"/>
      <c r="F491"/>
      <c r="G491"/>
      <c r="J491" s="24"/>
      <c r="K491" s="24"/>
    </row>
    <row r="492" spans="1:11" s="33" customFormat="1" x14ac:dyDescent="0.25">
      <c r="A492"/>
      <c r="B492"/>
      <c r="C492"/>
      <c r="D492"/>
      <c r="E492"/>
      <c r="F492"/>
      <c r="G492"/>
      <c r="J492" s="24"/>
      <c r="K492" s="24"/>
    </row>
    <row r="493" spans="1:11" s="33" customFormat="1" x14ac:dyDescent="0.25">
      <c r="A493"/>
      <c r="B493"/>
      <c r="C493"/>
      <c r="D493"/>
      <c r="E493"/>
      <c r="F493"/>
      <c r="G493"/>
      <c r="J493" s="24"/>
      <c r="K493" s="24"/>
    </row>
    <row r="494" spans="1:11" s="33" customFormat="1" x14ac:dyDescent="0.25">
      <c r="A494"/>
      <c r="B494"/>
      <c r="C494"/>
      <c r="D494"/>
      <c r="E494"/>
      <c r="F494"/>
      <c r="G494"/>
      <c r="J494" s="24"/>
      <c r="K494" s="24"/>
    </row>
    <row r="495" spans="1:11" s="33" customFormat="1" x14ac:dyDescent="0.25">
      <c r="A495"/>
      <c r="B495"/>
      <c r="C495"/>
      <c r="D495"/>
      <c r="E495"/>
      <c r="F495"/>
      <c r="G495"/>
      <c r="J495" s="24"/>
      <c r="K495" s="24"/>
    </row>
    <row r="496" spans="1:11" s="33" customFormat="1" x14ac:dyDescent="0.25">
      <c r="A496"/>
      <c r="B496"/>
      <c r="C496"/>
      <c r="D496"/>
      <c r="E496"/>
      <c r="F496"/>
      <c r="G496"/>
      <c r="J496" s="24"/>
      <c r="K496" s="24"/>
    </row>
    <row r="497" spans="1:19" s="33" customFormat="1" x14ac:dyDescent="0.25">
      <c r="A497"/>
      <c r="B497"/>
      <c r="C497"/>
      <c r="D497"/>
      <c r="E497"/>
      <c r="F497"/>
      <c r="G497"/>
      <c r="J497" s="24"/>
      <c r="K497" s="24"/>
    </row>
    <row r="498" spans="1:19" s="33" customFormat="1" x14ac:dyDescent="0.25">
      <c r="A498"/>
      <c r="B498"/>
      <c r="C498"/>
      <c r="D498"/>
      <c r="E498"/>
      <c r="F498"/>
      <c r="G498"/>
      <c r="J498" s="24"/>
      <c r="K498" s="24"/>
    </row>
    <row r="499" spans="1:19" s="33" customFormat="1" x14ac:dyDescent="0.25">
      <c r="A499"/>
      <c r="B499"/>
      <c r="C499"/>
      <c r="D499"/>
      <c r="E499"/>
      <c r="F499"/>
      <c r="G499"/>
      <c r="J499" s="24"/>
      <c r="K499" s="24"/>
    </row>
    <row r="500" spans="1:19" s="33" customFormat="1" x14ac:dyDescent="0.25">
      <c r="A500"/>
      <c r="B500"/>
      <c r="C500"/>
      <c r="D500"/>
      <c r="E500"/>
      <c r="F500"/>
      <c r="G500"/>
      <c r="J500" s="24"/>
      <c r="K500" s="24"/>
    </row>
    <row r="501" spans="1:19" s="33" customFormat="1" x14ac:dyDescent="0.25">
      <c r="A501"/>
      <c r="B501"/>
      <c r="C501"/>
      <c r="D501"/>
      <c r="E501"/>
      <c r="F501"/>
      <c r="G501"/>
      <c r="J501" s="24"/>
      <c r="K501" s="24"/>
    </row>
    <row r="502" spans="1:19" s="33" customFormat="1" x14ac:dyDescent="0.25">
      <c r="A502"/>
      <c r="B502"/>
      <c r="C502"/>
      <c r="D502"/>
      <c r="E502"/>
      <c r="F502"/>
      <c r="G502"/>
      <c r="J502" s="24"/>
      <c r="K502" s="24"/>
    </row>
    <row r="503" spans="1:19" x14ac:dyDescent="0.25">
      <c r="J503" s="24"/>
      <c r="K503" s="24"/>
      <c r="L503" s="33"/>
      <c r="M503" s="33"/>
      <c r="N503" s="33"/>
      <c r="O503" s="33"/>
      <c r="P503" s="33"/>
      <c r="Q503" s="33"/>
      <c r="R503" s="33"/>
      <c r="S503" s="33"/>
    </row>
    <row r="504" spans="1:19" x14ac:dyDescent="0.25">
      <c r="J504" s="24"/>
      <c r="K504" s="24"/>
      <c r="L504" s="33"/>
      <c r="M504" s="33"/>
      <c r="N504" s="33"/>
      <c r="O504" s="33"/>
      <c r="P504" s="33"/>
      <c r="Q504" s="33"/>
      <c r="R504" s="33"/>
      <c r="S504" s="33"/>
    </row>
    <row r="505" spans="1:19" x14ac:dyDescent="0.25">
      <c r="J505" s="24"/>
      <c r="K505" s="24"/>
      <c r="L505" s="33"/>
      <c r="N505" s="33"/>
      <c r="O505" s="33"/>
      <c r="P505" s="33"/>
      <c r="Q505" s="33"/>
      <c r="R505" s="33"/>
      <c r="S505" s="33"/>
    </row>
    <row r="506" spans="1:19" x14ac:dyDescent="0.25">
      <c r="N506" s="33"/>
      <c r="O506" s="33"/>
      <c r="P506" s="33"/>
      <c r="Q506" s="33"/>
      <c r="R506" s="33"/>
      <c r="S506" s="33"/>
    </row>
    <row r="507" spans="1:19" x14ac:dyDescent="0.25">
      <c r="N507" s="33"/>
      <c r="O507" s="33"/>
      <c r="P507" s="33"/>
      <c r="Q507" s="33"/>
      <c r="R507" s="33"/>
      <c r="S507" s="33"/>
    </row>
    <row r="508" spans="1:19" x14ac:dyDescent="0.25">
      <c r="N508" s="33"/>
      <c r="O508" s="33"/>
      <c r="P508" s="33"/>
    </row>
    <row r="509" spans="1:19" x14ac:dyDescent="0.25">
      <c r="N509" s="33"/>
      <c r="O509" s="33"/>
      <c r="P509" s="33"/>
    </row>
  </sheetData>
  <mergeCells count="3">
    <mergeCell ref="N1:Q1"/>
    <mergeCell ref="N16:R16"/>
    <mergeCell ref="H108:H109"/>
  </mergeCells>
  <conditionalFormatting sqref="A15">
    <cfRule type="expression" dxfId="14" priority="7" stopIfTrue="1">
      <formula>$B19=WORKDAY.INTL(EOMONTH(EDATE($B19,0),0),-3,1)</formula>
    </cfRule>
  </conditionalFormatting>
  <conditionalFormatting sqref="M3">
    <cfRule type="expression" dxfId="13" priority="6" stopIfTrue="1">
      <formula>$B1=WORKDAY.INTL(EOMONTH(EDATE($B1,0),0),-3,1)</formula>
    </cfRule>
  </conditionalFormatting>
  <conditionalFormatting sqref="I5">
    <cfRule type="expression" dxfId="12" priority="5" stopIfTrue="1">
      <formula>$B1=WORKDAY.INTL(EOMONTH(EDATE($B1,0),0),-3,1)</formula>
    </cfRule>
  </conditionalFormatting>
  <conditionalFormatting sqref="L6:L11 L14">
    <cfRule type="expression" dxfId="11" priority="8" stopIfTrue="1">
      <formula>$B3=WORKDAY.INTL(EOMONTH(EDATE($B3,0),0),-3,1)</formula>
    </cfRule>
  </conditionalFormatting>
  <conditionalFormatting sqref="I13">
    <cfRule type="expression" dxfId="10" priority="4" stopIfTrue="1">
      <formula>$B9=WORKDAY.INTL(EOMONTH(EDATE($B9,0),0),-3,1)</formula>
    </cfRule>
  </conditionalFormatting>
  <conditionalFormatting sqref="I21 B2:F213">
    <cfRule type="expression" dxfId="9" priority="3" stopIfTrue="1">
      <formula>$B2=WORKDAY.INTL(EOMONTH(EDATE($B2,0),0),-3,1)</formula>
    </cfRule>
  </conditionalFormatting>
  <conditionalFormatting sqref="L22:L23">
    <cfRule type="expression" dxfId="8" priority="9" stopIfTrue="1">
      <formula>#REF!=WORKDAY.INTL(EOMONTH(EDATE(#REF!,0),0),-3,1)</formula>
    </cfRule>
  </conditionalFormatting>
  <conditionalFormatting sqref="L24:L26">
    <cfRule type="expression" dxfId="7" priority="10" stopIfTrue="1">
      <formula>$B23=WORKDAY.INTL(EOMONTH(EDATE($B23,0),0),-3,1)</formula>
    </cfRule>
  </conditionalFormatting>
  <conditionalFormatting sqref="L15:L16">
    <cfRule type="expression" dxfId="6" priority="11" stopIfTrue="1">
      <formula>#REF!=WORKDAY.INTL(EOMONTH(EDATE(#REF!,0),0),-3,1)</formula>
    </cfRule>
  </conditionalFormatting>
  <conditionalFormatting sqref="L17:L19">
    <cfRule type="expression" dxfId="5" priority="12" stopIfTrue="1">
      <formula>$B18=WORKDAY.INTL(EOMONTH(EDATE($B18,0),0),-3,1)</formula>
    </cfRule>
  </conditionalFormatting>
  <conditionalFormatting sqref="O25">
    <cfRule type="expression" dxfId="4" priority="2" stopIfTrue="1">
      <formula>$B21=WORKDAY.INTL(EOMONTH(EDATE($B21,0),0),-3,1)</formula>
    </cfRule>
  </conditionalFormatting>
  <conditionalFormatting sqref="O28">
    <cfRule type="expression" dxfId="3" priority="1" stopIfTrue="1">
      <formula>$B24=WORKDAY.INTL(EOMONTH(EDATE($B24,0),0),-3,1)</formula>
    </cfRule>
  </conditionalFormatting>
  <dataValidations count="1">
    <dataValidation type="list" allowBlank="1" showInputMessage="1" showErrorMessage="1" sqref="I5 I21 I13 O25 O28">
      <formula1>liste_dates</formula1>
    </dataValidation>
  </dataValidations>
  <pageMargins left="0.7" right="0.7" top="0.75" bottom="0.75" header="0.3" footer="0.3"/>
  <pageSetup paperSize="9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&amp; QR</vt:lpstr>
      <vt:lpstr>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2013-12-13T09:31:08Z</dcterms:modified>
</cp:coreProperties>
</file>