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80" windowWidth="17370" windowHeight="10890"/>
  </bookViews>
  <sheets>
    <sheet name="Décorticage formule" sheetId="3" r:id="rId1"/>
    <sheet name="Essai recherche nouveau" sheetId="2" state="hidden" r:id="rId2"/>
  </sheets>
  <definedNames>
    <definedName name="_xlnm._FilterDatabase" localSheetId="0" hidden="1">'Décorticage formule'!$A$1:$C$211</definedName>
    <definedName name="_xlnm._FilterDatabase" localSheetId="1" hidden="1">'Essai recherche nouveau'!$A$1:$C$211</definedName>
    <definedName name="cours">'Décorticage formule'!$F$2:$F$17</definedName>
    <definedName name="Cours_stop">'Décorticage formule'!$G$2:$G$17</definedName>
    <definedName name="Date">'Décorticage formule'!$E$2:$E$17</definedName>
  </definedNames>
  <calcPr calcId="145621"/>
</workbook>
</file>

<file path=xl/calcChain.xml><?xml version="1.0" encoding="utf-8"?>
<calcChain xmlns="http://schemas.openxmlformats.org/spreadsheetml/2006/main">
  <c r="L4" i="3" l="1" a="1"/>
  <c r="M4" i="3" a="1"/>
  <c r="L4" i="3" l="1"/>
  <c r="M4" i="3"/>
  <c r="C48" i="3" l="1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G17" i="3"/>
  <c r="C17" i="3"/>
  <c r="G16" i="3"/>
  <c r="C16" i="3"/>
  <c r="G15" i="3"/>
  <c r="C15" i="3"/>
  <c r="G14" i="3"/>
  <c r="C14" i="3"/>
  <c r="G13" i="3"/>
  <c r="C13" i="3"/>
  <c r="G12" i="3"/>
  <c r="C12" i="3"/>
  <c r="G11" i="3"/>
  <c r="C11" i="3"/>
  <c r="G10" i="3"/>
  <c r="C10" i="3"/>
  <c r="G9" i="3"/>
  <c r="C9" i="3"/>
  <c r="G8" i="3"/>
  <c r="C8" i="3"/>
  <c r="G7" i="3"/>
  <c r="C7" i="3"/>
  <c r="G6" i="3"/>
  <c r="C6" i="3"/>
  <c r="G5" i="3"/>
  <c r="C5" i="3"/>
  <c r="G4" i="3"/>
  <c r="C4" i="3"/>
  <c r="G3" i="3"/>
  <c r="C3" i="3"/>
  <c r="C2" i="3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N4" i="3" a="1"/>
  <c r="O4" i="3" a="1"/>
  <c r="O4" i="3" l="1"/>
  <c r="N4" i="3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M4" i="2" a="1"/>
  <c r="L4" i="2" a="1"/>
  <c r="O4" i="2" a="1"/>
  <c r="L4" i="2" l="1"/>
  <c r="M4" i="2"/>
  <c r="O4" i="2"/>
  <c r="N4" i="2" a="1"/>
  <c r="N4" i="2" l="1"/>
</calcChain>
</file>

<file path=xl/sharedStrings.xml><?xml version="1.0" encoding="utf-8"?>
<sst xmlns="http://schemas.openxmlformats.org/spreadsheetml/2006/main" count="55" uniqueCount="29">
  <si>
    <t>Cours stop</t>
  </si>
  <si>
    <t>cours</t>
  </si>
  <si>
    <t>Date</t>
  </si>
  <si>
    <t>Cours du Jour</t>
  </si>
  <si>
    <t xml:space="preserve">Date </t>
  </si>
  <si>
    <t xml:space="preserve">Cours Stop </t>
  </si>
  <si>
    <t>Date départ</t>
  </si>
  <si>
    <t>=INDIRECT("E"&amp;MIN(SI((DECALER(E47:E61;EQUIV(H51;$E$45:$E$59;0);-1)&lt;=DECALER(E47:E61;EQUIV(H51;$E$45:$E$59;0)-1;0));LIGNE(DECALER(E47:E61;EQUIV(H51;$E$45:$E$59;0)-1;0))))+1)</t>
  </si>
  <si>
    <t>=INDIRECT("E"&amp;MIN(SI((DECALER(G3:G17;EQUIV(J4;$E$3:$E$17;0);-1)&lt;=DECALER(G3:G17;EQUIV(J4;$E$3:$E$17;0)-1;0));LIGNE(DECALER(G3:G17;EQUIV(J4;$E$3:$E$17;0)-1;0))))+1)</t>
  </si>
  <si>
    <t>=INDIRECT("F"&amp;MIN(SI((DECALER(D7:D21;EQUIV(G8;$E$3:$E$17;0);-1)&lt;=DECALER(D7:D21;EQUIV(G8;$E$3:$E$17;0)-1;0));LIGNE(DECALER(D7:D21;EQUIV(G8;$E$3:$E$17;0)-1;0))))+1)</t>
  </si>
  <si>
    <t>=INDIRECT("E"&amp;MIN(SI((DECALER(G3:G17;EQUIV(J4;$E$3:$E$17;0);-1)&lt;=DECALER(G3:G17;EQUIV(J4;$E$3:$E$17;0)-1;0));LIGNE(DECALER(G3:G17;EQUIV(J4;$E$3:$E$17;0)-1;0)))))</t>
  </si>
  <si>
    <t>=INDIRECT("G"&amp;MIN(SI((DECALER(G3:G17;EQUIV(J4;$E$3:$E$17;0);-1)&lt;=DECALER(G3:G17;EQUIV(J4;$E$3:$E$17;0)-1;0));LIGNE(DECALER(G3:G17;EQUIV(J4;$E$3:$E$17;0)-1;0)))))</t>
  </si>
  <si>
    <t>Décorticage</t>
  </si>
  <si>
    <t>par une explication  (sans doute le plus simple)</t>
  </si>
  <si>
    <t xml:space="preserve">J'aimerais décortiquer cette formule…..pour la comprendre </t>
  </si>
  <si>
    <t>et si possible ce qui a été rempli dans chaque fonction</t>
  </si>
  <si>
    <t>c'est "E" ?</t>
  </si>
  <si>
    <t>zone Cours_stop</t>
  </si>
  <si>
    <t>Date de départ</t>
  </si>
  <si>
    <t>Colonne Date</t>
  </si>
  <si>
    <t>vide</t>
  </si>
  <si>
    <t>???</t>
  </si>
  <si>
    <t>je ne vois pas…la question</t>
  </si>
  <si>
    <t>ni l'alternative si vrai</t>
  </si>
  <si>
    <t>ni l'alternative si faux</t>
  </si>
  <si>
    <t>porte sur ???</t>
  </si>
  <si>
    <t>=INDIRECT("E"&amp;MIN(SI((DECALER(G3:G17;EQUIV(J4;$E$3:$E$17;0);-1)&lt;=DECALER(G3:G17;EQUIV(J4;$E$3:$E$17;0)-1;0));LIGNE(DECALER(G3:G17;EQUIV(J4;Date;0)-1;0))))+1)</t>
  </si>
  <si>
    <t>=INDIRECT("E"&amp;MIN(SI((DECALER(Cours_stop;EQUIV(J4;Date;0);-1)&lt;=DECALER(Cours_stop;EQUIV(J4;Date;0)-1;0));LIGNE(DECALER(Cours_stop;EQUIV(J4;Date;0)-1;0))))+1)</t>
  </si>
  <si>
    <t>j'ai remplacé les cellules par des noms….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</si>
</sst>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0" fillId="0" borderId="0" xfId="0" applyFill="1" applyBorder="1"/>
    <xf numFmtId="14" fontId="0" fillId="0" borderId="0" xfId="0" applyNumberFormat="1" applyFill="1" applyAlignment="1">
      <alignment horizontal="center" wrapText="1"/>
    </xf>
    <xf numFmtId="4" fontId="0" fillId="0" borderId="0" xfId="0" applyNumberFormat="1" applyFill="1" applyBorder="1" applyAlignment="1">
      <alignment horizontal="right" wrapText="1"/>
    </xf>
    <xf numFmtId="2" fontId="0" fillId="0" borderId="0" xfId="0" applyNumberFormat="1" applyBorder="1"/>
    <xf numFmtId="0" fontId="0" fillId="0" borderId="0" xfId="0" applyFill="1" applyBorder="1" applyAlignment="1">
      <alignment horizontal="right"/>
    </xf>
    <xf numFmtId="14" fontId="0" fillId="0" borderId="0" xfId="0" applyNumberFormat="1" applyFill="1" applyBorder="1"/>
    <xf numFmtId="0" fontId="0" fillId="0" borderId="0" xfId="0" applyFill="1"/>
    <xf numFmtId="4" fontId="0" fillId="0" borderId="0" xfId="0" applyNumberFormat="1" applyFill="1" applyBorder="1"/>
    <xf numFmtId="10" fontId="0" fillId="2" borderId="0" xfId="0" applyNumberFormat="1" applyFill="1"/>
    <xf numFmtId="14" fontId="0" fillId="2" borderId="0" xfId="0" applyNumberFormat="1" applyFill="1" applyAlignment="1">
      <alignment horizontal="center" wrapText="1"/>
    </xf>
    <xf numFmtId="2" fontId="0" fillId="0" borderId="0" xfId="0" applyNumberFormat="1" applyFill="1" applyBorder="1"/>
    <xf numFmtId="2" fontId="0" fillId="0" borderId="1" xfId="0" applyNumberFormat="1" applyBorder="1"/>
    <xf numFmtId="4" fontId="0" fillId="0" borderId="0" xfId="0" applyNumberFormat="1" applyFont="1" applyFill="1" applyBorder="1" applyAlignment="1">
      <alignment horizontal="right" wrapText="1"/>
    </xf>
    <xf numFmtId="0" fontId="0" fillId="0" borderId="2" xfId="0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14" fontId="0" fillId="3" borderId="3" xfId="0" applyNumberFormat="1" applyFill="1" applyBorder="1"/>
    <xf numFmtId="4" fontId="2" fillId="3" borderId="4" xfId="0" applyNumberFormat="1" applyFont="1" applyFill="1" applyBorder="1" applyAlignment="1">
      <alignment horizontal="center"/>
    </xf>
    <xf numFmtId="4" fontId="2" fillId="3" borderId="5" xfId="0" applyNumberFormat="1" applyFont="1" applyFill="1" applyBorder="1" applyAlignment="1">
      <alignment horizontal="center"/>
    </xf>
    <xf numFmtId="49" fontId="0" fillId="0" borderId="0" xfId="0" applyNumberForma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3" borderId="3" xfId="0" applyNumberFormat="1" applyFill="1" applyBorder="1"/>
    <xf numFmtId="0" fontId="4" fillId="0" borderId="0" xfId="0" applyFont="1" applyFill="1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0</xdr:row>
      <xdr:rowOff>0</xdr:rowOff>
    </xdr:from>
    <xdr:to>
      <xdr:col>18</xdr:col>
      <xdr:colOff>142875</xdr:colOff>
      <xdr:row>0</xdr:row>
      <xdr:rowOff>0</xdr:rowOff>
    </xdr:to>
    <xdr:sp macro="" textlink="">
      <xdr:nvSpPr>
        <xdr:cNvPr id="2" name="Bulle ronde 1"/>
        <xdr:cNvSpPr/>
      </xdr:nvSpPr>
      <xdr:spPr>
        <a:xfrm>
          <a:off x="8658225" y="0"/>
          <a:ext cx="2428875" cy="0"/>
        </a:xfrm>
        <a:prstGeom prst="wedgeEllipseCallout">
          <a:avLst>
            <a:gd name="adj1" fmla="val -92841"/>
            <a:gd name="adj2" fmla="val 98902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7</xdr:col>
      <xdr:colOff>209550</xdr:colOff>
      <xdr:row>11</xdr:row>
      <xdr:rowOff>104776</xdr:rowOff>
    </xdr:from>
    <xdr:to>
      <xdr:col>13</xdr:col>
      <xdr:colOff>781050</xdr:colOff>
      <xdr:row>23</xdr:row>
      <xdr:rowOff>20620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9425" y="2257426"/>
          <a:ext cx="4772025" cy="220184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24</xdr:row>
      <xdr:rowOff>9525</xdr:rowOff>
    </xdr:from>
    <xdr:to>
      <xdr:col>13</xdr:col>
      <xdr:colOff>857250</xdr:colOff>
      <xdr:row>38</xdr:row>
      <xdr:rowOff>159527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0" y="4638675"/>
          <a:ext cx="4819650" cy="2817002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54</xdr:row>
      <xdr:rowOff>1</xdr:rowOff>
    </xdr:from>
    <xdr:to>
      <xdr:col>13</xdr:col>
      <xdr:colOff>828675</xdr:colOff>
      <xdr:row>69</xdr:row>
      <xdr:rowOff>19893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62300" y="10344151"/>
          <a:ext cx="4676775" cy="2877392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69</xdr:row>
      <xdr:rowOff>171450</xdr:rowOff>
    </xdr:from>
    <xdr:to>
      <xdr:col>14</xdr:col>
      <xdr:colOff>6918</xdr:colOff>
      <xdr:row>82</xdr:row>
      <xdr:rowOff>114300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24200" y="13373100"/>
          <a:ext cx="4759893" cy="2419350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219076</xdr:colOff>
      <xdr:row>84</xdr:row>
      <xdr:rowOff>114300</xdr:rowOff>
    </xdr:from>
    <xdr:to>
      <xdr:col>13</xdr:col>
      <xdr:colOff>862723</xdr:colOff>
      <xdr:row>94</xdr:row>
      <xdr:rowOff>161925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28951" y="16173450"/>
          <a:ext cx="4844172" cy="1952625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39</xdr:row>
      <xdr:rowOff>190499</xdr:rowOff>
    </xdr:from>
    <xdr:to>
      <xdr:col>13</xdr:col>
      <xdr:colOff>771525</xdr:colOff>
      <xdr:row>53</xdr:row>
      <xdr:rowOff>23022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86100" y="7677149"/>
          <a:ext cx="4695825" cy="24995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0</xdr:row>
      <xdr:rowOff>0</xdr:rowOff>
    </xdr:from>
    <xdr:to>
      <xdr:col>18</xdr:col>
      <xdr:colOff>142875</xdr:colOff>
      <xdr:row>0</xdr:row>
      <xdr:rowOff>0</xdr:rowOff>
    </xdr:to>
    <xdr:sp macro="" textlink="">
      <xdr:nvSpPr>
        <xdr:cNvPr id="7" name="Bulle ronde 6"/>
        <xdr:cNvSpPr/>
      </xdr:nvSpPr>
      <xdr:spPr>
        <a:xfrm>
          <a:off x="12487275" y="5276850"/>
          <a:ext cx="2428875" cy="952500"/>
        </a:xfrm>
        <a:prstGeom prst="wedgeEllipseCallout">
          <a:avLst>
            <a:gd name="adj1" fmla="val -92841"/>
            <a:gd name="adj2" fmla="val 98902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7</xdr:col>
      <xdr:colOff>228600</xdr:colOff>
      <xdr:row>16</xdr:row>
      <xdr:rowOff>161926</xdr:rowOff>
    </xdr:from>
    <xdr:to>
      <xdr:col>13</xdr:col>
      <xdr:colOff>590550</xdr:colOff>
      <xdr:row>27</xdr:row>
      <xdr:rowOff>171582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8475" y="3219451"/>
          <a:ext cx="4562475" cy="2105156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228600</xdr:colOff>
      <xdr:row>28</xdr:row>
      <xdr:rowOff>38100</xdr:rowOff>
    </xdr:from>
    <xdr:to>
      <xdr:col>13</xdr:col>
      <xdr:colOff>647700</xdr:colOff>
      <xdr:row>42</xdr:row>
      <xdr:rowOff>71191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38475" y="5381625"/>
          <a:ext cx="4619625" cy="2700091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56</xdr:row>
      <xdr:rowOff>152401</xdr:rowOff>
    </xdr:from>
    <xdr:to>
      <xdr:col>13</xdr:col>
      <xdr:colOff>828675</xdr:colOff>
      <xdr:row>71</xdr:row>
      <xdr:rowOff>172293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62300" y="10829926"/>
          <a:ext cx="4676775" cy="2877392"/>
        </a:xfrm>
        <a:prstGeom prst="rect">
          <a:avLst/>
        </a:prstGeom>
      </xdr:spPr>
    </xdr:pic>
    <xdr:clientData/>
  </xdr:twoCellAnchor>
  <xdr:twoCellAnchor editAs="oneCell">
    <xdr:from>
      <xdr:col>31</xdr:col>
      <xdr:colOff>66675</xdr:colOff>
      <xdr:row>0</xdr:row>
      <xdr:rowOff>180975</xdr:rowOff>
    </xdr:from>
    <xdr:to>
      <xdr:col>38</xdr:col>
      <xdr:colOff>317116</xdr:colOff>
      <xdr:row>15</xdr:row>
      <xdr:rowOff>152400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364450" y="180975"/>
          <a:ext cx="5584441" cy="2838450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17</xdr:row>
      <xdr:rowOff>0</xdr:rowOff>
    </xdr:from>
    <xdr:to>
      <xdr:col>38</xdr:col>
      <xdr:colOff>218381</xdr:colOff>
      <xdr:row>28</xdr:row>
      <xdr:rowOff>142595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297775" y="3257550"/>
          <a:ext cx="5552381" cy="223809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43</xdr:row>
      <xdr:rowOff>0</xdr:rowOff>
    </xdr:from>
    <xdr:to>
      <xdr:col>13</xdr:col>
      <xdr:colOff>654383</xdr:colOff>
      <xdr:row>55</xdr:row>
      <xdr:rowOff>171450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48000" y="8201025"/>
          <a:ext cx="4616783" cy="2457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11"/>
  <sheetViews>
    <sheetView tabSelected="1" topLeftCell="D1" workbookViewId="0">
      <pane ySplit="11" topLeftCell="A12" activePane="bottomLeft" state="frozen"/>
      <selection activeCell="D1" sqref="D1"/>
      <selection pane="bottomLeft" activeCell="O31" sqref="O31"/>
    </sheetView>
  </sheetViews>
  <sheetFormatPr baseColWidth="10" defaultColWidth="11.42578125" defaultRowHeight="15" x14ac:dyDescent="0.25"/>
  <cols>
    <col min="1" max="1" width="14.28515625" style="10" hidden="1" customWidth="1"/>
    <col min="2" max="2" width="12" style="11" hidden="1" customWidth="1"/>
    <col min="3" max="3" width="18" style="7" hidden="1" customWidth="1"/>
    <col min="4" max="4" width="6.5703125" customWidth="1"/>
    <col min="5" max="5" width="11.140625" style="4" customWidth="1"/>
    <col min="6" max="6" width="12.85546875" style="4" customWidth="1"/>
    <col min="7" max="7" width="11.5703125" style="4" customWidth="1"/>
    <col min="8" max="8" width="3.5703125" style="4" customWidth="1"/>
    <col min="9" max="9" width="14.85546875" style="4" customWidth="1"/>
    <col min="10" max="10" width="11.42578125" style="4" customWidth="1"/>
    <col min="11" max="11" width="4.7109375" style="4" customWidth="1"/>
    <col min="12" max="12" width="14.7109375" style="4" customWidth="1"/>
    <col min="13" max="13" width="13.7109375" style="4" customWidth="1"/>
    <col min="14" max="14" width="13" style="4" customWidth="1"/>
    <col min="15" max="15" width="14.7109375" customWidth="1"/>
    <col min="16" max="16" width="16.85546875" customWidth="1"/>
    <col min="17" max="17" width="6.28515625" customWidth="1"/>
    <col min="31" max="31" width="3.140625" customWidth="1"/>
  </cols>
  <sheetData>
    <row r="1" spans="1:18" x14ac:dyDescent="0.25">
      <c r="A1" s="1" t="s">
        <v>2</v>
      </c>
      <c r="B1" s="2" t="s">
        <v>1</v>
      </c>
      <c r="C1" s="3" t="s">
        <v>0</v>
      </c>
      <c r="D1" s="12">
        <v>0.05</v>
      </c>
    </row>
    <row r="2" spans="1:18" x14ac:dyDescent="0.25">
      <c r="A2" s="5">
        <v>41667</v>
      </c>
      <c r="B2" s="6">
        <v>39.6</v>
      </c>
      <c r="C2" s="7">
        <f>B2*(1-$D$1)</f>
        <v>37.619999999999997</v>
      </c>
      <c r="E2" s="1" t="s">
        <v>2</v>
      </c>
      <c r="F2" s="2" t="s">
        <v>1</v>
      </c>
      <c r="G2" s="3" t="s">
        <v>0</v>
      </c>
    </row>
    <row r="3" spans="1:18" x14ac:dyDescent="0.25">
      <c r="A3" s="5">
        <v>41668</v>
      </c>
      <c r="B3" s="6">
        <v>39.409999999999997</v>
      </c>
      <c r="C3" s="7">
        <f>B3*(1-$D$1)</f>
        <v>37.439499999999995</v>
      </c>
      <c r="E3" s="5">
        <v>41667</v>
      </c>
      <c r="F3" s="6">
        <v>30</v>
      </c>
      <c r="G3" s="7">
        <f>F3*(1-$D$1)</f>
        <v>28.5</v>
      </c>
      <c r="J3" s="4" t="s">
        <v>6</v>
      </c>
      <c r="L3" s="18" t="s">
        <v>4</v>
      </c>
      <c r="M3" s="19" t="s">
        <v>3</v>
      </c>
      <c r="N3" s="17" t="s">
        <v>2</v>
      </c>
      <c r="O3" s="20" t="s">
        <v>5</v>
      </c>
    </row>
    <row r="4" spans="1:18" ht="15.75" customHeight="1" x14ac:dyDescent="0.25">
      <c r="A4" s="5">
        <v>41669</v>
      </c>
      <c r="B4" s="6">
        <v>39.58</v>
      </c>
      <c r="C4" s="7">
        <f>B4*(1-$D$1)</f>
        <v>37.600999999999999</v>
      </c>
      <c r="E4" s="5">
        <v>41668</v>
      </c>
      <c r="F4" s="6">
        <v>31</v>
      </c>
      <c r="G4" s="7">
        <f>F4*(1-$D$1)</f>
        <v>29.45</v>
      </c>
      <c r="H4" s="8"/>
      <c r="J4" s="9">
        <v>41673</v>
      </c>
      <c r="L4" s="21">
        <f t="array" aca="1" ref="L4" ca="1">INDIRECT("E"&amp;MIN(IF((OFFSET(Cours_stop,MATCH(J4,Date,0),-1)&lt;=OFFSET(Cours_stop,MATCH(J4,Date,0)-1,0)),ROW(OFFSET(Cours_stop,MATCH(J4,Date,0)-1,0))))+1)</f>
        <v>41681</v>
      </c>
      <c r="M4" s="22">
        <f t="array" aca="1" ref="M4" ca="1">INDIRECT("F"&amp;MIN(IF((OFFSET(G3:G17,MATCH(J4,$E$3:$E$17,0),-1)&lt;=OFFSET(G3:G17,MATCH(J4,$E$3:$E$17,0)-1,0)),ROW(OFFSET(G3:G17,MATCH(J4,$E$3:$E$17,0)-1,0))))+1)</f>
        <v>34.1</v>
      </c>
      <c r="N4" s="21">
        <f t="array" aca="1" ref="N4" ca="1">INDIRECT("E"&amp;MIN(IF((OFFSET(G3:G17,MATCH(J4,$E$3:$E$17,0),-1)&lt;=OFFSET(G3:G17,MATCH(J4,$E$3:$E$17,0)-1,0)),ROW(OFFSET(G3:G17,MATCH(J4,$E$3:$E$17,0)-1,0)))))</f>
        <v>41680</v>
      </c>
      <c r="O4" s="23">
        <f t="array" aca="1" ref="O4" ca="1">INDIRECT("G"&amp;MIN(IF((OFFSET(G3:G17,MATCH(J4,$E$3:$E$17,0),-1)&lt;=OFFSET(G3:G17,MATCH(J4,$E$3:$E$17,0)-1,0)),ROW(OFFSET(G3:G17,MATCH(J4,$E$3:$E$17,0)-1,0)))))</f>
        <v>34.152500000000003</v>
      </c>
    </row>
    <row r="5" spans="1:18" x14ac:dyDescent="0.25">
      <c r="A5" s="5">
        <v>41670</v>
      </c>
      <c r="B5" s="6">
        <v>39.49</v>
      </c>
      <c r="C5" s="7">
        <f>B5*(1-$D$1)</f>
        <v>37.515500000000003</v>
      </c>
      <c r="E5" s="5">
        <v>41669</v>
      </c>
      <c r="F5" s="6">
        <v>35</v>
      </c>
      <c r="G5" s="7">
        <f>F5*(1-$D$1)</f>
        <v>33.25</v>
      </c>
      <c r="H5" s="8"/>
      <c r="K5" s="8"/>
    </row>
    <row r="6" spans="1:18" x14ac:dyDescent="0.25">
      <c r="A6" s="5">
        <v>41673</v>
      </c>
      <c r="B6" s="6">
        <v>38.96</v>
      </c>
      <c r="C6" s="7">
        <f>B6*(1-$D$1)</f>
        <v>37.012</v>
      </c>
      <c r="E6" s="5">
        <v>41670</v>
      </c>
      <c r="F6" s="6">
        <v>29</v>
      </c>
      <c r="G6" s="7">
        <f>F6*(1-$D$1)</f>
        <v>27.549999999999997</v>
      </c>
      <c r="I6" s="25" t="s">
        <v>4</v>
      </c>
      <c r="J6" s="24" t="s">
        <v>26</v>
      </c>
    </row>
    <row r="7" spans="1:18" x14ac:dyDescent="0.25">
      <c r="A7" s="5">
        <v>41674</v>
      </c>
      <c r="B7" s="6">
        <v>38.93</v>
      </c>
      <c r="C7" s="7">
        <f>B7*(1-$D$1)</f>
        <v>36.983499999999999</v>
      </c>
      <c r="E7" s="13">
        <v>41673</v>
      </c>
      <c r="F7" s="6">
        <v>33.26</v>
      </c>
      <c r="G7" s="15">
        <f>F7*(1-$D$1)</f>
        <v>31.596999999999998</v>
      </c>
      <c r="I7" s="25"/>
      <c r="J7" s="24"/>
    </row>
    <row r="8" spans="1:18" x14ac:dyDescent="0.25">
      <c r="A8" s="5">
        <v>41675</v>
      </c>
      <c r="B8" s="6">
        <v>38.909999999999997</v>
      </c>
      <c r="C8" s="7">
        <f>B8*(1-$D$1)</f>
        <v>36.964499999999994</v>
      </c>
      <c r="E8" s="5">
        <v>41673</v>
      </c>
      <c r="F8" s="6">
        <v>31.8</v>
      </c>
      <c r="G8" s="7">
        <f>F8*(1-$D$1)</f>
        <v>30.21</v>
      </c>
      <c r="I8" s="29"/>
      <c r="J8" s="30" t="s">
        <v>28</v>
      </c>
      <c r="K8" s="29"/>
      <c r="L8" s="29"/>
    </row>
    <row r="9" spans="1:18" x14ac:dyDescent="0.25">
      <c r="A9" s="5">
        <v>41676</v>
      </c>
      <c r="B9" s="6">
        <v>39.380000000000003</v>
      </c>
      <c r="C9" s="7">
        <f>B9*(1-$D$1)</f>
        <v>37.411000000000001</v>
      </c>
      <c r="E9" s="5">
        <v>41674</v>
      </c>
      <c r="F9" s="6">
        <v>32</v>
      </c>
      <c r="G9" s="7">
        <f>F9*(1-$D$1)</f>
        <v>30.4</v>
      </c>
      <c r="I9" s="29"/>
      <c r="J9" s="29"/>
      <c r="K9" s="29"/>
      <c r="L9" s="29"/>
    </row>
    <row r="10" spans="1:18" x14ac:dyDescent="0.25">
      <c r="A10" s="5">
        <v>41677</v>
      </c>
      <c r="B10" s="6">
        <v>39.659999999999997</v>
      </c>
      <c r="C10" s="7">
        <f>B10*(1-$D$1)</f>
        <v>37.676999999999992</v>
      </c>
      <c r="E10" s="5">
        <v>41675</v>
      </c>
      <c r="F10" s="6">
        <v>35</v>
      </c>
      <c r="G10" s="7">
        <f>F10*(1-$D$1)</f>
        <v>33.25</v>
      </c>
      <c r="I10" s="28"/>
    </row>
    <row r="11" spans="1:18" x14ac:dyDescent="0.25">
      <c r="A11" s="5">
        <v>41680</v>
      </c>
      <c r="B11" s="6">
        <v>39.74</v>
      </c>
      <c r="C11" s="7">
        <f>B11*(1-$D$1)</f>
        <v>37.753</v>
      </c>
      <c r="E11" s="5">
        <v>41676</v>
      </c>
      <c r="F11" s="6">
        <v>34</v>
      </c>
      <c r="G11" s="7">
        <f>F11*(1-$D$1)</f>
        <v>32.299999999999997</v>
      </c>
      <c r="I11" s="27" t="s">
        <v>27</v>
      </c>
    </row>
    <row r="12" spans="1:18" x14ac:dyDescent="0.25">
      <c r="A12" s="5">
        <v>41681</v>
      </c>
      <c r="B12" s="6">
        <v>40.21</v>
      </c>
      <c r="C12" s="7">
        <f>B12*(1-$D$1)</f>
        <v>38.1995</v>
      </c>
      <c r="E12" s="5">
        <v>41677</v>
      </c>
      <c r="F12" s="6">
        <v>36</v>
      </c>
      <c r="G12" s="7">
        <f>F12*(1-$D$1)</f>
        <v>34.199999999999996</v>
      </c>
    </row>
    <row r="13" spans="1:18" x14ac:dyDescent="0.25">
      <c r="A13" s="5">
        <v>41682</v>
      </c>
      <c r="B13" s="6">
        <v>40.54</v>
      </c>
      <c r="C13" s="7">
        <f>B13*(1-$D$1)</f>
        <v>38.512999999999998</v>
      </c>
      <c r="E13" s="5">
        <v>41680</v>
      </c>
      <c r="F13" s="16">
        <v>35.950000000000003</v>
      </c>
      <c r="G13" s="7">
        <f>F13*(1-$D$1)</f>
        <v>34.152500000000003</v>
      </c>
      <c r="O13" s="29"/>
      <c r="Q13" t="s">
        <v>14</v>
      </c>
    </row>
    <row r="14" spans="1:18" x14ac:dyDescent="0.25">
      <c r="A14" s="5">
        <v>41683</v>
      </c>
      <c r="B14" s="6">
        <v>40.299999999999997</v>
      </c>
      <c r="C14" s="7">
        <f>B14*(1-$D$1)</f>
        <v>38.284999999999997</v>
      </c>
      <c r="E14" s="5">
        <v>41681</v>
      </c>
      <c r="F14" s="6">
        <v>34.1</v>
      </c>
      <c r="G14" s="14">
        <f>F14*(1-$D$1)</f>
        <v>32.395000000000003</v>
      </c>
      <c r="O14" s="29"/>
      <c r="R14" t="s">
        <v>13</v>
      </c>
    </row>
    <row r="15" spans="1:18" x14ac:dyDescent="0.25">
      <c r="A15" s="5">
        <v>41684</v>
      </c>
      <c r="B15" s="6">
        <v>40.5</v>
      </c>
      <c r="C15" s="7">
        <f>B15*(1-$D$1)</f>
        <v>38.475000000000001</v>
      </c>
      <c r="E15" s="5">
        <v>41682</v>
      </c>
      <c r="F15" s="6">
        <v>33</v>
      </c>
      <c r="G15" s="14">
        <f>F15*(1-$D$1)</f>
        <v>31.349999999999998</v>
      </c>
      <c r="O15" s="29" t="s">
        <v>16</v>
      </c>
      <c r="R15" t="s">
        <v>15</v>
      </c>
    </row>
    <row r="16" spans="1:18" x14ac:dyDescent="0.25">
      <c r="A16" s="5">
        <v>41687</v>
      </c>
      <c r="B16" s="6">
        <v>40.65</v>
      </c>
      <c r="C16" s="7">
        <f>B16*(1-$D$1)</f>
        <v>38.6175</v>
      </c>
      <c r="E16" s="5">
        <v>41683</v>
      </c>
      <c r="F16" s="6">
        <v>35</v>
      </c>
      <c r="G16" s="14">
        <f>F16*(1-$D$1)</f>
        <v>33.25</v>
      </c>
      <c r="O16" s="29" t="s">
        <v>20</v>
      </c>
    </row>
    <row r="17" spans="1:15" x14ac:dyDescent="0.25">
      <c r="A17" s="5">
        <v>41688</v>
      </c>
      <c r="B17" s="6">
        <v>40.71</v>
      </c>
      <c r="C17" s="7">
        <f>B17*(1-$D$1)</f>
        <v>38.674500000000002</v>
      </c>
      <c r="E17" s="5">
        <v>41684</v>
      </c>
      <c r="F17" s="6">
        <v>36</v>
      </c>
      <c r="G17" s="14">
        <f>F17*(1-$D$1)</f>
        <v>34.199999999999996</v>
      </c>
      <c r="O17" s="29"/>
    </row>
    <row r="18" spans="1:15" x14ac:dyDescent="0.25">
      <c r="A18" s="5">
        <v>41689</v>
      </c>
      <c r="B18" s="6">
        <v>40.869999999999997</v>
      </c>
      <c r="C18" s="7">
        <f>B18*(1-$D$1)</f>
        <v>38.826499999999996</v>
      </c>
      <c r="O18" s="29"/>
    </row>
    <row r="19" spans="1:15" x14ac:dyDescent="0.25">
      <c r="A19" s="5">
        <v>41690</v>
      </c>
      <c r="B19" s="6">
        <v>40.83</v>
      </c>
      <c r="C19" s="7">
        <f>B19*(1-$D$1)</f>
        <v>38.788499999999999</v>
      </c>
      <c r="O19" s="29"/>
    </row>
    <row r="20" spans="1:15" x14ac:dyDescent="0.25">
      <c r="A20" s="5">
        <v>41691</v>
      </c>
      <c r="B20" s="6">
        <v>40.93</v>
      </c>
      <c r="C20" s="7">
        <f>B20*(1-$D$1)</f>
        <v>38.883499999999998</v>
      </c>
      <c r="O20" s="29"/>
    </row>
    <row r="21" spans="1:15" x14ac:dyDescent="0.25">
      <c r="A21" s="5">
        <v>41694</v>
      </c>
      <c r="B21" s="6">
        <v>41.12</v>
      </c>
      <c r="C21" s="7">
        <f>B21*(1-$D$1)</f>
        <v>39.063999999999993</v>
      </c>
      <c r="O21" s="29"/>
    </row>
    <row r="22" spans="1:15" x14ac:dyDescent="0.25">
      <c r="A22" s="5">
        <v>41695</v>
      </c>
      <c r="B22" s="6">
        <v>41.17</v>
      </c>
      <c r="C22" s="7">
        <f>B22*(1-$D$1)</f>
        <v>39.111499999999999</v>
      </c>
      <c r="O22" s="29"/>
    </row>
    <row r="23" spans="1:15" x14ac:dyDescent="0.25">
      <c r="A23" s="5">
        <v>41696</v>
      </c>
      <c r="B23" s="6">
        <v>41.03</v>
      </c>
      <c r="C23" s="7">
        <f>B23*(1-$D$1)</f>
        <v>38.978499999999997</v>
      </c>
      <c r="O23" s="29"/>
    </row>
    <row r="24" spans="1:15" x14ac:dyDescent="0.25">
      <c r="A24" s="5">
        <v>41697</v>
      </c>
      <c r="B24" s="6">
        <v>41.08</v>
      </c>
      <c r="C24" s="7">
        <f>B24*(1-$D$1)</f>
        <v>39.025999999999996</v>
      </c>
      <c r="O24" s="29"/>
    </row>
    <row r="25" spans="1:15" x14ac:dyDescent="0.25">
      <c r="A25" s="5">
        <v>41698</v>
      </c>
      <c r="B25" s="6">
        <v>41.19</v>
      </c>
      <c r="C25" s="7">
        <f>B25*(1-$D$1)</f>
        <v>39.130499999999998</v>
      </c>
      <c r="O25" s="29"/>
    </row>
    <row r="26" spans="1:15" x14ac:dyDescent="0.25">
      <c r="A26" s="5">
        <v>41701</v>
      </c>
      <c r="B26" s="6">
        <v>40.299999999999997</v>
      </c>
      <c r="C26" s="7">
        <f>B26*(1-$D$1)</f>
        <v>38.284999999999997</v>
      </c>
      <c r="O26" s="29"/>
    </row>
    <row r="27" spans="1:15" x14ac:dyDescent="0.25">
      <c r="A27" s="5">
        <v>41702</v>
      </c>
      <c r="B27" s="6">
        <v>41.04</v>
      </c>
      <c r="C27" s="7">
        <f>B27*(1-$D$1)</f>
        <v>38.988</v>
      </c>
      <c r="O27" s="29" t="s">
        <v>25</v>
      </c>
    </row>
    <row r="28" spans="1:15" x14ac:dyDescent="0.25">
      <c r="A28" s="5">
        <v>41703</v>
      </c>
      <c r="B28" s="6">
        <v>41.08</v>
      </c>
      <c r="C28" s="7">
        <f>B28*(1-$D$1)</f>
        <v>39.025999999999996</v>
      </c>
      <c r="O28" s="29" t="s">
        <v>20</v>
      </c>
    </row>
    <row r="29" spans="1:15" x14ac:dyDescent="0.25">
      <c r="A29" s="5">
        <v>41704</v>
      </c>
      <c r="B29" s="6">
        <v>41.21</v>
      </c>
      <c r="C29" s="7">
        <f>B29*(1-$D$1)</f>
        <v>39.149499999999996</v>
      </c>
      <c r="O29" s="29"/>
    </row>
    <row r="30" spans="1:15" x14ac:dyDescent="0.25">
      <c r="A30" s="5">
        <v>41705</v>
      </c>
      <c r="B30" s="6">
        <v>40.72</v>
      </c>
      <c r="C30" s="7">
        <f>B30*(1-$D$1)</f>
        <v>38.683999999999997</v>
      </c>
      <c r="O30" s="29"/>
    </row>
    <row r="31" spans="1:15" x14ac:dyDescent="0.25">
      <c r="A31" s="5">
        <v>41708</v>
      </c>
      <c r="B31" s="6">
        <v>40.590000000000003</v>
      </c>
      <c r="C31" s="7">
        <f>B31*(1-$D$1)</f>
        <v>38.560500000000005</v>
      </c>
      <c r="O31" s="29"/>
    </row>
    <row r="32" spans="1:15" x14ac:dyDescent="0.25">
      <c r="A32" s="5">
        <v>41709</v>
      </c>
      <c r="B32" s="6">
        <v>40.56</v>
      </c>
      <c r="C32" s="7">
        <f>B32*(1-$D$1)</f>
        <v>38.532000000000004</v>
      </c>
      <c r="O32" s="29"/>
    </row>
    <row r="33" spans="1:15" x14ac:dyDescent="0.25">
      <c r="A33" s="5">
        <v>41710</v>
      </c>
      <c r="B33" s="6">
        <v>40.159999999999997</v>
      </c>
      <c r="C33" s="7">
        <f>B33*(1-$D$1)</f>
        <v>38.151999999999994</v>
      </c>
      <c r="O33" s="29"/>
    </row>
    <row r="34" spans="1:15" x14ac:dyDescent="0.25">
      <c r="A34" s="5">
        <v>41711</v>
      </c>
      <c r="B34" s="6">
        <v>39.78</v>
      </c>
      <c r="C34" s="7">
        <f>B34*(1-$D$1)</f>
        <v>37.790999999999997</v>
      </c>
      <c r="O34" s="29"/>
    </row>
    <row r="35" spans="1:15" x14ac:dyDescent="0.25">
      <c r="A35" s="5">
        <v>41712</v>
      </c>
      <c r="B35" s="6">
        <v>39.42</v>
      </c>
      <c r="C35" s="7">
        <f>B35*(1-$D$1)</f>
        <v>37.448999999999998</v>
      </c>
      <c r="O35" s="29"/>
    </row>
    <row r="36" spans="1:15" x14ac:dyDescent="0.25">
      <c r="A36" s="5">
        <v>41715</v>
      </c>
      <c r="B36" s="6">
        <v>39.81</v>
      </c>
      <c r="C36" s="7">
        <f>B36*(1-$D$1)</f>
        <v>37.819499999999998</v>
      </c>
      <c r="O36" s="29"/>
    </row>
    <row r="37" spans="1:15" x14ac:dyDescent="0.25">
      <c r="A37" s="5">
        <v>41716</v>
      </c>
      <c r="B37" s="6">
        <v>40.119999999999997</v>
      </c>
      <c r="C37" s="7">
        <f>B37*(1-$D$1)</f>
        <v>38.113999999999997</v>
      </c>
      <c r="O37" s="29"/>
    </row>
    <row r="38" spans="1:15" x14ac:dyDescent="0.25">
      <c r="A38" s="5">
        <v>41717</v>
      </c>
      <c r="B38" s="6">
        <v>40.090000000000003</v>
      </c>
      <c r="C38" s="7">
        <f>B38*(1-$D$1)</f>
        <v>38.085500000000003</v>
      </c>
      <c r="O38" s="29"/>
    </row>
    <row r="39" spans="1:15" x14ac:dyDescent="0.25">
      <c r="A39" s="5">
        <v>41718</v>
      </c>
      <c r="B39" s="6">
        <v>40.159999999999997</v>
      </c>
      <c r="C39" s="7">
        <f>B39*(1-$D$1)</f>
        <v>38.151999999999994</v>
      </c>
      <c r="O39" s="29"/>
    </row>
    <row r="40" spans="1:15" x14ac:dyDescent="0.25">
      <c r="A40" s="5">
        <v>41719</v>
      </c>
      <c r="B40" s="6">
        <v>40.159999999999997</v>
      </c>
      <c r="C40" s="7">
        <f>B40*(1-$D$1)</f>
        <v>38.151999999999994</v>
      </c>
      <c r="O40" s="29"/>
    </row>
    <row r="41" spans="1:15" x14ac:dyDescent="0.25">
      <c r="A41" s="5">
        <v>41722</v>
      </c>
      <c r="B41" s="6">
        <v>39.69</v>
      </c>
      <c r="C41" s="7">
        <f>B41*(1-$D$1)</f>
        <v>37.705499999999994</v>
      </c>
      <c r="O41" s="29"/>
    </row>
    <row r="42" spans="1:15" x14ac:dyDescent="0.25">
      <c r="A42" s="5">
        <v>41723</v>
      </c>
      <c r="B42" s="6">
        <v>40.24</v>
      </c>
      <c r="C42" s="7">
        <f>B42*(1-$D$1)</f>
        <v>38.228000000000002</v>
      </c>
      <c r="O42" s="29"/>
    </row>
    <row r="43" spans="1:15" x14ac:dyDescent="0.25">
      <c r="A43" s="5">
        <v>41724</v>
      </c>
      <c r="B43" s="6">
        <v>40.51</v>
      </c>
      <c r="C43" s="7">
        <f>B43*(1-$D$1)</f>
        <v>38.484499999999997</v>
      </c>
      <c r="O43" s="29" t="s">
        <v>22</v>
      </c>
    </row>
    <row r="44" spans="1:15" x14ac:dyDescent="0.25">
      <c r="A44" s="5">
        <v>41725</v>
      </c>
      <c r="B44" s="6">
        <v>40.57</v>
      </c>
      <c r="C44" s="7">
        <f>B44*(1-$D$1)</f>
        <v>38.541499999999999</v>
      </c>
      <c r="O44" s="29" t="s">
        <v>23</v>
      </c>
    </row>
    <row r="45" spans="1:15" x14ac:dyDescent="0.25">
      <c r="A45" s="5">
        <v>41726</v>
      </c>
      <c r="B45" s="6">
        <v>40.81</v>
      </c>
      <c r="C45" s="7">
        <f>B45*(1-$D$1)</f>
        <v>38.769500000000001</v>
      </c>
      <c r="O45" s="29" t="s">
        <v>24</v>
      </c>
    </row>
    <row r="46" spans="1:15" x14ac:dyDescent="0.25">
      <c r="A46" s="5">
        <v>41729</v>
      </c>
      <c r="B46" s="6">
        <v>40.909999999999997</v>
      </c>
      <c r="C46" s="7">
        <f>B46*(1-$D$1)</f>
        <v>38.864499999999992</v>
      </c>
      <c r="O46" s="29"/>
    </row>
    <row r="47" spans="1:15" x14ac:dyDescent="0.25">
      <c r="A47" s="5">
        <v>41730</v>
      </c>
      <c r="B47" s="6">
        <v>41.2</v>
      </c>
      <c r="C47" s="7">
        <f>B47*(1-$D$1)</f>
        <v>39.14</v>
      </c>
      <c r="O47" s="29"/>
    </row>
    <row r="48" spans="1:15" x14ac:dyDescent="0.25">
      <c r="A48" s="5">
        <v>41731</v>
      </c>
      <c r="B48" s="6">
        <v>41.27</v>
      </c>
      <c r="C48" s="7">
        <f>B48*(1-$D$1)</f>
        <v>39.206499999999998</v>
      </c>
      <c r="O48" s="29"/>
    </row>
    <row r="49" spans="1:15" x14ac:dyDescent="0.25">
      <c r="A49" s="5"/>
      <c r="B49" s="6"/>
      <c r="O49" s="29"/>
    </row>
    <row r="50" spans="1:15" x14ac:dyDescent="0.25">
      <c r="A50" s="5"/>
      <c r="B50" s="6"/>
      <c r="O50" s="29"/>
    </row>
    <row r="51" spans="1:15" x14ac:dyDescent="0.25">
      <c r="A51" s="5"/>
      <c r="B51" s="6"/>
      <c r="O51" s="29"/>
    </row>
    <row r="52" spans="1:15" x14ac:dyDescent="0.25">
      <c r="A52" s="5"/>
      <c r="B52" s="6"/>
      <c r="O52" s="29"/>
    </row>
    <row r="53" spans="1:15" x14ac:dyDescent="0.25">
      <c r="A53" s="5"/>
      <c r="B53" s="6"/>
      <c r="O53" s="29"/>
    </row>
    <row r="54" spans="1:15" x14ac:dyDescent="0.25">
      <c r="A54" s="5"/>
      <c r="B54" s="6"/>
      <c r="O54" s="29"/>
    </row>
    <row r="55" spans="1:15" x14ac:dyDescent="0.25">
      <c r="A55" s="5"/>
      <c r="B55" s="6"/>
      <c r="O55" s="29"/>
    </row>
    <row r="56" spans="1:15" x14ac:dyDescent="0.25">
      <c r="A56" s="5"/>
      <c r="B56" s="6"/>
      <c r="O56" s="29"/>
    </row>
    <row r="57" spans="1:15" x14ac:dyDescent="0.25">
      <c r="A57" s="5"/>
      <c r="B57" s="6"/>
      <c r="O57" s="29" t="s">
        <v>17</v>
      </c>
    </row>
    <row r="58" spans="1:15" x14ac:dyDescent="0.25">
      <c r="A58" s="5"/>
      <c r="B58" s="6"/>
      <c r="O58" s="29" t="s">
        <v>20</v>
      </c>
    </row>
    <row r="59" spans="1:15" x14ac:dyDescent="0.25">
      <c r="A59" s="5"/>
      <c r="B59" s="6"/>
      <c r="O59" s="29" t="s">
        <v>20</v>
      </c>
    </row>
    <row r="60" spans="1:15" x14ac:dyDescent="0.25">
      <c r="A60" s="5"/>
      <c r="B60" s="6"/>
      <c r="O60" s="29" t="s">
        <v>20</v>
      </c>
    </row>
    <row r="61" spans="1:15" x14ac:dyDescent="0.25">
      <c r="A61" s="5"/>
      <c r="B61" s="6"/>
      <c r="O61" s="29" t="s">
        <v>20</v>
      </c>
    </row>
    <row r="62" spans="1:15" x14ac:dyDescent="0.25">
      <c r="A62" s="5"/>
      <c r="B62" s="6"/>
      <c r="O62" s="29"/>
    </row>
    <row r="63" spans="1:15" x14ac:dyDescent="0.25">
      <c r="A63" s="5"/>
      <c r="B63" s="6"/>
      <c r="O63" s="29"/>
    </row>
    <row r="64" spans="1:15" x14ac:dyDescent="0.25">
      <c r="A64" s="5"/>
      <c r="B64" s="6"/>
      <c r="O64" s="29"/>
    </row>
    <row r="65" spans="1:15" x14ac:dyDescent="0.25">
      <c r="A65" s="5"/>
      <c r="B65" s="6"/>
      <c r="O65" s="29"/>
    </row>
    <row r="66" spans="1:15" x14ac:dyDescent="0.25">
      <c r="A66" s="5"/>
      <c r="B66" s="6"/>
      <c r="O66" s="29"/>
    </row>
    <row r="67" spans="1:15" x14ac:dyDescent="0.25">
      <c r="A67" s="5"/>
      <c r="B67" s="6"/>
      <c r="O67" s="29"/>
    </row>
    <row r="68" spans="1:15" x14ac:dyDescent="0.25">
      <c r="A68" s="5"/>
      <c r="B68" s="6"/>
      <c r="O68" s="29"/>
    </row>
    <row r="69" spans="1:15" x14ac:dyDescent="0.25">
      <c r="A69" s="5"/>
      <c r="B69" s="6"/>
      <c r="O69" s="29"/>
    </row>
    <row r="70" spans="1:15" x14ac:dyDescent="0.25">
      <c r="A70" s="5"/>
      <c r="B70" s="6"/>
      <c r="O70" s="29"/>
    </row>
    <row r="71" spans="1:15" x14ac:dyDescent="0.25">
      <c r="A71" s="5"/>
      <c r="B71" s="6"/>
      <c r="O71" s="29"/>
    </row>
    <row r="72" spans="1:15" x14ac:dyDescent="0.25">
      <c r="A72" s="5"/>
      <c r="B72" s="6"/>
      <c r="O72" s="29"/>
    </row>
    <row r="73" spans="1:15" x14ac:dyDescent="0.25">
      <c r="A73" s="5"/>
      <c r="B73" s="6"/>
      <c r="O73" s="29" t="s">
        <v>18</v>
      </c>
    </row>
    <row r="74" spans="1:15" x14ac:dyDescent="0.25">
      <c r="A74" s="5"/>
      <c r="B74" s="6"/>
      <c r="O74" s="29" t="s">
        <v>19</v>
      </c>
    </row>
    <row r="75" spans="1:15" x14ac:dyDescent="0.25">
      <c r="A75" s="5"/>
      <c r="B75" s="6"/>
      <c r="O75" s="29" t="s">
        <v>20</v>
      </c>
    </row>
    <row r="76" spans="1:15" x14ac:dyDescent="0.25">
      <c r="A76" s="5"/>
      <c r="B76" s="6"/>
      <c r="O76" s="29"/>
    </row>
    <row r="77" spans="1:15" x14ac:dyDescent="0.25">
      <c r="A77" s="5"/>
      <c r="B77" s="6"/>
      <c r="O77" s="29"/>
    </row>
    <row r="78" spans="1:15" x14ac:dyDescent="0.25">
      <c r="A78" s="5"/>
      <c r="B78" s="6"/>
      <c r="O78" s="29"/>
    </row>
    <row r="79" spans="1:15" x14ac:dyDescent="0.25">
      <c r="A79" s="5"/>
      <c r="B79" s="6"/>
      <c r="O79" s="29"/>
    </row>
    <row r="80" spans="1:15" x14ac:dyDescent="0.25">
      <c r="A80" s="5"/>
      <c r="B80" s="6"/>
      <c r="O80" s="29"/>
    </row>
    <row r="81" spans="1:15" x14ac:dyDescent="0.25">
      <c r="A81" s="5"/>
      <c r="B81" s="6"/>
      <c r="O81" s="29"/>
    </row>
    <row r="82" spans="1:15" x14ac:dyDescent="0.25">
      <c r="A82" s="5"/>
      <c r="B82" s="6"/>
      <c r="O82" s="29"/>
    </row>
    <row r="83" spans="1:15" x14ac:dyDescent="0.25">
      <c r="A83" s="5"/>
      <c r="B83" s="6"/>
      <c r="O83" s="29"/>
    </row>
    <row r="84" spans="1:15" x14ac:dyDescent="0.25">
      <c r="A84" s="5"/>
      <c r="B84" s="6"/>
      <c r="O84" s="29"/>
    </row>
    <row r="85" spans="1:15" x14ac:dyDescent="0.25">
      <c r="A85" s="5"/>
      <c r="B85" s="6"/>
      <c r="O85" s="29"/>
    </row>
    <row r="86" spans="1:15" x14ac:dyDescent="0.25">
      <c r="A86" s="5"/>
      <c r="B86" s="6"/>
      <c r="O86" s="29"/>
    </row>
    <row r="87" spans="1:15" x14ac:dyDescent="0.25">
      <c r="A87" s="5"/>
      <c r="B87" s="6"/>
      <c r="O87" s="29"/>
    </row>
    <row r="88" spans="1:15" x14ac:dyDescent="0.25">
      <c r="A88" s="5"/>
      <c r="B88" s="6"/>
      <c r="O88" s="29" t="s">
        <v>21</v>
      </c>
    </row>
    <row r="89" spans="1:15" x14ac:dyDescent="0.25">
      <c r="A89" s="5"/>
      <c r="B89" s="6"/>
      <c r="O89" s="29"/>
    </row>
    <row r="90" spans="1:15" x14ac:dyDescent="0.25">
      <c r="A90" s="5"/>
      <c r="B90" s="6"/>
      <c r="O90" s="29"/>
    </row>
    <row r="91" spans="1:15" x14ac:dyDescent="0.25">
      <c r="A91" s="5"/>
      <c r="B91" s="6"/>
      <c r="O91" s="29"/>
    </row>
    <row r="92" spans="1:15" x14ac:dyDescent="0.25">
      <c r="A92" s="5"/>
      <c r="B92" s="6"/>
      <c r="O92" s="29"/>
    </row>
    <row r="93" spans="1:15" x14ac:dyDescent="0.25">
      <c r="A93" s="5"/>
      <c r="B93" s="6"/>
      <c r="O93" s="29"/>
    </row>
    <row r="94" spans="1:15" x14ac:dyDescent="0.25">
      <c r="A94" s="5"/>
      <c r="B94" s="6"/>
      <c r="O94" s="29"/>
    </row>
    <row r="95" spans="1:15" x14ac:dyDescent="0.25">
      <c r="A95" s="5"/>
      <c r="B95" s="6"/>
    </row>
    <row r="96" spans="1:15" x14ac:dyDescent="0.25">
      <c r="A96" s="5"/>
      <c r="B96" s="6"/>
    </row>
    <row r="97" spans="1:2" x14ac:dyDescent="0.25">
      <c r="A97" s="5"/>
      <c r="B97" s="6"/>
    </row>
    <row r="98" spans="1:2" x14ac:dyDescent="0.25">
      <c r="A98" s="5"/>
      <c r="B98" s="6"/>
    </row>
    <row r="99" spans="1:2" x14ac:dyDescent="0.25">
      <c r="A99" s="5"/>
      <c r="B99" s="6"/>
    </row>
    <row r="100" spans="1:2" x14ac:dyDescent="0.25">
      <c r="A100" s="5"/>
      <c r="B100" s="6"/>
    </row>
    <row r="101" spans="1:2" x14ac:dyDescent="0.25">
      <c r="A101" s="5"/>
      <c r="B101" s="6"/>
    </row>
    <row r="102" spans="1:2" x14ac:dyDescent="0.25">
      <c r="A102" s="5"/>
      <c r="B102" s="6"/>
    </row>
    <row r="103" spans="1:2" x14ac:dyDescent="0.25">
      <c r="A103" s="5"/>
      <c r="B103" s="6"/>
    </row>
    <row r="104" spans="1:2" x14ac:dyDescent="0.25">
      <c r="A104" s="5"/>
      <c r="B104" s="6"/>
    </row>
    <row r="105" spans="1:2" x14ac:dyDescent="0.25">
      <c r="A105" s="5"/>
      <c r="B105" s="6"/>
    </row>
    <row r="106" spans="1:2" x14ac:dyDescent="0.25">
      <c r="A106" s="5"/>
      <c r="B106" s="6"/>
    </row>
    <row r="107" spans="1:2" x14ac:dyDescent="0.25">
      <c r="A107" s="5"/>
      <c r="B107" s="6"/>
    </row>
    <row r="108" spans="1:2" x14ac:dyDescent="0.25">
      <c r="A108" s="5"/>
      <c r="B108" s="6"/>
    </row>
    <row r="109" spans="1:2" x14ac:dyDescent="0.25">
      <c r="A109" s="5"/>
      <c r="B109" s="6"/>
    </row>
    <row r="110" spans="1:2" x14ac:dyDescent="0.25">
      <c r="A110" s="5"/>
      <c r="B110" s="6"/>
    </row>
    <row r="111" spans="1:2" x14ac:dyDescent="0.25">
      <c r="A111" s="5"/>
      <c r="B111" s="6"/>
    </row>
    <row r="112" spans="1:2" x14ac:dyDescent="0.25">
      <c r="A112" s="5"/>
      <c r="B112" s="6"/>
    </row>
    <row r="113" spans="1:2" x14ac:dyDescent="0.25">
      <c r="A113" s="5"/>
      <c r="B113" s="6"/>
    </row>
    <row r="114" spans="1:2" x14ac:dyDescent="0.25">
      <c r="A114" s="5"/>
      <c r="B114" s="6"/>
    </row>
    <row r="115" spans="1:2" x14ac:dyDescent="0.25">
      <c r="A115" s="5"/>
      <c r="B115" s="6"/>
    </row>
    <row r="116" spans="1:2" x14ac:dyDescent="0.25">
      <c r="A116" s="5"/>
      <c r="B116" s="6"/>
    </row>
    <row r="117" spans="1:2" x14ac:dyDescent="0.25">
      <c r="A117" s="5"/>
      <c r="B117" s="6"/>
    </row>
    <row r="118" spans="1:2" x14ac:dyDescent="0.25">
      <c r="A118" s="5"/>
      <c r="B118" s="6"/>
    </row>
    <row r="119" spans="1:2" x14ac:dyDescent="0.25">
      <c r="A119" s="5"/>
      <c r="B119" s="6"/>
    </row>
    <row r="120" spans="1:2" x14ac:dyDescent="0.25">
      <c r="A120" s="5"/>
      <c r="B120" s="6"/>
    </row>
    <row r="121" spans="1:2" x14ac:dyDescent="0.25">
      <c r="A121" s="5"/>
      <c r="B121" s="6"/>
    </row>
    <row r="122" spans="1:2" x14ac:dyDescent="0.25">
      <c r="A122" s="5"/>
      <c r="B122" s="6"/>
    </row>
    <row r="123" spans="1:2" x14ac:dyDescent="0.25">
      <c r="A123" s="5"/>
      <c r="B123" s="6"/>
    </row>
    <row r="124" spans="1:2" x14ac:dyDescent="0.25">
      <c r="A124" s="5"/>
      <c r="B124" s="6"/>
    </row>
    <row r="125" spans="1:2" x14ac:dyDescent="0.25">
      <c r="A125" s="5"/>
      <c r="B125" s="6"/>
    </row>
    <row r="126" spans="1:2" x14ac:dyDescent="0.25">
      <c r="A126" s="5"/>
      <c r="B126" s="6"/>
    </row>
    <row r="127" spans="1:2" x14ac:dyDescent="0.25">
      <c r="A127" s="5"/>
      <c r="B127" s="6"/>
    </row>
    <row r="128" spans="1:2" x14ac:dyDescent="0.25">
      <c r="A128" s="5"/>
      <c r="B128" s="6"/>
    </row>
    <row r="129" spans="1:2" x14ac:dyDescent="0.25">
      <c r="A129" s="5"/>
      <c r="B129" s="6"/>
    </row>
    <row r="130" spans="1:2" x14ac:dyDescent="0.25">
      <c r="A130" s="5"/>
      <c r="B130" s="6"/>
    </row>
    <row r="131" spans="1:2" x14ac:dyDescent="0.25">
      <c r="A131" s="5"/>
      <c r="B131" s="6"/>
    </row>
    <row r="132" spans="1:2" x14ac:dyDescent="0.25">
      <c r="A132" s="5"/>
      <c r="B132" s="6"/>
    </row>
    <row r="133" spans="1:2" x14ac:dyDescent="0.25">
      <c r="A133" s="5"/>
      <c r="B133" s="6"/>
    </row>
    <row r="134" spans="1:2" x14ac:dyDescent="0.25">
      <c r="A134" s="5"/>
      <c r="B134" s="6"/>
    </row>
    <row r="135" spans="1:2" x14ac:dyDescent="0.25">
      <c r="A135" s="5"/>
      <c r="B135" s="6"/>
    </row>
    <row r="136" spans="1:2" x14ac:dyDescent="0.25">
      <c r="A136" s="5"/>
      <c r="B136" s="6"/>
    </row>
    <row r="137" spans="1:2" x14ac:dyDescent="0.25">
      <c r="A137" s="5"/>
      <c r="B137" s="6"/>
    </row>
    <row r="138" spans="1:2" x14ac:dyDescent="0.25">
      <c r="A138" s="5"/>
      <c r="B138" s="6"/>
    </row>
    <row r="139" spans="1:2" x14ac:dyDescent="0.25">
      <c r="A139" s="5"/>
      <c r="B139" s="6"/>
    </row>
    <row r="140" spans="1:2" x14ac:dyDescent="0.25">
      <c r="A140" s="5"/>
      <c r="B140" s="6"/>
    </row>
    <row r="141" spans="1:2" x14ac:dyDescent="0.25">
      <c r="A141" s="5"/>
      <c r="B141" s="6"/>
    </row>
    <row r="142" spans="1:2" x14ac:dyDescent="0.25">
      <c r="A142" s="5"/>
      <c r="B142" s="6"/>
    </row>
    <row r="143" spans="1:2" x14ac:dyDescent="0.25">
      <c r="A143" s="5"/>
      <c r="B143" s="6"/>
    </row>
    <row r="144" spans="1:2" x14ac:dyDescent="0.25">
      <c r="A144" s="5"/>
      <c r="B144" s="6"/>
    </row>
    <row r="145" spans="1:2" x14ac:dyDescent="0.25">
      <c r="A145" s="5"/>
      <c r="B145" s="6"/>
    </row>
    <row r="146" spans="1:2" x14ac:dyDescent="0.25">
      <c r="A146" s="5"/>
      <c r="B146" s="6"/>
    </row>
    <row r="147" spans="1:2" x14ac:dyDescent="0.25">
      <c r="A147" s="5"/>
      <c r="B147" s="6"/>
    </row>
    <row r="148" spans="1:2" x14ac:dyDescent="0.25">
      <c r="A148" s="5"/>
      <c r="B148" s="6"/>
    </row>
    <row r="149" spans="1:2" x14ac:dyDescent="0.25">
      <c r="A149" s="5"/>
      <c r="B149" s="6"/>
    </row>
    <row r="150" spans="1:2" x14ac:dyDescent="0.25">
      <c r="A150" s="5"/>
      <c r="B150" s="6"/>
    </row>
    <row r="151" spans="1:2" x14ac:dyDescent="0.25">
      <c r="A151" s="5"/>
      <c r="B151" s="6"/>
    </row>
    <row r="152" spans="1:2" x14ac:dyDescent="0.25">
      <c r="A152" s="5"/>
      <c r="B152" s="6"/>
    </row>
    <row r="153" spans="1:2" x14ac:dyDescent="0.25">
      <c r="A153" s="5"/>
      <c r="B153" s="6"/>
    </row>
    <row r="154" spans="1:2" x14ac:dyDescent="0.25">
      <c r="A154" s="5"/>
      <c r="B154" s="6"/>
    </row>
    <row r="155" spans="1:2" x14ac:dyDescent="0.25">
      <c r="A155" s="5"/>
      <c r="B155" s="6"/>
    </row>
    <row r="156" spans="1:2" x14ac:dyDescent="0.25">
      <c r="A156" s="5"/>
      <c r="B156" s="6"/>
    </row>
    <row r="157" spans="1:2" x14ac:dyDescent="0.25">
      <c r="A157" s="5"/>
      <c r="B157" s="6"/>
    </row>
    <row r="158" spans="1:2" x14ac:dyDescent="0.25">
      <c r="A158" s="5"/>
      <c r="B158" s="6"/>
    </row>
    <row r="159" spans="1:2" x14ac:dyDescent="0.25">
      <c r="A159" s="5"/>
      <c r="B159" s="6"/>
    </row>
    <row r="160" spans="1:2" x14ac:dyDescent="0.25">
      <c r="A160" s="5"/>
      <c r="B160" s="6"/>
    </row>
    <row r="161" spans="1:2" x14ac:dyDescent="0.25">
      <c r="A161" s="5"/>
      <c r="B161" s="6"/>
    </row>
    <row r="162" spans="1:2" x14ac:dyDescent="0.25">
      <c r="A162" s="5"/>
      <c r="B162" s="6"/>
    </row>
    <row r="163" spans="1:2" x14ac:dyDescent="0.25">
      <c r="A163" s="5"/>
      <c r="B163" s="6"/>
    </row>
    <row r="164" spans="1:2" x14ac:dyDescent="0.25">
      <c r="A164" s="5"/>
      <c r="B164" s="6"/>
    </row>
    <row r="165" spans="1:2" x14ac:dyDescent="0.25">
      <c r="A165" s="5"/>
      <c r="B165" s="6"/>
    </row>
    <row r="166" spans="1:2" x14ac:dyDescent="0.25">
      <c r="A166" s="5"/>
      <c r="B166" s="6"/>
    </row>
    <row r="167" spans="1:2" x14ac:dyDescent="0.25">
      <c r="A167" s="5"/>
      <c r="B167" s="6"/>
    </row>
    <row r="168" spans="1:2" x14ac:dyDescent="0.25">
      <c r="A168" s="5"/>
      <c r="B168" s="6"/>
    </row>
    <row r="169" spans="1:2" x14ac:dyDescent="0.25">
      <c r="A169" s="5"/>
      <c r="B169" s="6"/>
    </row>
    <row r="170" spans="1:2" x14ac:dyDescent="0.25">
      <c r="A170" s="5"/>
      <c r="B170" s="6"/>
    </row>
    <row r="171" spans="1:2" x14ac:dyDescent="0.25">
      <c r="A171" s="5"/>
      <c r="B171" s="6"/>
    </row>
    <row r="172" spans="1:2" x14ac:dyDescent="0.25">
      <c r="A172" s="5"/>
      <c r="B172" s="6"/>
    </row>
    <row r="173" spans="1:2" x14ac:dyDescent="0.25">
      <c r="A173" s="5"/>
      <c r="B173" s="6"/>
    </row>
    <row r="174" spans="1:2" x14ac:dyDescent="0.25">
      <c r="A174" s="5"/>
      <c r="B174" s="6"/>
    </row>
    <row r="175" spans="1:2" x14ac:dyDescent="0.25">
      <c r="A175" s="5"/>
      <c r="B175" s="6"/>
    </row>
    <row r="176" spans="1:2" x14ac:dyDescent="0.25">
      <c r="A176" s="5"/>
      <c r="B176" s="6"/>
    </row>
    <row r="177" spans="1:2" x14ac:dyDescent="0.25">
      <c r="A177" s="5"/>
      <c r="B177" s="6"/>
    </row>
    <row r="178" spans="1:2" x14ac:dyDescent="0.25">
      <c r="A178" s="5"/>
      <c r="B178" s="6"/>
    </row>
    <row r="179" spans="1:2" x14ac:dyDescent="0.25">
      <c r="A179" s="5"/>
      <c r="B179" s="6"/>
    </row>
    <row r="180" spans="1:2" x14ac:dyDescent="0.25">
      <c r="A180" s="5"/>
      <c r="B180" s="6"/>
    </row>
    <row r="181" spans="1:2" x14ac:dyDescent="0.25">
      <c r="A181" s="5"/>
      <c r="B181" s="6"/>
    </row>
    <row r="182" spans="1:2" x14ac:dyDescent="0.25">
      <c r="A182" s="5"/>
      <c r="B182" s="6"/>
    </row>
    <row r="183" spans="1:2" x14ac:dyDescent="0.25">
      <c r="A183" s="5"/>
      <c r="B183" s="6"/>
    </row>
    <row r="184" spans="1:2" x14ac:dyDescent="0.25">
      <c r="A184" s="5"/>
      <c r="B184" s="6"/>
    </row>
    <row r="185" spans="1:2" x14ac:dyDescent="0.25">
      <c r="A185" s="5"/>
      <c r="B185" s="6"/>
    </row>
    <row r="186" spans="1:2" x14ac:dyDescent="0.25">
      <c r="A186" s="5"/>
      <c r="B186" s="6"/>
    </row>
    <row r="187" spans="1:2" x14ac:dyDescent="0.25">
      <c r="A187" s="5"/>
      <c r="B187" s="6"/>
    </row>
    <row r="188" spans="1:2" x14ac:dyDescent="0.25">
      <c r="A188" s="5"/>
      <c r="B188" s="6"/>
    </row>
    <row r="189" spans="1:2" x14ac:dyDescent="0.25">
      <c r="A189" s="5"/>
      <c r="B189" s="6"/>
    </row>
    <row r="190" spans="1:2" x14ac:dyDescent="0.25">
      <c r="A190" s="5"/>
      <c r="B190" s="6"/>
    </row>
    <row r="191" spans="1:2" x14ac:dyDescent="0.25">
      <c r="A191" s="5"/>
      <c r="B191" s="6"/>
    </row>
    <row r="192" spans="1:2" x14ac:dyDescent="0.25">
      <c r="A192" s="5"/>
      <c r="B192" s="6"/>
    </row>
    <row r="193" spans="1:2" x14ac:dyDescent="0.25">
      <c r="A193" s="5"/>
      <c r="B193" s="6"/>
    </row>
    <row r="194" spans="1:2" x14ac:dyDescent="0.25">
      <c r="A194" s="5"/>
      <c r="B194" s="6"/>
    </row>
    <row r="195" spans="1:2" x14ac:dyDescent="0.25">
      <c r="A195" s="5"/>
      <c r="B195" s="6"/>
    </row>
    <row r="196" spans="1:2" x14ac:dyDescent="0.25">
      <c r="A196" s="5"/>
      <c r="B196" s="6"/>
    </row>
    <row r="197" spans="1:2" x14ac:dyDescent="0.25">
      <c r="A197" s="5"/>
      <c r="B197" s="6"/>
    </row>
    <row r="198" spans="1:2" x14ac:dyDescent="0.25">
      <c r="A198" s="5"/>
      <c r="B198" s="6"/>
    </row>
    <row r="199" spans="1:2" x14ac:dyDescent="0.25">
      <c r="A199" s="5"/>
      <c r="B199" s="6"/>
    </row>
    <row r="200" spans="1:2" x14ac:dyDescent="0.25">
      <c r="A200" s="5"/>
      <c r="B200" s="6"/>
    </row>
    <row r="201" spans="1:2" x14ac:dyDescent="0.25">
      <c r="A201" s="5"/>
      <c r="B201" s="6"/>
    </row>
    <row r="202" spans="1:2" x14ac:dyDescent="0.25">
      <c r="A202" s="5"/>
      <c r="B202" s="6"/>
    </row>
    <row r="203" spans="1:2" x14ac:dyDescent="0.25">
      <c r="A203" s="5"/>
      <c r="B203" s="6"/>
    </row>
    <row r="204" spans="1:2" x14ac:dyDescent="0.25">
      <c r="A204" s="5"/>
      <c r="B204" s="6"/>
    </row>
    <row r="205" spans="1:2" x14ac:dyDescent="0.25">
      <c r="A205" s="5"/>
      <c r="B205" s="6"/>
    </row>
    <row r="206" spans="1:2" x14ac:dyDescent="0.25">
      <c r="A206" s="5"/>
      <c r="B206" s="6"/>
    </row>
    <row r="207" spans="1:2" x14ac:dyDescent="0.25">
      <c r="A207" s="5"/>
      <c r="B207" s="6"/>
    </row>
    <row r="208" spans="1:2" x14ac:dyDescent="0.25">
      <c r="A208" s="5"/>
      <c r="B208" s="6"/>
    </row>
    <row r="209" spans="1:2" x14ac:dyDescent="0.25">
      <c r="A209" s="5"/>
      <c r="B209" s="6"/>
    </row>
    <row r="210" spans="1:2" x14ac:dyDescent="0.25">
      <c r="A210" s="5"/>
      <c r="B210" s="6"/>
    </row>
    <row r="211" spans="1:2" x14ac:dyDescent="0.25">
      <c r="A211" s="5"/>
      <c r="B211" s="6"/>
    </row>
  </sheetData>
  <autoFilter ref="A1:C211">
    <sortState ref="A2:D402">
      <sortCondition ref="A1:A402"/>
    </sortState>
  </autoFilter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11"/>
  <sheetViews>
    <sheetView topLeftCell="D1" workbookViewId="0">
      <selection activeCell="I44" sqref="I44"/>
    </sheetView>
  </sheetViews>
  <sheetFormatPr baseColWidth="10" defaultColWidth="11.42578125" defaultRowHeight="15" x14ac:dyDescent="0.25"/>
  <cols>
    <col min="1" max="1" width="14.28515625" style="10" hidden="1" customWidth="1"/>
    <col min="2" max="2" width="12" style="11" hidden="1" customWidth="1"/>
    <col min="3" max="3" width="18" style="7" hidden="1" customWidth="1"/>
    <col min="4" max="4" width="6.5703125" customWidth="1"/>
    <col min="5" max="5" width="11.140625" style="4" customWidth="1"/>
    <col min="6" max="6" width="12.85546875" style="4" customWidth="1"/>
    <col min="7" max="7" width="11.5703125" style="4" customWidth="1"/>
    <col min="8" max="8" width="3.5703125" style="4" customWidth="1"/>
    <col min="9" max="9" width="14.85546875" style="4" customWidth="1"/>
    <col min="10" max="10" width="11.42578125" style="4" customWidth="1"/>
    <col min="11" max="11" width="4.7109375" style="4" customWidth="1"/>
    <col min="12" max="12" width="14.7109375" style="4" customWidth="1"/>
    <col min="13" max="13" width="13.7109375" style="4" customWidth="1"/>
    <col min="14" max="14" width="13" style="4" customWidth="1"/>
    <col min="16" max="16" width="16.85546875" customWidth="1"/>
    <col min="17" max="17" width="6.28515625" customWidth="1"/>
    <col min="31" max="31" width="3.140625" customWidth="1"/>
  </cols>
  <sheetData>
    <row r="1" spans="1:15" x14ac:dyDescent="0.25">
      <c r="A1" s="1" t="s">
        <v>2</v>
      </c>
      <c r="B1" s="2" t="s">
        <v>1</v>
      </c>
      <c r="C1" s="3" t="s">
        <v>0</v>
      </c>
      <c r="D1" s="12">
        <v>0.05</v>
      </c>
    </row>
    <row r="2" spans="1:15" x14ac:dyDescent="0.25">
      <c r="A2" s="5">
        <v>41667</v>
      </c>
      <c r="B2" s="6">
        <v>39.6</v>
      </c>
      <c r="C2" s="7">
        <f>B2*(1-$D$1)</f>
        <v>37.619999999999997</v>
      </c>
      <c r="E2" s="1" t="s">
        <v>2</v>
      </c>
      <c r="F2" s="2" t="s">
        <v>1</v>
      </c>
      <c r="G2" s="3" t="s">
        <v>0</v>
      </c>
    </row>
    <row r="3" spans="1:15" x14ac:dyDescent="0.25">
      <c r="A3" s="5">
        <v>41668</v>
      </c>
      <c r="B3" s="6">
        <v>39.409999999999997</v>
      </c>
      <c r="C3" s="7">
        <f>B3*(1-$D$1)</f>
        <v>37.439499999999995</v>
      </c>
      <c r="E3" s="5">
        <v>41667</v>
      </c>
      <c r="F3" s="6">
        <v>30</v>
      </c>
      <c r="G3" s="7">
        <f>F3*(1-$D$1)</f>
        <v>28.5</v>
      </c>
      <c r="J3" s="4" t="s">
        <v>6</v>
      </c>
      <c r="L3" s="18" t="s">
        <v>4</v>
      </c>
      <c r="M3" s="19" t="s">
        <v>3</v>
      </c>
      <c r="N3" s="17" t="s">
        <v>2</v>
      </c>
      <c r="O3" s="20" t="s">
        <v>5</v>
      </c>
    </row>
    <row r="4" spans="1:15" ht="15.75" customHeight="1" x14ac:dyDescent="0.25">
      <c r="A4" s="5">
        <v>41669</v>
      </c>
      <c r="B4" s="6">
        <v>39.58</v>
      </c>
      <c r="C4" s="7">
        <f>B4*(1-$D$1)</f>
        <v>37.600999999999999</v>
      </c>
      <c r="E4" s="5">
        <v>41668</v>
      </c>
      <c r="F4" s="6">
        <v>31</v>
      </c>
      <c r="G4" s="7">
        <f>F4*(1-$D$1)</f>
        <v>29.45</v>
      </c>
      <c r="H4" s="8"/>
      <c r="J4" s="9">
        <v>41673</v>
      </c>
      <c r="L4" s="21">
        <f t="array" aca="1" ref="L4" ca="1">INDIRECT("E"&amp;MIN(IF((OFFSET(G3:G17,MATCH(J4,$E$3:$E$17,0),-1)&lt;=OFFSET(G3:G17,MATCH(J4,$E$3:$E$17,0)-1,0)),ROW(OFFSET(G3:G17,MATCH(J4,$E$3:$E$17,0)-1,0))))+1)</f>
        <v>41681</v>
      </c>
      <c r="M4" s="22">
        <f t="array" aca="1" ref="M4" ca="1">INDIRECT("F"&amp;MIN(IF((OFFSET(G3:G17,MATCH(J4,$E$3:$E$17,0),-1)&lt;=OFFSET(G3:G17,MATCH(J4,$E$3:$E$17,0)-1,0)),ROW(OFFSET(G3:G17,MATCH(J4,$E$3:$E$17,0)-1,0))))+1)</f>
        <v>34.1</v>
      </c>
      <c r="N4" s="21">
        <f t="array" aca="1" ref="N4" ca="1">INDIRECT("E"&amp;MIN(IF((OFFSET(G3:G17,MATCH(J4,$E$3:$E$17,0),-1)&lt;=OFFSET(G3:G17,MATCH(J4,$E$3:$E$17,0)-1,0)),ROW(OFFSET(G3:G17,MATCH(J4,$E$3:$E$17,0)-1,0)))))</f>
        <v>41680</v>
      </c>
      <c r="O4" s="23">
        <f t="array" aca="1" ref="O4" ca="1">INDIRECT("G"&amp;MIN(IF((OFFSET(G3:G17,MATCH(J4,$E$3:$E$17,0),-1)&lt;=OFFSET(G3:G17,MATCH(J4,$E$3:$E$17,0)-1,0)),ROW(OFFSET(G3:G17,MATCH(J4,$E$3:$E$17,0)-1,0)))))</f>
        <v>34.152500000000003</v>
      </c>
    </row>
    <row r="5" spans="1:15" x14ac:dyDescent="0.25">
      <c r="A5" s="5">
        <v>41670</v>
      </c>
      <c r="B5" s="6">
        <v>39.49</v>
      </c>
      <c r="C5" s="7">
        <f>B5*(1-$D$1)</f>
        <v>37.515500000000003</v>
      </c>
      <c r="E5" s="5">
        <v>41669</v>
      </c>
      <c r="F5" s="6">
        <v>35</v>
      </c>
      <c r="G5" s="7">
        <f>F5*(1-$D$1)</f>
        <v>33.25</v>
      </c>
      <c r="H5" s="8"/>
      <c r="K5" s="8"/>
    </row>
    <row r="6" spans="1:15" x14ac:dyDescent="0.25">
      <c r="A6" s="5">
        <v>41673</v>
      </c>
      <c r="B6" s="6">
        <v>38.96</v>
      </c>
      <c r="C6" s="7">
        <f>B6*(1-$D$1)</f>
        <v>37.012</v>
      </c>
      <c r="E6" s="5">
        <v>41670</v>
      </c>
      <c r="F6" s="6">
        <v>29</v>
      </c>
      <c r="G6" s="7">
        <f>F6*(1-$D$1)</f>
        <v>27.549999999999997</v>
      </c>
      <c r="I6" s="25" t="s">
        <v>4</v>
      </c>
      <c r="J6" s="24" t="s">
        <v>8</v>
      </c>
    </row>
    <row r="7" spans="1:15" x14ac:dyDescent="0.25">
      <c r="A7" s="5">
        <v>41674</v>
      </c>
      <c r="B7" s="6">
        <v>38.93</v>
      </c>
      <c r="C7" s="7">
        <f>B7*(1-$D$1)</f>
        <v>36.983499999999999</v>
      </c>
      <c r="E7" s="13">
        <v>41673</v>
      </c>
      <c r="F7" s="6">
        <v>33.26</v>
      </c>
      <c r="G7" s="15">
        <f>F7*(1-$D$1)</f>
        <v>31.596999999999998</v>
      </c>
      <c r="J7" s="24"/>
    </row>
    <row r="8" spans="1:15" x14ac:dyDescent="0.25">
      <c r="A8" s="5">
        <v>41675</v>
      </c>
      <c r="B8" s="6">
        <v>38.909999999999997</v>
      </c>
      <c r="C8" s="7">
        <f>B8*(1-$D$1)</f>
        <v>36.964499999999994</v>
      </c>
      <c r="E8" s="5">
        <v>41673</v>
      </c>
      <c r="F8" s="6">
        <v>31.8</v>
      </c>
      <c r="G8" s="7">
        <f>F8*(1-$D$1)</f>
        <v>30.21</v>
      </c>
      <c r="I8" s="25" t="s">
        <v>3</v>
      </c>
      <c r="J8" s="24" t="s">
        <v>9</v>
      </c>
    </row>
    <row r="9" spans="1:15" x14ac:dyDescent="0.25">
      <c r="A9" s="5">
        <v>41676</v>
      </c>
      <c r="B9" s="6">
        <v>39.380000000000003</v>
      </c>
      <c r="C9" s="7">
        <f>B9*(1-$D$1)</f>
        <v>37.411000000000001</v>
      </c>
      <c r="E9" s="5">
        <v>41674</v>
      </c>
      <c r="F9" s="6">
        <v>32</v>
      </c>
      <c r="G9" s="7">
        <f>F9*(1-$D$1)</f>
        <v>30.4</v>
      </c>
      <c r="J9" s="24"/>
    </row>
    <row r="10" spans="1:15" x14ac:dyDescent="0.25">
      <c r="A10" s="5">
        <v>41677</v>
      </c>
      <c r="B10" s="6">
        <v>39.659999999999997</v>
      </c>
      <c r="C10" s="7">
        <f>B10*(1-$D$1)</f>
        <v>37.676999999999992</v>
      </c>
      <c r="E10" s="5">
        <v>41675</v>
      </c>
      <c r="F10" s="6">
        <v>35</v>
      </c>
      <c r="G10" s="7">
        <f>F10*(1-$D$1)</f>
        <v>33.25</v>
      </c>
      <c r="I10" s="26" t="s">
        <v>2</v>
      </c>
      <c r="J10" s="24" t="s">
        <v>10</v>
      </c>
    </row>
    <row r="11" spans="1:15" x14ac:dyDescent="0.25">
      <c r="A11" s="5">
        <v>41680</v>
      </c>
      <c r="B11" s="6">
        <v>39.74</v>
      </c>
      <c r="C11" s="7">
        <f>B11*(1-$D$1)</f>
        <v>37.753</v>
      </c>
      <c r="E11" s="5">
        <v>41676</v>
      </c>
      <c r="F11" s="6">
        <v>34</v>
      </c>
      <c r="G11" s="7">
        <f>F11*(1-$D$1)</f>
        <v>32.299999999999997</v>
      </c>
      <c r="J11" s="24"/>
    </row>
    <row r="12" spans="1:15" x14ac:dyDescent="0.25">
      <c r="A12" s="5">
        <v>41681</v>
      </c>
      <c r="B12" s="6">
        <v>40.21</v>
      </c>
      <c r="C12" s="7">
        <f>B12*(1-$D$1)</f>
        <v>38.1995</v>
      </c>
      <c r="E12" s="5">
        <v>41677</v>
      </c>
      <c r="F12" s="6">
        <v>36</v>
      </c>
      <c r="G12" s="7">
        <f>F12*(1-$D$1)</f>
        <v>34.199999999999996</v>
      </c>
      <c r="I12" s="25" t="s">
        <v>5</v>
      </c>
      <c r="J12" s="24" t="s">
        <v>11</v>
      </c>
    </row>
    <row r="13" spans="1:15" x14ac:dyDescent="0.25">
      <c r="A13" s="5">
        <v>41682</v>
      </c>
      <c r="B13" s="6">
        <v>40.54</v>
      </c>
      <c r="C13" s="7">
        <f>B13*(1-$D$1)</f>
        <v>38.512999999999998</v>
      </c>
      <c r="E13" s="5">
        <v>41680</v>
      </c>
      <c r="F13" s="16">
        <v>35.950000000000003</v>
      </c>
      <c r="G13" s="7">
        <f>F13*(1-$D$1)</f>
        <v>34.152500000000003</v>
      </c>
    </row>
    <row r="14" spans="1:15" x14ac:dyDescent="0.25">
      <c r="A14" s="5">
        <v>41683</v>
      </c>
      <c r="B14" s="6">
        <v>40.299999999999997</v>
      </c>
      <c r="C14" s="7">
        <f>B14*(1-$D$1)</f>
        <v>38.284999999999997</v>
      </c>
      <c r="E14" s="5">
        <v>41681</v>
      </c>
      <c r="F14" s="6">
        <v>34.1</v>
      </c>
      <c r="G14" s="14">
        <f>F14*(1-$D$1)</f>
        <v>32.395000000000003</v>
      </c>
      <c r="I14" s="28" t="s">
        <v>12</v>
      </c>
    </row>
    <row r="15" spans="1:15" x14ac:dyDescent="0.25">
      <c r="A15" s="5">
        <v>41684</v>
      </c>
      <c r="B15" s="6">
        <v>40.5</v>
      </c>
      <c r="C15" s="7">
        <f>B15*(1-$D$1)</f>
        <v>38.475000000000001</v>
      </c>
      <c r="E15" s="5">
        <v>41682</v>
      </c>
      <c r="F15" s="6">
        <v>33</v>
      </c>
      <c r="G15" s="14">
        <f>F15*(1-$D$1)</f>
        <v>31.349999999999998</v>
      </c>
    </row>
    <row r="16" spans="1:15" x14ac:dyDescent="0.25">
      <c r="A16" s="5">
        <v>41687</v>
      </c>
      <c r="B16" s="6">
        <v>40.65</v>
      </c>
      <c r="C16" s="7">
        <f>B16*(1-$D$1)</f>
        <v>38.6175</v>
      </c>
      <c r="E16" s="5">
        <v>41683</v>
      </c>
      <c r="F16" s="6">
        <v>35</v>
      </c>
      <c r="G16" s="14">
        <f>F16*(1-$D$1)</f>
        <v>33.25</v>
      </c>
      <c r="I16" s="24" t="s">
        <v>7</v>
      </c>
    </row>
    <row r="17" spans="1:9" x14ac:dyDescent="0.25">
      <c r="A17" s="5">
        <v>41688</v>
      </c>
      <c r="B17" s="6">
        <v>40.71</v>
      </c>
      <c r="C17" s="7">
        <f>B17*(1-$D$1)</f>
        <v>38.674500000000002</v>
      </c>
      <c r="E17" s="5">
        <v>41684</v>
      </c>
      <c r="F17" s="6">
        <v>36</v>
      </c>
      <c r="G17" s="14">
        <f>F17*(1-$D$1)</f>
        <v>34.199999999999996</v>
      </c>
    </row>
    <row r="18" spans="1:9" x14ac:dyDescent="0.25">
      <c r="A18" s="5">
        <v>41689</v>
      </c>
      <c r="B18" s="6">
        <v>40.869999999999997</v>
      </c>
      <c r="C18" s="7">
        <f>B18*(1-$D$1)</f>
        <v>38.826499999999996</v>
      </c>
    </row>
    <row r="19" spans="1:9" x14ac:dyDescent="0.25">
      <c r="A19" s="5">
        <v>41690</v>
      </c>
      <c r="B19" s="6">
        <v>40.83</v>
      </c>
      <c r="C19" s="7">
        <f>B19*(1-$D$1)</f>
        <v>38.788499999999999</v>
      </c>
      <c r="I19" s="24"/>
    </row>
    <row r="20" spans="1:9" x14ac:dyDescent="0.25">
      <c r="A20" s="5">
        <v>41691</v>
      </c>
      <c r="B20" s="6">
        <v>40.93</v>
      </c>
      <c r="C20" s="7">
        <f>B20*(1-$D$1)</f>
        <v>38.883499999999998</v>
      </c>
    </row>
    <row r="21" spans="1:9" x14ac:dyDescent="0.25">
      <c r="A21" s="5">
        <v>41694</v>
      </c>
      <c r="B21" s="6">
        <v>41.12</v>
      </c>
      <c r="C21" s="7">
        <f>B21*(1-$D$1)</f>
        <v>39.063999999999993</v>
      </c>
    </row>
    <row r="22" spans="1:9" x14ac:dyDescent="0.25">
      <c r="A22" s="5">
        <v>41695</v>
      </c>
      <c r="B22" s="6">
        <v>41.17</v>
      </c>
      <c r="C22" s="7">
        <f>B22*(1-$D$1)</f>
        <v>39.111499999999999</v>
      </c>
    </row>
    <row r="23" spans="1:9" x14ac:dyDescent="0.25">
      <c r="A23" s="5">
        <v>41696</v>
      </c>
      <c r="B23" s="6">
        <v>41.03</v>
      </c>
      <c r="C23" s="7">
        <f>B23*(1-$D$1)</f>
        <v>38.978499999999997</v>
      </c>
    </row>
    <row r="24" spans="1:9" x14ac:dyDescent="0.25">
      <c r="A24" s="5">
        <v>41697</v>
      </c>
      <c r="B24" s="6">
        <v>41.08</v>
      </c>
      <c r="C24" s="7">
        <f>B24*(1-$D$1)</f>
        <v>39.025999999999996</v>
      </c>
    </row>
    <row r="25" spans="1:9" x14ac:dyDescent="0.25">
      <c r="A25" s="5">
        <v>41698</v>
      </c>
      <c r="B25" s="6">
        <v>41.19</v>
      </c>
      <c r="C25" s="7">
        <f>B25*(1-$D$1)</f>
        <v>39.130499999999998</v>
      </c>
    </row>
    <row r="26" spans="1:9" x14ac:dyDescent="0.25">
      <c r="A26" s="5">
        <v>41701</v>
      </c>
      <c r="B26" s="6">
        <v>40.299999999999997</v>
      </c>
      <c r="C26" s="7">
        <f>B26*(1-$D$1)</f>
        <v>38.284999999999997</v>
      </c>
    </row>
    <row r="27" spans="1:9" x14ac:dyDescent="0.25">
      <c r="A27" s="5">
        <v>41702</v>
      </c>
      <c r="B27" s="6">
        <v>41.04</v>
      </c>
      <c r="C27" s="7">
        <f>B27*(1-$D$1)</f>
        <v>38.988</v>
      </c>
    </row>
    <row r="28" spans="1:9" x14ac:dyDescent="0.25">
      <c r="A28" s="5">
        <v>41703</v>
      </c>
      <c r="B28" s="6">
        <v>41.08</v>
      </c>
      <c r="C28" s="7">
        <f>B28*(1-$D$1)</f>
        <v>39.025999999999996</v>
      </c>
    </row>
    <row r="29" spans="1:9" x14ac:dyDescent="0.25">
      <c r="A29" s="5">
        <v>41704</v>
      </c>
      <c r="B29" s="6">
        <v>41.21</v>
      </c>
      <c r="C29" s="7">
        <f>B29*(1-$D$1)</f>
        <v>39.149499999999996</v>
      </c>
    </row>
    <row r="30" spans="1:9" x14ac:dyDescent="0.25">
      <c r="A30" s="5">
        <v>41705</v>
      </c>
      <c r="B30" s="6">
        <v>40.72</v>
      </c>
      <c r="C30" s="7">
        <f>B30*(1-$D$1)</f>
        <v>38.683999999999997</v>
      </c>
    </row>
    <row r="31" spans="1:9" x14ac:dyDescent="0.25">
      <c r="A31" s="5">
        <v>41708</v>
      </c>
      <c r="B31" s="6">
        <v>40.590000000000003</v>
      </c>
      <c r="C31" s="7">
        <f>B31*(1-$D$1)</f>
        <v>38.560500000000005</v>
      </c>
    </row>
    <row r="32" spans="1:9" x14ac:dyDescent="0.25">
      <c r="A32" s="5">
        <v>41709</v>
      </c>
      <c r="B32" s="6">
        <v>40.56</v>
      </c>
      <c r="C32" s="7">
        <f>B32*(1-$D$1)</f>
        <v>38.532000000000004</v>
      </c>
    </row>
    <row r="33" spans="1:3" x14ac:dyDescent="0.25">
      <c r="A33" s="5">
        <v>41710</v>
      </c>
      <c r="B33" s="6">
        <v>40.159999999999997</v>
      </c>
      <c r="C33" s="7">
        <f>B33*(1-$D$1)</f>
        <v>38.151999999999994</v>
      </c>
    </row>
    <row r="34" spans="1:3" x14ac:dyDescent="0.25">
      <c r="A34" s="5">
        <v>41711</v>
      </c>
      <c r="B34" s="6">
        <v>39.78</v>
      </c>
      <c r="C34" s="7">
        <f>B34*(1-$D$1)</f>
        <v>37.790999999999997</v>
      </c>
    </row>
    <row r="35" spans="1:3" x14ac:dyDescent="0.25">
      <c r="A35" s="5">
        <v>41712</v>
      </c>
      <c r="B35" s="6">
        <v>39.42</v>
      </c>
      <c r="C35" s="7">
        <f>B35*(1-$D$1)</f>
        <v>37.448999999999998</v>
      </c>
    </row>
    <row r="36" spans="1:3" x14ac:dyDescent="0.25">
      <c r="A36" s="5">
        <v>41715</v>
      </c>
      <c r="B36" s="6">
        <v>39.81</v>
      </c>
      <c r="C36" s="7">
        <f>B36*(1-$D$1)</f>
        <v>37.819499999999998</v>
      </c>
    </row>
    <row r="37" spans="1:3" x14ac:dyDescent="0.25">
      <c r="A37" s="5">
        <v>41716</v>
      </c>
      <c r="B37" s="6">
        <v>40.119999999999997</v>
      </c>
      <c r="C37" s="7">
        <f>B37*(1-$D$1)</f>
        <v>38.113999999999997</v>
      </c>
    </row>
    <row r="38" spans="1:3" x14ac:dyDescent="0.25">
      <c r="A38" s="5">
        <v>41717</v>
      </c>
      <c r="B38" s="6">
        <v>40.090000000000003</v>
      </c>
      <c r="C38" s="7">
        <f>B38*(1-$D$1)</f>
        <v>38.085500000000003</v>
      </c>
    </row>
    <row r="39" spans="1:3" x14ac:dyDescent="0.25">
      <c r="A39" s="5">
        <v>41718</v>
      </c>
      <c r="B39" s="6">
        <v>40.159999999999997</v>
      </c>
      <c r="C39" s="7">
        <f>B39*(1-$D$1)</f>
        <v>38.151999999999994</v>
      </c>
    </row>
    <row r="40" spans="1:3" x14ac:dyDescent="0.25">
      <c r="A40" s="5">
        <v>41719</v>
      </c>
      <c r="B40" s="6">
        <v>40.159999999999997</v>
      </c>
      <c r="C40" s="7">
        <f>B40*(1-$D$1)</f>
        <v>38.151999999999994</v>
      </c>
    </row>
    <row r="41" spans="1:3" x14ac:dyDescent="0.25">
      <c r="A41" s="5">
        <v>41722</v>
      </c>
      <c r="B41" s="6">
        <v>39.69</v>
      </c>
      <c r="C41" s="7">
        <f>B41*(1-$D$1)</f>
        <v>37.705499999999994</v>
      </c>
    </row>
    <row r="42" spans="1:3" x14ac:dyDescent="0.25">
      <c r="A42" s="5">
        <v>41723</v>
      </c>
      <c r="B42" s="6">
        <v>40.24</v>
      </c>
      <c r="C42" s="7">
        <f>B42*(1-$D$1)</f>
        <v>38.228000000000002</v>
      </c>
    </row>
    <row r="43" spans="1:3" x14ac:dyDescent="0.25">
      <c r="A43" s="5">
        <v>41724</v>
      </c>
      <c r="B43" s="6">
        <v>40.51</v>
      </c>
      <c r="C43" s="7">
        <f>B43*(1-$D$1)</f>
        <v>38.484499999999997</v>
      </c>
    </row>
    <row r="44" spans="1:3" x14ac:dyDescent="0.25">
      <c r="A44" s="5">
        <v>41725</v>
      </c>
      <c r="B44" s="6">
        <v>40.57</v>
      </c>
      <c r="C44" s="7">
        <f>B44*(1-$D$1)</f>
        <v>38.541499999999999</v>
      </c>
    </row>
    <row r="45" spans="1:3" x14ac:dyDescent="0.25">
      <c r="A45" s="5">
        <v>41726</v>
      </c>
      <c r="B45" s="6">
        <v>40.81</v>
      </c>
      <c r="C45" s="7">
        <f>B45*(1-$D$1)</f>
        <v>38.769500000000001</v>
      </c>
    </row>
    <row r="46" spans="1:3" x14ac:dyDescent="0.25">
      <c r="A46" s="5">
        <v>41729</v>
      </c>
      <c r="B46" s="6">
        <v>40.909999999999997</v>
      </c>
      <c r="C46" s="7">
        <f>B46*(1-$D$1)</f>
        <v>38.864499999999992</v>
      </c>
    </row>
    <row r="47" spans="1:3" x14ac:dyDescent="0.25">
      <c r="A47" s="5">
        <v>41730</v>
      </c>
      <c r="B47" s="6">
        <v>41.2</v>
      </c>
      <c r="C47" s="7">
        <f>B47*(1-$D$1)</f>
        <v>39.14</v>
      </c>
    </row>
    <row r="48" spans="1:3" x14ac:dyDescent="0.25">
      <c r="A48" s="5">
        <v>41731</v>
      </c>
      <c r="B48" s="6">
        <v>41.27</v>
      </c>
      <c r="C48" s="7">
        <f>B48*(1-$D$1)</f>
        <v>39.206499999999998</v>
      </c>
    </row>
    <row r="49" spans="1:2" x14ac:dyDescent="0.25">
      <c r="A49" s="5"/>
      <c r="B49" s="6"/>
    </row>
    <row r="50" spans="1:2" x14ac:dyDescent="0.25">
      <c r="A50" s="5"/>
      <c r="B50" s="6"/>
    </row>
    <row r="51" spans="1:2" x14ac:dyDescent="0.25">
      <c r="A51" s="5"/>
      <c r="B51" s="6"/>
    </row>
    <row r="52" spans="1:2" x14ac:dyDescent="0.25">
      <c r="A52" s="5"/>
      <c r="B52" s="6"/>
    </row>
    <row r="53" spans="1:2" x14ac:dyDescent="0.25">
      <c r="A53" s="5"/>
      <c r="B53" s="6"/>
    </row>
    <row r="54" spans="1:2" x14ac:dyDescent="0.25">
      <c r="A54" s="5"/>
      <c r="B54" s="6"/>
    </row>
    <row r="55" spans="1:2" x14ac:dyDescent="0.25">
      <c r="A55" s="5"/>
      <c r="B55" s="6"/>
    </row>
    <row r="56" spans="1:2" x14ac:dyDescent="0.25">
      <c r="A56" s="5"/>
      <c r="B56" s="6"/>
    </row>
    <row r="57" spans="1:2" x14ac:dyDescent="0.25">
      <c r="A57" s="5"/>
      <c r="B57" s="6"/>
    </row>
    <row r="58" spans="1:2" x14ac:dyDescent="0.25">
      <c r="A58" s="5"/>
      <c r="B58" s="6"/>
    </row>
    <row r="59" spans="1:2" x14ac:dyDescent="0.25">
      <c r="A59" s="5"/>
      <c r="B59" s="6"/>
    </row>
    <row r="60" spans="1:2" x14ac:dyDescent="0.25">
      <c r="A60" s="5"/>
      <c r="B60" s="6"/>
    </row>
    <row r="61" spans="1:2" x14ac:dyDescent="0.25">
      <c r="A61" s="5"/>
      <c r="B61" s="6"/>
    </row>
    <row r="62" spans="1:2" x14ac:dyDescent="0.25">
      <c r="A62" s="5"/>
      <c r="B62" s="6"/>
    </row>
    <row r="63" spans="1:2" x14ac:dyDescent="0.25">
      <c r="A63" s="5"/>
      <c r="B63" s="6"/>
    </row>
    <row r="64" spans="1:2" x14ac:dyDescent="0.25">
      <c r="A64" s="5"/>
      <c r="B64" s="6"/>
    </row>
    <row r="65" spans="1:2" x14ac:dyDescent="0.25">
      <c r="A65" s="5"/>
      <c r="B65" s="6"/>
    </row>
    <row r="66" spans="1:2" x14ac:dyDescent="0.25">
      <c r="A66" s="5"/>
      <c r="B66" s="6"/>
    </row>
    <row r="67" spans="1:2" x14ac:dyDescent="0.25">
      <c r="A67" s="5"/>
      <c r="B67" s="6"/>
    </row>
    <row r="68" spans="1:2" x14ac:dyDescent="0.25">
      <c r="A68" s="5"/>
      <c r="B68" s="6"/>
    </row>
    <row r="69" spans="1:2" x14ac:dyDescent="0.25">
      <c r="A69" s="5"/>
      <c r="B69" s="6"/>
    </row>
    <row r="70" spans="1:2" x14ac:dyDescent="0.25">
      <c r="A70" s="5"/>
      <c r="B70" s="6"/>
    </row>
    <row r="71" spans="1:2" x14ac:dyDescent="0.25">
      <c r="A71" s="5"/>
      <c r="B71" s="6"/>
    </row>
    <row r="72" spans="1:2" x14ac:dyDescent="0.25">
      <c r="A72" s="5"/>
      <c r="B72" s="6"/>
    </row>
    <row r="73" spans="1:2" x14ac:dyDescent="0.25">
      <c r="A73" s="5"/>
      <c r="B73" s="6"/>
    </row>
    <row r="74" spans="1:2" x14ac:dyDescent="0.25">
      <c r="A74" s="5"/>
      <c r="B74" s="6"/>
    </row>
    <row r="75" spans="1:2" x14ac:dyDescent="0.25">
      <c r="A75" s="5"/>
      <c r="B75" s="6"/>
    </row>
    <row r="76" spans="1:2" x14ac:dyDescent="0.25">
      <c r="A76" s="5"/>
      <c r="B76" s="6"/>
    </row>
    <row r="77" spans="1:2" x14ac:dyDescent="0.25">
      <c r="A77" s="5"/>
      <c r="B77" s="6"/>
    </row>
    <row r="78" spans="1:2" x14ac:dyDescent="0.25">
      <c r="A78" s="5"/>
      <c r="B78" s="6"/>
    </row>
    <row r="79" spans="1:2" x14ac:dyDescent="0.25">
      <c r="A79" s="5"/>
      <c r="B79" s="6"/>
    </row>
    <row r="80" spans="1:2" x14ac:dyDescent="0.25">
      <c r="A80" s="5"/>
      <c r="B80" s="6"/>
    </row>
    <row r="81" spans="1:2" x14ac:dyDescent="0.25">
      <c r="A81" s="5"/>
      <c r="B81" s="6"/>
    </row>
    <row r="82" spans="1:2" x14ac:dyDescent="0.25">
      <c r="A82" s="5"/>
      <c r="B82" s="6"/>
    </row>
    <row r="83" spans="1:2" x14ac:dyDescent="0.25">
      <c r="A83" s="5"/>
      <c r="B83" s="6"/>
    </row>
    <row r="84" spans="1:2" x14ac:dyDescent="0.25">
      <c r="A84" s="5"/>
      <c r="B84" s="6"/>
    </row>
    <row r="85" spans="1:2" x14ac:dyDescent="0.25">
      <c r="A85" s="5"/>
      <c r="B85" s="6"/>
    </row>
    <row r="86" spans="1:2" x14ac:dyDescent="0.25">
      <c r="A86" s="5"/>
      <c r="B86" s="6"/>
    </row>
    <row r="87" spans="1:2" x14ac:dyDescent="0.25">
      <c r="A87" s="5"/>
      <c r="B87" s="6"/>
    </row>
    <row r="88" spans="1:2" x14ac:dyDescent="0.25">
      <c r="A88" s="5"/>
      <c r="B88" s="6"/>
    </row>
    <row r="89" spans="1:2" x14ac:dyDescent="0.25">
      <c r="A89" s="5"/>
      <c r="B89" s="6"/>
    </row>
    <row r="90" spans="1:2" x14ac:dyDescent="0.25">
      <c r="A90" s="5"/>
      <c r="B90" s="6"/>
    </row>
    <row r="91" spans="1:2" x14ac:dyDescent="0.25">
      <c r="A91" s="5"/>
      <c r="B91" s="6"/>
    </row>
    <row r="92" spans="1:2" x14ac:dyDescent="0.25">
      <c r="A92" s="5"/>
      <c r="B92" s="6"/>
    </row>
    <row r="93" spans="1:2" x14ac:dyDescent="0.25">
      <c r="A93" s="5"/>
      <c r="B93" s="6"/>
    </row>
    <row r="94" spans="1:2" x14ac:dyDescent="0.25">
      <c r="A94" s="5"/>
      <c r="B94" s="6"/>
    </row>
    <row r="95" spans="1:2" x14ac:dyDescent="0.25">
      <c r="A95" s="5"/>
      <c r="B95" s="6"/>
    </row>
    <row r="96" spans="1:2" x14ac:dyDescent="0.25">
      <c r="A96" s="5"/>
      <c r="B96" s="6"/>
    </row>
    <row r="97" spans="1:2" x14ac:dyDescent="0.25">
      <c r="A97" s="5"/>
      <c r="B97" s="6"/>
    </row>
    <row r="98" spans="1:2" x14ac:dyDescent="0.25">
      <c r="A98" s="5"/>
      <c r="B98" s="6"/>
    </row>
    <row r="99" spans="1:2" x14ac:dyDescent="0.25">
      <c r="A99" s="5"/>
      <c r="B99" s="6"/>
    </row>
    <row r="100" spans="1:2" x14ac:dyDescent="0.25">
      <c r="A100" s="5"/>
      <c r="B100" s="6"/>
    </row>
    <row r="101" spans="1:2" x14ac:dyDescent="0.25">
      <c r="A101" s="5"/>
      <c r="B101" s="6"/>
    </row>
    <row r="102" spans="1:2" x14ac:dyDescent="0.25">
      <c r="A102" s="5"/>
      <c r="B102" s="6"/>
    </row>
    <row r="103" spans="1:2" x14ac:dyDescent="0.25">
      <c r="A103" s="5"/>
      <c r="B103" s="6"/>
    </row>
    <row r="104" spans="1:2" x14ac:dyDescent="0.25">
      <c r="A104" s="5"/>
      <c r="B104" s="6"/>
    </row>
    <row r="105" spans="1:2" x14ac:dyDescent="0.25">
      <c r="A105" s="5"/>
      <c r="B105" s="6"/>
    </row>
    <row r="106" spans="1:2" x14ac:dyDescent="0.25">
      <c r="A106" s="5"/>
      <c r="B106" s="6"/>
    </row>
    <row r="107" spans="1:2" x14ac:dyDescent="0.25">
      <c r="A107" s="5"/>
      <c r="B107" s="6"/>
    </row>
    <row r="108" spans="1:2" x14ac:dyDescent="0.25">
      <c r="A108" s="5"/>
      <c r="B108" s="6"/>
    </row>
    <row r="109" spans="1:2" x14ac:dyDescent="0.25">
      <c r="A109" s="5"/>
      <c r="B109" s="6"/>
    </row>
    <row r="110" spans="1:2" x14ac:dyDescent="0.25">
      <c r="A110" s="5"/>
      <c r="B110" s="6"/>
    </row>
    <row r="111" spans="1:2" x14ac:dyDescent="0.25">
      <c r="A111" s="5"/>
      <c r="B111" s="6"/>
    </row>
    <row r="112" spans="1:2" x14ac:dyDescent="0.25">
      <c r="A112" s="5"/>
      <c r="B112" s="6"/>
    </row>
    <row r="113" spans="1:2" x14ac:dyDescent="0.25">
      <c r="A113" s="5"/>
      <c r="B113" s="6"/>
    </row>
    <row r="114" spans="1:2" x14ac:dyDescent="0.25">
      <c r="A114" s="5"/>
      <c r="B114" s="6"/>
    </row>
    <row r="115" spans="1:2" x14ac:dyDescent="0.25">
      <c r="A115" s="5"/>
      <c r="B115" s="6"/>
    </row>
    <row r="116" spans="1:2" x14ac:dyDescent="0.25">
      <c r="A116" s="5"/>
      <c r="B116" s="6"/>
    </row>
    <row r="117" spans="1:2" x14ac:dyDescent="0.25">
      <c r="A117" s="5"/>
      <c r="B117" s="6"/>
    </row>
    <row r="118" spans="1:2" x14ac:dyDescent="0.25">
      <c r="A118" s="5"/>
      <c r="B118" s="6"/>
    </row>
    <row r="119" spans="1:2" x14ac:dyDescent="0.25">
      <c r="A119" s="5"/>
      <c r="B119" s="6"/>
    </row>
    <row r="120" spans="1:2" x14ac:dyDescent="0.25">
      <c r="A120" s="5"/>
      <c r="B120" s="6"/>
    </row>
    <row r="121" spans="1:2" x14ac:dyDescent="0.25">
      <c r="A121" s="5"/>
      <c r="B121" s="6"/>
    </row>
    <row r="122" spans="1:2" x14ac:dyDescent="0.25">
      <c r="A122" s="5"/>
      <c r="B122" s="6"/>
    </row>
    <row r="123" spans="1:2" x14ac:dyDescent="0.25">
      <c r="A123" s="5"/>
      <c r="B123" s="6"/>
    </row>
    <row r="124" spans="1:2" x14ac:dyDescent="0.25">
      <c r="A124" s="5"/>
      <c r="B124" s="6"/>
    </row>
    <row r="125" spans="1:2" x14ac:dyDescent="0.25">
      <c r="A125" s="5"/>
      <c r="B125" s="6"/>
    </row>
    <row r="126" spans="1:2" x14ac:dyDescent="0.25">
      <c r="A126" s="5"/>
      <c r="B126" s="6"/>
    </row>
    <row r="127" spans="1:2" x14ac:dyDescent="0.25">
      <c r="A127" s="5"/>
      <c r="B127" s="6"/>
    </row>
    <row r="128" spans="1:2" x14ac:dyDescent="0.25">
      <c r="A128" s="5"/>
      <c r="B128" s="6"/>
    </row>
    <row r="129" spans="1:2" x14ac:dyDescent="0.25">
      <c r="A129" s="5"/>
      <c r="B129" s="6"/>
    </row>
    <row r="130" spans="1:2" x14ac:dyDescent="0.25">
      <c r="A130" s="5"/>
      <c r="B130" s="6"/>
    </row>
    <row r="131" spans="1:2" x14ac:dyDescent="0.25">
      <c r="A131" s="5"/>
      <c r="B131" s="6"/>
    </row>
    <row r="132" spans="1:2" x14ac:dyDescent="0.25">
      <c r="A132" s="5"/>
      <c r="B132" s="6"/>
    </row>
    <row r="133" spans="1:2" x14ac:dyDescent="0.25">
      <c r="A133" s="5"/>
      <c r="B133" s="6"/>
    </row>
    <row r="134" spans="1:2" x14ac:dyDescent="0.25">
      <c r="A134" s="5"/>
      <c r="B134" s="6"/>
    </row>
    <row r="135" spans="1:2" x14ac:dyDescent="0.25">
      <c r="A135" s="5"/>
      <c r="B135" s="6"/>
    </row>
    <row r="136" spans="1:2" x14ac:dyDescent="0.25">
      <c r="A136" s="5"/>
      <c r="B136" s="6"/>
    </row>
    <row r="137" spans="1:2" x14ac:dyDescent="0.25">
      <c r="A137" s="5"/>
      <c r="B137" s="6"/>
    </row>
    <row r="138" spans="1:2" x14ac:dyDescent="0.25">
      <c r="A138" s="5"/>
      <c r="B138" s="6"/>
    </row>
    <row r="139" spans="1:2" x14ac:dyDescent="0.25">
      <c r="A139" s="5"/>
      <c r="B139" s="6"/>
    </row>
    <row r="140" spans="1:2" x14ac:dyDescent="0.25">
      <c r="A140" s="5"/>
      <c r="B140" s="6"/>
    </row>
    <row r="141" spans="1:2" x14ac:dyDescent="0.25">
      <c r="A141" s="5"/>
      <c r="B141" s="6"/>
    </row>
    <row r="142" spans="1:2" x14ac:dyDescent="0.25">
      <c r="A142" s="5"/>
      <c r="B142" s="6"/>
    </row>
    <row r="143" spans="1:2" x14ac:dyDescent="0.25">
      <c r="A143" s="5"/>
      <c r="B143" s="6"/>
    </row>
    <row r="144" spans="1:2" x14ac:dyDescent="0.25">
      <c r="A144" s="5"/>
      <c r="B144" s="6"/>
    </row>
    <row r="145" spans="1:2" x14ac:dyDescent="0.25">
      <c r="A145" s="5"/>
      <c r="B145" s="6"/>
    </row>
    <row r="146" spans="1:2" x14ac:dyDescent="0.25">
      <c r="A146" s="5"/>
      <c r="B146" s="6"/>
    </row>
    <row r="147" spans="1:2" x14ac:dyDescent="0.25">
      <c r="A147" s="5"/>
      <c r="B147" s="6"/>
    </row>
    <row r="148" spans="1:2" x14ac:dyDescent="0.25">
      <c r="A148" s="5"/>
      <c r="B148" s="6"/>
    </row>
    <row r="149" spans="1:2" x14ac:dyDescent="0.25">
      <c r="A149" s="5"/>
      <c r="B149" s="6"/>
    </row>
    <row r="150" spans="1:2" x14ac:dyDescent="0.25">
      <c r="A150" s="5"/>
      <c r="B150" s="6"/>
    </row>
    <row r="151" spans="1:2" x14ac:dyDescent="0.25">
      <c r="A151" s="5"/>
      <c r="B151" s="6"/>
    </row>
    <row r="152" spans="1:2" x14ac:dyDescent="0.25">
      <c r="A152" s="5"/>
      <c r="B152" s="6"/>
    </row>
    <row r="153" spans="1:2" x14ac:dyDescent="0.25">
      <c r="A153" s="5"/>
      <c r="B153" s="6"/>
    </row>
    <row r="154" spans="1:2" x14ac:dyDescent="0.25">
      <c r="A154" s="5"/>
      <c r="B154" s="6"/>
    </row>
    <row r="155" spans="1:2" x14ac:dyDescent="0.25">
      <c r="A155" s="5"/>
      <c r="B155" s="6"/>
    </row>
    <row r="156" spans="1:2" x14ac:dyDescent="0.25">
      <c r="A156" s="5"/>
      <c r="B156" s="6"/>
    </row>
    <row r="157" spans="1:2" x14ac:dyDescent="0.25">
      <c r="A157" s="5"/>
      <c r="B157" s="6"/>
    </row>
    <row r="158" spans="1:2" x14ac:dyDescent="0.25">
      <c r="A158" s="5"/>
      <c r="B158" s="6"/>
    </row>
    <row r="159" spans="1:2" x14ac:dyDescent="0.25">
      <c r="A159" s="5"/>
      <c r="B159" s="6"/>
    </row>
    <row r="160" spans="1:2" x14ac:dyDescent="0.25">
      <c r="A160" s="5"/>
      <c r="B160" s="6"/>
    </row>
    <row r="161" spans="1:2" x14ac:dyDescent="0.25">
      <c r="A161" s="5"/>
      <c r="B161" s="6"/>
    </row>
    <row r="162" spans="1:2" x14ac:dyDescent="0.25">
      <c r="A162" s="5"/>
      <c r="B162" s="6"/>
    </row>
    <row r="163" spans="1:2" x14ac:dyDescent="0.25">
      <c r="A163" s="5"/>
      <c r="B163" s="6"/>
    </row>
    <row r="164" spans="1:2" x14ac:dyDescent="0.25">
      <c r="A164" s="5"/>
      <c r="B164" s="6"/>
    </row>
    <row r="165" spans="1:2" x14ac:dyDescent="0.25">
      <c r="A165" s="5"/>
      <c r="B165" s="6"/>
    </row>
    <row r="166" spans="1:2" x14ac:dyDescent="0.25">
      <c r="A166" s="5"/>
      <c r="B166" s="6"/>
    </row>
    <row r="167" spans="1:2" x14ac:dyDescent="0.25">
      <c r="A167" s="5"/>
      <c r="B167" s="6"/>
    </row>
    <row r="168" spans="1:2" x14ac:dyDescent="0.25">
      <c r="A168" s="5"/>
      <c r="B168" s="6"/>
    </row>
    <row r="169" spans="1:2" x14ac:dyDescent="0.25">
      <c r="A169" s="5"/>
      <c r="B169" s="6"/>
    </row>
    <row r="170" spans="1:2" x14ac:dyDescent="0.25">
      <c r="A170" s="5"/>
      <c r="B170" s="6"/>
    </row>
    <row r="171" spans="1:2" x14ac:dyDescent="0.25">
      <c r="A171" s="5"/>
      <c r="B171" s="6"/>
    </row>
    <row r="172" spans="1:2" x14ac:dyDescent="0.25">
      <c r="A172" s="5"/>
      <c r="B172" s="6"/>
    </row>
    <row r="173" spans="1:2" x14ac:dyDescent="0.25">
      <c r="A173" s="5"/>
      <c r="B173" s="6"/>
    </row>
    <row r="174" spans="1:2" x14ac:dyDescent="0.25">
      <c r="A174" s="5"/>
      <c r="B174" s="6"/>
    </row>
    <row r="175" spans="1:2" x14ac:dyDescent="0.25">
      <c r="A175" s="5"/>
      <c r="B175" s="6"/>
    </row>
    <row r="176" spans="1:2" x14ac:dyDescent="0.25">
      <c r="A176" s="5"/>
      <c r="B176" s="6"/>
    </row>
    <row r="177" spans="1:2" x14ac:dyDescent="0.25">
      <c r="A177" s="5"/>
      <c r="B177" s="6"/>
    </row>
    <row r="178" spans="1:2" x14ac:dyDescent="0.25">
      <c r="A178" s="5"/>
      <c r="B178" s="6"/>
    </row>
    <row r="179" spans="1:2" x14ac:dyDescent="0.25">
      <c r="A179" s="5"/>
      <c r="B179" s="6"/>
    </row>
    <row r="180" spans="1:2" x14ac:dyDescent="0.25">
      <c r="A180" s="5"/>
      <c r="B180" s="6"/>
    </row>
    <row r="181" spans="1:2" x14ac:dyDescent="0.25">
      <c r="A181" s="5"/>
      <c r="B181" s="6"/>
    </row>
    <row r="182" spans="1:2" x14ac:dyDescent="0.25">
      <c r="A182" s="5"/>
      <c r="B182" s="6"/>
    </row>
    <row r="183" spans="1:2" x14ac:dyDescent="0.25">
      <c r="A183" s="5"/>
      <c r="B183" s="6"/>
    </row>
    <row r="184" spans="1:2" x14ac:dyDescent="0.25">
      <c r="A184" s="5"/>
      <c r="B184" s="6"/>
    </row>
    <row r="185" spans="1:2" x14ac:dyDescent="0.25">
      <c r="A185" s="5"/>
      <c r="B185" s="6"/>
    </row>
    <row r="186" spans="1:2" x14ac:dyDescent="0.25">
      <c r="A186" s="5"/>
      <c r="B186" s="6"/>
    </row>
    <row r="187" spans="1:2" x14ac:dyDescent="0.25">
      <c r="A187" s="5"/>
      <c r="B187" s="6"/>
    </row>
    <row r="188" spans="1:2" x14ac:dyDescent="0.25">
      <c r="A188" s="5"/>
      <c r="B188" s="6"/>
    </row>
    <row r="189" spans="1:2" x14ac:dyDescent="0.25">
      <c r="A189" s="5"/>
      <c r="B189" s="6"/>
    </row>
    <row r="190" spans="1:2" x14ac:dyDescent="0.25">
      <c r="A190" s="5"/>
      <c r="B190" s="6"/>
    </row>
    <row r="191" spans="1:2" x14ac:dyDescent="0.25">
      <c r="A191" s="5"/>
      <c r="B191" s="6"/>
    </row>
    <row r="192" spans="1:2" x14ac:dyDescent="0.25">
      <c r="A192" s="5"/>
      <c r="B192" s="6"/>
    </row>
    <row r="193" spans="1:2" x14ac:dyDescent="0.25">
      <c r="A193" s="5"/>
      <c r="B193" s="6"/>
    </row>
    <row r="194" spans="1:2" x14ac:dyDescent="0.25">
      <c r="A194" s="5"/>
      <c r="B194" s="6"/>
    </row>
    <row r="195" spans="1:2" x14ac:dyDescent="0.25">
      <c r="A195" s="5"/>
      <c r="B195" s="6"/>
    </row>
    <row r="196" spans="1:2" x14ac:dyDescent="0.25">
      <c r="A196" s="5"/>
      <c r="B196" s="6"/>
    </row>
    <row r="197" spans="1:2" x14ac:dyDescent="0.25">
      <c r="A197" s="5"/>
      <c r="B197" s="6"/>
    </row>
    <row r="198" spans="1:2" x14ac:dyDescent="0.25">
      <c r="A198" s="5"/>
      <c r="B198" s="6"/>
    </row>
    <row r="199" spans="1:2" x14ac:dyDescent="0.25">
      <c r="A199" s="5"/>
      <c r="B199" s="6"/>
    </row>
    <row r="200" spans="1:2" x14ac:dyDescent="0.25">
      <c r="A200" s="5"/>
      <c r="B200" s="6"/>
    </row>
    <row r="201" spans="1:2" x14ac:dyDescent="0.25">
      <c r="A201" s="5"/>
      <c r="B201" s="6"/>
    </row>
    <row r="202" spans="1:2" x14ac:dyDescent="0.25">
      <c r="A202" s="5"/>
      <c r="B202" s="6"/>
    </row>
    <row r="203" spans="1:2" x14ac:dyDescent="0.25">
      <c r="A203" s="5"/>
      <c r="B203" s="6"/>
    </row>
    <row r="204" spans="1:2" x14ac:dyDescent="0.25">
      <c r="A204" s="5"/>
      <c r="B204" s="6"/>
    </row>
    <row r="205" spans="1:2" x14ac:dyDescent="0.25">
      <c r="A205" s="5"/>
      <c r="B205" s="6"/>
    </row>
    <row r="206" spans="1:2" x14ac:dyDescent="0.25">
      <c r="A206" s="5"/>
      <c r="B206" s="6"/>
    </row>
    <row r="207" spans="1:2" x14ac:dyDescent="0.25">
      <c r="A207" s="5"/>
      <c r="B207" s="6"/>
    </row>
    <row r="208" spans="1:2" x14ac:dyDescent="0.25">
      <c r="A208" s="5"/>
      <c r="B208" s="6"/>
    </row>
    <row r="209" spans="1:2" x14ac:dyDescent="0.25">
      <c r="A209" s="5"/>
      <c r="B209" s="6"/>
    </row>
    <row r="210" spans="1:2" x14ac:dyDescent="0.25">
      <c r="A210" s="5"/>
      <c r="B210" s="6"/>
    </row>
    <row r="211" spans="1:2" x14ac:dyDescent="0.25">
      <c r="A211" s="5"/>
      <c r="B211" s="6"/>
    </row>
  </sheetData>
  <autoFilter ref="A1:C211">
    <sortState ref="A2:D402">
      <sortCondition ref="A1:A402"/>
    </sortState>
  </autoFilter>
  <phoneticPr fontId="3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Décorticage formule</vt:lpstr>
      <vt:lpstr>Essai recherche nouveau</vt:lpstr>
      <vt:lpstr>cours</vt:lpstr>
      <vt:lpstr>Cours_stop</vt:lpstr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.</cp:lastModifiedBy>
  <dcterms:created xsi:type="dcterms:W3CDTF">2014-12-07T07:55:41Z</dcterms:created>
  <dcterms:modified xsi:type="dcterms:W3CDTF">2014-12-08T09:36:26Z</dcterms:modified>
</cp:coreProperties>
</file>