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Explications " sheetId="2" r:id="rId1"/>
    <sheet name="stop max" sheetId="1" r:id="rId2"/>
  </sheets>
  <definedNames>
    <definedName name="_xlnm._FilterDatabase" localSheetId="0" hidden="1">'Explications '!$A$1:$K$411</definedName>
    <definedName name="_xlnm._FilterDatabase" localSheetId="1" hidden="1">'stop max'!$A$1:$K$411</definedName>
    <definedName name="ZDate" localSheetId="0">OFFSET('Explications '!$A$2,,,COUNTA('Explications '!$A:$A)-1,)</definedName>
    <definedName name="ZDate" localSheetId="1">OFFSET('stop max'!$A$2,,,COUNTA('stop max'!$A:$A)-1,)</definedName>
    <definedName name="ZStop" localSheetId="0">OFFSET('Explications '!$C$1,1,,COUNTA('Explications '!$C:$C)-1,)</definedName>
    <definedName name="ZStop" localSheetId="1">OFFSET('stop max'!$C$1,1,,COUNTA('stop max'!$C:$C)-1,)</definedName>
  </definedNames>
  <calcPr calcId="145621"/>
</workbook>
</file>

<file path=xl/calcChain.xml><?xml version="1.0" encoding="utf-8"?>
<calcChain xmlns="http://schemas.openxmlformats.org/spreadsheetml/2006/main">
  <c r="J40" i="2" l="1"/>
  <c r="J41" i="2"/>
  <c r="J42" i="2"/>
  <c r="J43" i="2"/>
  <c r="J44" i="2"/>
  <c r="J45" i="2"/>
  <c r="J46" i="2"/>
  <c r="J47" i="2"/>
  <c r="J48" i="2"/>
  <c r="J49" i="2"/>
  <c r="K50" i="2" s="1"/>
  <c r="J50" i="2"/>
  <c r="J51" i="2"/>
  <c r="J39" i="2"/>
  <c r="K40" i="2" s="1"/>
  <c r="K39" i="2"/>
  <c r="K51" i="2"/>
  <c r="K49" i="2"/>
  <c r="K48" i="2"/>
  <c r="K47" i="2"/>
  <c r="K46" i="2"/>
  <c r="K45" i="2"/>
  <c r="K44" i="2"/>
  <c r="K43" i="2"/>
  <c r="K42" i="2"/>
  <c r="K41" i="2"/>
  <c r="K38" i="2"/>
  <c r="G34" i="2"/>
  <c r="J27" i="2"/>
  <c r="C47" i="2"/>
  <c r="C46" i="2"/>
  <c r="D47" i="2" s="1"/>
  <c r="C45" i="2"/>
  <c r="D46" i="2" s="1"/>
  <c r="C44" i="2"/>
  <c r="D45" i="2" s="1"/>
  <c r="C43" i="2"/>
  <c r="D44" i="2" s="1"/>
  <c r="C42" i="2"/>
  <c r="D43" i="2" s="1"/>
  <c r="C41" i="2"/>
  <c r="D42" i="2" s="1"/>
  <c r="C40" i="2"/>
  <c r="D41" i="2" s="1"/>
  <c r="C39" i="2"/>
  <c r="D40" i="2" s="1"/>
  <c r="C38" i="2"/>
  <c r="D39" i="2" s="1"/>
  <c r="C37" i="2"/>
  <c r="D38" i="2" s="1"/>
  <c r="C36" i="2"/>
  <c r="D37" i="2" s="1"/>
  <c r="C35" i="2"/>
  <c r="D36" i="2" s="1"/>
  <c r="C34" i="2"/>
  <c r="D35" i="2" s="1"/>
  <c r="C33" i="2"/>
  <c r="D34" i="2" s="1"/>
  <c r="C32" i="2"/>
  <c r="D33" i="2" s="1"/>
  <c r="C31" i="2"/>
  <c r="D32" i="2" s="1"/>
  <c r="C30" i="2"/>
  <c r="D31" i="2" s="1"/>
  <c r="C29" i="2"/>
  <c r="D30" i="2" s="1"/>
  <c r="C28" i="2"/>
  <c r="D29" i="2" s="1"/>
  <c r="C27" i="2"/>
  <c r="D28" i="2" s="1"/>
  <c r="C26" i="2"/>
  <c r="D27" i="2" s="1"/>
  <c r="C25" i="2"/>
  <c r="D26" i="2" s="1"/>
  <c r="C24" i="2"/>
  <c r="D25" i="2" s="1"/>
  <c r="C23" i="2"/>
  <c r="D24" i="2" s="1"/>
  <c r="C22" i="2"/>
  <c r="D23" i="2" s="1"/>
  <c r="C21" i="2"/>
  <c r="D22" i="2" s="1"/>
  <c r="C20" i="2"/>
  <c r="D21" i="2" s="1"/>
  <c r="C19" i="2"/>
  <c r="D20" i="2" s="1"/>
  <c r="C18" i="2"/>
  <c r="D19" i="2" s="1"/>
  <c r="C17" i="2"/>
  <c r="D18" i="2" s="1"/>
  <c r="C16" i="2"/>
  <c r="D17" i="2" s="1"/>
  <c r="C15" i="2"/>
  <c r="D16" i="2" s="1"/>
  <c r="C14" i="2"/>
  <c r="C13" i="2"/>
  <c r="D14" i="2" s="1"/>
  <c r="C12" i="2"/>
  <c r="D13" i="2" s="1"/>
  <c r="C11" i="2"/>
  <c r="D12" i="2" s="1"/>
  <c r="C10" i="2"/>
  <c r="D11" i="2" s="1"/>
  <c r="C9" i="2"/>
  <c r="P8" i="2"/>
  <c r="C8" i="2"/>
  <c r="C7" i="2"/>
  <c r="C6" i="2"/>
  <c r="C5" i="2"/>
  <c r="C4" i="2"/>
  <c r="C3" i="2"/>
  <c r="C2" i="2"/>
  <c r="D15" i="2" l="1"/>
  <c r="P9" i="2"/>
  <c r="P10" i="2" a="1"/>
  <c r="P10" i="2" l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2" i="1"/>
  <c r="D32" i="1"/>
  <c r="P8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G31" i="1"/>
  <c r="I5" i="1"/>
  <c r="I31" i="1" a="1"/>
  <c r="I10" i="1" a="1"/>
  <c r="I10" i="1" l="1"/>
  <c r="I31" i="1"/>
  <c r="L11" i="1"/>
  <c r="J31" i="1" a="1"/>
  <c r="J31" i="1" l="1"/>
  <c r="J10" i="1" a="1"/>
  <c r="J10" i="1" l="1"/>
  <c r="H31" i="1" a="1"/>
  <c r="H31" i="1" l="1"/>
  <c r="H10" i="1" a="1"/>
  <c r="H10" i="1" l="1"/>
  <c r="P9" i="1"/>
  <c r="P10" i="1" a="1"/>
  <c r="P10" i="1" l="1"/>
</calcChain>
</file>

<file path=xl/sharedStrings.xml><?xml version="1.0" encoding="utf-8"?>
<sst xmlns="http://schemas.openxmlformats.org/spreadsheetml/2006/main" count="76" uniqueCount="47">
  <si>
    <t>Date</t>
  </si>
  <si>
    <t>cours</t>
  </si>
  <si>
    <t>Cours stop le plus haut</t>
  </si>
  <si>
    <t>résultats avec formule actuelle….</t>
  </si>
  <si>
    <t>Date départ de la recherche</t>
  </si>
  <si>
    <t>Cours du Jour</t>
  </si>
  <si>
    <t>Stop touché</t>
  </si>
  <si>
    <t>bon</t>
  </si>
  <si>
    <t xml:space="preserve">bon </t>
  </si>
  <si>
    <t xml:space="preserve">non devrait être </t>
  </si>
  <si>
    <t xml:space="preserve"> (C24)</t>
  </si>
  <si>
    <t>cette formule devrait pouvoir être simplifiée… recherche de 1077 et affichage ligne au-dessus/colonne +1 ???</t>
  </si>
  <si>
    <t xml:space="preserve">ET </t>
  </si>
  <si>
    <t>pouvoir copier les formules à n'importe quelle date</t>
  </si>
  <si>
    <t>cela sera toujours après le premier OUI</t>
  </si>
  <si>
    <t>comme ici par exemple</t>
  </si>
  <si>
    <t>bon (1)</t>
  </si>
  <si>
    <t>non devrait être 1072.33 (C43)</t>
  </si>
  <si>
    <t>mais du coup, le cours stop le plus haut n'est plus bon (zone grisée)</t>
  </si>
  <si>
    <t>car on commence une nouvelle zone de références</t>
  </si>
  <si>
    <t xml:space="preserve">autrement dit il faudrait pouvoir "intégrer" une formule universelle qui résoud ceci </t>
  </si>
  <si>
    <t>Max(cellule cours figée à la date départ recherche : cours de la ligne)*D1 figée</t>
  </si>
  <si>
    <t xml:space="preserve">puis la comparaison &lt;= cours </t>
  </si>
  <si>
    <t>accessoirement , est-il possible d'avoir une mise en forme conditionnelle automatique pour chaque recherche ?</t>
  </si>
  <si>
    <t>qui devrait être comme ceci cf D</t>
  </si>
  <si>
    <t>éventuellement</t>
  </si>
  <si>
    <t>2 ème souci</t>
  </si>
  <si>
    <t>"le plus costaud"</t>
  </si>
  <si>
    <t>ligne début de zone fonction de la date en G10</t>
  </si>
  <si>
    <t>ligne de fin de zone fonction nombre de valeur</t>
  </si>
  <si>
    <t>calcul max (cours * 95%) de la zone de recherche</t>
  </si>
  <si>
    <t>ici s'affiche le cours stop max de la zone recherchée
est-ce que cela convien ?
je m'y perd un peu ;-)</t>
  </si>
  <si>
    <t>formules à trouver</t>
  </si>
  <si>
    <t xml:space="preserve">que je pourrais mettre à n'importe quelle date </t>
  </si>
  <si>
    <t xml:space="preserve">comme ici </t>
  </si>
  <si>
    <t>qui va chercher la première cellule dans B &lt;= à la cellule C de la ligne au dessus</t>
  </si>
  <si>
    <t>C</t>
  </si>
  <si>
    <t>B</t>
  </si>
  <si>
    <t>et afficher ceci</t>
  </si>
  <si>
    <t>Cette première phase ne présente pas de difficulté majeure pour l'explication</t>
  </si>
  <si>
    <t xml:space="preserve">A- objectif de départ </t>
  </si>
  <si>
    <t>B - Je souhaite pouvoir refaire une recherche à une autre date comme ici</t>
  </si>
  <si>
    <t>Cela serait la même démarche sauf que le "Cours stop le plus haut" dans la colonne C n'est plus bon =&gt;</t>
  </si>
  <si>
    <t>Si cela peut simplifier la solution, on peut laisser la colonne D avec sa formule OUI/non….</t>
  </si>
  <si>
    <r>
      <t>car on doit repartir avec une</t>
    </r>
    <r>
      <rPr>
        <b/>
        <u/>
        <sz val="11"/>
        <color rgb="FFFF0000"/>
        <rFont val="Calibri"/>
        <family val="2"/>
        <scheme val="minor"/>
      </rPr>
      <t xml:space="preserve"> nouvelle zone pour calculer le max</t>
    </r>
  </si>
  <si>
    <t>désolé, ce n'est pas cela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</si>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</sst>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/>
    <xf numFmtId="0" fontId="0" fillId="0" borderId="0" xfId="0" applyFill="1" applyBorder="1"/>
    <xf numFmtId="4" fontId="0" fillId="0" borderId="0" xfId="0" applyNumberFormat="1" applyFill="1" applyBorder="1"/>
    <xf numFmtId="0" fontId="0" fillId="0" borderId="0" xfId="0" applyBorder="1"/>
    <xf numFmtId="0" fontId="5" fillId="0" borderId="0" xfId="0" applyFont="1" applyFill="1" applyBorder="1" applyAlignment="1">
      <alignment horizontal="left"/>
    </xf>
    <xf numFmtId="0" fontId="6" fillId="0" borderId="0" xfId="0" applyFont="1"/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0" fillId="2" borderId="2" xfId="0" applyNumberFormat="1" applyFill="1" applyBorder="1"/>
    <xf numFmtId="4" fontId="7" fillId="3" borderId="0" xfId="0" applyNumberFormat="1" applyFont="1" applyFill="1" applyAlignment="1">
      <alignment horizontal="center" wrapText="1"/>
    </xf>
    <xf numFmtId="4" fontId="8" fillId="4" borderId="2" xfId="0" applyNumberFormat="1" applyFont="1" applyFill="1" applyBorder="1" applyAlignment="1">
      <alignment horizontal="center"/>
    </xf>
    <xf numFmtId="4" fontId="0" fillId="0" borderId="0" xfId="0" applyNumberFormat="1"/>
    <xf numFmtId="0" fontId="0" fillId="0" borderId="0" xfId="0" applyFill="1" applyBorder="1" applyAlignment="1">
      <alignment horizontal="right"/>
    </xf>
    <xf numFmtId="14" fontId="0" fillId="0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 wrapText="1"/>
    </xf>
    <xf numFmtId="4" fontId="10" fillId="0" borderId="0" xfId="0" applyNumberFormat="1" applyFont="1" applyFill="1" applyBorder="1"/>
    <xf numFmtId="0" fontId="0" fillId="0" borderId="0" xfId="0" applyFill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13" fillId="0" borderId="0" xfId="0" applyFont="1"/>
    <xf numFmtId="0" fontId="14" fillId="0" borderId="0" xfId="0" applyFont="1" applyFill="1" applyBorder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5" fillId="0" borderId="0" xfId="0" applyFont="1" applyFill="1" applyBorder="1"/>
    <xf numFmtId="0" fontId="15" fillId="0" borderId="0" xfId="0" applyFont="1"/>
    <xf numFmtId="14" fontId="2" fillId="0" borderId="0" xfId="0" applyNumberFormat="1" applyFont="1" applyFill="1" applyBorder="1"/>
    <xf numFmtId="0" fontId="10" fillId="0" borderId="0" xfId="0" applyFont="1" applyFill="1" applyBorder="1"/>
    <xf numFmtId="0" fontId="7" fillId="0" borderId="0" xfId="0" applyFont="1"/>
    <xf numFmtId="0" fontId="2" fillId="0" borderId="0" xfId="0" applyFont="1"/>
    <xf numFmtId="0" fontId="0" fillId="0" borderId="2" xfId="0" applyBorder="1"/>
    <xf numFmtId="0" fontId="0" fillId="0" borderId="2" xfId="0" applyNumberFormat="1" applyBorder="1"/>
    <xf numFmtId="4" fontId="0" fillId="0" borderId="0" xfId="0" applyNumberFormat="1" applyFill="1"/>
    <xf numFmtId="0" fontId="12" fillId="5" borderId="0" xfId="0" applyFont="1" applyFill="1" applyBorder="1"/>
    <xf numFmtId="0" fontId="0" fillId="5" borderId="0" xfId="0" applyFill="1"/>
    <xf numFmtId="2" fontId="0" fillId="5" borderId="2" xfId="0" applyNumberFormat="1" applyFill="1" applyBorder="1"/>
    <xf numFmtId="0" fontId="3" fillId="0" borderId="2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wrapText="1"/>
    </xf>
    <xf numFmtId="4" fontId="0" fillId="0" borderId="2" xfId="0" applyNumberFormat="1" applyFill="1" applyBorder="1" applyAlignment="1">
      <alignment horizontal="right" wrapText="1"/>
    </xf>
    <xf numFmtId="4" fontId="0" fillId="0" borderId="2" xfId="0" applyNumberFormat="1" applyFill="1" applyBorder="1"/>
    <xf numFmtId="9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wrapText="1"/>
    </xf>
    <xf numFmtId="10" fontId="0" fillId="0" borderId="0" xfId="0" applyNumberFormat="1" applyFill="1" applyBorder="1" applyAlignment="1">
      <alignment horizontal="left"/>
    </xf>
    <xf numFmtId="4" fontId="4" fillId="0" borderId="0" xfId="0" applyNumberFormat="1" applyFont="1" applyFill="1" applyBorder="1" applyAlignment="1">
      <alignment horizontal="left"/>
    </xf>
    <xf numFmtId="4" fontId="0" fillId="0" borderId="0" xfId="0" applyNumberForma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4" fontId="9" fillId="0" borderId="3" xfId="0" applyNumberFormat="1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" fontId="0" fillId="6" borderId="2" xfId="0" applyNumberFormat="1" applyFill="1" applyBorder="1"/>
    <xf numFmtId="0" fontId="2" fillId="0" borderId="2" xfId="0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14" fontId="2" fillId="2" borderId="8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20" fillId="0" borderId="0" xfId="0" applyFont="1" applyFill="1" applyBorder="1"/>
    <xf numFmtId="0" fontId="0" fillId="0" borderId="0" xfId="0" applyFill="1" applyBorder="1" applyAlignment="1">
      <alignment horizontal="left"/>
    </xf>
    <xf numFmtId="4" fontId="0" fillId="0" borderId="10" xfId="0" applyNumberFormat="1" applyFill="1" applyBorder="1" applyAlignment="1">
      <alignment horizontal="right" wrapText="1"/>
    </xf>
    <xf numFmtId="4" fontId="6" fillId="0" borderId="0" xfId="0" applyNumberFormat="1" applyFont="1" applyFill="1" applyBorder="1" applyAlignment="1">
      <alignment horizontal="center"/>
    </xf>
    <xf numFmtId="14" fontId="0" fillId="6" borderId="2" xfId="0" applyNumberFormat="1" applyFill="1" applyBorder="1" applyAlignment="1">
      <alignment horizontal="center" wrapText="1"/>
    </xf>
    <xf numFmtId="14" fontId="2" fillId="6" borderId="2" xfId="0" applyNumberFormat="1" applyFont="1" applyFill="1" applyBorder="1" applyAlignment="1">
      <alignment horizontal="center" wrapText="1"/>
    </xf>
    <xf numFmtId="4" fontId="2" fillId="6" borderId="2" xfId="0" applyNumberFormat="1" applyFont="1" applyFill="1" applyBorder="1" applyAlignment="1">
      <alignment horizontal="right" wrapText="1"/>
    </xf>
    <xf numFmtId="4" fontId="2" fillId="6" borderId="2" xfId="0" applyNumberFormat="1" applyFont="1" applyFill="1" applyBorder="1"/>
    <xf numFmtId="0" fontId="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8" fillId="0" borderId="0" xfId="0" applyFont="1" applyFill="1" applyBorder="1"/>
    <xf numFmtId="0" fontId="18" fillId="0" borderId="0" xfId="0" applyFont="1" applyBorder="1"/>
    <xf numFmtId="0" fontId="21" fillId="7" borderId="0" xfId="0" applyFont="1" applyFill="1" applyBorder="1"/>
    <xf numFmtId="0" fontId="22" fillId="0" borderId="0" xfId="0" applyFont="1" applyFill="1" applyBorder="1"/>
    <xf numFmtId="4" fontId="0" fillId="8" borderId="2" xfId="0" applyNumberFormat="1" applyFill="1" applyBorder="1"/>
    <xf numFmtId="0" fontId="10" fillId="0" borderId="0" xfId="0" applyFont="1"/>
    <xf numFmtId="0" fontId="6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23</xdr:row>
      <xdr:rowOff>66675</xdr:rowOff>
    </xdr:from>
    <xdr:to>
      <xdr:col>8</xdr:col>
      <xdr:colOff>571500</xdr:colOff>
      <xdr:row>24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6038850" y="4733925"/>
          <a:ext cx="552450" cy="200025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484454</xdr:colOff>
      <xdr:row>12</xdr:row>
      <xdr:rowOff>139599</xdr:rowOff>
    </xdr:from>
    <xdr:to>
      <xdr:col>13</xdr:col>
      <xdr:colOff>711418</xdr:colOff>
      <xdr:row>14</xdr:row>
      <xdr:rowOff>6249</xdr:rowOff>
    </xdr:to>
    <xdr:sp macro="" textlink="">
      <xdr:nvSpPr>
        <xdr:cNvPr id="10" name="Flèche vers le bas 9"/>
        <xdr:cNvSpPr/>
      </xdr:nvSpPr>
      <xdr:spPr>
        <a:xfrm rot="4180596">
          <a:off x="8765624" y="1554879"/>
          <a:ext cx="247650" cy="254153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544801</xdr:colOff>
      <xdr:row>21</xdr:row>
      <xdr:rowOff>166061</xdr:rowOff>
    </xdr:from>
    <xdr:to>
      <xdr:col>7</xdr:col>
      <xdr:colOff>694163</xdr:colOff>
      <xdr:row>28</xdr:row>
      <xdr:rowOff>171208</xdr:rowOff>
    </xdr:to>
    <xdr:sp macro="" textlink="">
      <xdr:nvSpPr>
        <xdr:cNvPr id="4" name="Flèche vers le bas 3"/>
        <xdr:cNvSpPr/>
      </xdr:nvSpPr>
      <xdr:spPr>
        <a:xfrm rot="20623319">
          <a:off x="6545551" y="4376111"/>
          <a:ext cx="149362" cy="133864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104776</xdr:colOff>
      <xdr:row>33</xdr:row>
      <xdr:rowOff>95250</xdr:rowOff>
    </xdr:from>
    <xdr:to>
      <xdr:col>6</xdr:col>
      <xdr:colOff>981075</xdr:colOff>
      <xdr:row>34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3400426" y="6600825"/>
          <a:ext cx="2581274" cy="209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142875</xdr:colOff>
      <xdr:row>31</xdr:row>
      <xdr:rowOff>9525</xdr:rowOff>
    </xdr:from>
    <xdr:to>
      <xdr:col>8</xdr:col>
      <xdr:colOff>180975</xdr:colOff>
      <xdr:row>43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1743075" y="6134100"/>
          <a:ext cx="5419725" cy="2324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0</xdr:row>
      <xdr:rowOff>247650</xdr:rowOff>
    </xdr:from>
    <xdr:to>
      <xdr:col>16</xdr:col>
      <xdr:colOff>38100</xdr:colOff>
      <xdr:row>6</xdr:row>
      <xdr:rowOff>19050</xdr:rowOff>
    </xdr:to>
    <xdr:sp macro="" textlink="">
      <xdr:nvSpPr>
        <xdr:cNvPr id="10" name="Bulle ronde 9"/>
        <xdr:cNvSpPr/>
      </xdr:nvSpPr>
      <xdr:spPr>
        <a:xfrm>
          <a:off x="7610475" y="247650"/>
          <a:ext cx="5438775" cy="1162050"/>
        </a:xfrm>
        <a:prstGeom prst="wedgeEllipseCallout">
          <a:avLst>
            <a:gd name="adj1" fmla="val 36192"/>
            <a:gd name="adj2" fmla="val 10348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419101</xdr:colOff>
      <xdr:row>15</xdr:row>
      <xdr:rowOff>9525</xdr:rowOff>
    </xdr:from>
    <xdr:to>
      <xdr:col>17</xdr:col>
      <xdr:colOff>571501</xdr:colOff>
      <xdr:row>19</xdr:row>
      <xdr:rowOff>123825</xdr:rowOff>
    </xdr:to>
    <xdr:sp macro="" textlink="">
      <xdr:nvSpPr>
        <xdr:cNvPr id="13" name="Bulle ronde 12"/>
        <xdr:cNvSpPr/>
      </xdr:nvSpPr>
      <xdr:spPr>
        <a:xfrm>
          <a:off x="12268201" y="3124200"/>
          <a:ext cx="1676400" cy="885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28575</xdr:colOff>
      <xdr:row>18</xdr:row>
      <xdr:rowOff>114300</xdr:rowOff>
    </xdr:from>
    <xdr:to>
      <xdr:col>13</xdr:col>
      <xdr:colOff>361950</xdr:colOff>
      <xdr:row>25</xdr:row>
      <xdr:rowOff>47625</xdr:rowOff>
    </xdr:to>
    <xdr:sp macro="" textlink="">
      <xdr:nvSpPr>
        <xdr:cNvPr id="16" name="Bulle ronde 15"/>
        <xdr:cNvSpPr/>
      </xdr:nvSpPr>
      <xdr:spPr>
        <a:xfrm>
          <a:off x="8991600" y="3810000"/>
          <a:ext cx="1695450" cy="1266825"/>
        </a:xfrm>
        <a:prstGeom prst="wedgeEllipseCallout">
          <a:avLst>
            <a:gd name="adj1" fmla="val -62064"/>
            <a:gd name="adj2" fmla="val -49015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635"/>
  <sheetViews>
    <sheetView tabSelected="1" workbookViewId="0">
      <pane ySplit="1" topLeftCell="A2" activePane="bottomLeft" state="frozen"/>
      <selection pane="bottomLeft" activeCell="Q8" sqref="Q8:Q9"/>
    </sheetView>
  </sheetViews>
  <sheetFormatPr baseColWidth="10" defaultColWidth="11.42578125" defaultRowHeight="15" x14ac:dyDescent="0.2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53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5.5703125" customWidth="1"/>
    <col min="12" max="12" width="9.85546875" customWidth="1"/>
    <col min="13" max="13" width="6.28515625" customWidth="1"/>
    <col min="15" max="15" width="31.85546875" customWidth="1"/>
  </cols>
  <sheetData>
    <row r="1" spans="1:17" ht="30.75" thickBot="1" x14ac:dyDescent="0.3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7" ht="15" customHeight="1" x14ac:dyDescent="0.25">
      <c r="A2" s="46">
        <v>40178</v>
      </c>
      <c r="B2" s="47">
        <v>768.24</v>
      </c>
      <c r="C2" s="48">
        <f>MAX($B2:B2)*$D$1</f>
        <v>729.82799999999997</v>
      </c>
      <c r="E2" s="52"/>
      <c r="G2" s="4" t="s">
        <v>40</v>
      </c>
      <c r="H2" s="63" t="s">
        <v>0</v>
      </c>
      <c r="I2" s="64" t="s">
        <v>5</v>
      </c>
      <c r="J2" s="65" t="s">
        <v>6</v>
      </c>
      <c r="K2" s="55"/>
      <c r="L2" s="54"/>
      <c r="M2" s="54"/>
      <c r="N2" s="54"/>
      <c r="O2" s="54"/>
      <c r="P2" s="54"/>
    </row>
    <row r="3" spans="1:17" ht="18.75" customHeight="1" thickBot="1" x14ac:dyDescent="0.3">
      <c r="A3" s="46">
        <v>40543</v>
      </c>
      <c r="B3" s="47">
        <v>972.96</v>
      </c>
      <c r="C3" s="48">
        <f>MAX($B3:B3)*$D$1</f>
        <v>924.31200000000001</v>
      </c>
      <c r="H3" s="66" t="s">
        <v>32</v>
      </c>
      <c r="I3" s="67"/>
      <c r="J3" s="68"/>
      <c r="K3" s="54"/>
      <c r="L3" s="54"/>
      <c r="M3" s="54"/>
      <c r="N3" s="54"/>
      <c r="O3" s="54"/>
      <c r="P3" s="54"/>
    </row>
    <row r="4" spans="1:17" ht="15.75" customHeight="1" x14ac:dyDescent="0.25">
      <c r="A4" s="46">
        <v>40907</v>
      </c>
      <c r="B4" s="47">
        <v>877.6</v>
      </c>
      <c r="C4" s="48">
        <f>MAX($B4:B4)*$D$1</f>
        <v>833.72</v>
      </c>
      <c r="G4" s="7"/>
      <c r="H4" s="7"/>
      <c r="I4" s="7"/>
      <c r="J4" s="7"/>
      <c r="K4" s="54"/>
      <c r="L4" s="54"/>
      <c r="M4" s="54"/>
      <c r="N4" s="54"/>
      <c r="O4" s="54"/>
      <c r="P4" s="54"/>
    </row>
    <row r="5" spans="1:17" ht="15" customHeight="1" x14ac:dyDescent="0.25">
      <c r="A5" s="46">
        <v>41243</v>
      </c>
      <c r="B5" s="47">
        <v>980.85</v>
      </c>
      <c r="C5" s="48">
        <f>MAX($B5:B5)*$D$1</f>
        <v>931.8075</v>
      </c>
      <c r="G5" s="7" t="s">
        <v>33</v>
      </c>
      <c r="H5" s="7"/>
      <c r="I5" s="7"/>
      <c r="J5" s="7"/>
      <c r="K5" s="62"/>
      <c r="L5" s="54"/>
      <c r="M5" s="54"/>
      <c r="N5" s="54"/>
      <c r="O5" s="54"/>
      <c r="P5" s="54"/>
    </row>
    <row r="6" spans="1:17" x14ac:dyDescent="0.25">
      <c r="A6" s="46">
        <v>41274</v>
      </c>
      <c r="B6" s="47">
        <v>1019.2</v>
      </c>
      <c r="C6" s="48">
        <f>MAX($B6:B6)*$D$1</f>
        <v>968.24</v>
      </c>
      <c r="G6" s="70" t="s">
        <v>34</v>
      </c>
      <c r="M6" s="9"/>
    </row>
    <row r="7" spans="1:17" x14ac:dyDescent="0.25">
      <c r="A7" s="46">
        <v>41305</v>
      </c>
      <c r="B7" s="47">
        <v>1081.6199999999999</v>
      </c>
      <c r="C7" s="48">
        <f>MAX($B7:B7)*$D$1</f>
        <v>1027.5389999999998</v>
      </c>
    </row>
    <row r="8" spans="1:17" ht="15.75" thickBot="1" x14ac:dyDescent="0.3">
      <c r="A8" s="46">
        <v>41333</v>
      </c>
      <c r="B8" s="47">
        <v>1103.3499999999999</v>
      </c>
      <c r="C8" s="48">
        <f>MAX($B8:B8)*$D$1</f>
        <v>1048.1824999999999</v>
      </c>
      <c r="H8" s="10"/>
      <c r="I8" s="11"/>
      <c r="J8" s="11"/>
      <c r="N8" s="38" t="s">
        <v>28</v>
      </c>
      <c r="O8" s="38"/>
      <c r="P8" s="39">
        <f ca="1">MATCH($G$10,ZDate,0)+1</f>
        <v>10</v>
      </c>
      <c r="Q8" s="86" t="s">
        <v>46</v>
      </c>
    </row>
    <row r="9" spans="1:17" x14ac:dyDescent="0.25">
      <c r="A9" s="46">
        <v>41361</v>
      </c>
      <c r="B9" s="47">
        <v>1093.81</v>
      </c>
      <c r="C9" s="48">
        <f>MAX($B9:B9)*$D$1</f>
        <v>1039.1194999999998</v>
      </c>
      <c r="G9" s="12" t="s">
        <v>4</v>
      </c>
      <c r="H9" s="63" t="s">
        <v>0</v>
      </c>
      <c r="I9" s="64" t="s">
        <v>5</v>
      </c>
      <c r="J9" s="65" t="s">
        <v>6</v>
      </c>
      <c r="N9" s="38" t="s">
        <v>29</v>
      </c>
      <c r="O9" s="38"/>
      <c r="P9" s="38">
        <f>COUNTA(C:C)</f>
        <v>47</v>
      </c>
      <c r="Q9" s="86" t="s">
        <v>46</v>
      </c>
    </row>
    <row r="10" spans="1:17" ht="15.75" thickBot="1" x14ac:dyDescent="0.3">
      <c r="A10" s="46">
        <v>41394</v>
      </c>
      <c r="B10" s="47">
        <v>1086.96</v>
      </c>
      <c r="C10" s="48">
        <f>MAX($B10:B10)*$D$1</f>
        <v>1032.6120000000001</v>
      </c>
      <c r="G10" s="15">
        <v>41394</v>
      </c>
      <c r="H10" s="66" t="s">
        <v>32</v>
      </c>
      <c r="I10" s="67"/>
      <c r="J10" s="68"/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7" x14ac:dyDescent="0.25">
      <c r="A11" s="46">
        <v>41396</v>
      </c>
      <c r="B11" s="47">
        <v>1089.78</v>
      </c>
      <c r="C11" s="48">
        <f>MAX($B11:B11)*$D$1</f>
        <v>1035.2909999999999</v>
      </c>
      <c r="D11" s="53" t="str">
        <f>IF(B11&lt;=C10, "O U I","non")</f>
        <v>non</v>
      </c>
      <c r="H11" s="1"/>
      <c r="I11" s="2"/>
      <c r="J11" s="56"/>
      <c r="K11" s="57"/>
      <c r="L11" s="19"/>
      <c r="O11" s="85" t="s">
        <v>45</v>
      </c>
    </row>
    <row r="12" spans="1:17" x14ac:dyDescent="0.25">
      <c r="A12" s="46">
        <v>41397</v>
      </c>
      <c r="B12" s="47">
        <v>1094.24</v>
      </c>
      <c r="C12" s="48">
        <f>MAX($B12:B12)*$D$1</f>
        <v>1039.528</v>
      </c>
      <c r="D12" s="53" t="str">
        <f t="shared" ref="D12:D47" si="0">IF(B12&lt;=C11, "O U I","non")</f>
        <v>non</v>
      </c>
      <c r="G12" s="71" t="s">
        <v>35</v>
      </c>
      <c r="H12" s="21"/>
      <c r="I12" s="22"/>
      <c r="J12" s="23"/>
      <c r="K12" s="24"/>
    </row>
    <row r="13" spans="1:17" x14ac:dyDescent="0.25">
      <c r="A13" s="46">
        <v>41400</v>
      </c>
      <c r="B13" s="47">
        <v>1100.94</v>
      </c>
      <c r="C13" s="48">
        <f>MAX($B13:B13)*$D$1</f>
        <v>1045.893</v>
      </c>
      <c r="D13" s="53" t="str">
        <f t="shared" si="0"/>
        <v>non</v>
      </c>
      <c r="H13" s="26" t="s">
        <v>37</v>
      </c>
      <c r="I13" s="26" t="s">
        <v>36</v>
      </c>
      <c r="J13" s="6"/>
      <c r="K13" s="24"/>
    </row>
    <row r="14" spans="1:17" x14ac:dyDescent="0.25">
      <c r="A14" s="46">
        <v>41401</v>
      </c>
      <c r="B14" s="47">
        <v>1103.79</v>
      </c>
      <c r="C14" s="48">
        <f>MAX($B14:B14)*$D$1</f>
        <v>1048.6005</v>
      </c>
      <c r="D14" s="53" t="str">
        <f t="shared" si="0"/>
        <v>non</v>
      </c>
      <c r="H14" s="21"/>
      <c r="I14" s="47">
        <v>1032.6120000000001</v>
      </c>
      <c r="K14" s="24"/>
    </row>
    <row r="15" spans="1:17" x14ac:dyDescent="0.25">
      <c r="A15" s="46">
        <v>41404</v>
      </c>
      <c r="B15" s="47">
        <v>1113.7</v>
      </c>
      <c r="C15" s="48">
        <f>MAX($B15:B15)*$D$1</f>
        <v>1058.0150000000001</v>
      </c>
      <c r="D15" s="53" t="str">
        <f t="shared" si="0"/>
        <v>non</v>
      </c>
      <c r="H15" s="72">
        <v>1089.78</v>
      </c>
      <c r="I15" s="48">
        <v>1035.2909999999999</v>
      </c>
    </row>
    <row r="16" spans="1:17" x14ac:dyDescent="0.25">
      <c r="A16" s="46">
        <v>41407</v>
      </c>
      <c r="B16" s="47">
        <v>1117.3599999999999</v>
      </c>
      <c r="C16" s="48">
        <f>MAX($B16:B16)*$D$1</f>
        <v>1061.492</v>
      </c>
      <c r="D16" s="53" t="str">
        <f t="shared" si="0"/>
        <v>non</v>
      </c>
      <c r="H16" s="72">
        <v>1094.24</v>
      </c>
      <c r="I16" s="48">
        <v>1039.528</v>
      </c>
    </row>
    <row r="17" spans="1:17" x14ac:dyDescent="0.25">
      <c r="A17" s="46">
        <v>41408</v>
      </c>
      <c r="B17" s="47">
        <v>1116.6199999999999</v>
      </c>
      <c r="C17" s="48">
        <f>MAX($B17:B17)*$D$1</f>
        <v>1060.7889999999998</v>
      </c>
      <c r="D17" s="53" t="str">
        <f t="shared" si="0"/>
        <v>non</v>
      </c>
      <c r="H17" s="72">
        <v>1100.94</v>
      </c>
      <c r="I17" s="48">
        <v>1045.893</v>
      </c>
    </row>
    <row r="18" spans="1:17" ht="15.75" x14ac:dyDescent="0.25">
      <c r="A18" s="46">
        <v>41409</v>
      </c>
      <c r="B18" s="47">
        <v>1116.3499999999999</v>
      </c>
      <c r="C18" s="48">
        <f>MAX($B18:B18)*$D$1</f>
        <v>1060.5324999999998</v>
      </c>
      <c r="D18" s="53" t="str">
        <f t="shared" si="0"/>
        <v>non</v>
      </c>
      <c r="H18" s="72">
        <v>1103.79</v>
      </c>
      <c r="I18" s="48">
        <v>1048.6005</v>
      </c>
      <c r="Q18" s="36"/>
    </row>
    <row r="19" spans="1:17" x14ac:dyDescent="0.25">
      <c r="A19" s="46">
        <v>41410</v>
      </c>
      <c r="B19" s="47">
        <v>1119</v>
      </c>
      <c r="C19" s="48">
        <f>MAX($B19:B19)*$D$1</f>
        <v>1063.05</v>
      </c>
      <c r="D19" s="53" t="str">
        <f t="shared" si="0"/>
        <v>non</v>
      </c>
      <c r="G19" s="26"/>
      <c r="H19" s="72">
        <v>1113.7</v>
      </c>
      <c r="I19" s="48">
        <v>1058.0150000000001</v>
      </c>
    </row>
    <row r="20" spans="1:17" x14ac:dyDescent="0.25">
      <c r="A20" s="46">
        <v>41411</v>
      </c>
      <c r="B20" s="47">
        <v>1126.07</v>
      </c>
      <c r="C20" s="48">
        <f>MAX($B20:B20)*$D$1</f>
        <v>1069.7665</v>
      </c>
      <c r="D20" s="53" t="str">
        <f t="shared" si="0"/>
        <v>non</v>
      </c>
      <c r="H20" s="72">
        <v>1117.3599999999999</v>
      </c>
      <c r="I20" s="48">
        <v>1061.492</v>
      </c>
    </row>
    <row r="21" spans="1:17" x14ac:dyDescent="0.25">
      <c r="A21" s="46">
        <v>41415</v>
      </c>
      <c r="B21" s="47">
        <v>1133.07</v>
      </c>
      <c r="C21" s="48">
        <f>MAX($B21:B21)*$D$1</f>
        <v>1076.4164999999998</v>
      </c>
      <c r="D21" s="53" t="str">
        <f t="shared" si="0"/>
        <v>non</v>
      </c>
      <c r="H21" s="47">
        <v>1116.6199999999999</v>
      </c>
      <c r="M21" s="8"/>
    </row>
    <row r="22" spans="1:17" x14ac:dyDescent="0.25">
      <c r="A22" s="46">
        <v>41416</v>
      </c>
      <c r="B22" s="47">
        <v>1135.29</v>
      </c>
      <c r="C22" s="48">
        <f>MAX($B22:B22)*$D$1</f>
        <v>1078.5255</v>
      </c>
      <c r="D22" s="53" t="str">
        <f t="shared" si="0"/>
        <v>non</v>
      </c>
      <c r="L22" s="37"/>
    </row>
    <row r="23" spans="1:17" x14ac:dyDescent="0.25">
      <c r="A23" s="46">
        <v>41417</v>
      </c>
      <c r="B23" s="47">
        <v>1125.47</v>
      </c>
      <c r="C23" s="48">
        <f>MAX($B23:B23)*$D$1</f>
        <v>1069.1965</v>
      </c>
      <c r="D23" s="53" t="str">
        <f t="shared" si="0"/>
        <v>non</v>
      </c>
      <c r="L23" s="37"/>
    </row>
    <row r="24" spans="1:17" x14ac:dyDescent="0.25">
      <c r="A24" s="46">
        <v>41418</v>
      </c>
      <c r="B24" s="47">
        <v>1119.26</v>
      </c>
      <c r="C24" s="48">
        <f>MAX($B24:B24)*$D$1</f>
        <v>1063.297</v>
      </c>
      <c r="D24" s="53" t="str">
        <f t="shared" si="0"/>
        <v>non</v>
      </c>
      <c r="H24" s="6">
        <v>1119.26</v>
      </c>
      <c r="I24" s="6">
        <v>1063.297</v>
      </c>
      <c r="L24" s="37"/>
    </row>
    <row r="25" spans="1:17" x14ac:dyDescent="0.25">
      <c r="A25" s="75">
        <v>41421</v>
      </c>
      <c r="B25" s="76">
        <v>1063.2</v>
      </c>
      <c r="C25" s="77">
        <f>MAX($B25:B25)*$D$1</f>
        <v>1010.04</v>
      </c>
      <c r="D25" s="73" t="str">
        <f t="shared" si="0"/>
        <v>O U I</v>
      </c>
      <c r="H25" s="6">
        <v>1063.2</v>
      </c>
      <c r="I25" s="6">
        <v>1010.04</v>
      </c>
    </row>
    <row r="26" spans="1:17" x14ac:dyDescent="0.25">
      <c r="A26" s="46">
        <v>41422</v>
      </c>
      <c r="B26" s="47">
        <v>1129.22</v>
      </c>
      <c r="C26" s="48">
        <f>MAX($B26:B26)*$D$1</f>
        <v>1072.759</v>
      </c>
      <c r="D26" s="53" t="str">
        <f t="shared" si="0"/>
        <v>non</v>
      </c>
      <c r="G26" s="78" t="s">
        <v>38</v>
      </c>
      <c r="H26" s="61" t="s">
        <v>0</v>
      </c>
      <c r="I26" s="14" t="s">
        <v>5</v>
      </c>
      <c r="J26" s="14" t="s">
        <v>6</v>
      </c>
    </row>
    <row r="27" spans="1:17" x14ac:dyDescent="0.25">
      <c r="A27" s="46">
        <v>41423</v>
      </c>
      <c r="B27" s="47">
        <v>1126.3699999999999</v>
      </c>
      <c r="C27" s="48">
        <f>MAX($B27:B27)*$D$1</f>
        <v>1070.0514999999998</v>
      </c>
      <c r="D27" s="53" t="str">
        <f t="shared" si="0"/>
        <v>non</v>
      </c>
      <c r="G27" s="78"/>
      <c r="H27" s="75">
        <v>41421</v>
      </c>
      <c r="I27" s="76">
        <v>1063.2</v>
      </c>
      <c r="J27" s="77">
        <f>C24</f>
        <v>1063.297</v>
      </c>
    </row>
    <row r="28" spans="1:17" x14ac:dyDescent="0.25">
      <c r="A28" s="46">
        <v>41424</v>
      </c>
      <c r="B28" s="47">
        <v>1128.52</v>
      </c>
      <c r="C28" s="48">
        <f>MAX($B28:B28)*$D$1</f>
        <v>1072.0939999999998</v>
      </c>
      <c r="D28" s="53" t="str">
        <f t="shared" si="0"/>
        <v>non</v>
      </c>
      <c r="G28" s="79"/>
      <c r="H28" s="80"/>
      <c r="I28" s="80"/>
      <c r="J28" s="80"/>
      <c r="K28" s="81"/>
      <c r="L28" s="81"/>
      <c r="M28" s="81"/>
    </row>
    <row r="29" spans="1:17" x14ac:dyDescent="0.25">
      <c r="A29" s="46">
        <v>41425</v>
      </c>
      <c r="B29" s="47">
        <v>1126.8900000000001</v>
      </c>
      <c r="C29" s="48">
        <f>MAX($B29:B29)*$D$1</f>
        <v>1070.5454999999999</v>
      </c>
      <c r="D29" s="53" t="str">
        <f t="shared" si="0"/>
        <v>non</v>
      </c>
      <c r="G29" s="83" t="s">
        <v>39</v>
      </c>
      <c r="H29" s="80"/>
      <c r="I29" s="80"/>
      <c r="J29" s="80"/>
      <c r="K29" s="81"/>
      <c r="L29" s="81"/>
      <c r="M29" s="81"/>
    </row>
    <row r="30" spans="1:17" x14ac:dyDescent="0.25">
      <c r="A30" s="46">
        <v>41428</v>
      </c>
      <c r="B30" s="47">
        <v>1121.49</v>
      </c>
      <c r="C30" s="48">
        <f>MAX($B30:B30)*$D$1</f>
        <v>1065.4155000000001</v>
      </c>
      <c r="D30" s="53" t="str">
        <f t="shared" si="0"/>
        <v>non</v>
      </c>
      <c r="G30" s="79"/>
      <c r="H30" s="80"/>
      <c r="I30" s="80"/>
      <c r="J30" s="80"/>
      <c r="K30" s="81"/>
      <c r="L30" s="81"/>
      <c r="M30" s="81"/>
    </row>
    <row r="31" spans="1:17" x14ac:dyDescent="0.25">
      <c r="A31" s="46">
        <v>41429</v>
      </c>
      <c r="B31" s="47">
        <v>1123.1099999999999</v>
      </c>
      <c r="C31" s="48">
        <f>MAX($B31:B31)*$D$1</f>
        <v>1066.9544999999998</v>
      </c>
      <c r="D31" s="53" t="str">
        <f t="shared" si="0"/>
        <v>non</v>
      </c>
      <c r="G31" s="82" t="s">
        <v>41</v>
      </c>
      <c r="H31" s="80"/>
      <c r="I31" s="80"/>
      <c r="J31" s="80"/>
      <c r="K31" s="81"/>
      <c r="L31" s="81"/>
      <c r="M31" s="81"/>
    </row>
    <row r="32" spans="1:17" ht="15" customHeight="1" thickBot="1" x14ac:dyDescent="0.3">
      <c r="A32" s="46">
        <v>41430</v>
      </c>
      <c r="B32" s="47">
        <v>1120.1600000000001</v>
      </c>
      <c r="C32" s="48">
        <f>MAX($B32:B32)*$D$1</f>
        <v>1064.152</v>
      </c>
      <c r="D32" s="53" t="str">
        <f t="shared" si="0"/>
        <v>non</v>
      </c>
      <c r="G32" s="79"/>
      <c r="H32" s="80"/>
      <c r="I32" s="80"/>
      <c r="J32" s="80"/>
      <c r="K32" s="81"/>
      <c r="L32" s="81"/>
      <c r="M32" s="81"/>
    </row>
    <row r="33" spans="1:14" x14ac:dyDescent="0.25">
      <c r="A33" s="46">
        <v>41431</v>
      </c>
      <c r="B33" s="47">
        <v>1117.01</v>
      </c>
      <c r="C33" s="48">
        <f>MAX($B33:B33)*$D$1</f>
        <v>1061.1595</v>
      </c>
      <c r="D33" s="53" t="str">
        <f t="shared" si="0"/>
        <v>non</v>
      </c>
      <c r="G33" s="12" t="s">
        <v>4</v>
      </c>
      <c r="H33" s="63" t="s">
        <v>0</v>
      </c>
      <c r="I33" s="64" t="s">
        <v>5</v>
      </c>
      <c r="J33" s="65" t="s">
        <v>6</v>
      </c>
      <c r="K33" s="81"/>
      <c r="L33" s="81"/>
      <c r="M33" s="81"/>
    </row>
    <row r="34" spans="1:14" ht="15.75" thickBot="1" x14ac:dyDescent="0.3">
      <c r="A34" s="74">
        <v>41432</v>
      </c>
      <c r="B34" s="47">
        <v>1118.3</v>
      </c>
      <c r="C34" s="84">
        <f>MAX($B34:B34)*$D$1</f>
        <v>1062.385</v>
      </c>
      <c r="D34" s="53" t="str">
        <f t="shared" si="0"/>
        <v>non</v>
      </c>
      <c r="G34" s="15">
        <f>A34</f>
        <v>41432</v>
      </c>
      <c r="H34" s="66" t="s">
        <v>32</v>
      </c>
      <c r="I34" s="67"/>
      <c r="J34" s="68"/>
      <c r="K34" s="81"/>
      <c r="L34" s="81"/>
      <c r="M34" s="81"/>
      <c r="N34" s="84">
        <v>1062.385</v>
      </c>
    </row>
    <row r="35" spans="1:14" x14ac:dyDescent="0.25">
      <c r="A35" s="46">
        <v>41435</v>
      </c>
      <c r="B35" s="47">
        <v>1121.93</v>
      </c>
      <c r="C35" s="84">
        <f>MAX($B35:B35)*$D$1</f>
        <v>1065.8335</v>
      </c>
      <c r="D35" s="53" t="str">
        <f t="shared" si="0"/>
        <v>non</v>
      </c>
      <c r="G35" s="79"/>
      <c r="H35" s="80"/>
      <c r="I35" s="80"/>
      <c r="J35" s="80"/>
      <c r="K35" s="81"/>
      <c r="L35" s="81"/>
      <c r="M35" s="81"/>
      <c r="N35" s="84">
        <v>1065.8335</v>
      </c>
    </row>
    <row r="36" spans="1:14" x14ac:dyDescent="0.25">
      <c r="A36" s="46">
        <v>41436</v>
      </c>
      <c r="B36" s="47">
        <v>1116.48</v>
      </c>
      <c r="C36" s="84">
        <f>MAX($B36:B36)*$D$1</f>
        <v>1060.6559999999999</v>
      </c>
      <c r="D36" s="53" t="str">
        <f t="shared" si="0"/>
        <v>non</v>
      </c>
      <c r="G36" s="27" t="s">
        <v>42</v>
      </c>
      <c r="H36" s="80"/>
      <c r="I36" s="80"/>
      <c r="J36" s="80"/>
      <c r="K36" s="81"/>
      <c r="L36" s="81"/>
      <c r="M36" s="81"/>
      <c r="N36" s="84">
        <v>1060.6559999999999</v>
      </c>
    </row>
    <row r="37" spans="1:14" x14ac:dyDescent="0.25">
      <c r="A37" s="46">
        <v>41437</v>
      </c>
      <c r="B37" s="47">
        <v>1117.48</v>
      </c>
      <c r="C37" s="84">
        <f>MAX($B37:B37)*$D$1</f>
        <v>1061.606</v>
      </c>
      <c r="D37" s="53" t="str">
        <f t="shared" si="0"/>
        <v>non</v>
      </c>
      <c r="G37" s="4" t="s">
        <v>44</v>
      </c>
      <c r="M37" s="81"/>
      <c r="N37" s="84">
        <v>1061.606</v>
      </c>
    </row>
    <row r="38" spans="1:14" x14ac:dyDescent="0.25">
      <c r="A38" s="46">
        <v>41438</v>
      </c>
      <c r="B38" s="47">
        <v>1113.68</v>
      </c>
      <c r="C38" s="84">
        <f>MAX($B38:B38)*$D$1</f>
        <v>1057.9960000000001</v>
      </c>
      <c r="D38" s="53" t="str">
        <f t="shared" si="0"/>
        <v>non</v>
      </c>
      <c r="H38" s="74">
        <v>41432</v>
      </c>
      <c r="I38" s="47">
        <v>1118.3</v>
      </c>
      <c r="J38" s="84"/>
      <c r="K38" s="53" t="str">
        <f t="shared" ref="K38:K51" si="1">IF(I38&lt;=J37, "O U I","non")</f>
        <v>non</v>
      </c>
      <c r="M38" s="81"/>
      <c r="N38" s="84">
        <v>1057.9960000000001</v>
      </c>
    </row>
    <row r="39" spans="1:14" x14ac:dyDescent="0.25">
      <c r="A39" s="46">
        <v>41439</v>
      </c>
      <c r="B39" s="47">
        <v>1117.8499999999999</v>
      </c>
      <c r="C39" s="84">
        <f>MAX($B39:B39)*$D$1</f>
        <v>1061.9574999999998</v>
      </c>
      <c r="D39" s="53" t="str">
        <f t="shared" si="0"/>
        <v>non</v>
      </c>
      <c r="H39" s="46">
        <v>41435</v>
      </c>
      <c r="I39" s="47">
        <v>1121.93</v>
      </c>
      <c r="J39" s="84">
        <f>MAX($I$38:I39)*$D$1</f>
        <v>1065.8335</v>
      </c>
      <c r="K39" s="53" t="str">
        <f t="shared" si="1"/>
        <v>non</v>
      </c>
      <c r="M39" s="81"/>
      <c r="N39" s="84">
        <v>1061.9574999999998</v>
      </c>
    </row>
    <row r="40" spans="1:14" x14ac:dyDescent="0.25">
      <c r="A40" s="46">
        <v>41442</v>
      </c>
      <c r="B40" s="47">
        <v>1125.77</v>
      </c>
      <c r="C40" s="84">
        <f>MAX($B40:B40)*$D$1</f>
        <v>1069.4814999999999</v>
      </c>
      <c r="D40" s="53" t="str">
        <f t="shared" si="0"/>
        <v>non</v>
      </c>
      <c r="H40" s="46">
        <v>41436</v>
      </c>
      <c r="I40" s="47">
        <v>1116.48</v>
      </c>
      <c r="J40" s="84">
        <f>MAX($I$38:I40)*$D$1</f>
        <v>1065.8335</v>
      </c>
      <c r="K40" s="53" t="str">
        <f t="shared" si="1"/>
        <v>non</v>
      </c>
      <c r="M40" s="81"/>
      <c r="N40" s="84">
        <v>1069.4814999999999</v>
      </c>
    </row>
    <row r="41" spans="1:14" x14ac:dyDescent="0.25">
      <c r="A41" s="46">
        <v>41443</v>
      </c>
      <c r="B41" s="47">
        <v>1128.77</v>
      </c>
      <c r="C41" s="84">
        <f>MAX($B41:B41)*$D$1</f>
        <v>1072.3315</v>
      </c>
      <c r="D41" s="53" t="str">
        <f t="shared" si="0"/>
        <v>non</v>
      </c>
      <c r="H41" s="46">
        <v>41437</v>
      </c>
      <c r="I41" s="47">
        <v>1117.48</v>
      </c>
      <c r="J41" s="84">
        <f>MAX($I$38:I41)*$D$1</f>
        <v>1065.8335</v>
      </c>
      <c r="K41" s="53" t="str">
        <f t="shared" si="1"/>
        <v>non</v>
      </c>
      <c r="M41" s="81"/>
      <c r="N41" s="84">
        <v>1072.3315</v>
      </c>
    </row>
    <row r="42" spans="1:14" x14ac:dyDescent="0.25">
      <c r="A42" s="46">
        <v>41444</v>
      </c>
      <c r="B42" s="47">
        <v>1128.77</v>
      </c>
      <c r="C42" s="84">
        <f>MAX($B42:B42)*$D$1</f>
        <v>1072.3315</v>
      </c>
      <c r="D42" s="53" t="str">
        <f t="shared" si="0"/>
        <v>non</v>
      </c>
      <c r="F42" s="29"/>
      <c r="H42" s="46">
        <v>41438</v>
      </c>
      <c r="I42" s="47">
        <v>1113.68</v>
      </c>
      <c r="J42" s="84">
        <f>MAX($I$38:I42)*$D$1</f>
        <v>1065.8335</v>
      </c>
      <c r="K42" s="53" t="str">
        <f t="shared" si="1"/>
        <v>non</v>
      </c>
      <c r="M42" s="81"/>
      <c r="N42" s="84">
        <v>1072.3315</v>
      </c>
    </row>
    <row r="43" spans="1:14" x14ac:dyDescent="0.25">
      <c r="A43" s="46">
        <v>41445</v>
      </c>
      <c r="B43" s="47">
        <v>1116.3499999999999</v>
      </c>
      <c r="C43" s="84">
        <f>MAX($B43:B43)*$D$1</f>
        <v>1060.5324999999998</v>
      </c>
      <c r="D43" s="53" t="str">
        <f t="shared" si="0"/>
        <v>non</v>
      </c>
      <c r="F43" s="29"/>
      <c r="H43" s="46">
        <v>41439</v>
      </c>
      <c r="I43" s="47">
        <v>1117.8499999999999</v>
      </c>
      <c r="J43" s="84">
        <f>MAX($I$38:I43)*$D$1</f>
        <v>1065.8335</v>
      </c>
      <c r="K43" s="53" t="str">
        <f t="shared" si="1"/>
        <v>non</v>
      </c>
      <c r="M43" s="81"/>
      <c r="N43" s="84">
        <v>1060.5324999999998</v>
      </c>
    </row>
    <row r="44" spans="1:14" x14ac:dyDescent="0.25">
      <c r="A44" s="46">
        <v>41446</v>
      </c>
      <c r="B44" s="47">
        <v>1072.33</v>
      </c>
      <c r="C44" s="84">
        <f>MAX($B44:B44)*$D$1</f>
        <v>1018.7134999999998</v>
      </c>
      <c r="D44" s="53" t="str">
        <f t="shared" si="0"/>
        <v>non</v>
      </c>
      <c r="H44" s="46">
        <v>41442</v>
      </c>
      <c r="I44" s="47">
        <v>1125.77</v>
      </c>
      <c r="J44" s="84">
        <f>MAX($I$38:I44)*$D$1</f>
        <v>1069.4814999999999</v>
      </c>
      <c r="K44" s="53" t="str">
        <f t="shared" si="1"/>
        <v>non</v>
      </c>
      <c r="M44" s="81"/>
      <c r="N44" s="84">
        <v>1018.7134999999998</v>
      </c>
    </row>
    <row r="45" spans="1:14" x14ac:dyDescent="0.25">
      <c r="A45" s="46">
        <v>41449</v>
      </c>
      <c r="B45" s="47">
        <v>1092.0999999999999</v>
      </c>
      <c r="C45" s="84">
        <f>MAX($B45:B45)*$D$1</f>
        <v>1037.4949999999999</v>
      </c>
      <c r="D45" s="53" t="str">
        <f t="shared" si="0"/>
        <v>non</v>
      </c>
      <c r="H45" s="46">
        <v>41443</v>
      </c>
      <c r="I45" s="47">
        <v>1128.77</v>
      </c>
      <c r="J45" s="84">
        <f>MAX($I$38:I45)*$D$1</f>
        <v>1072.3315</v>
      </c>
      <c r="K45" s="53" t="str">
        <f t="shared" si="1"/>
        <v>non</v>
      </c>
      <c r="M45" s="81"/>
      <c r="N45" s="84">
        <v>1037.4949999999999</v>
      </c>
    </row>
    <row r="46" spans="1:14" x14ac:dyDescent="0.25">
      <c r="A46" s="46">
        <v>41450</v>
      </c>
      <c r="B46" s="47">
        <v>1097.3499999999999</v>
      </c>
      <c r="C46" s="84">
        <f>MAX($B46:B46)*$D$1</f>
        <v>1042.4824999999998</v>
      </c>
      <c r="D46" s="53" t="str">
        <f t="shared" si="0"/>
        <v>non</v>
      </c>
      <c r="H46" s="46">
        <v>41444</v>
      </c>
      <c r="I46" s="47">
        <v>1128.77</v>
      </c>
      <c r="J46" s="84">
        <f>MAX($I$38:I46)*$D$1</f>
        <v>1072.3315</v>
      </c>
      <c r="K46" s="53" t="str">
        <f t="shared" si="1"/>
        <v>non</v>
      </c>
      <c r="M46" s="81"/>
      <c r="N46" s="84">
        <v>1042.4824999999998</v>
      </c>
    </row>
    <row r="47" spans="1:14" x14ac:dyDescent="0.25">
      <c r="A47" s="46">
        <v>41451</v>
      </c>
      <c r="B47" s="47">
        <v>1107.81</v>
      </c>
      <c r="C47" s="84">
        <f>MAX($B47:B47)*$D$1</f>
        <v>1052.4195</v>
      </c>
      <c r="D47" s="53" t="str">
        <f t="shared" si="0"/>
        <v>non</v>
      </c>
      <c r="H47" s="46">
        <v>41445</v>
      </c>
      <c r="I47" s="47">
        <v>1116.3499999999999</v>
      </c>
      <c r="J47" s="84">
        <f>MAX($I$38:I47)*$D$1</f>
        <v>1072.3315</v>
      </c>
      <c r="K47" s="53" t="str">
        <f t="shared" si="1"/>
        <v>non</v>
      </c>
      <c r="M47" s="81"/>
      <c r="N47" s="84">
        <v>1052.4195</v>
      </c>
    </row>
    <row r="48" spans="1:14" x14ac:dyDescent="0.25">
      <c r="A48" s="21"/>
      <c r="B48" s="22"/>
      <c r="H48" s="46">
        <v>41446</v>
      </c>
      <c r="I48" s="47">
        <v>1072.33</v>
      </c>
      <c r="J48" s="84">
        <f>MAX($I$38:I48)*$D$1</f>
        <v>1072.3315</v>
      </c>
      <c r="K48" s="73" t="str">
        <f t="shared" si="1"/>
        <v>O U I</v>
      </c>
    </row>
    <row r="49" spans="1:11" x14ac:dyDescent="0.25">
      <c r="A49" s="21"/>
      <c r="B49" s="22"/>
      <c r="H49" s="46">
        <v>41449</v>
      </c>
      <c r="I49" s="47">
        <v>1092.0999999999999</v>
      </c>
      <c r="J49" s="84">
        <f>MAX($I$38:I49)*$D$1</f>
        <v>1072.3315</v>
      </c>
      <c r="K49" s="53" t="str">
        <f t="shared" si="1"/>
        <v>non</v>
      </c>
    </row>
    <row r="50" spans="1:11" x14ac:dyDescent="0.25">
      <c r="A50" s="21"/>
      <c r="B50" s="22"/>
      <c r="H50" s="46">
        <v>41450</v>
      </c>
      <c r="I50" s="47">
        <v>1097.3499999999999</v>
      </c>
      <c r="J50" s="84">
        <f>MAX($I$38:I50)*$D$1</f>
        <v>1072.3315</v>
      </c>
      <c r="K50" s="53" t="str">
        <f t="shared" si="1"/>
        <v>non</v>
      </c>
    </row>
    <row r="51" spans="1:11" x14ac:dyDescent="0.25">
      <c r="A51" s="21"/>
      <c r="B51" s="22"/>
      <c r="H51" s="46">
        <v>41451</v>
      </c>
      <c r="I51" s="47">
        <v>1107.81</v>
      </c>
      <c r="J51" s="84">
        <f>MAX($I$38:I51)*$D$1</f>
        <v>1072.3315</v>
      </c>
      <c r="K51" s="53" t="str">
        <f t="shared" si="1"/>
        <v>non</v>
      </c>
    </row>
    <row r="52" spans="1:11" x14ac:dyDescent="0.25">
      <c r="A52" s="21"/>
      <c r="B52" s="22"/>
    </row>
    <row r="53" spans="1:11" x14ac:dyDescent="0.25">
      <c r="A53" s="21"/>
      <c r="B53" s="22"/>
      <c r="G53" s="69" t="s">
        <v>43</v>
      </c>
    </row>
    <row r="54" spans="1:11" x14ac:dyDescent="0.25">
      <c r="A54" s="21"/>
      <c r="B54" s="22"/>
    </row>
    <row r="55" spans="1:11" x14ac:dyDescent="0.25">
      <c r="A55" s="21"/>
      <c r="B55" s="22"/>
    </row>
    <row r="56" spans="1:11" x14ac:dyDescent="0.25">
      <c r="A56" s="21"/>
      <c r="B56" s="22"/>
    </row>
    <row r="57" spans="1:11" x14ac:dyDescent="0.25">
      <c r="A57" s="21"/>
      <c r="B57" s="22"/>
    </row>
    <row r="58" spans="1:11" x14ac:dyDescent="0.25">
      <c r="A58" s="21"/>
      <c r="B58" s="22"/>
    </row>
    <row r="59" spans="1:11" x14ac:dyDescent="0.25">
      <c r="A59" s="21"/>
      <c r="B59" s="22"/>
    </row>
    <row r="60" spans="1:11" x14ac:dyDescent="0.25">
      <c r="A60" s="21"/>
      <c r="B60" s="22"/>
    </row>
    <row r="61" spans="1:11" x14ac:dyDescent="0.25">
      <c r="A61" s="21"/>
      <c r="B61" s="22"/>
    </row>
    <row r="62" spans="1:11" x14ac:dyDescent="0.25">
      <c r="A62" s="21"/>
      <c r="B62" s="22"/>
    </row>
    <row r="63" spans="1:11" x14ac:dyDescent="0.25">
      <c r="A63" s="21"/>
      <c r="B63" s="22"/>
    </row>
    <row r="64" spans="1:11" x14ac:dyDescent="0.25">
      <c r="A64" s="21"/>
      <c r="B64" s="22"/>
    </row>
    <row r="65" spans="1:2" x14ac:dyDescent="0.25">
      <c r="A65" s="21"/>
      <c r="B65" s="22"/>
    </row>
    <row r="66" spans="1:2" x14ac:dyDescent="0.25">
      <c r="A66" s="21"/>
      <c r="B66" s="22"/>
    </row>
    <row r="67" spans="1:2" x14ac:dyDescent="0.25">
      <c r="A67" s="21"/>
      <c r="B67" s="22"/>
    </row>
    <row r="68" spans="1:2" x14ac:dyDescent="0.25">
      <c r="A68" s="21"/>
      <c r="B68" s="22"/>
    </row>
    <row r="69" spans="1:2" x14ac:dyDescent="0.25">
      <c r="A69" s="21"/>
      <c r="B69" s="22"/>
    </row>
    <row r="70" spans="1:2" x14ac:dyDescent="0.25">
      <c r="A70" s="21"/>
      <c r="B70" s="22"/>
    </row>
    <row r="71" spans="1:2" x14ac:dyDescent="0.25">
      <c r="A71" s="21"/>
      <c r="B71" s="22"/>
    </row>
    <row r="72" spans="1:2" x14ac:dyDescent="0.25">
      <c r="A72" s="21"/>
      <c r="B72" s="22"/>
    </row>
    <row r="73" spans="1:2" x14ac:dyDescent="0.25">
      <c r="A73" s="21"/>
      <c r="B73" s="22"/>
    </row>
    <row r="74" spans="1:2" x14ac:dyDescent="0.25">
      <c r="A74" s="21"/>
      <c r="B74" s="22"/>
    </row>
    <row r="75" spans="1:2" x14ac:dyDescent="0.25">
      <c r="A75" s="21"/>
      <c r="B75" s="22"/>
    </row>
    <row r="76" spans="1:2" x14ac:dyDescent="0.25">
      <c r="A76" s="21"/>
      <c r="B76" s="22"/>
    </row>
    <row r="77" spans="1:2" x14ac:dyDescent="0.25">
      <c r="A77" s="21"/>
      <c r="B77" s="22"/>
    </row>
    <row r="78" spans="1:2" x14ac:dyDescent="0.25">
      <c r="A78" s="21"/>
      <c r="B78" s="22"/>
    </row>
    <row r="79" spans="1:2" x14ac:dyDescent="0.25">
      <c r="A79" s="21"/>
      <c r="B79" s="22"/>
    </row>
    <row r="80" spans="1:2" x14ac:dyDescent="0.25">
      <c r="A80" s="21"/>
      <c r="B80" s="22"/>
    </row>
    <row r="81" spans="1:2" x14ac:dyDescent="0.25">
      <c r="A81" s="21"/>
      <c r="B81" s="22"/>
    </row>
    <row r="82" spans="1:2" x14ac:dyDescent="0.25">
      <c r="A82" s="21"/>
      <c r="B82" s="22"/>
    </row>
    <row r="83" spans="1:2" x14ac:dyDescent="0.25">
      <c r="A83" s="21"/>
      <c r="B83" s="22"/>
    </row>
    <row r="84" spans="1:2" x14ac:dyDescent="0.25">
      <c r="A84" s="21"/>
      <c r="B84" s="22"/>
    </row>
    <row r="85" spans="1:2" x14ac:dyDescent="0.25">
      <c r="A85" s="21"/>
      <c r="B85" s="22"/>
    </row>
    <row r="86" spans="1:2" x14ac:dyDescent="0.25">
      <c r="A86" s="21"/>
      <c r="B86" s="22"/>
    </row>
    <row r="87" spans="1:2" x14ac:dyDescent="0.25">
      <c r="A87" s="21"/>
      <c r="B87" s="22"/>
    </row>
    <row r="88" spans="1:2" x14ac:dyDescent="0.25">
      <c r="A88" s="21"/>
      <c r="B88" s="22"/>
    </row>
    <row r="89" spans="1:2" x14ac:dyDescent="0.25">
      <c r="A89" s="21"/>
      <c r="B89" s="22"/>
    </row>
    <row r="90" spans="1:2" x14ac:dyDescent="0.25">
      <c r="A90" s="21"/>
      <c r="B90" s="22"/>
    </row>
    <row r="91" spans="1:2" x14ac:dyDescent="0.25">
      <c r="A91" s="21"/>
      <c r="B91" s="22"/>
    </row>
    <row r="92" spans="1:2" x14ac:dyDescent="0.25">
      <c r="A92" s="21"/>
      <c r="B92" s="22"/>
    </row>
    <row r="93" spans="1:2" x14ac:dyDescent="0.25">
      <c r="A93" s="21"/>
      <c r="B93" s="22"/>
    </row>
    <row r="94" spans="1:2" x14ac:dyDescent="0.25">
      <c r="A94" s="21"/>
      <c r="B94" s="22"/>
    </row>
    <row r="95" spans="1:2" x14ac:dyDescent="0.25">
      <c r="A95" s="21"/>
      <c r="B95" s="22"/>
    </row>
    <row r="96" spans="1:2" x14ac:dyDescent="0.25">
      <c r="A96" s="21"/>
      <c r="B96" s="22"/>
    </row>
    <row r="97" spans="1:2" x14ac:dyDescent="0.25">
      <c r="A97" s="21"/>
      <c r="B97" s="22"/>
    </row>
    <row r="98" spans="1:2" x14ac:dyDescent="0.25">
      <c r="A98" s="21"/>
      <c r="B98" s="22"/>
    </row>
    <row r="99" spans="1:2" x14ac:dyDescent="0.25">
      <c r="A99" s="21"/>
      <c r="B99" s="22"/>
    </row>
    <row r="100" spans="1:2" x14ac:dyDescent="0.25">
      <c r="A100" s="21"/>
      <c r="B100" s="22"/>
    </row>
    <row r="101" spans="1:2" x14ac:dyDescent="0.25">
      <c r="A101" s="21"/>
      <c r="B101" s="22"/>
    </row>
    <row r="102" spans="1:2" x14ac:dyDescent="0.25">
      <c r="A102" s="21"/>
      <c r="B102" s="22"/>
    </row>
    <row r="103" spans="1:2" x14ac:dyDescent="0.25">
      <c r="A103" s="21"/>
      <c r="B103" s="22"/>
    </row>
    <row r="104" spans="1:2" x14ac:dyDescent="0.25">
      <c r="A104" s="21"/>
      <c r="B104" s="22"/>
    </row>
    <row r="105" spans="1:2" x14ac:dyDescent="0.25">
      <c r="A105" s="21"/>
      <c r="B105" s="22"/>
    </row>
    <row r="106" spans="1:2" x14ac:dyDescent="0.25">
      <c r="A106" s="21"/>
      <c r="B106" s="22"/>
    </row>
    <row r="107" spans="1:2" x14ac:dyDescent="0.25">
      <c r="A107" s="21"/>
      <c r="B107" s="22"/>
    </row>
    <row r="108" spans="1:2" x14ac:dyDescent="0.25">
      <c r="A108" s="21"/>
      <c r="B108" s="22"/>
    </row>
    <row r="109" spans="1:2" x14ac:dyDescent="0.25">
      <c r="A109" s="21"/>
      <c r="B109" s="22"/>
    </row>
    <row r="110" spans="1:2" x14ac:dyDescent="0.25">
      <c r="A110" s="21"/>
      <c r="B110" s="22"/>
    </row>
    <row r="111" spans="1:2" x14ac:dyDescent="0.25">
      <c r="A111" s="21"/>
      <c r="B111" s="22"/>
    </row>
    <row r="112" spans="1:2" x14ac:dyDescent="0.25">
      <c r="A112" s="21"/>
      <c r="B112" s="22"/>
    </row>
    <row r="113" spans="1:2" x14ac:dyDescent="0.25">
      <c r="A113" s="21"/>
      <c r="B113" s="22"/>
    </row>
    <row r="114" spans="1:2" x14ac:dyDescent="0.25">
      <c r="A114" s="21"/>
      <c r="B114" s="22"/>
    </row>
    <row r="115" spans="1:2" x14ac:dyDescent="0.25">
      <c r="A115" s="21"/>
      <c r="B115" s="22"/>
    </row>
    <row r="116" spans="1:2" x14ac:dyDescent="0.25">
      <c r="A116" s="21"/>
      <c r="B116" s="22"/>
    </row>
    <row r="117" spans="1:2" x14ac:dyDescent="0.25">
      <c r="A117" s="21"/>
      <c r="B117" s="22"/>
    </row>
    <row r="118" spans="1:2" x14ac:dyDescent="0.25">
      <c r="A118" s="21"/>
      <c r="B118" s="22"/>
    </row>
    <row r="119" spans="1:2" x14ac:dyDescent="0.25">
      <c r="A119" s="21"/>
      <c r="B119" s="22"/>
    </row>
    <row r="120" spans="1:2" x14ac:dyDescent="0.25">
      <c r="A120" s="21"/>
      <c r="B120" s="22"/>
    </row>
    <row r="121" spans="1:2" x14ac:dyDescent="0.25">
      <c r="A121" s="21"/>
      <c r="B121" s="22"/>
    </row>
    <row r="122" spans="1:2" x14ac:dyDescent="0.25">
      <c r="A122" s="21"/>
      <c r="B122" s="22"/>
    </row>
    <row r="123" spans="1:2" x14ac:dyDescent="0.25">
      <c r="A123" s="21"/>
      <c r="B123" s="22"/>
    </row>
    <row r="124" spans="1:2" x14ac:dyDescent="0.25">
      <c r="A124" s="21"/>
      <c r="B124" s="22"/>
    </row>
    <row r="125" spans="1:2" x14ac:dyDescent="0.25">
      <c r="A125" s="21"/>
      <c r="B125" s="22"/>
    </row>
    <row r="126" spans="1:2" x14ac:dyDescent="0.25">
      <c r="A126" s="21"/>
      <c r="B126" s="22"/>
    </row>
    <row r="127" spans="1:2" x14ac:dyDescent="0.25">
      <c r="A127" s="21"/>
      <c r="B127" s="22"/>
    </row>
    <row r="128" spans="1:2" x14ac:dyDescent="0.25">
      <c r="A128" s="21"/>
      <c r="B128" s="22"/>
    </row>
    <row r="129" spans="1:2" x14ac:dyDescent="0.25">
      <c r="A129" s="21"/>
      <c r="B129" s="22"/>
    </row>
    <row r="130" spans="1:2" x14ac:dyDescent="0.25">
      <c r="A130" s="21"/>
      <c r="B130" s="22"/>
    </row>
    <row r="131" spans="1:2" x14ac:dyDescent="0.25">
      <c r="A131" s="21"/>
      <c r="B131" s="22"/>
    </row>
    <row r="132" spans="1:2" x14ac:dyDescent="0.25">
      <c r="A132" s="21"/>
      <c r="B132" s="22"/>
    </row>
    <row r="133" spans="1:2" x14ac:dyDescent="0.25">
      <c r="A133" s="21"/>
      <c r="B133" s="22"/>
    </row>
    <row r="134" spans="1:2" x14ac:dyDescent="0.25">
      <c r="A134" s="21"/>
      <c r="B134" s="22"/>
    </row>
    <row r="135" spans="1:2" x14ac:dyDescent="0.25">
      <c r="A135" s="21"/>
      <c r="B135" s="22"/>
    </row>
    <row r="136" spans="1:2" x14ac:dyDescent="0.25">
      <c r="A136" s="21"/>
      <c r="B136" s="22"/>
    </row>
    <row r="137" spans="1:2" x14ac:dyDescent="0.25">
      <c r="A137" s="21"/>
      <c r="B137" s="22"/>
    </row>
    <row r="138" spans="1:2" x14ac:dyDescent="0.25">
      <c r="A138" s="21"/>
      <c r="B138" s="22"/>
    </row>
    <row r="139" spans="1:2" x14ac:dyDescent="0.25">
      <c r="A139" s="21"/>
      <c r="B139" s="22"/>
    </row>
    <row r="140" spans="1:2" x14ac:dyDescent="0.25">
      <c r="A140" s="21"/>
      <c r="B140" s="22"/>
    </row>
    <row r="141" spans="1:2" x14ac:dyDescent="0.25">
      <c r="A141" s="21"/>
      <c r="B141" s="22"/>
    </row>
    <row r="142" spans="1:2" x14ac:dyDescent="0.25">
      <c r="A142" s="21"/>
      <c r="B142" s="22"/>
    </row>
    <row r="143" spans="1:2" x14ac:dyDescent="0.25">
      <c r="A143" s="21"/>
      <c r="B143" s="22"/>
    </row>
    <row r="144" spans="1:2" x14ac:dyDescent="0.25">
      <c r="A144" s="21"/>
      <c r="B144" s="22"/>
    </row>
    <row r="145" spans="1:2" x14ac:dyDescent="0.25">
      <c r="A145" s="21"/>
      <c r="B145" s="22"/>
    </row>
    <row r="146" spans="1:2" x14ac:dyDescent="0.25">
      <c r="A146" s="21"/>
      <c r="B146" s="22"/>
    </row>
    <row r="147" spans="1:2" x14ac:dyDescent="0.25">
      <c r="A147" s="21"/>
      <c r="B147" s="22"/>
    </row>
    <row r="148" spans="1:2" x14ac:dyDescent="0.25">
      <c r="A148" s="21"/>
      <c r="B148" s="22"/>
    </row>
    <row r="149" spans="1:2" x14ac:dyDescent="0.25">
      <c r="A149" s="21"/>
      <c r="B149" s="22"/>
    </row>
    <row r="150" spans="1:2" x14ac:dyDescent="0.25">
      <c r="A150" s="21"/>
      <c r="B150" s="22"/>
    </row>
    <row r="151" spans="1:2" x14ac:dyDescent="0.25">
      <c r="A151" s="21"/>
      <c r="B151" s="22"/>
    </row>
    <row r="152" spans="1:2" x14ac:dyDescent="0.25">
      <c r="A152" s="21"/>
      <c r="B152" s="22"/>
    </row>
    <row r="153" spans="1:2" x14ac:dyDescent="0.25">
      <c r="A153" s="21"/>
      <c r="B153" s="22"/>
    </row>
    <row r="154" spans="1:2" x14ac:dyDescent="0.25">
      <c r="A154" s="21"/>
      <c r="B154" s="22"/>
    </row>
    <row r="155" spans="1:2" x14ac:dyDescent="0.25">
      <c r="A155" s="21"/>
      <c r="B155" s="22"/>
    </row>
    <row r="156" spans="1:2" x14ac:dyDescent="0.25">
      <c r="A156" s="21"/>
      <c r="B156" s="22"/>
    </row>
    <row r="157" spans="1:2" x14ac:dyDescent="0.25">
      <c r="A157" s="21"/>
      <c r="B157" s="22"/>
    </row>
    <row r="158" spans="1:2" x14ac:dyDescent="0.25">
      <c r="A158" s="21"/>
      <c r="B158" s="22"/>
    </row>
    <row r="159" spans="1:2" x14ac:dyDescent="0.25">
      <c r="A159" s="21"/>
      <c r="B159" s="22"/>
    </row>
    <row r="160" spans="1:2" x14ac:dyDescent="0.25">
      <c r="A160" s="21"/>
      <c r="B160" s="22"/>
    </row>
    <row r="161" spans="1:2" x14ac:dyDescent="0.25">
      <c r="A161" s="21"/>
      <c r="B161" s="22"/>
    </row>
    <row r="162" spans="1:2" x14ac:dyDescent="0.25">
      <c r="A162" s="21"/>
      <c r="B162" s="22"/>
    </row>
    <row r="163" spans="1:2" x14ac:dyDescent="0.25">
      <c r="A163" s="21"/>
      <c r="B163" s="22"/>
    </row>
    <row r="164" spans="1:2" x14ac:dyDescent="0.25">
      <c r="A164" s="21"/>
      <c r="B164" s="22"/>
    </row>
    <row r="165" spans="1:2" x14ac:dyDescent="0.25">
      <c r="A165" s="21"/>
      <c r="B165" s="22"/>
    </row>
    <row r="166" spans="1:2" x14ac:dyDescent="0.25">
      <c r="A166" s="21"/>
      <c r="B166" s="22"/>
    </row>
    <row r="167" spans="1:2" x14ac:dyDescent="0.25">
      <c r="A167" s="21"/>
      <c r="B167" s="22"/>
    </row>
    <row r="168" spans="1:2" x14ac:dyDescent="0.25">
      <c r="A168" s="21"/>
      <c r="B168" s="22"/>
    </row>
    <row r="169" spans="1:2" x14ac:dyDescent="0.25">
      <c r="A169" s="21"/>
      <c r="B169" s="22"/>
    </row>
    <row r="170" spans="1:2" x14ac:dyDescent="0.25">
      <c r="A170" s="21"/>
      <c r="B170" s="22"/>
    </row>
    <row r="171" spans="1:2" x14ac:dyDescent="0.25">
      <c r="A171" s="21"/>
      <c r="B171" s="22"/>
    </row>
    <row r="172" spans="1:2" x14ac:dyDescent="0.25">
      <c r="A172" s="21"/>
      <c r="B172" s="22"/>
    </row>
    <row r="173" spans="1:2" x14ac:dyDescent="0.25">
      <c r="A173" s="21"/>
      <c r="B173" s="22"/>
    </row>
    <row r="174" spans="1:2" x14ac:dyDescent="0.25">
      <c r="A174" s="21"/>
      <c r="B174" s="22"/>
    </row>
    <row r="175" spans="1:2" x14ac:dyDescent="0.25">
      <c r="A175" s="21"/>
      <c r="B175" s="22"/>
    </row>
    <row r="176" spans="1:2" x14ac:dyDescent="0.25">
      <c r="A176" s="21"/>
      <c r="B176" s="22"/>
    </row>
    <row r="177" spans="1:2" x14ac:dyDescent="0.25">
      <c r="A177" s="21"/>
      <c r="B177" s="22"/>
    </row>
    <row r="178" spans="1:2" x14ac:dyDescent="0.25">
      <c r="A178" s="21"/>
      <c r="B178" s="22"/>
    </row>
    <row r="179" spans="1:2" x14ac:dyDescent="0.25">
      <c r="A179" s="21"/>
      <c r="B179" s="22"/>
    </row>
    <row r="180" spans="1:2" x14ac:dyDescent="0.25">
      <c r="A180" s="21"/>
      <c r="B180" s="22"/>
    </row>
    <row r="181" spans="1:2" x14ac:dyDescent="0.25">
      <c r="A181" s="21"/>
      <c r="B181" s="22"/>
    </row>
    <row r="182" spans="1:2" x14ac:dyDescent="0.25">
      <c r="A182" s="21"/>
      <c r="B182" s="22"/>
    </row>
    <row r="183" spans="1:2" x14ac:dyDescent="0.25">
      <c r="A183" s="21"/>
      <c r="B183" s="22"/>
    </row>
    <row r="184" spans="1:2" x14ac:dyDescent="0.25">
      <c r="A184" s="21"/>
      <c r="B184" s="22"/>
    </row>
    <row r="185" spans="1:2" x14ac:dyDescent="0.25">
      <c r="A185" s="21"/>
      <c r="B185" s="22"/>
    </row>
    <row r="186" spans="1:2" x14ac:dyDescent="0.25">
      <c r="A186" s="21"/>
      <c r="B186" s="22"/>
    </row>
    <row r="187" spans="1:2" x14ac:dyDescent="0.25">
      <c r="A187" s="21"/>
      <c r="B187" s="22"/>
    </row>
    <row r="188" spans="1:2" x14ac:dyDescent="0.25">
      <c r="A188" s="21"/>
      <c r="B188" s="22"/>
    </row>
    <row r="189" spans="1:2" x14ac:dyDescent="0.25">
      <c r="A189" s="21"/>
      <c r="B189" s="22"/>
    </row>
    <row r="190" spans="1:2" x14ac:dyDescent="0.25">
      <c r="A190" s="21"/>
      <c r="B190" s="22"/>
    </row>
    <row r="191" spans="1:2" x14ac:dyDescent="0.25">
      <c r="A191" s="21"/>
      <c r="B191" s="22"/>
    </row>
    <row r="192" spans="1:2" x14ac:dyDescent="0.25">
      <c r="A192" s="21"/>
      <c r="B192" s="22"/>
    </row>
    <row r="193" spans="1:2" x14ac:dyDescent="0.25">
      <c r="A193" s="21"/>
      <c r="B193" s="22"/>
    </row>
    <row r="194" spans="1:2" x14ac:dyDescent="0.25">
      <c r="A194" s="21"/>
      <c r="B194" s="22"/>
    </row>
    <row r="195" spans="1:2" x14ac:dyDescent="0.25">
      <c r="A195" s="21"/>
      <c r="B195" s="22"/>
    </row>
    <row r="196" spans="1:2" x14ac:dyDescent="0.25">
      <c r="A196" s="21"/>
      <c r="B196" s="22"/>
    </row>
    <row r="197" spans="1:2" x14ac:dyDescent="0.25">
      <c r="A197" s="21"/>
      <c r="B197" s="22"/>
    </row>
    <row r="198" spans="1:2" x14ac:dyDescent="0.25">
      <c r="A198" s="21"/>
      <c r="B198" s="22"/>
    </row>
    <row r="199" spans="1:2" x14ac:dyDescent="0.25">
      <c r="A199" s="21"/>
      <c r="B199" s="22"/>
    </row>
    <row r="200" spans="1:2" x14ac:dyDescent="0.25">
      <c r="A200" s="21"/>
      <c r="B200" s="22"/>
    </row>
    <row r="201" spans="1:2" x14ac:dyDescent="0.25">
      <c r="A201" s="21"/>
      <c r="B201" s="22"/>
    </row>
    <row r="202" spans="1:2" x14ac:dyDescent="0.25">
      <c r="A202" s="21"/>
      <c r="B202" s="22"/>
    </row>
    <row r="203" spans="1:2" x14ac:dyDescent="0.25">
      <c r="A203" s="21"/>
      <c r="B203" s="22"/>
    </row>
    <row r="204" spans="1:2" x14ac:dyDescent="0.25">
      <c r="A204" s="21"/>
      <c r="B204" s="22"/>
    </row>
    <row r="205" spans="1:2" x14ac:dyDescent="0.25">
      <c r="A205" s="21"/>
      <c r="B205" s="22"/>
    </row>
    <row r="206" spans="1:2" x14ac:dyDescent="0.25">
      <c r="A206" s="21"/>
      <c r="B206" s="22"/>
    </row>
    <row r="207" spans="1:2" x14ac:dyDescent="0.25">
      <c r="A207" s="21"/>
      <c r="B207" s="22"/>
    </row>
    <row r="208" spans="1:2" x14ac:dyDescent="0.25">
      <c r="A208" s="21"/>
      <c r="B208" s="22"/>
    </row>
    <row r="209" spans="1:2" x14ac:dyDescent="0.25">
      <c r="A209" s="21"/>
      <c r="B209" s="22"/>
    </row>
    <row r="210" spans="1:2" x14ac:dyDescent="0.25">
      <c r="A210" s="21"/>
      <c r="B210" s="22"/>
    </row>
    <row r="211" spans="1:2" x14ac:dyDescent="0.25">
      <c r="A211" s="21"/>
      <c r="B211" s="22"/>
    </row>
    <row r="212" spans="1:2" x14ac:dyDescent="0.25">
      <c r="A212" s="21"/>
      <c r="B212" s="22"/>
    </row>
    <row r="213" spans="1:2" x14ac:dyDescent="0.25">
      <c r="A213" s="21"/>
      <c r="B213" s="22"/>
    </row>
    <row r="214" spans="1:2" x14ac:dyDescent="0.25">
      <c r="A214" s="21"/>
      <c r="B214" s="22"/>
    </row>
    <row r="215" spans="1:2" x14ac:dyDescent="0.25">
      <c r="A215" s="21"/>
      <c r="B215" s="22"/>
    </row>
    <row r="216" spans="1:2" x14ac:dyDescent="0.25">
      <c r="A216" s="21"/>
      <c r="B216" s="22"/>
    </row>
    <row r="217" spans="1:2" x14ac:dyDescent="0.25">
      <c r="A217" s="21"/>
      <c r="B217" s="22"/>
    </row>
    <row r="218" spans="1:2" x14ac:dyDescent="0.25">
      <c r="A218" s="21"/>
      <c r="B218" s="22"/>
    </row>
    <row r="219" spans="1:2" x14ac:dyDescent="0.25">
      <c r="A219" s="21"/>
      <c r="B219" s="22"/>
    </row>
    <row r="220" spans="1:2" x14ac:dyDescent="0.25">
      <c r="A220" s="21"/>
      <c r="B220" s="22"/>
    </row>
    <row r="221" spans="1:2" x14ac:dyDescent="0.25">
      <c r="A221" s="21"/>
      <c r="B221" s="22"/>
    </row>
    <row r="222" spans="1:2" x14ac:dyDescent="0.25">
      <c r="A222" s="21"/>
      <c r="B222" s="22"/>
    </row>
    <row r="223" spans="1:2" x14ac:dyDescent="0.25">
      <c r="A223" s="21"/>
      <c r="B223" s="22"/>
    </row>
    <row r="224" spans="1:2" x14ac:dyDescent="0.25">
      <c r="A224" s="21"/>
      <c r="B224" s="22"/>
    </row>
    <row r="225" spans="1:2" x14ac:dyDescent="0.25">
      <c r="A225" s="21"/>
      <c r="B225" s="22"/>
    </row>
    <row r="226" spans="1:2" x14ac:dyDescent="0.25">
      <c r="A226" s="21"/>
      <c r="B226" s="22"/>
    </row>
    <row r="227" spans="1:2" x14ac:dyDescent="0.25">
      <c r="A227" s="21"/>
      <c r="B227" s="22"/>
    </row>
    <row r="228" spans="1:2" x14ac:dyDescent="0.25">
      <c r="A228" s="21"/>
      <c r="B228" s="22"/>
    </row>
    <row r="229" spans="1:2" x14ac:dyDescent="0.25">
      <c r="A229" s="21"/>
      <c r="B229" s="22"/>
    </row>
    <row r="230" spans="1:2" x14ac:dyDescent="0.25">
      <c r="A230" s="21"/>
      <c r="B230" s="22"/>
    </row>
    <row r="231" spans="1:2" x14ac:dyDescent="0.25">
      <c r="A231" s="21"/>
      <c r="B231" s="22"/>
    </row>
    <row r="232" spans="1:2" x14ac:dyDescent="0.25">
      <c r="A232" s="21"/>
      <c r="B232" s="22"/>
    </row>
    <row r="233" spans="1:2" x14ac:dyDescent="0.25">
      <c r="A233" s="21"/>
      <c r="B233" s="22"/>
    </row>
    <row r="234" spans="1:2" x14ac:dyDescent="0.25">
      <c r="A234" s="21"/>
      <c r="B234" s="22"/>
    </row>
    <row r="235" spans="1:2" x14ac:dyDescent="0.25">
      <c r="A235" s="21"/>
      <c r="B235" s="22"/>
    </row>
    <row r="236" spans="1:2" x14ac:dyDescent="0.25">
      <c r="A236" s="21"/>
      <c r="B236" s="22"/>
    </row>
    <row r="237" spans="1:2" x14ac:dyDescent="0.25">
      <c r="A237" s="21"/>
      <c r="B237" s="22"/>
    </row>
    <row r="238" spans="1:2" x14ac:dyDescent="0.25">
      <c r="A238" s="21"/>
      <c r="B238" s="22"/>
    </row>
    <row r="239" spans="1:2" x14ac:dyDescent="0.25">
      <c r="A239" s="21"/>
      <c r="B239" s="22"/>
    </row>
    <row r="240" spans="1:2" x14ac:dyDescent="0.25">
      <c r="A240" s="21"/>
      <c r="B240" s="22"/>
    </row>
    <row r="241" spans="1:2" x14ac:dyDescent="0.25">
      <c r="A241" s="21"/>
      <c r="B241" s="22"/>
    </row>
    <row r="242" spans="1:2" x14ac:dyDescent="0.25">
      <c r="A242" s="21"/>
      <c r="B242" s="22"/>
    </row>
    <row r="243" spans="1:2" x14ac:dyDescent="0.25">
      <c r="A243" s="21"/>
      <c r="B243" s="22"/>
    </row>
    <row r="244" spans="1:2" x14ac:dyDescent="0.25">
      <c r="A244" s="21"/>
      <c r="B244" s="22"/>
    </row>
    <row r="245" spans="1:2" x14ac:dyDescent="0.25">
      <c r="A245" s="21"/>
      <c r="B245" s="22"/>
    </row>
    <row r="246" spans="1:2" x14ac:dyDescent="0.25">
      <c r="A246" s="21"/>
      <c r="B246" s="22"/>
    </row>
    <row r="247" spans="1:2" x14ac:dyDescent="0.25">
      <c r="A247" s="21"/>
      <c r="B247" s="22"/>
    </row>
    <row r="248" spans="1:2" x14ac:dyDescent="0.25">
      <c r="A248" s="21"/>
      <c r="B248" s="22"/>
    </row>
    <row r="249" spans="1:2" x14ac:dyDescent="0.25">
      <c r="A249" s="21"/>
      <c r="B249" s="22"/>
    </row>
    <row r="250" spans="1:2" x14ac:dyDescent="0.25">
      <c r="A250" s="21"/>
      <c r="B250" s="22"/>
    </row>
    <row r="251" spans="1:2" x14ac:dyDescent="0.25">
      <c r="A251" s="21"/>
      <c r="B251" s="22"/>
    </row>
    <row r="252" spans="1:2" x14ac:dyDescent="0.25">
      <c r="A252" s="21"/>
      <c r="B252" s="22"/>
    </row>
    <row r="253" spans="1:2" x14ac:dyDescent="0.25">
      <c r="A253" s="21"/>
      <c r="B253" s="22"/>
    </row>
    <row r="254" spans="1:2" x14ac:dyDescent="0.25">
      <c r="A254" s="21"/>
      <c r="B254" s="22"/>
    </row>
    <row r="255" spans="1:2" x14ac:dyDescent="0.25">
      <c r="A255" s="21"/>
      <c r="B255" s="22"/>
    </row>
    <row r="256" spans="1:2" x14ac:dyDescent="0.25">
      <c r="A256" s="21"/>
      <c r="B256" s="22"/>
    </row>
    <row r="257" spans="1:2" x14ac:dyDescent="0.25">
      <c r="A257" s="21"/>
      <c r="B257" s="22"/>
    </row>
    <row r="258" spans="1:2" x14ac:dyDescent="0.25">
      <c r="A258" s="21"/>
      <c r="B258" s="22"/>
    </row>
    <row r="259" spans="1:2" x14ac:dyDescent="0.25">
      <c r="A259" s="21"/>
      <c r="B259" s="22"/>
    </row>
    <row r="260" spans="1:2" x14ac:dyDescent="0.25">
      <c r="A260" s="21"/>
      <c r="B260" s="22"/>
    </row>
    <row r="261" spans="1:2" x14ac:dyDescent="0.25">
      <c r="A261" s="21"/>
      <c r="B261" s="22"/>
    </row>
    <row r="262" spans="1:2" x14ac:dyDescent="0.25">
      <c r="A262" s="21"/>
      <c r="B262" s="22"/>
    </row>
    <row r="263" spans="1:2" x14ac:dyDescent="0.25">
      <c r="A263" s="21"/>
      <c r="B263" s="22"/>
    </row>
    <row r="264" spans="1:2" x14ac:dyDescent="0.25">
      <c r="A264" s="21"/>
      <c r="B264" s="22"/>
    </row>
    <row r="265" spans="1:2" x14ac:dyDescent="0.25">
      <c r="A265" s="21"/>
      <c r="B265" s="22"/>
    </row>
    <row r="266" spans="1:2" x14ac:dyDescent="0.25">
      <c r="A266" s="21"/>
      <c r="B266" s="22"/>
    </row>
    <row r="267" spans="1:2" x14ac:dyDescent="0.25">
      <c r="A267" s="21"/>
      <c r="B267" s="22"/>
    </row>
    <row r="268" spans="1:2" x14ac:dyDescent="0.25">
      <c r="A268" s="21"/>
      <c r="B268" s="22"/>
    </row>
    <row r="269" spans="1:2" x14ac:dyDescent="0.25">
      <c r="A269" s="21"/>
      <c r="B269" s="22"/>
    </row>
    <row r="270" spans="1:2" x14ac:dyDescent="0.25">
      <c r="A270" s="21"/>
      <c r="B270" s="22"/>
    </row>
    <row r="271" spans="1:2" x14ac:dyDescent="0.25">
      <c r="A271" s="21"/>
      <c r="B271" s="22"/>
    </row>
    <row r="272" spans="1:2" x14ac:dyDescent="0.25">
      <c r="A272" s="21"/>
      <c r="B272" s="22"/>
    </row>
    <row r="273" spans="1:2" x14ac:dyDescent="0.25">
      <c r="A273" s="21"/>
      <c r="B273" s="22"/>
    </row>
    <row r="274" spans="1:2" x14ac:dyDescent="0.25">
      <c r="A274" s="21"/>
      <c r="B274" s="22"/>
    </row>
    <row r="275" spans="1:2" x14ac:dyDescent="0.25">
      <c r="A275" s="21"/>
      <c r="B275" s="22"/>
    </row>
    <row r="276" spans="1:2" x14ac:dyDescent="0.25">
      <c r="A276" s="21"/>
      <c r="B276" s="22"/>
    </row>
    <row r="277" spans="1:2" x14ac:dyDescent="0.25">
      <c r="A277" s="21"/>
      <c r="B277" s="22"/>
    </row>
    <row r="278" spans="1:2" x14ac:dyDescent="0.25">
      <c r="A278" s="21"/>
      <c r="B278" s="22"/>
    </row>
    <row r="279" spans="1:2" x14ac:dyDescent="0.25">
      <c r="A279" s="21"/>
      <c r="B279" s="22"/>
    </row>
    <row r="280" spans="1:2" x14ac:dyDescent="0.25">
      <c r="A280" s="21"/>
      <c r="B280" s="22"/>
    </row>
    <row r="281" spans="1:2" x14ac:dyDescent="0.25">
      <c r="A281" s="21"/>
      <c r="B281" s="22"/>
    </row>
    <row r="282" spans="1:2" x14ac:dyDescent="0.25">
      <c r="A282" s="21"/>
      <c r="B282" s="22"/>
    </row>
    <row r="283" spans="1:2" x14ac:dyDescent="0.25">
      <c r="A283" s="21"/>
      <c r="B283" s="22"/>
    </row>
    <row r="284" spans="1:2" x14ac:dyDescent="0.25">
      <c r="A284" s="21"/>
      <c r="B284" s="22"/>
    </row>
    <row r="285" spans="1:2" x14ac:dyDescent="0.25">
      <c r="A285" s="21"/>
      <c r="B285" s="22"/>
    </row>
    <row r="286" spans="1:2" x14ac:dyDescent="0.25">
      <c r="A286" s="21"/>
      <c r="B286" s="22"/>
    </row>
    <row r="287" spans="1:2" x14ac:dyDescent="0.25">
      <c r="A287" s="21"/>
      <c r="B287" s="22"/>
    </row>
    <row r="288" spans="1:2" x14ac:dyDescent="0.25">
      <c r="A288" s="21"/>
      <c r="B288" s="22"/>
    </row>
    <row r="289" spans="1:2" x14ac:dyDescent="0.25">
      <c r="A289" s="21"/>
      <c r="B289" s="22"/>
    </row>
    <row r="290" spans="1:2" x14ac:dyDescent="0.25">
      <c r="A290" s="21"/>
      <c r="B290" s="22"/>
    </row>
    <row r="291" spans="1:2" x14ac:dyDescent="0.25">
      <c r="A291" s="21"/>
      <c r="B291" s="22"/>
    </row>
    <row r="292" spans="1:2" x14ac:dyDescent="0.25">
      <c r="A292" s="21"/>
      <c r="B292" s="22"/>
    </row>
    <row r="293" spans="1:2" x14ac:dyDescent="0.25">
      <c r="A293" s="21"/>
      <c r="B293" s="22"/>
    </row>
    <row r="294" spans="1:2" x14ac:dyDescent="0.25">
      <c r="A294" s="21"/>
      <c r="B294" s="22"/>
    </row>
    <row r="295" spans="1:2" x14ac:dyDescent="0.25">
      <c r="A295" s="21"/>
      <c r="B295" s="22"/>
    </row>
    <row r="296" spans="1:2" x14ac:dyDescent="0.25">
      <c r="A296" s="21"/>
      <c r="B296" s="22"/>
    </row>
    <row r="297" spans="1:2" x14ac:dyDescent="0.25">
      <c r="A297" s="21"/>
      <c r="B297" s="22"/>
    </row>
    <row r="298" spans="1:2" x14ac:dyDescent="0.25">
      <c r="A298" s="21"/>
      <c r="B298" s="22"/>
    </row>
    <row r="299" spans="1:2" x14ac:dyDescent="0.25">
      <c r="A299" s="21"/>
      <c r="B299" s="22"/>
    </row>
    <row r="300" spans="1:2" x14ac:dyDescent="0.25">
      <c r="A300" s="21"/>
      <c r="B300" s="22"/>
    </row>
    <row r="301" spans="1:2" x14ac:dyDescent="0.25">
      <c r="A301" s="21"/>
      <c r="B301" s="22"/>
    </row>
    <row r="302" spans="1:2" x14ac:dyDescent="0.25">
      <c r="A302" s="21"/>
      <c r="B302" s="22"/>
    </row>
    <row r="303" spans="1:2" x14ac:dyDescent="0.25">
      <c r="A303" s="21"/>
      <c r="B303" s="22"/>
    </row>
    <row r="304" spans="1:2" x14ac:dyDescent="0.25">
      <c r="A304" s="21"/>
      <c r="B304" s="22"/>
    </row>
    <row r="305" spans="1:11" x14ac:dyDescent="0.25">
      <c r="A305" s="21"/>
      <c r="B305" s="22"/>
      <c r="H305" s="30"/>
      <c r="I305" s="31"/>
      <c r="J305" s="31"/>
      <c r="K305" s="31"/>
    </row>
    <row r="306" spans="1:11" x14ac:dyDescent="0.25">
      <c r="A306" s="21"/>
      <c r="B306" s="22"/>
    </row>
    <row r="307" spans="1:11" x14ac:dyDescent="0.25">
      <c r="A307" s="21"/>
      <c r="B307" s="22"/>
    </row>
    <row r="308" spans="1:11" x14ac:dyDescent="0.25">
      <c r="A308" s="21"/>
      <c r="B308" s="22"/>
    </row>
    <row r="309" spans="1:11" x14ac:dyDescent="0.25">
      <c r="A309" s="21"/>
      <c r="B309" s="22"/>
    </row>
    <row r="310" spans="1:11" x14ac:dyDescent="0.25">
      <c r="A310" s="21"/>
      <c r="B310" s="22"/>
    </row>
    <row r="311" spans="1:11" x14ac:dyDescent="0.25">
      <c r="A311" s="21"/>
      <c r="B311" s="22"/>
    </row>
    <row r="312" spans="1:11" x14ac:dyDescent="0.25">
      <c r="A312" s="21"/>
      <c r="B312" s="22"/>
    </row>
    <row r="313" spans="1:11" x14ac:dyDescent="0.25">
      <c r="A313" s="21"/>
      <c r="B313" s="22"/>
    </row>
    <row r="314" spans="1:11" x14ac:dyDescent="0.25">
      <c r="A314" s="21"/>
      <c r="B314" s="22"/>
    </row>
    <row r="315" spans="1:11" x14ac:dyDescent="0.25">
      <c r="A315" s="21"/>
      <c r="B315" s="22"/>
    </row>
    <row r="316" spans="1:11" x14ac:dyDescent="0.25">
      <c r="A316" s="21"/>
      <c r="B316" s="22"/>
    </row>
    <row r="317" spans="1:11" x14ac:dyDescent="0.25">
      <c r="A317" s="21"/>
      <c r="B317" s="22"/>
    </row>
    <row r="318" spans="1:11" x14ac:dyDescent="0.25">
      <c r="A318" s="21"/>
      <c r="B318" s="22"/>
    </row>
    <row r="319" spans="1:11" x14ac:dyDescent="0.25">
      <c r="A319" s="21"/>
      <c r="B319" s="22"/>
    </row>
    <row r="320" spans="1:11" x14ac:dyDescent="0.25">
      <c r="A320" s="21"/>
      <c r="B320" s="22"/>
    </row>
    <row r="321" spans="1:2" x14ac:dyDescent="0.25">
      <c r="A321" s="21"/>
      <c r="B321" s="22"/>
    </row>
    <row r="322" spans="1:2" x14ac:dyDescent="0.25">
      <c r="A322" s="21"/>
      <c r="B322" s="22"/>
    </row>
    <row r="323" spans="1:2" x14ac:dyDescent="0.25">
      <c r="A323" s="21"/>
      <c r="B323" s="22"/>
    </row>
    <row r="324" spans="1:2" x14ac:dyDescent="0.25">
      <c r="A324" s="21"/>
      <c r="B324" s="22"/>
    </row>
    <row r="325" spans="1:2" x14ac:dyDescent="0.25">
      <c r="A325" s="21"/>
      <c r="B325" s="22"/>
    </row>
    <row r="326" spans="1:2" x14ac:dyDescent="0.25">
      <c r="A326" s="21"/>
      <c r="B326" s="22"/>
    </row>
    <row r="327" spans="1:2" x14ac:dyDescent="0.25">
      <c r="A327" s="21"/>
      <c r="B327" s="22"/>
    </row>
    <row r="328" spans="1:2" x14ac:dyDescent="0.25">
      <c r="A328" s="21"/>
      <c r="B328" s="22"/>
    </row>
    <row r="329" spans="1:2" x14ac:dyDescent="0.25">
      <c r="A329" s="21"/>
      <c r="B329" s="22"/>
    </row>
    <row r="330" spans="1:2" x14ac:dyDescent="0.25">
      <c r="A330" s="21"/>
      <c r="B330" s="22"/>
    </row>
    <row r="331" spans="1:2" x14ac:dyDescent="0.25">
      <c r="A331" s="21"/>
      <c r="B331" s="22"/>
    </row>
    <row r="332" spans="1:2" x14ac:dyDescent="0.25">
      <c r="A332" s="21"/>
      <c r="B332" s="22"/>
    </row>
    <row r="333" spans="1:2" x14ac:dyDescent="0.25">
      <c r="A333" s="21"/>
      <c r="B333" s="22"/>
    </row>
    <row r="334" spans="1:2" x14ac:dyDescent="0.25">
      <c r="A334" s="21"/>
      <c r="B334" s="22"/>
    </row>
    <row r="335" spans="1:2" x14ac:dyDescent="0.25">
      <c r="A335" s="21"/>
      <c r="B335" s="22"/>
    </row>
    <row r="336" spans="1:2" x14ac:dyDescent="0.25">
      <c r="A336" s="21"/>
      <c r="B336" s="22"/>
    </row>
    <row r="337" spans="1:2" x14ac:dyDescent="0.25">
      <c r="A337" s="21"/>
      <c r="B337" s="22"/>
    </row>
    <row r="338" spans="1:2" x14ac:dyDescent="0.25">
      <c r="A338" s="21"/>
      <c r="B338" s="22"/>
    </row>
    <row r="339" spans="1:2" x14ac:dyDescent="0.25">
      <c r="A339" s="21"/>
      <c r="B339" s="22"/>
    </row>
    <row r="340" spans="1:2" x14ac:dyDescent="0.25">
      <c r="A340" s="21"/>
      <c r="B340" s="22"/>
    </row>
    <row r="341" spans="1:2" x14ac:dyDescent="0.25">
      <c r="A341" s="21"/>
      <c r="B341" s="22"/>
    </row>
    <row r="342" spans="1:2" x14ac:dyDescent="0.25">
      <c r="A342" s="21"/>
      <c r="B342" s="22"/>
    </row>
    <row r="343" spans="1:2" x14ac:dyDescent="0.25">
      <c r="A343" s="21"/>
      <c r="B343" s="22"/>
    </row>
    <row r="344" spans="1:2" x14ac:dyDescent="0.25">
      <c r="A344" s="21"/>
      <c r="B344" s="22"/>
    </row>
    <row r="345" spans="1:2" x14ac:dyDescent="0.25">
      <c r="A345" s="21"/>
      <c r="B345" s="22"/>
    </row>
    <row r="346" spans="1:2" x14ac:dyDescent="0.25">
      <c r="A346" s="21"/>
      <c r="B346" s="22"/>
    </row>
    <row r="347" spans="1:2" x14ac:dyDescent="0.25">
      <c r="A347" s="21"/>
      <c r="B347" s="22"/>
    </row>
    <row r="348" spans="1:2" x14ac:dyDescent="0.25">
      <c r="A348" s="21"/>
      <c r="B348" s="22"/>
    </row>
    <row r="349" spans="1:2" x14ac:dyDescent="0.25">
      <c r="A349" s="21"/>
      <c r="B349" s="22"/>
    </row>
    <row r="350" spans="1:2" x14ac:dyDescent="0.25">
      <c r="A350" s="21"/>
      <c r="B350" s="22"/>
    </row>
    <row r="351" spans="1:2" x14ac:dyDescent="0.25">
      <c r="A351" s="21"/>
      <c r="B351" s="22"/>
    </row>
    <row r="352" spans="1:2" x14ac:dyDescent="0.25">
      <c r="A352" s="21"/>
      <c r="B352" s="22"/>
    </row>
    <row r="353" spans="1:2" x14ac:dyDescent="0.25">
      <c r="A353" s="21"/>
      <c r="B353" s="22"/>
    </row>
    <row r="354" spans="1:2" x14ac:dyDescent="0.25">
      <c r="A354" s="21"/>
      <c r="B354" s="22"/>
    </row>
    <row r="355" spans="1:2" x14ac:dyDescent="0.25">
      <c r="A355" s="21"/>
      <c r="B355" s="22"/>
    </row>
    <row r="356" spans="1:2" x14ac:dyDescent="0.25">
      <c r="A356" s="21"/>
      <c r="B356" s="22"/>
    </row>
    <row r="357" spans="1:2" x14ac:dyDescent="0.25">
      <c r="A357" s="21"/>
      <c r="B357" s="22"/>
    </row>
    <row r="358" spans="1:2" x14ac:dyDescent="0.25">
      <c r="A358" s="21"/>
      <c r="B358" s="22"/>
    </row>
    <row r="359" spans="1:2" x14ac:dyDescent="0.25">
      <c r="A359" s="21"/>
      <c r="B359" s="22"/>
    </row>
    <row r="360" spans="1:2" x14ac:dyDescent="0.25">
      <c r="A360" s="21"/>
      <c r="B360" s="22"/>
    </row>
    <row r="361" spans="1:2" x14ac:dyDescent="0.25">
      <c r="A361" s="21"/>
      <c r="B361" s="22"/>
    </row>
    <row r="362" spans="1:2" x14ac:dyDescent="0.25">
      <c r="A362" s="21"/>
      <c r="B362" s="22"/>
    </row>
    <row r="363" spans="1:2" x14ac:dyDescent="0.25">
      <c r="A363" s="21"/>
      <c r="B363" s="22"/>
    </row>
    <row r="364" spans="1:2" x14ac:dyDescent="0.25">
      <c r="A364" s="21"/>
      <c r="B364" s="22"/>
    </row>
    <row r="365" spans="1:2" x14ac:dyDescent="0.25">
      <c r="A365" s="21"/>
      <c r="B365" s="22"/>
    </row>
    <row r="366" spans="1:2" x14ac:dyDescent="0.25">
      <c r="A366" s="21"/>
      <c r="B366" s="22"/>
    </row>
    <row r="367" spans="1:2" x14ac:dyDescent="0.25">
      <c r="A367" s="21"/>
      <c r="B367" s="22"/>
    </row>
    <row r="368" spans="1:2" x14ac:dyDescent="0.25">
      <c r="A368" s="21"/>
      <c r="B368" s="22"/>
    </row>
    <row r="369" spans="1:10" x14ac:dyDescent="0.25">
      <c r="A369" s="21"/>
      <c r="B369" s="22"/>
    </row>
    <row r="370" spans="1:10" x14ac:dyDescent="0.25">
      <c r="A370" s="21"/>
      <c r="B370" s="22"/>
    </row>
    <row r="371" spans="1:10" x14ac:dyDescent="0.25">
      <c r="A371" s="21"/>
      <c r="B371" s="22"/>
    </row>
    <row r="372" spans="1:10" x14ac:dyDescent="0.25">
      <c r="A372" s="21"/>
      <c r="B372" s="22"/>
    </row>
    <row r="373" spans="1:10" x14ac:dyDescent="0.25">
      <c r="A373" s="21"/>
      <c r="B373" s="22"/>
    </row>
    <row r="374" spans="1:10" x14ac:dyDescent="0.25">
      <c r="A374" s="21"/>
      <c r="B374" s="22"/>
    </row>
    <row r="375" spans="1:10" x14ac:dyDescent="0.25">
      <c r="A375" s="21"/>
      <c r="B375" s="22"/>
      <c r="G375"/>
      <c r="H375"/>
      <c r="I375"/>
      <c r="J375"/>
    </row>
    <row r="376" spans="1:10" x14ac:dyDescent="0.25">
      <c r="A376" s="21"/>
      <c r="B376" s="22"/>
      <c r="G376"/>
      <c r="H376"/>
      <c r="I376"/>
      <c r="J376"/>
    </row>
    <row r="377" spans="1:10" x14ac:dyDescent="0.25">
      <c r="A377" s="21"/>
      <c r="B377" s="22"/>
      <c r="G377"/>
      <c r="H377"/>
      <c r="I377"/>
      <c r="J377"/>
    </row>
    <row r="378" spans="1:10" x14ac:dyDescent="0.25">
      <c r="A378" s="21"/>
      <c r="B378" s="22"/>
      <c r="G378"/>
      <c r="H378"/>
      <c r="I378"/>
      <c r="J378"/>
    </row>
    <row r="379" spans="1:10" x14ac:dyDescent="0.25">
      <c r="A379" s="21"/>
      <c r="B379" s="22"/>
      <c r="G379"/>
      <c r="H379"/>
      <c r="I379"/>
      <c r="J379"/>
    </row>
    <row r="380" spans="1:10" x14ac:dyDescent="0.25">
      <c r="A380" s="21"/>
      <c r="B380" s="22"/>
      <c r="G380"/>
      <c r="H380"/>
      <c r="I380"/>
      <c r="J380"/>
    </row>
    <row r="381" spans="1:10" x14ac:dyDescent="0.25">
      <c r="A381" s="21"/>
      <c r="B381" s="22"/>
      <c r="G381"/>
      <c r="H381"/>
      <c r="I381"/>
      <c r="J381"/>
    </row>
    <row r="382" spans="1:10" x14ac:dyDescent="0.25">
      <c r="A382" s="21"/>
      <c r="B382" s="22"/>
      <c r="G382"/>
      <c r="H382"/>
      <c r="I382"/>
      <c r="J382"/>
    </row>
    <row r="383" spans="1:10" x14ac:dyDescent="0.25">
      <c r="A383" s="21"/>
      <c r="B383" s="22"/>
      <c r="G383"/>
      <c r="H383"/>
      <c r="I383"/>
      <c r="J383"/>
    </row>
    <row r="384" spans="1:10" x14ac:dyDescent="0.25">
      <c r="A384" s="21"/>
      <c r="B384" s="22"/>
      <c r="G384"/>
      <c r="H384"/>
      <c r="I384"/>
      <c r="J384"/>
    </row>
    <row r="385" spans="1:12" x14ac:dyDescent="0.25">
      <c r="A385" s="21"/>
      <c r="B385" s="22"/>
      <c r="G385"/>
      <c r="H385"/>
      <c r="I385"/>
      <c r="J385"/>
    </row>
    <row r="386" spans="1:12" x14ac:dyDescent="0.25">
      <c r="A386" s="21"/>
      <c r="B386" s="22"/>
      <c r="G386"/>
      <c r="H386"/>
      <c r="I386"/>
      <c r="J386"/>
    </row>
    <row r="387" spans="1:12" x14ac:dyDescent="0.25">
      <c r="A387" s="21"/>
      <c r="B387" s="22"/>
      <c r="G387"/>
      <c r="H387"/>
      <c r="I387"/>
      <c r="J387"/>
    </row>
    <row r="388" spans="1:12" x14ac:dyDescent="0.25">
      <c r="A388" s="21"/>
      <c r="B388" s="22"/>
      <c r="G388"/>
      <c r="H388"/>
      <c r="I388"/>
      <c r="J388"/>
    </row>
    <row r="389" spans="1:12" x14ac:dyDescent="0.25">
      <c r="A389" s="21"/>
      <c r="B389" s="22"/>
    </row>
    <row r="390" spans="1:12" x14ac:dyDescent="0.25">
      <c r="A390" s="21"/>
      <c r="B390" s="22"/>
      <c r="K390" s="5"/>
    </row>
    <row r="391" spans="1:12" x14ac:dyDescent="0.25">
      <c r="A391" s="21"/>
      <c r="B391" s="22"/>
    </row>
    <row r="392" spans="1:12" x14ac:dyDescent="0.25">
      <c r="A392" s="21"/>
      <c r="B392" s="22"/>
    </row>
    <row r="393" spans="1:12" x14ac:dyDescent="0.25">
      <c r="A393" s="21"/>
      <c r="B393" s="22"/>
      <c r="H393" s="32"/>
      <c r="I393" s="32"/>
      <c r="J393" s="32"/>
      <c r="K393" s="33"/>
      <c r="L393" s="8"/>
    </row>
    <row r="394" spans="1:12" x14ac:dyDescent="0.25">
      <c r="A394" s="21"/>
      <c r="B394" s="22"/>
    </row>
    <row r="395" spans="1:12" x14ac:dyDescent="0.25">
      <c r="A395" s="21"/>
      <c r="B395" s="22"/>
    </row>
    <row r="396" spans="1:12" x14ac:dyDescent="0.25">
      <c r="A396" s="21"/>
      <c r="B396" s="22"/>
      <c r="K396" s="7"/>
    </row>
    <row r="397" spans="1:12" x14ac:dyDescent="0.25">
      <c r="A397" s="21"/>
      <c r="B397" s="22"/>
      <c r="K397" s="7"/>
    </row>
    <row r="398" spans="1:12" x14ac:dyDescent="0.25">
      <c r="A398" s="21"/>
      <c r="B398" s="22"/>
      <c r="K398" s="7"/>
    </row>
    <row r="399" spans="1:12" x14ac:dyDescent="0.25">
      <c r="A399" s="21"/>
      <c r="B399" s="22"/>
      <c r="K399" s="7"/>
    </row>
    <row r="400" spans="1:12" x14ac:dyDescent="0.25">
      <c r="A400" s="21"/>
      <c r="B400" s="22"/>
      <c r="K400" s="5"/>
      <c r="L400" s="5"/>
    </row>
    <row r="401" spans="1:12" x14ac:dyDescent="0.25">
      <c r="A401" s="21"/>
      <c r="B401" s="22"/>
      <c r="K401" s="5"/>
      <c r="L401" s="5"/>
    </row>
    <row r="402" spans="1:12" x14ac:dyDescent="0.25">
      <c r="A402" s="21"/>
      <c r="B402" s="22"/>
      <c r="K402" s="5"/>
      <c r="L402" s="5"/>
    </row>
    <row r="403" spans="1:12" x14ac:dyDescent="0.25">
      <c r="A403" s="21"/>
      <c r="B403" s="22"/>
      <c r="G403" s="7"/>
      <c r="K403" s="5"/>
      <c r="L403" s="5"/>
    </row>
    <row r="404" spans="1:12" x14ac:dyDescent="0.25">
      <c r="A404" s="21"/>
      <c r="B404" s="22"/>
      <c r="G404" s="7"/>
      <c r="K404" s="5"/>
      <c r="L404" s="5"/>
    </row>
    <row r="405" spans="1:12" x14ac:dyDescent="0.25">
      <c r="A405" s="21"/>
      <c r="B405" s="22"/>
      <c r="G405" s="7"/>
      <c r="K405" s="5"/>
      <c r="L405" s="5"/>
    </row>
    <row r="406" spans="1:12" x14ac:dyDescent="0.25">
      <c r="A406" s="21"/>
      <c r="B406" s="22"/>
      <c r="G406" s="34"/>
      <c r="K406" s="5"/>
      <c r="L406" s="5"/>
    </row>
    <row r="407" spans="1:12" x14ac:dyDescent="0.25">
      <c r="A407" s="21"/>
      <c r="B407" s="22"/>
      <c r="K407" s="5"/>
      <c r="L407" s="5"/>
    </row>
    <row r="408" spans="1:12" x14ac:dyDescent="0.25">
      <c r="A408" s="21"/>
      <c r="B408" s="22"/>
      <c r="G408" s="7"/>
      <c r="K408" s="5"/>
      <c r="L408" s="5"/>
    </row>
    <row r="409" spans="1:12" x14ac:dyDescent="0.25">
      <c r="A409" s="21"/>
      <c r="B409" s="22"/>
      <c r="G409" s="7"/>
      <c r="K409" s="5"/>
      <c r="L409" s="5"/>
    </row>
    <row r="410" spans="1:12" x14ac:dyDescent="0.25">
      <c r="A410" s="21"/>
      <c r="B410" s="22"/>
      <c r="K410" s="7"/>
    </row>
    <row r="411" spans="1:12" x14ac:dyDescent="0.25">
      <c r="A411" s="21"/>
      <c r="B411" s="22"/>
    </row>
    <row r="412" spans="1:12" x14ac:dyDescent="0.25">
      <c r="A412" s="24"/>
      <c r="B412" s="40"/>
    </row>
    <row r="413" spans="1:12" x14ac:dyDescent="0.25">
      <c r="A413" s="24"/>
      <c r="B413" s="40"/>
    </row>
    <row r="414" spans="1:12" x14ac:dyDescent="0.25">
      <c r="A414" s="24"/>
      <c r="B414" s="40"/>
    </row>
    <row r="415" spans="1:12" x14ac:dyDescent="0.25">
      <c r="A415" s="24"/>
      <c r="B415" s="40"/>
    </row>
    <row r="416" spans="1:12" x14ac:dyDescent="0.25">
      <c r="A416" s="24"/>
      <c r="B416" s="40"/>
    </row>
    <row r="417" spans="1:2" x14ac:dyDescent="0.25">
      <c r="A417" s="24"/>
      <c r="B417" s="40"/>
    </row>
    <row r="418" spans="1:2" x14ac:dyDescent="0.25">
      <c r="A418" s="24"/>
      <c r="B418" s="40"/>
    </row>
    <row r="419" spans="1:2" x14ac:dyDescent="0.25">
      <c r="A419" s="24"/>
      <c r="B419" s="40"/>
    </row>
    <row r="420" spans="1:2" x14ac:dyDescent="0.25">
      <c r="A420" s="24"/>
      <c r="B420" s="40"/>
    </row>
    <row r="421" spans="1:2" x14ac:dyDescent="0.25">
      <c r="A421" s="24"/>
      <c r="B421" s="40"/>
    </row>
    <row r="422" spans="1:2" x14ac:dyDescent="0.25">
      <c r="A422" s="24"/>
      <c r="B422" s="40"/>
    </row>
    <row r="423" spans="1:2" x14ac:dyDescent="0.25">
      <c r="A423" s="24"/>
      <c r="B423" s="40"/>
    </row>
    <row r="424" spans="1:2" x14ac:dyDescent="0.25">
      <c r="A424" s="24"/>
      <c r="B424" s="40"/>
    </row>
    <row r="425" spans="1:2" x14ac:dyDescent="0.25">
      <c r="A425" s="24"/>
      <c r="B425" s="40"/>
    </row>
    <row r="426" spans="1:2" x14ac:dyDescent="0.25">
      <c r="A426" s="24"/>
      <c r="B426" s="40"/>
    </row>
    <row r="427" spans="1:2" x14ac:dyDescent="0.25">
      <c r="A427" s="24"/>
      <c r="B427" s="40"/>
    </row>
    <row r="428" spans="1:2" x14ac:dyDescent="0.25">
      <c r="A428" s="24"/>
      <c r="B428" s="40"/>
    </row>
    <row r="429" spans="1:2" x14ac:dyDescent="0.25">
      <c r="A429" s="24"/>
      <c r="B429" s="40"/>
    </row>
    <row r="430" spans="1:2" x14ac:dyDescent="0.25">
      <c r="A430" s="24"/>
      <c r="B430" s="40"/>
    </row>
    <row r="431" spans="1:2" x14ac:dyDescent="0.25">
      <c r="A431" s="24"/>
      <c r="B431" s="40"/>
    </row>
    <row r="432" spans="1:2" x14ac:dyDescent="0.25">
      <c r="A432" s="24"/>
      <c r="B432" s="40"/>
    </row>
    <row r="433" spans="1:2" x14ac:dyDescent="0.25">
      <c r="A433" s="24"/>
      <c r="B433" s="40"/>
    </row>
    <row r="434" spans="1:2" x14ac:dyDescent="0.25">
      <c r="A434" s="24"/>
      <c r="B434" s="40"/>
    </row>
    <row r="435" spans="1:2" x14ac:dyDescent="0.25">
      <c r="A435" s="24"/>
      <c r="B435" s="40"/>
    </row>
    <row r="436" spans="1:2" x14ac:dyDescent="0.25">
      <c r="A436" s="24"/>
      <c r="B436" s="40"/>
    </row>
    <row r="437" spans="1:2" x14ac:dyDescent="0.25">
      <c r="A437" s="24"/>
      <c r="B437" s="40"/>
    </row>
    <row r="438" spans="1:2" x14ac:dyDescent="0.25">
      <c r="A438" s="24"/>
      <c r="B438" s="40"/>
    </row>
    <row r="439" spans="1:2" x14ac:dyDescent="0.25">
      <c r="A439" s="24"/>
      <c r="B439" s="40"/>
    </row>
    <row r="440" spans="1:2" x14ac:dyDescent="0.25">
      <c r="A440" s="24"/>
      <c r="B440" s="40"/>
    </row>
    <row r="441" spans="1:2" x14ac:dyDescent="0.25">
      <c r="A441" s="24"/>
      <c r="B441" s="40"/>
    </row>
    <row r="442" spans="1:2" x14ac:dyDescent="0.25">
      <c r="A442" s="24"/>
      <c r="B442" s="40"/>
    </row>
    <row r="443" spans="1:2" x14ac:dyDescent="0.25">
      <c r="A443" s="24"/>
      <c r="B443" s="40"/>
    </row>
    <row r="444" spans="1:2" x14ac:dyDescent="0.25">
      <c r="A444" s="24"/>
      <c r="B444" s="40"/>
    </row>
    <row r="445" spans="1:2" x14ac:dyDescent="0.25">
      <c r="A445" s="24"/>
      <c r="B445" s="40"/>
    </row>
    <row r="446" spans="1:2" x14ac:dyDescent="0.25">
      <c r="A446" s="24"/>
      <c r="B446" s="40"/>
    </row>
    <row r="447" spans="1:2" x14ac:dyDescent="0.25">
      <c r="A447" s="24"/>
      <c r="B447" s="40"/>
    </row>
    <row r="448" spans="1:2" x14ac:dyDescent="0.25">
      <c r="A448" s="24"/>
      <c r="B448" s="40"/>
    </row>
    <row r="449" spans="1:2" x14ac:dyDescent="0.25">
      <c r="A449" s="24"/>
      <c r="B449" s="40"/>
    </row>
    <row r="450" spans="1:2" x14ac:dyDescent="0.25">
      <c r="A450" s="24"/>
      <c r="B450" s="40"/>
    </row>
    <row r="451" spans="1:2" x14ac:dyDescent="0.25">
      <c r="A451" s="24"/>
      <c r="B451" s="40"/>
    </row>
    <row r="452" spans="1:2" x14ac:dyDescent="0.25">
      <c r="A452" s="24"/>
      <c r="B452" s="40"/>
    </row>
    <row r="453" spans="1:2" x14ac:dyDescent="0.25">
      <c r="A453" s="24"/>
      <c r="B453" s="40"/>
    </row>
    <row r="454" spans="1:2" x14ac:dyDescent="0.25">
      <c r="A454" s="24"/>
      <c r="B454" s="40"/>
    </row>
    <row r="455" spans="1:2" x14ac:dyDescent="0.25">
      <c r="A455" s="24"/>
      <c r="B455" s="40"/>
    </row>
    <row r="456" spans="1:2" x14ac:dyDescent="0.25">
      <c r="A456" s="24"/>
      <c r="B456" s="40"/>
    </row>
    <row r="457" spans="1:2" x14ac:dyDescent="0.25">
      <c r="A457" s="24"/>
      <c r="B457" s="40"/>
    </row>
    <row r="458" spans="1:2" x14ac:dyDescent="0.25">
      <c r="A458" s="24"/>
      <c r="B458" s="40"/>
    </row>
    <row r="459" spans="1:2" x14ac:dyDescent="0.25">
      <c r="A459" s="24"/>
      <c r="B459" s="40"/>
    </row>
    <row r="460" spans="1:2" x14ac:dyDescent="0.25">
      <c r="A460" s="24"/>
      <c r="B460" s="40"/>
    </row>
    <row r="461" spans="1:2" x14ac:dyDescent="0.25">
      <c r="A461" s="24"/>
      <c r="B461" s="40"/>
    </row>
    <row r="462" spans="1:2" x14ac:dyDescent="0.25">
      <c r="A462" s="24"/>
      <c r="B462" s="40"/>
    </row>
    <row r="463" spans="1:2" x14ac:dyDescent="0.25">
      <c r="A463" s="24"/>
      <c r="B463" s="40"/>
    </row>
    <row r="464" spans="1:2" x14ac:dyDescent="0.25">
      <c r="A464" s="24"/>
      <c r="B464" s="40"/>
    </row>
    <row r="465" spans="1:2" x14ac:dyDescent="0.25">
      <c r="A465" s="24"/>
      <c r="B465" s="40"/>
    </row>
    <row r="466" spans="1:2" x14ac:dyDescent="0.25">
      <c r="A466" s="24"/>
      <c r="B466" s="40"/>
    </row>
    <row r="467" spans="1:2" x14ac:dyDescent="0.25">
      <c r="A467" s="24"/>
      <c r="B467" s="40"/>
    </row>
    <row r="468" spans="1:2" x14ac:dyDescent="0.25">
      <c r="A468" s="24"/>
      <c r="B468" s="40"/>
    </row>
    <row r="469" spans="1:2" x14ac:dyDescent="0.25">
      <c r="A469" s="24"/>
      <c r="B469" s="40"/>
    </row>
    <row r="470" spans="1:2" x14ac:dyDescent="0.25">
      <c r="A470" s="24"/>
      <c r="B470" s="40"/>
    </row>
    <row r="471" spans="1:2" x14ac:dyDescent="0.25">
      <c r="A471" s="24"/>
      <c r="B471" s="40"/>
    </row>
    <row r="472" spans="1:2" x14ac:dyDescent="0.25">
      <c r="A472" s="24"/>
      <c r="B472" s="40"/>
    </row>
    <row r="473" spans="1:2" x14ac:dyDescent="0.25">
      <c r="A473" s="24"/>
      <c r="B473" s="40"/>
    </row>
    <row r="474" spans="1:2" x14ac:dyDescent="0.25">
      <c r="A474" s="24"/>
      <c r="B474" s="40"/>
    </row>
    <row r="475" spans="1:2" x14ac:dyDescent="0.25">
      <c r="A475" s="24"/>
      <c r="B475" s="40"/>
    </row>
    <row r="476" spans="1:2" x14ac:dyDescent="0.25">
      <c r="A476" s="24"/>
      <c r="B476" s="40"/>
    </row>
    <row r="477" spans="1:2" x14ac:dyDescent="0.25">
      <c r="A477" s="24"/>
      <c r="B477" s="40"/>
    </row>
    <row r="478" spans="1:2" x14ac:dyDescent="0.25">
      <c r="A478" s="24"/>
      <c r="B478" s="40"/>
    </row>
    <row r="479" spans="1:2" x14ac:dyDescent="0.25">
      <c r="A479" s="24"/>
      <c r="B479" s="40"/>
    </row>
    <row r="480" spans="1:2" x14ac:dyDescent="0.25">
      <c r="A480" s="24"/>
      <c r="B480" s="40"/>
    </row>
    <row r="481" spans="1:2" x14ac:dyDescent="0.25">
      <c r="A481" s="24"/>
      <c r="B481" s="40"/>
    </row>
    <row r="482" spans="1:2" x14ac:dyDescent="0.25">
      <c r="A482" s="24"/>
      <c r="B482" s="40"/>
    </row>
    <row r="483" spans="1:2" x14ac:dyDescent="0.25">
      <c r="A483" s="24"/>
      <c r="B483" s="40"/>
    </row>
    <row r="484" spans="1:2" x14ac:dyDescent="0.25">
      <c r="A484" s="24"/>
      <c r="B484" s="40"/>
    </row>
    <row r="485" spans="1:2" x14ac:dyDescent="0.25">
      <c r="A485" s="24"/>
      <c r="B485" s="40"/>
    </row>
    <row r="486" spans="1:2" x14ac:dyDescent="0.25">
      <c r="A486" s="24"/>
      <c r="B486" s="40"/>
    </row>
    <row r="487" spans="1:2" x14ac:dyDescent="0.25">
      <c r="A487" s="24"/>
      <c r="B487" s="40"/>
    </row>
    <row r="488" spans="1:2" x14ac:dyDescent="0.25">
      <c r="A488" s="24"/>
      <c r="B488" s="40"/>
    </row>
    <row r="489" spans="1:2" x14ac:dyDescent="0.25">
      <c r="A489" s="24"/>
      <c r="B489" s="40"/>
    </row>
    <row r="490" spans="1:2" x14ac:dyDescent="0.25">
      <c r="A490" s="24"/>
      <c r="B490" s="40"/>
    </row>
    <row r="491" spans="1:2" x14ac:dyDescent="0.25">
      <c r="A491" s="24"/>
      <c r="B491" s="40"/>
    </row>
    <row r="492" spans="1:2" x14ac:dyDescent="0.25">
      <c r="A492" s="24"/>
      <c r="B492" s="40"/>
    </row>
    <row r="493" spans="1:2" x14ac:dyDescent="0.25">
      <c r="A493" s="24"/>
      <c r="B493" s="40"/>
    </row>
    <row r="494" spans="1:2" x14ac:dyDescent="0.25">
      <c r="A494" s="24"/>
      <c r="B494" s="40"/>
    </row>
    <row r="495" spans="1:2" x14ac:dyDescent="0.25">
      <c r="A495" s="24"/>
      <c r="B495" s="40"/>
    </row>
    <row r="496" spans="1:2" x14ac:dyDescent="0.25">
      <c r="A496" s="24"/>
      <c r="B496" s="40"/>
    </row>
    <row r="497" spans="1:2" x14ac:dyDescent="0.25">
      <c r="A497" s="24"/>
      <c r="B497" s="40"/>
    </row>
    <row r="498" spans="1:2" x14ac:dyDescent="0.25">
      <c r="A498" s="24"/>
      <c r="B498" s="40"/>
    </row>
    <row r="499" spans="1:2" x14ac:dyDescent="0.25">
      <c r="A499" s="24"/>
      <c r="B499" s="40"/>
    </row>
    <row r="500" spans="1:2" x14ac:dyDescent="0.25">
      <c r="A500" s="24"/>
      <c r="B500" s="40"/>
    </row>
    <row r="501" spans="1:2" x14ac:dyDescent="0.25">
      <c r="A501" s="24"/>
      <c r="B501" s="40"/>
    </row>
    <row r="502" spans="1:2" x14ac:dyDescent="0.25">
      <c r="A502" s="24"/>
      <c r="B502" s="40"/>
    </row>
    <row r="503" spans="1:2" x14ac:dyDescent="0.25">
      <c r="A503" s="24"/>
      <c r="B503" s="40"/>
    </row>
    <row r="504" spans="1:2" x14ac:dyDescent="0.25">
      <c r="A504" s="24"/>
      <c r="B504" s="40"/>
    </row>
    <row r="505" spans="1:2" x14ac:dyDescent="0.25">
      <c r="A505" s="24"/>
      <c r="B505" s="40"/>
    </row>
    <row r="506" spans="1:2" x14ac:dyDescent="0.25">
      <c r="A506" s="24"/>
      <c r="B506" s="40"/>
    </row>
    <row r="507" spans="1:2" x14ac:dyDescent="0.25">
      <c r="A507" s="24"/>
      <c r="B507" s="40"/>
    </row>
    <row r="508" spans="1:2" x14ac:dyDescent="0.25">
      <c r="A508" s="24"/>
      <c r="B508" s="40"/>
    </row>
    <row r="509" spans="1:2" x14ac:dyDescent="0.25">
      <c r="A509" s="24"/>
      <c r="B509" s="40"/>
    </row>
    <row r="510" spans="1:2" x14ac:dyDescent="0.25">
      <c r="A510" s="24"/>
      <c r="B510" s="40"/>
    </row>
    <row r="511" spans="1:2" x14ac:dyDescent="0.25">
      <c r="A511" s="24"/>
      <c r="B511" s="40"/>
    </row>
    <row r="512" spans="1:2" x14ac:dyDescent="0.25">
      <c r="A512" s="24"/>
      <c r="B512" s="40"/>
    </row>
    <row r="513" spans="1:2" x14ac:dyDescent="0.25">
      <c r="A513" s="24"/>
      <c r="B513" s="40"/>
    </row>
    <row r="514" spans="1:2" x14ac:dyDescent="0.25">
      <c r="A514" s="24"/>
      <c r="B514" s="40"/>
    </row>
    <row r="515" spans="1:2" x14ac:dyDescent="0.25">
      <c r="A515" s="24"/>
      <c r="B515" s="40"/>
    </row>
    <row r="516" spans="1:2" x14ac:dyDescent="0.25">
      <c r="A516" s="24"/>
      <c r="B516" s="40"/>
    </row>
    <row r="517" spans="1:2" x14ac:dyDescent="0.25">
      <c r="A517" s="24"/>
      <c r="B517" s="40"/>
    </row>
    <row r="518" spans="1:2" x14ac:dyDescent="0.25">
      <c r="A518" s="24"/>
      <c r="B518" s="40"/>
    </row>
    <row r="519" spans="1:2" x14ac:dyDescent="0.25">
      <c r="A519" s="24"/>
      <c r="B519" s="40"/>
    </row>
    <row r="520" spans="1:2" x14ac:dyDescent="0.25">
      <c r="A520" s="24"/>
      <c r="B520" s="40"/>
    </row>
    <row r="521" spans="1:2" x14ac:dyDescent="0.25">
      <c r="A521" s="24"/>
      <c r="B521" s="40"/>
    </row>
    <row r="522" spans="1:2" x14ac:dyDescent="0.25">
      <c r="A522" s="24"/>
      <c r="B522" s="40"/>
    </row>
    <row r="523" spans="1:2" x14ac:dyDescent="0.25">
      <c r="A523" s="24"/>
      <c r="B523" s="40"/>
    </row>
    <row r="524" spans="1:2" x14ac:dyDescent="0.25">
      <c r="A524" s="24"/>
      <c r="B524" s="40"/>
    </row>
    <row r="525" spans="1:2" x14ac:dyDescent="0.25">
      <c r="A525" s="24"/>
      <c r="B525" s="40"/>
    </row>
    <row r="526" spans="1:2" x14ac:dyDescent="0.25">
      <c r="A526" s="24"/>
      <c r="B526" s="40"/>
    </row>
    <row r="527" spans="1:2" x14ac:dyDescent="0.25">
      <c r="A527" s="24"/>
      <c r="B527" s="40"/>
    </row>
    <row r="528" spans="1:2" x14ac:dyDescent="0.25">
      <c r="A528" s="24"/>
      <c r="B528" s="40"/>
    </row>
    <row r="529" spans="1:2" x14ac:dyDescent="0.25">
      <c r="A529" s="24"/>
      <c r="B529" s="40"/>
    </row>
    <row r="530" spans="1:2" x14ac:dyDescent="0.25">
      <c r="A530" s="24"/>
      <c r="B530" s="40"/>
    </row>
    <row r="531" spans="1:2" x14ac:dyDescent="0.25">
      <c r="A531" s="24"/>
      <c r="B531" s="40"/>
    </row>
    <row r="532" spans="1:2" x14ac:dyDescent="0.25">
      <c r="A532" s="24"/>
      <c r="B532" s="40"/>
    </row>
    <row r="533" spans="1:2" x14ac:dyDescent="0.25">
      <c r="A533" s="24"/>
      <c r="B533" s="40"/>
    </row>
    <row r="534" spans="1:2" x14ac:dyDescent="0.25">
      <c r="A534" s="24"/>
      <c r="B534" s="40"/>
    </row>
    <row r="535" spans="1:2" x14ac:dyDescent="0.25">
      <c r="A535" s="24"/>
      <c r="B535" s="40"/>
    </row>
    <row r="536" spans="1:2" x14ac:dyDescent="0.25">
      <c r="A536" s="24"/>
      <c r="B536" s="40"/>
    </row>
    <row r="537" spans="1:2" x14ac:dyDescent="0.25">
      <c r="A537" s="24"/>
      <c r="B537" s="40"/>
    </row>
    <row r="538" spans="1:2" x14ac:dyDescent="0.25">
      <c r="A538" s="24"/>
      <c r="B538" s="40"/>
    </row>
    <row r="539" spans="1:2" x14ac:dyDescent="0.25">
      <c r="A539" s="24"/>
      <c r="B539" s="40"/>
    </row>
    <row r="540" spans="1:2" x14ac:dyDescent="0.25">
      <c r="A540" s="24"/>
      <c r="B540" s="40"/>
    </row>
    <row r="541" spans="1:2" x14ac:dyDescent="0.25">
      <c r="A541" s="24"/>
      <c r="B541" s="40"/>
    </row>
    <row r="542" spans="1:2" x14ac:dyDescent="0.25">
      <c r="A542" s="24"/>
      <c r="B542" s="40"/>
    </row>
    <row r="543" spans="1:2" x14ac:dyDescent="0.25">
      <c r="A543" s="24"/>
      <c r="B543" s="40"/>
    </row>
    <row r="544" spans="1:2" x14ac:dyDescent="0.25">
      <c r="A544" s="24"/>
      <c r="B544" s="40"/>
    </row>
    <row r="545" spans="1:2" x14ac:dyDescent="0.25">
      <c r="A545" s="24"/>
      <c r="B545" s="40"/>
    </row>
    <row r="546" spans="1:2" x14ac:dyDescent="0.25">
      <c r="A546" s="24"/>
      <c r="B546" s="40"/>
    </row>
    <row r="547" spans="1:2" x14ac:dyDescent="0.25">
      <c r="A547" s="24"/>
      <c r="B547" s="40"/>
    </row>
    <row r="548" spans="1:2" x14ac:dyDescent="0.25">
      <c r="A548" s="24"/>
      <c r="B548" s="40"/>
    </row>
    <row r="549" spans="1:2" x14ac:dyDescent="0.25">
      <c r="A549" s="24"/>
      <c r="B549" s="40"/>
    </row>
    <row r="550" spans="1:2" x14ac:dyDescent="0.25">
      <c r="A550" s="24"/>
      <c r="B550" s="40"/>
    </row>
    <row r="551" spans="1:2" x14ac:dyDescent="0.25">
      <c r="A551" s="24"/>
      <c r="B551" s="40"/>
    </row>
    <row r="552" spans="1:2" x14ac:dyDescent="0.25">
      <c r="A552" s="24"/>
      <c r="B552" s="40"/>
    </row>
    <row r="553" spans="1:2" x14ac:dyDescent="0.25">
      <c r="A553" s="24"/>
      <c r="B553" s="40"/>
    </row>
    <row r="554" spans="1:2" x14ac:dyDescent="0.25">
      <c r="A554" s="24"/>
      <c r="B554" s="40"/>
    </row>
    <row r="555" spans="1:2" x14ac:dyDescent="0.25">
      <c r="A555" s="24"/>
      <c r="B555" s="40"/>
    </row>
    <row r="556" spans="1:2" x14ac:dyDescent="0.25">
      <c r="A556" s="24"/>
      <c r="B556" s="40"/>
    </row>
    <row r="557" spans="1:2" x14ac:dyDescent="0.25">
      <c r="A557" s="24"/>
      <c r="B557" s="40"/>
    </row>
    <row r="558" spans="1:2" x14ac:dyDescent="0.25">
      <c r="A558" s="24"/>
      <c r="B558" s="40"/>
    </row>
    <row r="559" spans="1:2" x14ac:dyDescent="0.25">
      <c r="A559" s="24"/>
      <c r="B559" s="40"/>
    </row>
    <row r="560" spans="1:2" x14ac:dyDescent="0.25">
      <c r="A560" s="24"/>
      <c r="B560" s="40"/>
    </row>
    <row r="561" spans="1:2" x14ac:dyDescent="0.25">
      <c r="A561" s="24"/>
      <c r="B561" s="40"/>
    </row>
    <row r="562" spans="1:2" x14ac:dyDescent="0.25">
      <c r="A562" s="24"/>
      <c r="B562" s="40"/>
    </row>
    <row r="563" spans="1:2" x14ac:dyDescent="0.25">
      <c r="A563" s="24"/>
      <c r="B563" s="40"/>
    </row>
    <row r="564" spans="1:2" x14ac:dyDescent="0.25">
      <c r="A564" s="24"/>
      <c r="B564" s="40"/>
    </row>
    <row r="565" spans="1:2" x14ac:dyDescent="0.25">
      <c r="A565" s="24"/>
      <c r="B565" s="40"/>
    </row>
    <row r="566" spans="1:2" x14ac:dyDescent="0.25">
      <c r="A566" s="24"/>
      <c r="B566" s="40"/>
    </row>
    <row r="567" spans="1:2" x14ac:dyDescent="0.25">
      <c r="A567" s="24"/>
      <c r="B567" s="40"/>
    </row>
    <row r="568" spans="1:2" x14ac:dyDescent="0.25">
      <c r="A568" s="24"/>
      <c r="B568" s="40"/>
    </row>
    <row r="569" spans="1:2" x14ac:dyDescent="0.25">
      <c r="A569" s="24"/>
      <c r="B569" s="40"/>
    </row>
    <row r="570" spans="1:2" x14ac:dyDescent="0.25">
      <c r="A570" s="24"/>
      <c r="B570" s="40"/>
    </row>
    <row r="571" spans="1:2" x14ac:dyDescent="0.25">
      <c r="A571" s="24"/>
      <c r="B571" s="40"/>
    </row>
    <row r="572" spans="1:2" x14ac:dyDescent="0.25">
      <c r="A572" s="24"/>
      <c r="B572" s="40"/>
    </row>
    <row r="573" spans="1:2" x14ac:dyDescent="0.25">
      <c r="A573" s="24"/>
      <c r="B573" s="40"/>
    </row>
    <row r="574" spans="1:2" x14ac:dyDescent="0.25">
      <c r="A574" s="24"/>
      <c r="B574" s="40"/>
    </row>
    <row r="575" spans="1:2" x14ac:dyDescent="0.25">
      <c r="A575" s="24"/>
      <c r="B575" s="40"/>
    </row>
    <row r="576" spans="1:2" x14ac:dyDescent="0.25">
      <c r="A576" s="24"/>
      <c r="B576" s="40"/>
    </row>
    <row r="577" spans="1:2" x14ac:dyDescent="0.25">
      <c r="A577" s="24"/>
      <c r="B577" s="40"/>
    </row>
    <row r="578" spans="1:2" x14ac:dyDescent="0.25">
      <c r="A578" s="24"/>
      <c r="B578" s="40"/>
    </row>
    <row r="579" spans="1:2" x14ac:dyDescent="0.25">
      <c r="A579" s="24"/>
      <c r="B579" s="40"/>
    </row>
    <row r="580" spans="1:2" x14ac:dyDescent="0.25">
      <c r="A580" s="24"/>
      <c r="B580" s="40"/>
    </row>
    <row r="581" spans="1:2" x14ac:dyDescent="0.25">
      <c r="A581" s="24"/>
      <c r="B581" s="40"/>
    </row>
    <row r="582" spans="1:2" x14ac:dyDescent="0.25">
      <c r="A582" s="24"/>
      <c r="B582" s="40"/>
    </row>
    <row r="583" spans="1:2" x14ac:dyDescent="0.25">
      <c r="A583" s="24"/>
      <c r="B583" s="40"/>
    </row>
    <row r="584" spans="1:2" x14ac:dyDescent="0.25">
      <c r="A584" s="24"/>
      <c r="B584" s="40"/>
    </row>
    <row r="585" spans="1:2" x14ac:dyDescent="0.25">
      <c r="A585" s="24"/>
      <c r="B585" s="40"/>
    </row>
    <row r="586" spans="1:2" x14ac:dyDescent="0.25">
      <c r="A586" s="24"/>
      <c r="B586" s="40"/>
    </row>
    <row r="587" spans="1:2" x14ac:dyDescent="0.25">
      <c r="A587" s="24"/>
      <c r="B587" s="40"/>
    </row>
    <row r="588" spans="1:2" x14ac:dyDescent="0.25">
      <c r="A588" s="24"/>
      <c r="B588" s="40"/>
    </row>
    <row r="589" spans="1:2" x14ac:dyDescent="0.25">
      <c r="A589" s="24"/>
      <c r="B589" s="40"/>
    </row>
    <row r="590" spans="1:2" x14ac:dyDescent="0.25">
      <c r="A590" s="24"/>
      <c r="B590" s="40"/>
    </row>
    <row r="591" spans="1:2" x14ac:dyDescent="0.25">
      <c r="A591" s="24"/>
      <c r="B591" s="40"/>
    </row>
    <row r="592" spans="1:2" x14ac:dyDescent="0.25">
      <c r="A592" s="24"/>
      <c r="B592" s="40"/>
    </row>
    <row r="593" spans="1:2" x14ac:dyDescent="0.25">
      <c r="A593" s="24"/>
      <c r="B593" s="40"/>
    </row>
    <row r="594" spans="1:2" x14ac:dyDescent="0.25">
      <c r="A594" s="24"/>
      <c r="B594" s="40"/>
    </row>
    <row r="595" spans="1:2" x14ac:dyDescent="0.25">
      <c r="A595" s="24"/>
      <c r="B595" s="40"/>
    </row>
    <row r="596" spans="1:2" x14ac:dyDescent="0.25">
      <c r="A596" s="24"/>
      <c r="B596" s="40"/>
    </row>
    <row r="597" spans="1:2" x14ac:dyDescent="0.25">
      <c r="A597" s="24"/>
      <c r="B597" s="40"/>
    </row>
    <row r="598" spans="1:2" x14ac:dyDescent="0.25">
      <c r="A598" s="24"/>
      <c r="B598" s="40"/>
    </row>
    <row r="599" spans="1:2" x14ac:dyDescent="0.25">
      <c r="A599" s="24"/>
      <c r="B599" s="40"/>
    </row>
    <row r="600" spans="1:2" x14ac:dyDescent="0.25">
      <c r="A600" s="24"/>
      <c r="B600" s="40"/>
    </row>
    <row r="601" spans="1:2" x14ac:dyDescent="0.25">
      <c r="A601" s="24"/>
      <c r="B601" s="40"/>
    </row>
    <row r="602" spans="1:2" x14ac:dyDescent="0.25">
      <c r="A602" s="24"/>
      <c r="B602" s="40"/>
    </row>
    <row r="603" spans="1:2" x14ac:dyDescent="0.25">
      <c r="A603" s="24"/>
      <c r="B603" s="40"/>
    </row>
    <row r="604" spans="1:2" x14ac:dyDescent="0.25">
      <c r="A604" s="24"/>
      <c r="B604" s="40"/>
    </row>
    <row r="605" spans="1:2" x14ac:dyDescent="0.25">
      <c r="A605" s="24"/>
      <c r="B605" s="40"/>
    </row>
    <row r="606" spans="1:2" x14ac:dyDescent="0.25">
      <c r="A606" s="24"/>
      <c r="B606" s="40"/>
    </row>
    <row r="607" spans="1:2" x14ac:dyDescent="0.25">
      <c r="A607" s="24"/>
      <c r="B607" s="40"/>
    </row>
    <row r="608" spans="1:2" x14ac:dyDescent="0.25">
      <c r="A608" s="24"/>
      <c r="B608" s="40"/>
    </row>
    <row r="609" spans="1:2" x14ac:dyDescent="0.25">
      <c r="A609" s="24"/>
      <c r="B609" s="40"/>
    </row>
    <row r="610" spans="1:2" x14ac:dyDescent="0.25">
      <c r="A610" s="24"/>
      <c r="B610" s="40"/>
    </row>
    <row r="611" spans="1:2" x14ac:dyDescent="0.25">
      <c r="A611" s="24"/>
      <c r="B611" s="40"/>
    </row>
    <row r="612" spans="1:2" x14ac:dyDescent="0.25">
      <c r="A612" s="24"/>
      <c r="B612" s="40"/>
    </row>
    <row r="613" spans="1:2" x14ac:dyDescent="0.25">
      <c r="A613" s="24"/>
      <c r="B613" s="40"/>
    </row>
    <row r="614" spans="1:2" x14ac:dyDescent="0.25">
      <c r="A614" s="24"/>
      <c r="B614" s="40"/>
    </row>
    <row r="615" spans="1:2" x14ac:dyDescent="0.25">
      <c r="A615" s="24"/>
      <c r="B615" s="40"/>
    </row>
    <row r="616" spans="1:2" x14ac:dyDescent="0.25">
      <c r="A616" s="24"/>
      <c r="B616" s="40"/>
    </row>
    <row r="617" spans="1:2" x14ac:dyDescent="0.25">
      <c r="A617" s="24"/>
      <c r="B617" s="40"/>
    </row>
    <row r="618" spans="1:2" x14ac:dyDescent="0.25">
      <c r="A618" s="24"/>
      <c r="B618" s="40"/>
    </row>
    <row r="619" spans="1:2" x14ac:dyDescent="0.25">
      <c r="A619" s="24"/>
      <c r="B619" s="40"/>
    </row>
    <row r="620" spans="1:2" x14ac:dyDescent="0.25">
      <c r="A620" s="24"/>
      <c r="B620" s="40"/>
    </row>
    <row r="621" spans="1:2" x14ac:dyDescent="0.25">
      <c r="A621" s="24"/>
      <c r="B621" s="40"/>
    </row>
    <row r="622" spans="1:2" x14ac:dyDescent="0.25">
      <c r="A622" s="24"/>
      <c r="B622" s="40"/>
    </row>
    <row r="623" spans="1:2" x14ac:dyDescent="0.25">
      <c r="A623" s="24"/>
      <c r="B623" s="40"/>
    </row>
    <row r="624" spans="1:2" x14ac:dyDescent="0.25">
      <c r="A624" s="24"/>
      <c r="B624" s="40"/>
    </row>
    <row r="625" spans="1:2" x14ac:dyDescent="0.25">
      <c r="A625" s="24"/>
      <c r="B625" s="40"/>
    </row>
    <row r="626" spans="1:2" x14ac:dyDescent="0.25">
      <c r="A626" s="24"/>
      <c r="B626" s="40"/>
    </row>
    <row r="627" spans="1:2" x14ac:dyDescent="0.25">
      <c r="A627" s="24"/>
      <c r="B627" s="40"/>
    </row>
    <row r="628" spans="1:2" x14ac:dyDescent="0.25">
      <c r="A628" s="24"/>
      <c r="B628" s="40"/>
    </row>
    <row r="629" spans="1:2" x14ac:dyDescent="0.25">
      <c r="A629" s="24"/>
      <c r="B629" s="40"/>
    </row>
    <row r="630" spans="1:2" x14ac:dyDescent="0.25">
      <c r="A630" s="24"/>
      <c r="B630" s="40"/>
    </row>
    <row r="631" spans="1:2" x14ac:dyDescent="0.25">
      <c r="A631" s="24"/>
      <c r="B631" s="40"/>
    </row>
    <row r="632" spans="1:2" x14ac:dyDescent="0.25">
      <c r="A632" s="24"/>
      <c r="B632" s="40"/>
    </row>
    <row r="633" spans="1:2" x14ac:dyDescent="0.25">
      <c r="A633" s="24"/>
      <c r="B633" s="40"/>
    </row>
    <row r="634" spans="1:2" x14ac:dyDescent="0.25">
      <c r="A634" s="24"/>
      <c r="B634" s="40"/>
    </row>
    <row r="635" spans="1:2" x14ac:dyDescent="0.25">
      <c r="A635" s="24"/>
      <c r="B635" s="40"/>
    </row>
  </sheetData>
  <mergeCells count="5">
    <mergeCell ref="H34:J34"/>
    <mergeCell ref="J11:K11"/>
    <mergeCell ref="H3:J3"/>
    <mergeCell ref="H10:J10"/>
    <mergeCell ref="G26:G27"/>
  </mergeCells>
  <conditionalFormatting sqref="A2:A1000">
    <cfRule type="expression" dxfId="5" priority="3">
      <formula>A2=$G$10</formula>
    </cfRule>
  </conditionalFormatting>
  <conditionalFormatting sqref="H27">
    <cfRule type="expression" dxfId="3" priority="2">
      <formula>H27=$G$10</formula>
    </cfRule>
  </conditionalFormatting>
  <conditionalFormatting sqref="H38:H51">
    <cfRule type="expression" dxfId="1" priority="1">
      <formula>H38=$G$10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35"/>
  <sheetViews>
    <sheetView workbookViewId="0">
      <pane ySplit="1" topLeftCell="A2" activePane="bottomLeft" state="frozen"/>
      <selection pane="bottomLeft" activeCell="D11" sqref="D11"/>
    </sheetView>
  </sheetViews>
  <sheetFormatPr baseColWidth="10" defaultColWidth="11.42578125" defaultRowHeight="15" x14ac:dyDescent="0.25"/>
  <cols>
    <col min="1" max="1" width="11.140625" style="5" customWidth="1"/>
    <col min="2" max="2" width="12.85546875" style="6" customWidth="1"/>
    <col min="3" max="3" width="15.28515625" style="6" customWidth="1"/>
    <col min="4" max="4" width="10.140625" style="6" customWidth="1"/>
    <col min="5" max="5" width="15.28515625" style="53" hidden="1" customWidth="1"/>
    <col min="6" max="6" width="10.28515625" style="5" hidden="1" customWidth="1"/>
    <col min="7" max="7" width="26.140625" style="4" customWidth="1"/>
    <col min="8" max="8" width="14.7109375" style="5" customWidth="1"/>
    <col min="9" max="9" width="16.7109375" style="5" customWidth="1"/>
    <col min="10" max="10" width="13" style="5" customWidth="1"/>
    <col min="11" max="11" width="4.28515625" customWidth="1"/>
    <col min="12" max="12" width="9.85546875" customWidth="1"/>
    <col min="13" max="13" width="6.28515625" customWidth="1"/>
    <col min="15" max="15" width="31.85546875" customWidth="1"/>
  </cols>
  <sheetData>
    <row r="1" spans="1:16" ht="30" x14ac:dyDescent="0.25">
      <c r="A1" s="44" t="s">
        <v>0</v>
      </c>
      <c r="B1" s="45" t="s">
        <v>1</v>
      </c>
      <c r="C1" s="45" t="s">
        <v>2</v>
      </c>
      <c r="D1" s="49">
        <v>0.95</v>
      </c>
      <c r="E1" s="50"/>
      <c r="F1" s="51"/>
    </row>
    <row r="2" spans="1:16" x14ac:dyDescent="0.25">
      <c r="A2" s="46">
        <v>40178</v>
      </c>
      <c r="B2" s="47">
        <v>768.24</v>
      </c>
      <c r="C2" s="48">
        <f>MAX($B2:B2)*$D$1</f>
        <v>729.82799999999997</v>
      </c>
      <c r="E2" s="52"/>
      <c r="K2" s="58" t="s">
        <v>31</v>
      </c>
      <c r="L2" s="59"/>
      <c r="M2" s="59"/>
      <c r="N2" s="59"/>
      <c r="O2" s="59"/>
      <c r="P2" s="59"/>
    </row>
    <row r="3" spans="1:16" ht="18.75" customHeight="1" x14ac:dyDescent="0.25">
      <c r="A3" s="46">
        <v>40543</v>
      </c>
      <c r="B3" s="47">
        <v>972.96</v>
      </c>
      <c r="C3" s="48">
        <f>MAX($B3:B3)*$D$1</f>
        <v>924.31200000000001</v>
      </c>
      <c r="K3" s="59"/>
      <c r="L3" s="59"/>
      <c r="M3" s="59"/>
      <c r="N3" s="59"/>
      <c r="O3" s="59"/>
      <c r="P3" s="59"/>
    </row>
    <row r="4" spans="1:16" ht="15.75" customHeight="1" x14ac:dyDescent="0.25">
      <c r="A4" s="46">
        <v>40907</v>
      </c>
      <c r="B4" s="47">
        <v>877.6</v>
      </c>
      <c r="C4" s="48">
        <f>MAX($B4:B4)*$D$1</f>
        <v>833.72</v>
      </c>
      <c r="G4" s="7"/>
      <c r="H4" s="7"/>
      <c r="I4" s="7"/>
      <c r="J4" s="7"/>
      <c r="K4" s="59"/>
      <c r="L4" s="59"/>
      <c r="M4" s="59"/>
      <c r="N4" s="59"/>
      <c r="O4" s="59"/>
      <c r="P4" s="59"/>
    </row>
    <row r="5" spans="1:16" x14ac:dyDescent="0.25">
      <c r="A5" s="46">
        <v>41243</v>
      </c>
      <c r="B5" s="47">
        <v>980.85</v>
      </c>
      <c r="C5" s="48">
        <f>MAX($B5:B5)*$D$1</f>
        <v>931.8075</v>
      </c>
      <c r="G5" s="7"/>
      <c r="H5" s="7"/>
      <c r="I5" s="7" t="e">
        <f ca="1">INDIRECT("B"&amp;MIN(IF((OFFSET($C$2:C501,MATCH(G10,$A$2:$A$500,0),-1)&lt;=OFFSET($C$2:C501,MATCH(G10,$A$2:$A$500,0)-1,0)),ROW(OFFSET($C$2:C501,MATCH(G10,$A$2:$A$500,0)-1,0))))+1)</f>
        <v>#VALUE!</v>
      </c>
      <c r="J5" s="7"/>
      <c r="K5" s="59"/>
      <c r="L5" s="59"/>
      <c r="M5" s="59"/>
      <c r="N5" s="59"/>
      <c r="O5" s="59"/>
      <c r="P5" s="59"/>
    </row>
    <row r="6" spans="1:16" x14ac:dyDescent="0.25">
      <c r="A6" s="46">
        <v>41274</v>
      </c>
      <c r="B6" s="47">
        <v>1019.2</v>
      </c>
      <c r="C6" s="48">
        <f>MAX($B6:B6)*$D$1</f>
        <v>968.24</v>
      </c>
      <c r="M6" s="9"/>
    </row>
    <row r="7" spans="1:16" x14ac:dyDescent="0.25">
      <c r="A7" s="46">
        <v>41305</v>
      </c>
      <c r="B7" s="47">
        <v>1081.6199999999999</v>
      </c>
      <c r="C7" s="48">
        <f>MAX($B7:B7)*$D$1</f>
        <v>1027.5389999999998</v>
      </c>
    </row>
    <row r="8" spans="1:16" x14ac:dyDescent="0.25">
      <c r="A8" s="46">
        <v>41333</v>
      </c>
      <c r="B8" s="47">
        <v>1103.3499999999999</v>
      </c>
      <c r="C8" s="48">
        <f>MAX($B8:B8)*$D$1</f>
        <v>1048.1824999999999</v>
      </c>
      <c r="H8" s="10" t="s">
        <v>3</v>
      </c>
      <c r="I8" s="11"/>
      <c r="J8" s="11"/>
      <c r="N8" s="38" t="s">
        <v>28</v>
      </c>
      <c r="O8" s="38"/>
      <c r="P8" s="39">
        <f ca="1">MATCH($G$10,ZDate,0)+1</f>
        <v>10</v>
      </c>
    </row>
    <row r="9" spans="1:16" x14ac:dyDescent="0.25">
      <c r="A9" s="46">
        <v>41361</v>
      </c>
      <c r="B9" s="47">
        <v>1093.81</v>
      </c>
      <c r="C9" s="48">
        <f>MAX($B9:B9)*$D$1</f>
        <v>1039.1194999999998</v>
      </c>
      <c r="G9" s="12" t="s">
        <v>4</v>
      </c>
      <c r="H9" s="13" t="s">
        <v>0</v>
      </c>
      <c r="I9" s="14" t="s">
        <v>5</v>
      </c>
      <c r="J9" s="14" t="s">
        <v>6</v>
      </c>
      <c r="N9" s="38" t="s">
        <v>29</v>
      </c>
      <c r="O9" s="38"/>
      <c r="P9" s="38">
        <f>COUNTA(C:C)</f>
        <v>47</v>
      </c>
    </row>
    <row r="10" spans="1:16" ht="15.75" x14ac:dyDescent="0.25">
      <c r="A10" s="46">
        <v>41394</v>
      </c>
      <c r="B10" s="47">
        <v>1086.96</v>
      </c>
      <c r="C10" s="48">
        <f>MAX($B10:B10)*$D$1</f>
        <v>1032.6120000000001</v>
      </c>
      <c r="G10" s="15">
        <v>41394</v>
      </c>
      <c r="H10" s="16">
        <f t="array" aca="1" ref="H10" ca="1">INDIRECT("A"&amp;MIN(IF((OFFSET(ZStop,MATCH(G10,ZDate,0),-1)&lt;=OFFSET(ZStop,MATCH(G10,ZDate,0)-1,0)),ROW(OFFSET(ZStop,MATCH(G10,ZDate,0)-1,0)))))</f>
        <v>41451</v>
      </c>
      <c r="I10" s="17">
        <f t="array" aca="1" ref="I10" ca="1">INDIRECT("B"&amp;MIN(IF((OFFSET($C$2:C501,MATCH(G10,$A$2:$A$500,0),-1)&lt;=OFFSET($C$2:C501,MATCH(G10,$A$2:$A$500,0)-1,0)),ROW(OFFSET($C$2:C501,MATCH(G10,$A$2:$A$500,0)-1,0))))+1)</f>
        <v>0</v>
      </c>
      <c r="J10" s="18">
        <f t="array" aca="1" ref="J10" ca="1">INDIRECT("C"&amp;MIN(IF((OFFSET(ZStop,MATCH(G10,ZDate,0),-1)&lt;=OFFSET(ZStop,MATCH(G10,ZDate,0)-1,0)),ROW(OFFSET(ZStop,MATCH(G10,ZDate,0)-1,0)))))</f>
        <v>1052.4195</v>
      </c>
      <c r="K10" s="7"/>
      <c r="N10" s="38" t="s">
        <v>30</v>
      </c>
      <c r="O10" s="38"/>
      <c r="P10" s="43">
        <f t="array" aca="1" ref="P10" ca="1">MAX(INDIRECT("$B$"&amp;P8&amp;":B"&amp;P9)*$D$1)</f>
        <v>1078.5255</v>
      </c>
    </row>
    <row r="11" spans="1:16" x14ac:dyDescent="0.25">
      <c r="A11" s="46">
        <v>41396</v>
      </c>
      <c r="B11" s="47">
        <v>1089.78</v>
      </c>
      <c r="C11" s="48">
        <f>MAX($B11:B11)*$D$1</f>
        <v>1035.2909999999999</v>
      </c>
      <c r="H11" s="1" t="s">
        <v>7</v>
      </c>
      <c r="I11" s="2" t="s">
        <v>8</v>
      </c>
      <c r="J11" s="56" t="s">
        <v>9</v>
      </c>
      <c r="K11" s="57"/>
      <c r="L11" s="19">
        <f>C24</f>
        <v>1063.297</v>
      </c>
      <c r="M11" t="s">
        <v>10</v>
      </c>
    </row>
    <row r="12" spans="1:16" x14ac:dyDescent="0.25">
      <c r="A12" s="46">
        <v>41397</v>
      </c>
      <c r="B12" s="47">
        <v>1094.24</v>
      </c>
      <c r="C12" s="48">
        <f>MAX($B12:B12)*$D$1</f>
        <v>1039.528</v>
      </c>
      <c r="G12" s="20"/>
      <c r="H12" s="21"/>
      <c r="I12" s="22"/>
      <c r="J12" s="23" t="s">
        <v>11</v>
      </c>
      <c r="K12" s="24"/>
    </row>
    <row r="13" spans="1:16" x14ac:dyDescent="0.25">
      <c r="A13" s="46">
        <v>41400</v>
      </c>
      <c r="B13" s="47">
        <v>1100.94</v>
      </c>
      <c r="C13" s="48">
        <f>MAX($B13:B13)*$D$1</f>
        <v>1045.893</v>
      </c>
      <c r="H13" s="21"/>
      <c r="I13" s="22"/>
      <c r="J13" s="6"/>
      <c r="K13" s="24"/>
    </row>
    <row r="14" spans="1:16" x14ac:dyDescent="0.25">
      <c r="A14" s="46">
        <v>41401</v>
      </c>
      <c r="B14" s="47">
        <v>1103.79</v>
      </c>
      <c r="C14" s="48">
        <f>MAX($B14:B14)*$D$1</f>
        <v>1048.6005</v>
      </c>
      <c r="K14" s="24"/>
    </row>
    <row r="15" spans="1:16" x14ac:dyDescent="0.25">
      <c r="A15" s="46">
        <v>41404</v>
      </c>
      <c r="B15" s="47">
        <v>1113.7</v>
      </c>
      <c r="C15" s="48">
        <f>MAX($B15:B15)*$D$1</f>
        <v>1058.0150000000001</v>
      </c>
      <c r="H15" s="35" t="s">
        <v>23</v>
      </c>
    </row>
    <row r="16" spans="1:16" x14ac:dyDescent="0.25">
      <c r="A16" s="46">
        <v>41407</v>
      </c>
      <c r="B16" s="47">
        <v>1117.3599999999999</v>
      </c>
      <c r="C16" s="48">
        <f>MAX($B16:B16)*$D$1</f>
        <v>1061.492</v>
      </c>
    </row>
    <row r="17" spans="1:17" x14ac:dyDescent="0.25">
      <c r="A17" s="46">
        <v>41408</v>
      </c>
      <c r="B17" s="47">
        <v>1116.6199999999999</v>
      </c>
      <c r="C17" s="48">
        <f>MAX($B17:B17)*$D$1</f>
        <v>1060.7889999999998</v>
      </c>
    </row>
    <row r="18" spans="1:17" ht="15.75" x14ac:dyDescent="0.25">
      <c r="A18" s="46">
        <v>41409</v>
      </c>
      <c r="B18" s="47">
        <v>1116.3499999999999</v>
      </c>
      <c r="C18" s="48">
        <f>MAX($B18:B18)*$D$1</f>
        <v>1060.5324999999998</v>
      </c>
      <c r="Q18" s="36" t="s">
        <v>25</v>
      </c>
    </row>
    <row r="19" spans="1:17" x14ac:dyDescent="0.25">
      <c r="A19" s="46">
        <v>41410</v>
      </c>
      <c r="B19" s="47">
        <v>1119</v>
      </c>
      <c r="C19" s="48">
        <f>MAX($B19:B19)*$D$1</f>
        <v>1063.05</v>
      </c>
      <c r="G19" s="26" t="s">
        <v>12</v>
      </c>
      <c r="H19" s="25" t="s">
        <v>13</v>
      </c>
    </row>
    <row r="20" spans="1:17" x14ac:dyDescent="0.25">
      <c r="A20" s="46">
        <v>41411</v>
      </c>
      <c r="B20" s="47">
        <v>1126.07</v>
      </c>
      <c r="C20" s="48">
        <f>MAX($B20:B20)*$D$1</f>
        <v>1069.7665</v>
      </c>
      <c r="H20" s="27" t="s">
        <v>14</v>
      </c>
    </row>
    <row r="21" spans="1:17" x14ac:dyDescent="0.25">
      <c r="A21" s="46">
        <v>41415</v>
      </c>
      <c r="B21" s="47">
        <v>1133.07</v>
      </c>
      <c r="C21" s="48">
        <f>MAX($B21:B21)*$D$1</f>
        <v>1076.4164999999998</v>
      </c>
      <c r="M21" s="8"/>
    </row>
    <row r="22" spans="1:17" x14ac:dyDescent="0.25">
      <c r="A22" s="46">
        <v>41416</v>
      </c>
      <c r="B22" s="47">
        <v>1135.29</v>
      </c>
      <c r="C22" s="60">
        <f>MAX($B22:B22)*$D$1</f>
        <v>1078.5255</v>
      </c>
      <c r="H22" s="5" t="s">
        <v>15</v>
      </c>
      <c r="L22" s="37" t="s">
        <v>26</v>
      </c>
    </row>
    <row r="23" spans="1:17" x14ac:dyDescent="0.25">
      <c r="A23" s="46">
        <v>41417</v>
      </c>
      <c r="B23" s="47">
        <v>1125.47</v>
      </c>
      <c r="C23" s="48">
        <f>MAX($B23:B23)*$D$1</f>
        <v>1069.1965</v>
      </c>
      <c r="L23" s="37"/>
    </row>
    <row r="24" spans="1:17" x14ac:dyDescent="0.25">
      <c r="A24" s="46">
        <v>41418</v>
      </c>
      <c r="B24" s="47">
        <v>1119.26</v>
      </c>
      <c r="C24" s="48">
        <f>MAX($B24:B24)*$D$1</f>
        <v>1063.297</v>
      </c>
      <c r="L24" s="37" t="s">
        <v>27</v>
      </c>
    </row>
    <row r="25" spans="1:17" x14ac:dyDescent="0.25">
      <c r="A25" s="46">
        <v>41421</v>
      </c>
      <c r="B25" s="47">
        <v>1077</v>
      </c>
      <c r="C25" s="48">
        <f>MAX($B25:B25)*$D$1</f>
        <v>1023.15</v>
      </c>
    </row>
    <row r="26" spans="1:17" x14ac:dyDescent="0.25">
      <c r="A26" s="46">
        <v>41422</v>
      </c>
      <c r="B26" s="47">
        <v>1129.22</v>
      </c>
      <c r="C26" s="48">
        <f>MAX($B26:B26)*$D$1</f>
        <v>1072.759</v>
      </c>
      <c r="G26" s="1"/>
      <c r="H26" s="2"/>
      <c r="I26" s="3"/>
    </row>
    <row r="27" spans="1:17" x14ac:dyDescent="0.25">
      <c r="A27" s="46">
        <v>41423</v>
      </c>
      <c r="B27" s="47">
        <v>1126.3699999999999</v>
      </c>
      <c r="C27" s="48">
        <f>MAX($B27:B27)*$D$1</f>
        <v>1070.0514999999998</v>
      </c>
    </row>
    <row r="28" spans="1:17" x14ac:dyDescent="0.25">
      <c r="A28" s="46">
        <v>41424</v>
      </c>
      <c r="B28" s="47">
        <v>1128.52</v>
      </c>
      <c r="C28" s="48">
        <f>MAX($B28:B28)*$D$1</f>
        <v>1072.0939999999998</v>
      </c>
    </row>
    <row r="29" spans="1:17" x14ac:dyDescent="0.25">
      <c r="A29" s="46">
        <v>41425</v>
      </c>
      <c r="B29" s="47">
        <v>1126.8900000000001</v>
      </c>
      <c r="C29" s="48">
        <f>MAX($B29:B29)*$D$1</f>
        <v>1070.5454999999999</v>
      </c>
      <c r="H29" s="10"/>
      <c r="I29" s="11"/>
      <c r="J29" s="11"/>
    </row>
    <row r="30" spans="1:17" x14ac:dyDescent="0.25">
      <c r="A30" s="46">
        <v>41428</v>
      </c>
      <c r="B30" s="47">
        <v>1121.49</v>
      </c>
      <c r="C30" s="48">
        <f>MAX($B30:B30)*$D$1</f>
        <v>1065.4155000000001</v>
      </c>
      <c r="G30" s="12" t="s">
        <v>4</v>
      </c>
      <c r="H30" s="13" t="s">
        <v>0</v>
      </c>
      <c r="I30" s="14" t="s">
        <v>5</v>
      </c>
      <c r="J30" s="14" t="s">
        <v>6</v>
      </c>
    </row>
    <row r="31" spans="1:17" ht="15.75" x14ac:dyDescent="0.25">
      <c r="A31" s="46">
        <v>41429</v>
      </c>
      <c r="B31" s="47">
        <v>1123.1099999999999</v>
      </c>
      <c r="C31" s="48">
        <f>MAX($B31:B31)*$D$1</f>
        <v>1066.9544999999998</v>
      </c>
      <c r="G31" s="15">
        <f>A31</f>
        <v>41429</v>
      </c>
      <c r="H31" s="16">
        <f t="array" aca="1" ref="H31" ca="1">INDIRECT("A"&amp;MIN(IF((OFFSET(ZStop,MATCH(G31,ZDate,0),-1)&lt;=OFFSET(ZStop,MATCH(G31,ZDate,0)-1,0)),ROW(OFFSET(ZStop,MATCH(G31,ZDate,0)-1,0)))))</f>
        <v>41451</v>
      </c>
      <c r="I31" s="17">
        <f t="array" aca="1" ref="I31" ca="1">INDIRECT("B"&amp;MIN(IF((OFFSET($C$2:C522,MATCH(G31,$A$2:$A$500,0),-1)&lt;=OFFSET($C$2:C522,MATCH(G31,$A$2:$A$500,0)-1,0)),ROW(OFFSET($C$2:C522,MATCH(G31,$A$2:$A$500,0)-1,0))))+1)</f>
        <v>0</v>
      </c>
      <c r="J31" s="18">
        <f t="array" aca="1" ref="J31" ca="1">INDIRECT("B"&amp;MIN(IF((OFFSET(ZStop,MATCH(G31,ZDate,0),-1)&lt;=OFFSET(ZStop,MATCH(G31,ZDate,0)-1,0)),ROW(OFFSET(ZStop,MATCH(G31,ZDate,0)-1,0)))))</f>
        <v>1107.81</v>
      </c>
    </row>
    <row r="32" spans="1:17" ht="15" customHeight="1" x14ac:dyDescent="0.25">
      <c r="A32" s="46">
        <v>41430</v>
      </c>
      <c r="B32" s="47">
        <v>1120.1600000000001</v>
      </c>
      <c r="C32" s="48">
        <f>MAX($B32:B32)*$D$1</f>
        <v>1064.152</v>
      </c>
      <c r="D32" s="6">
        <f>MAX($B$31:B32)*$D$1</f>
        <v>1066.9544999999998</v>
      </c>
      <c r="H32" s="26" t="s">
        <v>7</v>
      </c>
      <c r="I32" s="26" t="s">
        <v>16</v>
      </c>
      <c r="J32" s="41" t="s">
        <v>17</v>
      </c>
      <c r="K32" s="42"/>
      <c r="L32" s="42"/>
    </row>
    <row r="33" spans="1:9" x14ac:dyDescent="0.25">
      <c r="A33" s="46">
        <v>41431</v>
      </c>
      <c r="B33" s="47">
        <v>1117.01</v>
      </c>
      <c r="C33" s="48">
        <f>MAX($B33:B33)*$D$1</f>
        <v>1061.1595</v>
      </c>
      <c r="D33" s="6">
        <f>MAX($B$31:B33)*$D$1</f>
        <v>1066.9544999999998</v>
      </c>
      <c r="H33" s="5" t="s">
        <v>18</v>
      </c>
    </row>
    <row r="34" spans="1:9" x14ac:dyDescent="0.25">
      <c r="A34" s="46">
        <v>41432</v>
      </c>
      <c r="B34" s="47">
        <v>1118.3</v>
      </c>
      <c r="C34" s="48">
        <f>MAX($B34:B34)*$D$1</f>
        <v>1062.385</v>
      </c>
      <c r="D34" s="6">
        <f>MAX($B$31:B34)*$D$1</f>
        <v>1066.9544999999998</v>
      </c>
      <c r="H34" s="5" t="s">
        <v>19</v>
      </c>
    </row>
    <row r="35" spans="1:9" x14ac:dyDescent="0.25">
      <c r="A35" s="46">
        <v>41435</v>
      </c>
      <c r="B35" s="47">
        <v>1121.93</v>
      </c>
      <c r="C35" s="48">
        <f>MAX($B35:B35)*$D$1</f>
        <v>1065.8335</v>
      </c>
      <c r="D35" s="6">
        <f>MAX($B$31:B35)*$D$1</f>
        <v>1066.9544999999998</v>
      </c>
      <c r="H35" s="5" t="s">
        <v>24</v>
      </c>
    </row>
    <row r="36" spans="1:9" x14ac:dyDescent="0.25">
      <c r="A36" s="46">
        <v>41436</v>
      </c>
      <c r="B36" s="47">
        <v>1116.48</v>
      </c>
      <c r="C36" s="48">
        <f>MAX($B36:B36)*$D$1</f>
        <v>1060.6559999999999</v>
      </c>
      <c r="D36" s="6">
        <f>MAX($B$31:B36)*$D$1</f>
        <v>1066.9544999999998</v>
      </c>
    </row>
    <row r="37" spans="1:9" x14ac:dyDescent="0.25">
      <c r="A37" s="46">
        <v>41437</v>
      </c>
      <c r="B37" s="47">
        <v>1117.48</v>
      </c>
      <c r="C37" s="48">
        <f>MAX($B37:B37)*$D$1</f>
        <v>1061.606</v>
      </c>
      <c r="D37" s="6">
        <f>MAX($B$31:B37)*$D$1</f>
        <v>1066.9544999999998</v>
      </c>
      <c r="H37" s="5" t="s">
        <v>20</v>
      </c>
    </row>
    <row r="38" spans="1:9" x14ac:dyDescent="0.25">
      <c r="A38" s="46">
        <v>41438</v>
      </c>
      <c r="B38" s="47">
        <v>1113.68</v>
      </c>
      <c r="C38" s="48">
        <f>MAX($B38:B38)*$D$1</f>
        <v>1057.9960000000001</v>
      </c>
      <c r="D38" s="6">
        <f>MAX($B$31:B38)*$D$1</f>
        <v>1066.9544999999998</v>
      </c>
      <c r="I38" s="28" t="s">
        <v>21</v>
      </c>
    </row>
    <row r="39" spans="1:9" x14ac:dyDescent="0.25">
      <c r="A39" s="46">
        <v>41439</v>
      </c>
      <c r="B39" s="47">
        <v>1117.8499999999999</v>
      </c>
      <c r="C39" s="48">
        <f>MAX($B39:B39)*$D$1</f>
        <v>1061.9574999999998</v>
      </c>
      <c r="D39" s="6">
        <f>MAX($B$31:B39)*$D$1</f>
        <v>1066.9544999999998</v>
      </c>
      <c r="I39" s="5" t="s">
        <v>22</v>
      </c>
    </row>
    <row r="40" spans="1:9" x14ac:dyDescent="0.25">
      <c r="A40" s="46">
        <v>41442</v>
      </c>
      <c r="B40" s="47">
        <v>1125.77</v>
      </c>
      <c r="C40" s="48">
        <f>MAX($B40:B40)*$D$1</f>
        <v>1069.4814999999999</v>
      </c>
      <c r="D40" s="6">
        <f>MAX($B$31:B40)*$D$1</f>
        <v>1069.4814999999999</v>
      </c>
    </row>
    <row r="41" spans="1:9" x14ac:dyDescent="0.25">
      <c r="A41" s="46">
        <v>41443</v>
      </c>
      <c r="B41" s="47">
        <v>1128.77</v>
      </c>
      <c r="C41" s="48">
        <f>MAX($B41:B41)*$D$1</f>
        <v>1072.3315</v>
      </c>
      <c r="D41" s="6">
        <f>MAX($B$31:B41)*$D$1</f>
        <v>1072.3315</v>
      </c>
    </row>
    <row r="42" spans="1:9" x14ac:dyDescent="0.25">
      <c r="A42" s="46">
        <v>41444</v>
      </c>
      <c r="B42" s="47">
        <v>1128.77</v>
      </c>
      <c r="C42" s="48">
        <f>MAX($B42:B42)*$D$1</f>
        <v>1072.3315</v>
      </c>
      <c r="D42" s="6">
        <f>MAX($B$31:B42)*$D$1</f>
        <v>1072.3315</v>
      </c>
      <c r="F42" s="29"/>
    </row>
    <row r="43" spans="1:9" x14ac:dyDescent="0.25">
      <c r="A43" s="46">
        <v>41445</v>
      </c>
      <c r="B43" s="47">
        <v>1116.3499999999999</v>
      </c>
      <c r="C43" s="48">
        <f>MAX($B43:B43)*$D$1</f>
        <v>1060.5324999999998</v>
      </c>
      <c r="D43" s="6">
        <f>MAX($B$31:B43)*$D$1</f>
        <v>1072.3315</v>
      </c>
      <c r="F43" s="29"/>
    </row>
    <row r="44" spans="1:9" x14ac:dyDescent="0.25">
      <c r="A44" s="46">
        <v>41446</v>
      </c>
      <c r="B44" s="47">
        <v>1072.33</v>
      </c>
      <c r="C44" s="48">
        <f>MAX($B44:B44)*$D$1</f>
        <v>1018.7134999999998</v>
      </c>
      <c r="D44" s="6">
        <f>MAX($B$31:B44)*$D$1</f>
        <v>1072.3315</v>
      </c>
    </row>
    <row r="45" spans="1:9" x14ac:dyDescent="0.25">
      <c r="A45" s="46">
        <v>41449</v>
      </c>
      <c r="B45" s="47">
        <v>1092.0999999999999</v>
      </c>
      <c r="C45" s="48">
        <f>MAX($B45:B45)*$D$1</f>
        <v>1037.4949999999999</v>
      </c>
      <c r="D45" s="6">
        <f>MAX($B$31:B45)*$D$1</f>
        <v>1072.3315</v>
      </c>
    </row>
    <row r="46" spans="1:9" x14ac:dyDescent="0.25">
      <c r="A46" s="46">
        <v>41450</v>
      </c>
      <c r="B46" s="47">
        <v>1097.3499999999999</v>
      </c>
      <c r="C46" s="48">
        <f>MAX($B46:B46)*$D$1</f>
        <v>1042.4824999999998</v>
      </c>
      <c r="D46" s="6">
        <f>MAX($B$31:B46)*$D$1</f>
        <v>1072.3315</v>
      </c>
    </row>
    <row r="47" spans="1:9" x14ac:dyDescent="0.25">
      <c r="A47" s="46">
        <v>41451</v>
      </c>
      <c r="B47" s="47">
        <v>1107.81</v>
      </c>
      <c r="C47" s="48">
        <f>MAX($B47:B47)*$D$1</f>
        <v>1052.4195</v>
      </c>
    </row>
    <row r="48" spans="1:9" x14ac:dyDescent="0.25">
      <c r="A48" s="21"/>
      <c r="B48" s="22"/>
    </row>
    <row r="49" spans="1:2" x14ac:dyDescent="0.25">
      <c r="A49" s="21"/>
      <c r="B49" s="22"/>
    </row>
    <row r="50" spans="1:2" x14ac:dyDescent="0.25">
      <c r="A50" s="21"/>
      <c r="B50" s="22"/>
    </row>
    <row r="51" spans="1:2" x14ac:dyDescent="0.25">
      <c r="A51" s="21"/>
      <c r="B51" s="22"/>
    </row>
    <row r="52" spans="1:2" x14ac:dyDescent="0.25">
      <c r="A52" s="21"/>
      <c r="B52" s="22"/>
    </row>
    <row r="53" spans="1:2" x14ac:dyDescent="0.25">
      <c r="A53" s="21"/>
      <c r="B53" s="22"/>
    </row>
    <row r="54" spans="1:2" x14ac:dyDescent="0.25">
      <c r="A54" s="21"/>
      <c r="B54" s="22"/>
    </row>
    <row r="55" spans="1:2" x14ac:dyDescent="0.25">
      <c r="A55" s="21"/>
      <c r="B55" s="22"/>
    </row>
    <row r="56" spans="1:2" x14ac:dyDescent="0.25">
      <c r="A56" s="21"/>
      <c r="B56" s="22"/>
    </row>
    <row r="57" spans="1:2" x14ac:dyDescent="0.25">
      <c r="A57" s="21"/>
      <c r="B57" s="22"/>
    </row>
    <row r="58" spans="1:2" x14ac:dyDescent="0.25">
      <c r="A58" s="21"/>
      <c r="B58" s="22"/>
    </row>
    <row r="59" spans="1:2" x14ac:dyDescent="0.25">
      <c r="A59" s="21"/>
      <c r="B59" s="22"/>
    </row>
    <row r="60" spans="1:2" x14ac:dyDescent="0.25">
      <c r="A60" s="21"/>
      <c r="B60" s="22"/>
    </row>
    <row r="61" spans="1:2" x14ac:dyDescent="0.25">
      <c r="A61" s="21"/>
      <c r="B61" s="22"/>
    </row>
    <row r="62" spans="1:2" x14ac:dyDescent="0.25">
      <c r="A62" s="21"/>
      <c r="B62" s="22"/>
    </row>
    <row r="63" spans="1:2" x14ac:dyDescent="0.25">
      <c r="A63" s="21"/>
      <c r="B63" s="22"/>
    </row>
    <row r="64" spans="1:2" x14ac:dyDescent="0.25">
      <c r="A64" s="21"/>
      <c r="B64" s="22"/>
    </row>
    <row r="65" spans="1:2" x14ac:dyDescent="0.25">
      <c r="A65" s="21"/>
      <c r="B65" s="22"/>
    </row>
    <row r="66" spans="1:2" x14ac:dyDescent="0.25">
      <c r="A66" s="21"/>
      <c r="B66" s="22"/>
    </row>
    <row r="67" spans="1:2" x14ac:dyDescent="0.25">
      <c r="A67" s="21"/>
      <c r="B67" s="22"/>
    </row>
    <row r="68" spans="1:2" x14ac:dyDescent="0.25">
      <c r="A68" s="21"/>
      <c r="B68" s="22"/>
    </row>
    <row r="69" spans="1:2" x14ac:dyDescent="0.25">
      <c r="A69" s="21"/>
      <c r="B69" s="22"/>
    </row>
    <row r="70" spans="1:2" x14ac:dyDescent="0.25">
      <c r="A70" s="21"/>
      <c r="B70" s="22"/>
    </row>
    <row r="71" spans="1:2" x14ac:dyDescent="0.25">
      <c r="A71" s="21"/>
      <c r="B71" s="22"/>
    </row>
    <row r="72" spans="1:2" x14ac:dyDescent="0.25">
      <c r="A72" s="21"/>
      <c r="B72" s="22"/>
    </row>
    <row r="73" spans="1:2" x14ac:dyDescent="0.25">
      <c r="A73" s="21"/>
      <c r="B73" s="22"/>
    </row>
    <row r="74" spans="1:2" x14ac:dyDescent="0.25">
      <c r="A74" s="21"/>
      <c r="B74" s="22"/>
    </row>
    <row r="75" spans="1:2" x14ac:dyDescent="0.25">
      <c r="A75" s="21"/>
      <c r="B75" s="22"/>
    </row>
    <row r="76" spans="1:2" x14ac:dyDescent="0.25">
      <c r="A76" s="21"/>
      <c r="B76" s="22"/>
    </row>
    <row r="77" spans="1:2" x14ac:dyDescent="0.25">
      <c r="A77" s="21"/>
      <c r="B77" s="22"/>
    </row>
    <row r="78" spans="1:2" x14ac:dyDescent="0.25">
      <c r="A78" s="21"/>
      <c r="B78" s="22"/>
    </row>
    <row r="79" spans="1:2" x14ac:dyDescent="0.25">
      <c r="A79" s="21"/>
      <c r="B79" s="22"/>
    </row>
    <row r="80" spans="1:2" x14ac:dyDescent="0.25">
      <c r="A80" s="21"/>
      <c r="B80" s="22"/>
    </row>
    <row r="81" spans="1:2" x14ac:dyDescent="0.25">
      <c r="A81" s="21"/>
      <c r="B81" s="22"/>
    </row>
    <row r="82" spans="1:2" x14ac:dyDescent="0.25">
      <c r="A82" s="21"/>
      <c r="B82" s="22"/>
    </row>
    <row r="83" spans="1:2" x14ac:dyDescent="0.25">
      <c r="A83" s="21"/>
      <c r="B83" s="22"/>
    </row>
    <row r="84" spans="1:2" x14ac:dyDescent="0.25">
      <c r="A84" s="21"/>
      <c r="B84" s="22"/>
    </row>
    <row r="85" spans="1:2" x14ac:dyDescent="0.25">
      <c r="A85" s="21"/>
      <c r="B85" s="22"/>
    </row>
    <row r="86" spans="1:2" x14ac:dyDescent="0.25">
      <c r="A86" s="21"/>
      <c r="B86" s="22"/>
    </row>
    <row r="87" spans="1:2" x14ac:dyDescent="0.25">
      <c r="A87" s="21"/>
      <c r="B87" s="22"/>
    </row>
    <row r="88" spans="1:2" x14ac:dyDescent="0.25">
      <c r="A88" s="21"/>
      <c r="B88" s="22"/>
    </row>
    <row r="89" spans="1:2" x14ac:dyDescent="0.25">
      <c r="A89" s="21"/>
      <c r="B89" s="22"/>
    </row>
    <row r="90" spans="1:2" x14ac:dyDescent="0.25">
      <c r="A90" s="21"/>
      <c r="B90" s="22"/>
    </row>
    <row r="91" spans="1:2" x14ac:dyDescent="0.25">
      <c r="A91" s="21"/>
      <c r="B91" s="22"/>
    </row>
    <row r="92" spans="1:2" x14ac:dyDescent="0.25">
      <c r="A92" s="21"/>
      <c r="B92" s="22"/>
    </row>
    <row r="93" spans="1:2" x14ac:dyDescent="0.25">
      <c r="A93" s="21"/>
      <c r="B93" s="22"/>
    </row>
    <row r="94" spans="1:2" x14ac:dyDescent="0.25">
      <c r="A94" s="21"/>
      <c r="B94" s="22"/>
    </row>
    <row r="95" spans="1:2" x14ac:dyDescent="0.25">
      <c r="A95" s="21"/>
      <c r="B95" s="22"/>
    </row>
    <row r="96" spans="1:2" x14ac:dyDescent="0.25">
      <c r="A96" s="21"/>
      <c r="B96" s="22"/>
    </row>
    <row r="97" spans="1:2" x14ac:dyDescent="0.25">
      <c r="A97" s="21"/>
      <c r="B97" s="22"/>
    </row>
    <row r="98" spans="1:2" x14ac:dyDescent="0.25">
      <c r="A98" s="21"/>
      <c r="B98" s="22"/>
    </row>
    <row r="99" spans="1:2" x14ac:dyDescent="0.25">
      <c r="A99" s="21"/>
      <c r="B99" s="22"/>
    </row>
    <row r="100" spans="1:2" x14ac:dyDescent="0.25">
      <c r="A100" s="21"/>
      <c r="B100" s="22"/>
    </row>
    <row r="101" spans="1:2" x14ac:dyDescent="0.25">
      <c r="A101" s="21"/>
      <c r="B101" s="22"/>
    </row>
    <row r="102" spans="1:2" x14ac:dyDescent="0.25">
      <c r="A102" s="21"/>
      <c r="B102" s="22"/>
    </row>
    <row r="103" spans="1:2" x14ac:dyDescent="0.25">
      <c r="A103" s="21"/>
      <c r="B103" s="22"/>
    </row>
    <row r="104" spans="1:2" x14ac:dyDescent="0.25">
      <c r="A104" s="21"/>
      <c r="B104" s="22"/>
    </row>
    <row r="105" spans="1:2" x14ac:dyDescent="0.25">
      <c r="A105" s="21"/>
      <c r="B105" s="22"/>
    </row>
    <row r="106" spans="1:2" x14ac:dyDescent="0.25">
      <c r="A106" s="21"/>
      <c r="B106" s="22"/>
    </row>
    <row r="107" spans="1:2" x14ac:dyDescent="0.25">
      <c r="A107" s="21"/>
      <c r="B107" s="22"/>
    </row>
    <row r="108" spans="1:2" x14ac:dyDescent="0.25">
      <c r="A108" s="21"/>
      <c r="B108" s="22"/>
    </row>
    <row r="109" spans="1:2" x14ac:dyDescent="0.25">
      <c r="A109" s="21"/>
      <c r="B109" s="22"/>
    </row>
    <row r="110" spans="1:2" x14ac:dyDescent="0.25">
      <c r="A110" s="21"/>
      <c r="B110" s="22"/>
    </row>
    <row r="111" spans="1:2" x14ac:dyDescent="0.25">
      <c r="A111" s="21"/>
      <c r="B111" s="22"/>
    </row>
    <row r="112" spans="1:2" x14ac:dyDescent="0.25">
      <c r="A112" s="21"/>
      <c r="B112" s="22"/>
    </row>
    <row r="113" spans="1:2" x14ac:dyDescent="0.25">
      <c r="A113" s="21"/>
      <c r="B113" s="22"/>
    </row>
    <row r="114" spans="1:2" x14ac:dyDescent="0.25">
      <c r="A114" s="21"/>
      <c r="B114" s="22"/>
    </row>
    <row r="115" spans="1:2" x14ac:dyDescent="0.25">
      <c r="A115" s="21"/>
      <c r="B115" s="22"/>
    </row>
    <row r="116" spans="1:2" x14ac:dyDescent="0.25">
      <c r="A116" s="21"/>
      <c r="B116" s="22"/>
    </row>
    <row r="117" spans="1:2" x14ac:dyDescent="0.25">
      <c r="A117" s="21"/>
      <c r="B117" s="22"/>
    </row>
    <row r="118" spans="1:2" x14ac:dyDescent="0.25">
      <c r="A118" s="21"/>
      <c r="B118" s="22"/>
    </row>
    <row r="119" spans="1:2" x14ac:dyDescent="0.25">
      <c r="A119" s="21"/>
      <c r="B119" s="22"/>
    </row>
    <row r="120" spans="1:2" x14ac:dyDescent="0.25">
      <c r="A120" s="21"/>
      <c r="B120" s="22"/>
    </row>
    <row r="121" spans="1:2" x14ac:dyDescent="0.25">
      <c r="A121" s="21"/>
      <c r="B121" s="22"/>
    </row>
    <row r="122" spans="1:2" x14ac:dyDescent="0.25">
      <c r="A122" s="21"/>
      <c r="B122" s="22"/>
    </row>
    <row r="123" spans="1:2" x14ac:dyDescent="0.25">
      <c r="A123" s="21"/>
      <c r="B123" s="22"/>
    </row>
    <row r="124" spans="1:2" x14ac:dyDescent="0.25">
      <c r="A124" s="21"/>
      <c r="B124" s="22"/>
    </row>
    <row r="125" spans="1:2" x14ac:dyDescent="0.25">
      <c r="A125" s="21"/>
      <c r="B125" s="22"/>
    </row>
    <row r="126" spans="1:2" x14ac:dyDescent="0.25">
      <c r="A126" s="21"/>
      <c r="B126" s="22"/>
    </row>
    <row r="127" spans="1:2" x14ac:dyDescent="0.25">
      <c r="A127" s="21"/>
      <c r="B127" s="22"/>
    </row>
    <row r="128" spans="1:2" x14ac:dyDescent="0.25">
      <c r="A128" s="21"/>
      <c r="B128" s="22"/>
    </row>
    <row r="129" spans="1:2" x14ac:dyDescent="0.25">
      <c r="A129" s="21"/>
      <c r="B129" s="22"/>
    </row>
    <row r="130" spans="1:2" x14ac:dyDescent="0.25">
      <c r="A130" s="21"/>
      <c r="B130" s="22"/>
    </row>
    <row r="131" spans="1:2" x14ac:dyDescent="0.25">
      <c r="A131" s="21"/>
      <c r="B131" s="22"/>
    </row>
    <row r="132" spans="1:2" x14ac:dyDescent="0.25">
      <c r="A132" s="21"/>
      <c r="B132" s="22"/>
    </row>
    <row r="133" spans="1:2" x14ac:dyDescent="0.25">
      <c r="A133" s="21"/>
      <c r="B133" s="22"/>
    </row>
    <row r="134" spans="1:2" x14ac:dyDescent="0.25">
      <c r="A134" s="21"/>
      <c r="B134" s="22"/>
    </row>
    <row r="135" spans="1:2" x14ac:dyDescent="0.25">
      <c r="A135" s="21"/>
      <c r="B135" s="22"/>
    </row>
    <row r="136" spans="1:2" x14ac:dyDescent="0.25">
      <c r="A136" s="21"/>
      <c r="B136" s="22"/>
    </row>
    <row r="137" spans="1:2" x14ac:dyDescent="0.25">
      <c r="A137" s="21"/>
      <c r="B137" s="22"/>
    </row>
    <row r="138" spans="1:2" x14ac:dyDescent="0.25">
      <c r="A138" s="21"/>
      <c r="B138" s="22"/>
    </row>
    <row r="139" spans="1:2" x14ac:dyDescent="0.25">
      <c r="A139" s="21"/>
      <c r="B139" s="22"/>
    </row>
    <row r="140" spans="1:2" x14ac:dyDescent="0.25">
      <c r="A140" s="21"/>
      <c r="B140" s="22"/>
    </row>
    <row r="141" spans="1:2" x14ac:dyDescent="0.25">
      <c r="A141" s="21"/>
      <c r="B141" s="22"/>
    </row>
    <row r="142" spans="1:2" x14ac:dyDescent="0.25">
      <c r="A142" s="21"/>
      <c r="B142" s="22"/>
    </row>
    <row r="143" spans="1:2" x14ac:dyDescent="0.25">
      <c r="A143" s="21"/>
      <c r="B143" s="22"/>
    </row>
    <row r="144" spans="1:2" x14ac:dyDescent="0.25">
      <c r="A144" s="21"/>
      <c r="B144" s="22"/>
    </row>
    <row r="145" spans="1:2" x14ac:dyDescent="0.25">
      <c r="A145" s="21"/>
      <c r="B145" s="22"/>
    </row>
    <row r="146" spans="1:2" x14ac:dyDescent="0.25">
      <c r="A146" s="21"/>
      <c r="B146" s="22"/>
    </row>
    <row r="147" spans="1:2" x14ac:dyDescent="0.25">
      <c r="A147" s="21"/>
      <c r="B147" s="22"/>
    </row>
    <row r="148" spans="1:2" x14ac:dyDescent="0.25">
      <c r="A148" s="21"/>
      <c r="B148" s="22"/>
    </row>
    <row r="149" spans="1:2" x14ac:dyDescent="0.25">
      <c r="A149" s="21"/>
      <c r="B149" s="22"/>
    </row>
    <row r="150" spans="1:2" x14ac:dyDescent="0.25">
      <c r="A150" s="21"/>
      <c r="B150" s="22"/>
    </row>
    <row r="151" spans="1:2" x14ac:dyDescent="0.25">
      <c r="A151" s="21"/>
      <c r="B151" s="22"/>
    </row>
    <row r="152" spans="1:2" x14ac:dyDescent="0.25">
      <c r="A152" s="21"/>
      <c r="B152" s="22"/>
    </row>
    <row r="153" spans="1:2" x14ac:dyDescent="0.25">
      <c r="A153" s="21"/>
      <c r="B153" s="22"/>
    </row>
    <row r="154" spans="1:2" x14ac:dyDescent="0.25">
      <c r="A154" s="21"/>
      <c r="B154" s="22"/>
    </row>
    <row r="155" spans="1:2" x14ac:dyDescent="0.25">
      <c r="A155" s="21"/>
      <c r="B155" s="22"/>
    </row>
    <row r="156" spans="1:2" x14ac:dyDescent="0.25">
      <c r="A156" s="21"/>
      <c r="B156" s="22"/>
    </row>
    <row r="157" spans="1:2" x14ac:dyDescent="0.25">
      <c r="A157" s="21"/>
      <c r="B157" s="22"/>
    </row>
    <row r="158" spans="1:2" x14ac:dyDescent="0.25">
      <c r="A158" s="21"/>
      <c r="B158" s="22"/>
    </row>
    <row r="159" spans="1:2" x14ac:dyDescent="0.25">
      <c r="A159" s="21"/>
      <c r="B159" s="22"/>
    </row>
    <row r="160" spans="1:2" x14ac:dyDescent="0.25">
      <c r="A160" s="21"/>
      <c r="B160" s="22"/>
    </row>
    <row r="161" spans="1:2" x14ac:dyDescent="0.25">
      <c r="A161" s="21"/>
      <c r="B161" s="22"/>
    </row>
    <row r="162" spans="1:2" x14ac:dyDescent="0.25">
      <c r="A162" s="21"/>
      <c r="B162" s="22"/>
    </row>
    <row r="163" spans="1:2" x14ac:dyDescent="0.25">
      <c r="A163" s="21"/>
      <c r="B163" s="22"/>
    </row>
    <row r="164" spans="1:2" x14ac:dyDescent="0.25">
      <c r="A164" s="21"/>
      <c r="B164" s="22"/>
    </row>
    <row r="165" spans="1:2" x14ac:dyDescent="0.25">
      <c r="A165" s="21"/>
      <c r="B165" s="22"/>
    </row>
    <row r="166" spans="1:2" x14ac:dyDescent="0.25">
      <c r="A166" s="21"/>
      <c r="B166" s="22"/>
    </row>
    <row r="167" spans="1:2" x14ac:dyDescent="0.25">
      <c r="A167" s="21"/>
      <c r="B167" s="22"/>
    </row>
    <row r="168" spans="1:2" x14ac:dyDescent="0.25">
      <c r="A168" s="21"/>
      <c r="B168" s="22"/>
    </row>
    <row r="169" spans="1:2" x14ac:dyDescent="0.25">
      <c r="A169" s="21"/>
      <c r="B169" s="22"/>
    </row>
    <row r="170" spans="1:2" x14ac:dyDescent="0.25">
      <c r="A170" s="21"/>
      <c r="B170" s="22"/>
    </row>
    <row r="171" spans="1:2" x14ac:dyDescent="0.25">
      <c r="A171" s="21"/>
      <c r="B171" s="22"/>
    </row>
    <row r="172" spans="1:2" x14ac:dyDescent="0.25">
      <c r="A172" s="21"/>
      <c r="B172" s="22"/>
    </row>
    <row r="173" spans="1:2" x14ac:dyDescent="0.25">
      <c r="A173" s="21"/>
      <c r="B173" s="22"/>
    </row>
    <row r="174" spans="1:2" x14ac:dyDescent="0.25">
      <c r="A174" s="21"/>
      <c r="B174" s="22"/>
    </row>
    <row r="175" spans="1:2" x14ac:dyDescent="0.25">
      <c r="A175" s="21"/>
      <c r="B175" s="22"/>
    </row>
    <row r="176" spans="1:2" x14ac:dyDescent="0.25">
      <c r="A176" s="21"/>
      <c r="B176" s="22"/>
    </row>
    <row r="177" spans="1:2" x14ac:dyDescent="0.25">
      <c r="A177" s="21"/>
      <c r="B177" s="22"/>
    </row>
    <row r="178" spans="1:2" x14ac:dyDescent="0.25">
      <c r="A178" s="21"/>
      <c r="B178" s="22"/>
    </row>
    <row r="179" spans="1:2" x14ac:dyDescent="0.25">
      <c r="A179" s="21"/>
      <c r="B179" s="22"/>
    </row>
    <row r="180" spans="1:2" x14ac:dyDescent="0.25">
      <c r="A180" s="21"/>
      <c r="B180" s="22"/>
    </row>
    <row r="181" spans="1:2" x14ac:dyDescent="0.25">
      <c r="A181" s="21"/>
      <c r="B181" s="22"/>
    </row>
    <row r="182" spans="1:2" x14ac:dyDescent="0.25">
      <c r="A182" s="21"/>
      <c r="B182" s="22"/>
    </row>
    <row r="183" spans="1:2" x14ac:dyDescent="0.25">
      <c r="A183" s="21"/>
      <c r="B183" s="22"/>
    </row>
    <row r="184" spans="1:2" x14ac:dyDescent="0.25">
      <c r="A184" s="21"/>
      <c r="B184" s="22"/>
    </row>
    <row r="185" spans="1:2" x14ac:dyDescent="0.25">
      <c r="A185" s="21"/>
      <c r="B185" s="22"/>
    </row>
    <row r="186" spans="1:2" x14ac:dyDescent="0.25">
      <c r="A186" s="21"/>
      <c r="B186" s="22"/>
    </row>
    <row r="187" spans="1:2" x14ac:dyDescent="0.25">
      <c r="A187" s="21"/>
      <c r="B187" s="22"/>
    </row>
    <row r="188" spans="1:2" x14ac:dyDescent="0.25">
      <c r="A188" s="21"/>
      <c r="B188" s="22"/>
    </row>
    <row r="189" spans="1:2" x14ac:dyDescent="0.25">
      <c r="A189" s="21"/>
      <c r="B189" s="22"/>
    </row>
    <row r="190" spans="1:2" x14ac:dyDescent="0.25">
      <c r="A190" s="21"/>
      <c r="B190" s="22"/>
    </row>
    <row r="191" spans="1:2" x14ac:dyDescent="0.25">
      <c r="A191" s="21"/>
      <c r="B191" s="22"/>
    </row>
    <row r="192" spans="1:2" x14ac:dyDescent="0.25">
      <c r="A192" s="21"/>
      <c r="B192" s="22"/>
    </row>
    <row r="193" spans="1:2" x14ac:dyDescent="0.25">
      <c r="A193" s="21"/>
      <c r="B193" s="22"/>
    </row>
    <row r="194" spans="1:2" x14ac:dyDescent="0.25">
      <c r="A194" s="21"/>
      <c r="B194" s="22"/>
    </row>
    <row r="195" spans="1:2" x14ac:dyDescent="0.25">
      <c r="A195" s="21"/>
      <c r="B195" s="22"/>
    </row>
    <row r="196" spans="1:2" x14ac:dyDescent="0.25">
      <c r="A196" s="21"/>
      <c r="B196" s="22"/>
    </row>
    <row r="197" spans="1:2" x14ac:dyDescent="0.25">
      <c r="A197" s="21"/>
      <c r="B197" s="22"/>
    </row>
    <row r="198" spans="1:2" x14ac:dyDescent="0.25">
      <c r="A198" s="21"/>
      <c r="B198" s="22"/>
    </row>
    <row r="199" spans="1:2" x14ac:dyDescent="0.25">
      <c r="A199" s="21"/>
      <c r="B199" s="22"/>
    </row>
    <row r="200" spans="1:2" x14ac:dyDescent="0.25">
      <c r="A200" s="21"/>
      <c r="B200" s="22"/>
    </row>
    <row r="201" spans="1:2" x14ac:dyDescent="0.25">
      <c r="A201" s="21"/>
      <c r="B201" s="22"/>
    </row>
    <row r="202" spans="1:2" x14ac:dyDescent="0.25">
      <c r="A202" s="21"/>
      <c r="B202" s="22"/>
    </row>
    <row r="203" spans="1:2" x14ac:dyDescent="0.25">
      <c r="A203" s="21"/>
      <c r="B203" s="22"/>
    </row>
    <row r="204" spans="1:2" x14ac:dyDescent="0.25">
      <c r="A204" s="21"/>
      <c r="B204" s="22"/>
    </row>
    <row r="205" spans="1:2" x14ac:dyDescent="0.25">
      <c r="A205" s="21"/>
      <c r="B205" s="22"/>
    </row>
    <row r="206" spans="1:2" x14ac:dyDescent="0.25">
      <c r="A206" s="21"/>
      <c r="B206" s="22"/>
    </row>
    <row r="207" spans="1:2" x14ac:dyDescent="0.25">
      <c r="A207" s="21"/>
      <c r="B207" s="22"/>
    </row>
    <row r="208" spans="1:2" x14ac:dyDescent="0.25">
      <c r="A208" s="21"/>
      <c r="B208" s="22"/>
    </row>
    <row r="209" spans="1:2" x14ac:dyDescent="0.25">
      <c r="A209" s="21"/>
      <c r="B209" s="22"/>
    </row>
    <row r="210" spans="1:2" x14ac:dyDescent="0.25">
      <c r="A210" s="21"/>
      <c r="B210" s="22"/>
    </row>
    <row r="211" spans="1:2" x14ac:dyDescent="0.25">
      <c r="A211" s="21"/>
      <c r="B211" s="22"/>
    </row>
    <row r="212" spans="1:2" x14ac:dyDescent="0.25">
      <c r="A212" s="21"/>
      <c r="B212" s="22"/>
    </row>
    <row r="213" spans="1:2" x14ac:dyDescent="0.25">
      <c r="A213" s="21"/>
      <c r="B213" s="22"/>
    </row>
    <row r="214" spans="1:2" x14ac:dyDescent="0.25">
      <c r="A214" s="21"/>
      <c r="B214" s="22"/>
    </row>
    <row r="215" spans="1:2" x14ac:dyDescent="0.25">
      <c r="A215" s="21"/>
      <c r="B215" s="22"/>
    </row>
    <row r="216" spans="1:2" x14ac:dyDescent="0.25">
      <c r="A216" s="21"/>
      <c r="B216" s="22"/>
    </row>
    <row r="217" spans="1:2" x14ac:dyDescent="0.25">
      <c r="A217" s="21"/>
      <c r="B217" s="22"/>
    </row>
    <row r="218" spans="1:2" x14ac:dyDescent="0.25">
      <c r="A218" s="21"/>
      <c r="B218" s="22"/>
    </row>
    <row r="219" spans="1:2" x14ac:dyDescent="0.25">
      <c r="A219" s="21"/>
      <c r="B219" s="22"/>
    </row>
    <row r="220" spans="1:2" x14ac:dyDescent="0.25">
      <c r="A220" s="21"/>
      <c r="B220" s="22"/>
    </row>
    <row r="221" spans="1:2" x14ac:dyDescent="0.25">
      <c r="A221" s="21"/>
      <c r="B221" s="22"/>
    </row>
    <row r="222" spans="1:2" x14ac:dyDescent="0.25">
      <c r="A222" s="21"/>
      <c r="B222" s="22"/>
    </row>
    <row r="223" spans="1:2" x14ac:dyDescent="0.25">
      <c r="A223" s="21"/>
      <c r="B223" s="22"/>
    </row>
    <row r="224" spans="1:2" x14ac:dyDescent="0.25">
      <c r="A224" s="21"/>
      <c r="B224" s="22"/>
    </row>
    <row r="225" spans="1:2" x14ac:dyDescent="0.25">
      <c r="A225" s="21"/>
      <c r="B225" s="22"/>
    </row>
    <row r="226" spans="1:2" x14ac:dyDescent="0.25">
      <c r="A226" s="21"/>
      <c r="B226" s="22"/>
    </row>
    <row r="227" spans="1:2" x14ac:dyDescent="0.25">
      <c r="A227" s="21"/>
      <c r="B227" s="22"/>
    </row>
    <row r="228" spans="1:2" x14ac:dyDescent="0.25">
      <c r="A228" s="21"/>
      <c r="B228" s="22"/>
    </row>
    <row r="229" spans="1:2" x14ac:dyDescent="0.25">
      <c r="A229" s="21"/>
      <c r="B229" s="22"/>
    </row>
    <row r="230" spans="1:2" x14ac:dyDescent="0.25">
      <c r="A230" s="21"/>
      <c r="B230" s="22"/>
    </row>
    <row r="231" spans="1:2" x14ac:dyDescent="0.25">
      <c r="A231" s="21"/>
      <c r="B231" s="22"/>
    </row>
    <row r="232" spans="1:2" x14ac:dyDescent="0.25">
      <c r="A232" s="21"/>
      <c r="B232" s="22"/>
    </row>
    <row r="233" spans="1:2" x14ac:dyDescent="0.25">
      <c r="A233" s="21"/>
      <c r="B233" s="22"/>
    </row>
    <row r="234" spans="1:2" x14ac:dyDescent="0.25">
      <c r="A234" s="21"/>
      <c r="B234" s="22"/>
    </row>
    <row r="235" spans="1:2" x14ac:dyDescent="0.25">
      <c r="A235" s="21"/>
      <c r="B235" s="22"/>
    </row>
    <row r="236" spans="1:2" x14ac:dyDescent="0.25">
      <c r="A236" s="21"/>
      <c r="B236" s="22"/>
    </row>
    <row r="237" spans="1:2" x14ac:dyDescent="0.25">
      <c r="A237" s="21"/>
      <c r="B237" s="22"/>
    </row>
    <row r="238" spans="1:2" x14ac:dyDescent="0.25">
      <c r="A238" s="21"/>
      <c r="B238" s="22"/>
    </row>
    <row r="239" spans="1:2" x14ac:dyDescent="0.25">
      <c r="A239" s="21"/>
      <c r="B239" s="22"/>
    </row>
    <row r="240" spans="1:2" x14ac:dyDescent="0.25">
      <c r="A240" s="21"/>
      <c r="B240" s="22"/>
    </row>
    <row r="241" spans="1:2" x14ac:dyDescent="0.25">
      <c r="A241" s="21"/>
      <c r="B241" s="22"/>
    </row>
    <row r="242" spans="1:2" x14ac:dyDescent="0.25">
      <c r="A242" s="21"/>
      <c r="B242" s="22"/>
    </row>
    <row r="243" spans="1:2" x14ac:dyDescent="0.25">
      <c r="A243" s="21"/>
      <c r="B243" s="22"/>
    </row>
    <row r="244" spans="1:2" x14ac:dyDescent="0.25">
      <c r="A244" s="21"/>
      <c r="B244" s="22"/>
    </row>
    <row r="245" spans="1:2" x14ac:dyDescent="0.25">
      <c r="A245" s="21"/>
      <c r="B245" s="22"/>
    </row>
    <row r="246" spans="1:2" x14ac:dyDescent="0.25">
      <c r="A246" s="21"/>
      <c r="B246" s="22"/>
    </row>
    <row r="247" spans="1:2" x14ac:dyDescent="0.25">
      <c r="A247" s="21"/>
      <c r="B247" s="22"/>
    </row>
    <row r="248" spans="1:2" x14ac:dyDescent="0.25">
      <c r="A248" s="21"/>
      <c r="B248" s="22"/>
    </row>
    <row r="249" spans="1:2" x14ac:dyDescent="0.25">
      <c r="A249" s="21"/>
      <c r="B249" s="22"/>
    </row>
    <row r="250" spans="1:2" x14ac:dyDescent="0.25">
      <c r="A250" s="21"/>
      <c r="B250" s="22"/>
    </row>
    <row r="251" spans="1:2" x14ac:dyDescent="0.25">
      <c r="A251" s="21"/>
      <c r="B251" s="22"/>
    </row>
    <row r="252" spans="1:2" x14ac:dyDescent="0.25">
      <c r="A252" s="21"/>
      <c r="B252" s="22"/>
    </row>
    <row r="253" spans="1:2" x14ac:dyDescent="0.25">
      <c r="A253" s="21"/>
      <c r="B253" s="22"/>
    </row>
    <row r="254" spans="1:2" x14ac:dyDescent="0.25">
      <c r="A254" s="21"/>
      <c r="B254" s="22"/>
    </row>
    <row r="255" spans="1:2" x14ac:dyDescent="0.25">
      <c r="A255" s="21"/>
      <c r="B255" s="22"/>
    </row>
    <row r="256" spans="1:2" x14ac:dyDescent="0.25">
      <c r="A256" s="21"/>
      <c r="B256" s="22"/>
    </row>
    <row r="257" spans="1:2" x14ac:dyDescent="0.25">
      <c r="A257" s="21"/>
      <c r="B257" s="22"/>
    </row>
    <row r="258" spans="1:2" x14ac:dyDescent="0.25">
      <c r="A258" s="21"/>
      <c r="B258" s="22"/>
    </row>
    <row r="259" spans="1:2" x14ac:dyDescent="0.25">
      <c r="A259" s="21"/>
      <c r="B259" s="22"/>
    </row>
    <row r="260" spans="1:2" x14ac:dyDescent="0.25">
      <c r="A260" s="21"/>
      <c r="B260" s="22"/>
    </row>
    <row r="261" spans="1:2" x14ac:dyDescent="0.25">
      <c r="A261" s="21"/>
      <c r="B261" s="22"/>
    </row>
    <row r="262" spans="1:2" x14ac:dyDescent="0.25">
      <c r="A262" s="21"/>
      <c r="B262" s="22"/>
    </row>
    <row r="263" spans="1:2" x14ac:dyDescent="0.25">
      <c r="A263" s="21"/>
      <c r="B263" s="22"/>
    </row>
    <row r="264" spans="1:2" x14ac:dyDescent="0.25">
      <c r="A264" s="21"/>
      <c r="B264" s="22"/>
    </row>
    <row r="265" spans="1:2" x14ac:dyDescent="0.25">
      <c r="A265" s="21"/>
      <c r="B265" s="22"/>
    </row>
    <row r="266" spans="1:2" x14ac:dyDescent="0.25">
      <c r="A266" s="21"/>
      <c r="B266" s="22"/>
    </row>
    <row r="267" spans="1:2" x14ac:dyDescent="0.25">
      <c r="A267" s="21"/>
      <c r="B267" s="22"/>
    </row>
    <row r="268" spans="1:2" x14ac:dyDescent="0.25">
      <c r="A268" s="21"/>
      <c r="B268" s="22"/>
    </row>
    <row r="269" spans="1:2" x14ac:dyDescent="0.25">
      <c r="A269" s="21"/>
      <c r="B269" s="22"/>
    </row>
    <row r="270" spans="1:2" x14ac:dyDescent="0.25">
      <c r="A270" s="21"/>
      <c r="B270" s="22"/>
    </row>
    <row r="271" spans="1:2" x14ac:dyDescent="0.25">
      <c r="A271" s="21"/>
      <c r="B271" s="22"/>
    </row>
    <row r="272" spans="1:2" x14ac:dyDescent="0.25">
      <c r="A272" s="21"/>
      <c r="B272" s="22"/>
    </row>
    <row r="273" spans="1:2" x14ac:dyDescent="0.25">
      <c r="A273" s="21"/>
      <c r="B273" s="22"/>
    </row>
    <row r="274" spans="1:2" x14ac:dyDescent="0.25">
      <c r="A274" s="21"/>
      <c r="B274" s="22"/>
    </row>
    <row r="275" spans="1:2" x14ac:dyDescent="0.25">
      <c r="A275" s="21"/>
      <c r="B275" s="22"/>
    </row>
    <row r="276" spans="1:2" x14ac:dyDescent="0.25">
      <c r="A276" s="21"/>
      <c r="B276" s="22"/>
    </row>
    <row r="277" spans="1:2" x14ac:dyDescent="0.25">
      <c r="A277" s="21"/>
      <c r="B277" s="22"/>
    </row>
    <row r="278" spans="1:2" x14ac:dyDescent="0.25">
      <c r="A278" s="21"/>
      <c r="B278" s="22"/>
    </row>
    <row r="279" spans="1:2" x14ac:dyDescent="0.25">
      <c r="A279" s="21"/>
      <c r="B279" s="22"/>
    </row>
    <row r="280" spans="1:2" x14ac:dyDescent="0.25">
      <c r="A280" s="21"/>
      <c r="B280" s="22"/>
    </row>
    <row r="281" spans="1:2" x14ac:dyDescent="0.25">
      <c r="A281" s="21"/>
      <c r="B281" s="22"/>
    </row>
    <row r="282" spans="1:2" x14ac:dyDescent="0.25">
      <c r="A282" s="21"/>
      <c r="B282" s="22"/>
    </row>
    <row r="283" spans="1:2" x14ac:dyDescent="0.25">
      <c r="A283" s="21"/>
      <c r="B283" s="22"/>
    </row>
    <row r="284" spans="1:2" x14ac:dyDescent="0.25">
      <c r="A284" s="21"/>
      <c r="B284" s="22"/>
    </row>
    <row r="285" spans="1:2" x14ac:dyDescent="0.25">
      <c r="A285" s="21"/>
      <c r="B285" s="22"/>
    </row>
    <row r="286" spans="1:2" x14ac:dyDescent="0.25">
      <c r="A286" s="21"/>
      <c r="B286" s="22"/>
    </row>
    <row r="287" spans="1:2" x14ac:dyDescent="0.25">
      <c r="A287" s="21"/>
      <c r="B287" s="22"/>
    </row>
    <row r="288" spans="1:2" x14ac:dyDescent="0.25">
      <c r="A288" s="21"/>
      <c r="B288" s="22"/>
    </row>
    <row r="289" spans="1:2" x14ac:dyDescent="0.25">
      <c r="A289" s="21"/>
      <c r="B289" s="22"/>
    </row>
    <row r="290" spans="1:2" x14ac:dyDescent="0.25">
      <c r="A290" s="21"/>
      <c r="B290" s="22"/>
    </row>
    <row r="291" spans="1:2" x14ac:dyDescent="0.25">
      <c r="A291" s="21"/>
      <c r="B291" s="22"/>
    </row>
    <row r="292" spans="1:2" x14ac:dyDescent="0.25">
      <c r="A292" s="21"/>
      <c r="B292" s="22"/>
    </row>
    <row r="293" spans="1:2" x14ac:dyDescent="0.25">
      <c r="A293" s="21"/>
      <c r="B293" s="22"/>
    </row>
    <row r="294" spans="1:2" x14ac:dyDescent="0.25">
      <c r="A294" s="21"/>
      <c r="B294" s="22"/>
    </row>
    <row r="295" spans="1:2" x14ac:dyDescent="0.25">
      <c r="A295" s="21"/>
      <c r="B295" s="22"/>
    </row>
    <row r="296" spans="1:2" x14ac:dyDescent="0.25">
      <c r="A296" s="21"/>
      <c r="B296" s="22"/>
    </row>
    <row r="297" spans="1:2" x14ac:dyDescent="0.25">
      <c r="A297" s="21"/>
      <c r="B297" s="22"/>
    </row>
    <row r="298" spans="1:2" x14ac:dyDescent="0.25">
      <c r="A298" s="21"/>
      <c r="B298" s="22"/>
    </row>
    <row r="299" spans="1:2" x14ac:dyDescent="0.25">
      <c r="A299" s="21"/>
      <c r="B299" s="22"/>
    </row>
    <row r="300" spans="1:2" x14ac:dyDescent="0.25">
      <c r="A300" s="21"/>
      <c r="B300" s="22"/>
    </row>
    <row r="301" spans="1:2" x14ac:dyDescent="0.25">
      <c r="A301" s="21"/>
      <c r="B301" s="22"/>
    </row>
    <row r="302" spans="1:2" x14ac:dyDescent="0.25">
      <c r="A302" s="21"/>
      <c r="B302" s="22"/>
    </row>
    <row r="303" spans="1:2" x14ac:dyDescent="0.25">
      <c r="A303" s="21"/>
      <c r="B303" s="22"/>
    </row>
    <row r="304" spans="1:2" x14ac:dyDescent="0.25">
      <c r="A304" s="21"/>
      <c r="B304" s="22"/>
    </row>
    <row r="305" spans="1:11" x14ac:dyDescent="0.25">
      <c r="A305" s="21"/>
      <c r="B305" s="22"/>
      <c r="H305" s="30"/>
      <c r="I305" s="31"/>
      <c r="J305" s="31"/>
      <c r="K305" s="31"/>
    </row>
    <row r="306" spans="1:11" x14ac:dyDescent="0.25">
      <c r="A306" s="21"/>
      <c r="B306" s="22"/>
    </row>
    <row r="307" spans="1:11" x14ac:dyDescent="0.25">
      <c r="A307" s="21"/>
      <c r="B307" s="22"/>
    </row>
    <row r="308" spans="1:11" x14ac:dyDescent="0.25">
      <c r="A308" s="21"/>
      <c r="B308" s="22"/>
    </row>
    <row r="309" spans="1:11" x14ac:dyDescent="0.25">
      <c r="A309" s="21"/>
      <c r="B309" s="22"/>
    </row>
    <row r="310" spans="1:11" x14ac:dyDescent="0.25">
      <c r="A310" s="21"/>
      <c r="B310" s="22"/>
    </row>
    <row r="311" spans="1:11" x14ac:dyDescent="0.25">
      <c r="A311" s="21"/>
      <c r="B311" s="22"/>
    </row>
    <row r="312" spans="1:11" x14ac:dyDescent="0.25">
      <c r="A312" s="21"/>
      <c r="B312" s="22"/>
    </row>
    <row r="313" spans="1:11" x14ac:dyDescent="0.25">
      <c r="A313" s="21"/>
      <c r="B313" s="22"/>
    </row>
    <row r="314" spans="1:11" x14ac:dyDescent="0.25">
      <c r="A314" s="21"/>
      <c r="B314" s="22"/>
    </row>
    <row r="315" spans="1:11" x14ac:dyDescent="0.25">
      <c r="A315" s="21"/>
      <c r="B315" s="22"/>
    </row>
    <row r="316" spans="1:11" x14ac:dyDescent="0.25">
      <c r="A316" s="21"/>
      <c r="B316" s="22"/>
    </row>
    <row r="317" spans="1:11" x14ac:dyDescent="0.25">
      <c r="A317" s="21"/>
      <c r="B317" s="22"/>
    </row>
    <row r="318" spans="1:11" x14ac:dyDescent="0.25">
      <c r="A318" s="21"/>
      <c r="B318" s="22"/>
    </row>
    <row r="319" spans="1:11" x14ac:dyDescent="0.25">
      <c r="A319" s="21"/>
      <c r="B319" s="22"/>
    </row>
    <row r="320" spans="1:11" x14ac:dyDescent="0.25">
      <c r="A320" s="21"/>
      <c r="B320" s="22"/>
    </row>
    <row r="321" spans="1:2" x14ac:dyDescent="0.25">
      <c r="A321" s="21"/>
      <c r="B321" s="22"/>
    </row>
    <row r="322" spans="1:2" x14ac:dyDescent="0.25">
      <c r="A322" s="21"/>
      <c r="B322" s="22"/>
    </row>
    <row r="323" spans="1:2" x14ac:dyDescent="0.25">
      <c r="A323" s="21"/>
      <c r="B323" s="22"/>
    </row>
    <row r="324" spans="1:2" x14ac:dyDescent="0.25">
      <c r="A324" s="21"/>
      <c r="B324" s="22"/>
    </row>
    <row r="325" spans="1:2" x14ac:dyDescent="0.25">
      <c r="A325" s="21"/>
      <c r="B325" s="22"/>
    </row>
    <row r="326" spans="1:2" x14ac:dyDescent="0.25">
      <c r="A326" s="21"/>
      <c r="B326" s="22"/>
    </row>
    <row r="327" spans="1:2" x14ac:dyDescent="0.25">
      <c r="A327" s="21"/>
      <c r="B327" s="22"/>
    </row>
    <row r="328" spans="1:2" x14ac:dyDescent="0.25">
      <c r="A328" s="21"/>
      <c r="B328" s="22"/>
    </row>
    <row r="329" spans="1:2" x14ac:dyDescent="0.25">
      <c r="A329" s="21"/>
      <c r="B329" s="22"/>
    </row>
    <row r="330" spans="1:2" x14ac:dyDescent="0.25">
      <c r="A330" s="21"/>
      <c r="B330" s="22"/>
    </row>
    <row r="331" spans="1:2" x14ac:dyDescent="0.25">
      <c r="A331" s="21"/>
      <c r="B331" s="22"/>
    </row>
    <row r="332" spans="1:2" x14ac:dyDescent="0.25">
      <c r="A332" s="21"/>
      <c r="B332" s="22"/>
    </row>
    <row r="333" spans="1:2" x14ac:dyDescent="0.25">
      <c r="A333" s="21"/>
      <c r="B333" s="22"/>
    </row>
    <row r="334" spans="1:2" x14ac:dyDescent="0.25">
      <c r="A334" s="21"/>
      <c r="B334" s="22"/>
    </row>
    <row r="335" spans="1:2" x14ac:dyDescent="0.25">
      <c r="A335" s="21"/>
      <c r="B335" s="22"/>
    </row>
    <row r="336" spans="1:2" x14ac:dyDescent="0.25">
      <c r="A336" s="21"/>
      <c r="B336" s="22"/>
    </row>
    <row r="337" spans="1:2" x14ac:dyDescent="0.25">
      <c r="A337" s="21"/>
      <c r="B337" s="22"/>
    </row>
    <row r="338" spans="1:2" x14ac:dyDescent="0.25">
      <c r="A338" s="21"/>
      <c r="B338" s="22"/>
    </row>
    <row r="339" spans="1:2" x14ac:dyDescent="0.25">
      <c r="A339" s="21"/>
      <c r="B339" s="22"/>
    </row>
    <row r="340" spans="1:2" x14ac:dyDescent="0.25">
      <c r="A340" s="21"/>
      <c r="B340" s="22"/>
    </row>
    <row r="341" spans="1:2" x14ac:dyDescent="0.25">
      <c r="A341" s="21"/>
      <c r="B341" s="22"/>
    </row>
    <row r="342" spans="1:2" x14ac:dyDescent="0.25">
      <c r="A342" s="21"/>
      <c r="B342" s="22"/>
    </row>
    <row r="343" spans="1:2" x14ac:dyDescent="0.25">
      <c r="A343" s="21"/>
      <c r="B343" s="22"/>
    </row>
    <row r="344" spans="1:2" x14ac:dyDescent="0.25">
      <c r="A344" s="21"/>
      <c r="B344" s="22"/>
    </row>
    <row r="345" spans="1:2" x14ac:dyDescent="0.25">
      <c r="A345" s="21"/>
      <c r="B345" s="22"/>
    </row>
    <row r="346" spans="1:2" x14ac:dyDescent="0.25">
      <c r="A346" s="21"/>
      <c r="B346" s="22"/>
    </row>
    <row r="347" spans="1:2" x14ac:dyDescent="0.25">
      <c r="A347" s="21"/>
      <c r="B347" s="22"/>
    </row>
    <row r="348" spans="1:2" x14ac:dyDescent="0.25">
      <c r="A348" s="21"/>
      <c r="B348" s="22"/>
    </row>
    <row r="349" spans="1:2" x14ac:dyDescent="0.25">
      <c r="A349" s="21"/>
      <c r="B349" s="22"/>
    </row>
    <row r="350" spans="1:2" x14ac:dyDescent="0.25">
      <c r="A350" s="21"/>
      <c r="B350" s="22"/>
    </row>
    <row r="351" spans="1:2" x14ac:dyDescent="0.25">
      <c r="A351" s="21"/>
      <c r="B351" s="22"/>
    </row>
    <row r="352" spans="1:2" x14ac:dyDescent="0.25">
      <c r="A352" s="21"/>
      <c r="B352" s="22"/>
    </row>
    <row r="353" spans="1:2" x14ac:dyDescent="0.25">
      <c r="A353" s="21"/>
      <c r="B353" s="22"/>
    </row>
    <row r="354" spans="1:2" x14ac:dyDescent="0.25">
      <c r="A354" s="21"/>
      <c r="B354" s="22"/>
    </row>
    <row r="355" spans="1:2" x14ac:dyDescent="0.25">
      <c r="A355" s="21"/>
      <c r="B355" s="22"/>
    </row>
    <row r="356" spans="1:2" x14ac:dyDescent="0.25">
      <c r="A356" s="21"/>
      <c r="B356" s="22"/>
    </row>
    <row r="357" spans="1:2" x14ac:dyDescent="0.25">
      <c r="A357" s="21"/>
      <c r="B357" s="22"/>
    </row>
    <row r="358" spans="1:2" x14ac:dyDescent="0.25">
      <c r="A358" s="21"/>
      <c r="B358" s="22"/>
    </row>
    <row r="359" spans="1:2" x14ac:dyDescent="0.25">
      <c r="A359" s="21"/>
      <c r="B359" s="22"/>
    </row>
    <row r="360" spans="1:2" x14ac:dyDescent="0.25">
      <c r="A360" s="21"/>
      <c r="B360" s="22"/>
    </row>
    <row r="361" spans="1:2" x14ac:dyDescent="0.25">
      <c r="A361" s="21"/>
      <c r="B361" s="22"/>
    </row>
    <row r="362" spans="1:2" x14ac:dyDescent="0.25">
      <c r="A362" s="21"/>
      <c r="B362" s="22"/>
    </row>
    <row r="363" spans="1:2" x14ac:dyDescent="0.25">
      <c r="A363" s="21"/>
      <c r="B363" s="22"/>
    </row>
    <row r="364" spans="1:2" x14ac:dyDescent="0.25">
      <c r="A364" s="21"/>
      <c r="B364" s="22"/>
    </row>
    <row r="365" spans="1:2" x14ac:dyDescent="0.25">
      <c r="A365" s="21"/>
      <c r="B365" s="22"/>
    </row>
    <row r="366" spans="1:2" x14ac:dyDescent="0.25">
      <c r="A366" s="21"/>
      <c r="B366" s="22"/>
    </row>
    <row r="367" spans="1:2" x14ac:dyDescent="0.25">
      <c r="A367" s="21"/>
      <c r="B367" s="22"/>
    </row>
    <row r="368" spans="1:2" x14ac:dyDescent="0.25">
      <c r="A368" s="21"/>
      <c r="B368" s="22"/>
    </row>
    <row r="369" spans="1:10" x14ac:dyDescent="0.25">
      <c r="A369" s="21"/>
      <c r="B369" s="22"/>
    </row>
    <row r="370" spans="1:10" x14ac:dyDescent="0.25">
      <c r="A370" s="21"/>
      <c r="B370" s="22"/>
    </row>
    <row r="371" spans="1:10" x14ac:dyDescent="0.25">
      <c r="A371" s="21"/>
      <c r="B371" s="22"/>
    </row>
    <row r="372" spans="1:10" x14ac:dyDescent="0.25">
      <c r="A372" s="21"/>
      <c r="B372" s="22"/>
    </row>
    <row r="373" spans="1:10" x14ac:dyDescent="0.25">
      <c r="A373" s="21"/>
      <c r="B373" s="22"/>
    </row>
    <row r="374" spans="1:10" x14ac:dyDescent="0.25">
      <c r="A374" s="21"/>
      <c r="B374" s="22"/>
    </row>
    <row r="375" spans="1:10" x14ac:dyDescent="0.25">
      <c r="A375" s="21"/>
      <c r="B375" s="22"/>
      <c r="G375"/>
      <c r="H375"/>
      <c r="I375"/>
      <c r="J375"/>
    </row>
    <row r="376" spans="1:10" x14ac:dyDescent="0.25">
      <c r="A376" s="21"/>
      <c r="B376" s="22"/>
      <c r="G376"/>
      <c r="H376"/>
      <c r="I376"/>
      <c r="J376"/>
    </row>
    <row r="377" spans="1:10" x14ac:dyDescent="0.25">
      <c r="A377" s="21"/>
      <c r="B377" s="22"/>
      <c r="G377"/>
      <c r="H377"/>
      <c r="I377"/>
      <c r="J377"/>
    </row>
    <row r="378" spans="1:10" x14ac:dyDescent="0.25">
      <c r="A378" s="21"/>
      <c r="B378" s="22"/>
      <c r="G378"/>
      <c r="H378"/>
      <c r="I378"/>
      <c r="J378"/>
    </row>
    <row r="379" spans="1:10" x14ac:dyDescent="0.25">
      <c r="A379" s="21"/>
      <c r="B379" s="22"/>
      <c r="G379"/>
      <c r="H379"/>
      <c r="I379"/>
      <c r="J379"/>
    </row>
    <row r="380" spans="1:10" x14ac:dyDescent="0.25">
      <c r="A380" s="21"/>
      <c r="B380" s="22"/>
      <c r="G380"/>
      <c r="H380"/>
      <c r="I380"/>
      <c r="J380"/>
    </row>
    <row r="381" spans="1:10" x14ac:dyDescent="0.25">
      <c r="A381" s="21"/>
      <c r="B381" s="22"/>
      <c r="G381"/>
      <c r="H381"/>
      <c r="I381"/>
      <c r="J381"/>
    </row>
    <row r="382" spans="1:10" x14ac:dyDescent="0.25">
      <c r="A382" s="21"/>
      <c r="B382" s="22"/>
      <c r="G382"/>
      <c r="H382"/>
      <c r="I382"/>
      <c r="J382"/>
    </row>
    <row r="383" spans="1:10" x14ac:dyDescent="0.25">
      <c r="A383" s="21"/>
      <c r="B383" s="22"/>
      <c r="G383"/>
      <c r="H383"/>
      <c r="I383"/>
      <c r="J383"/>
    </row>
    <row r="384" spans="1:10" x14ac:dyDescent="0.25">
      <c r="A384" s="21"/>
      <c r="B384" s="22"/>
      <c r="G384"/>
      <c r="H384"/>
      <c r="I384"/>
      <c r="J384"/>
    </row>
    <row r="385" spans="1:12" x14ac:dyDescent="0.25">
      <c r="A385" s="21"/>
      <c r="B385" s="22"/>
      <c r="G385"/>
      <c r="H385"/>
      <c r="I385"/>
      <c r="J385"/>
    </row>
    <row r="386" spans="1:12" x14ac:dyDescent="0.25">
      <c r="A386" s="21"/>
      <c r="B386" s="22"/>
      <c r="G386"/>
      <c r="H386"/>
      <c r="I386"/>
      <c r="J386"/>
    </row>
    <row r="387" spans="1:12" x14ac:dyDescent="0.25">
      <c r="A387" s="21"/>
      <c r="B387" s="22"/>
      <c r="G387"/>
      <c r="H387"/>
      <c r="I387"/>
      <c r="J387"/>
    </row>
    <row r="388" spans="1:12" x14ac:dyDescent="0.25">
      <c r="A388" s="21"/>
      <c r="B388" s="22"/>
      <c r="G388"/>
      <c r="H388"/>
      <c r="I388"/>
      <c r="J388"/>
    </row>
    <row r="389" spans="1:12" x14ac:dyDescent="0.25">
      <c r="A389" s="21"/>
      <c r="B389" s="22"/>
    </row>
    <row r="390" spans="1:12" x14ac:dyDescent="0.25">
      <c r="A390" s="21"/>
      <c r="B390" s="22"/>
      <c r="K390" s="5"/>
    </row>
    <row r="391" spans="1:12" x14ac:dyDescent="0.25">
      <c r="A391" s="21"/>
      <c r="B391" s="22"/>
    </row>
    <row r="392" spans="1:12" x14ac:dyDescent="0.25">
      <c r="A392" s="21"/>
      <c r="B392" s="22"/>
    </row>
    <row r="393" spans="1:12" x14ac:dyDescent="0.25">
      <c r="A393" s="21"/>
      <c r="B393" s="22"/>
      <c r="H393" s="32"/>
      <c r="I393" s="32"/>
      <c r="J393" s="32"/>
      <c r="K393" s="33"/>
      <c r="L393" s="8"/>
    </row>
    <row r="394" spans="1:12" x14ac:dyDescent="0.25">
      <c r="A394" s="21"/>
      <c r="B394" s="22"/>
    </row>
    <row r="395" spans="1:12" x14ac:dyDescent="0.25">
      <c r="A395" s="21"/>
      <c r="B395" s="22"/>
    </row>
    <row r="396" spans="1:12" x14ac:dyDescent="0.25">
      <c r="A396" s="21"/>
      <c r="B396" s="22"/>
      <c r="K396" s="7"/>
    </row>
    <row r="397" spans="1:12" x14ac:dyDescent="0.25">
      <c r="A397" s="21"/>
      <c r="B397" s="22"/>
      <c r="K397" s="7"/>
    </row>
    <row r="398" spans="1:12" x14ac:dyDescent="0.25">
      <c r="A398" s="21"/>
      <c r="B398" s="22"/>
      <c r="K398" s="7"/>
    </row>
    <row r="399" spans="1:12" x14ac:dyDescent="0.25">
      <c r="A399" s="21"/>
      <c r="B399" s="22"/>
      <c r="K399" s="7"/>
    </row>
    <row r="400" spans="1:12" x14ac:dyDescent="0.25">
      <c r="A400" s="21"/>
      <c r="B400" s="22"/>
      <c r="K400" s="5"/>
      <c r="L400" s="5"/>
    </row>
    <row r="401" spans="1:12" x14ac:dyDescent="0.25">
      <c r="A401" s="21"/>
      <c r="B401" s="22"/>
      <c r="K401" s="5"/>
      <c r="L401" s="5"/>
    </row>
    <row r="402" spans="1:12" x14ac:dyDescent="0.25">
      <c r="A402" s="21"/>
      <c r="B402" s="22"/>
      <c r="K402" s="5"/>
      <c r="L402" s="5"/>
    </row>
    <row r="403" spans="1:12" x14ac:dyDescent="0.25">
      <c r="A403" s="21"/>
      <c r="B403" s="22"/>
      <c r="G403" s="7"/>
      <c r="K403" s="5"/>
      <c r="L403" s="5"/>
    </row>
    <row r="404" spans="1:12" x14ac:dyDescent="0.25">
      <c r="A404" s="21"/>
      <c r="B404" s="22"/>
      <c r="G404" s="7"/>
      <c r="K404" s="5"/>
      <c r="L404" s="5"/>
    </row>
    <row r="405" spans="1:12" x14ac:dyDescent="0.25">
      <c r="A405" s="21"/>
      <c r="B405" s="22"/>
      <c r="G405" s="7"/>
      <c r="K405" s="5"/>
      <c r="L405" s="5"/>
    </row>
    <row r="406" spans="1:12" x14ac:dyDescent="0.25">
      <c r="A406" s="21"/>
      <c r="B406" s="22"/>
      <c r="G406" s="34"/>
      <c r="K406" s="5"/>
      <c r="L406" s="5"/>
    </row>
    <row r="407" spans="1:12" x14ac:dyDescent="0.25">
      <c r="A407" s="21"/>
      <c r="B407" s="22"/>
      <c r="K407" s="5"/>
      <c r="L407" s="5"/>
    </row>
    <row r="408" spans="1:12" x14ac:dyDescent="0.25">
      <c r="A408" s="21"/>
      <c r="B408" s="22"/>
      <c r="G408" s="7"/>
      <c r="K408" s="5"/>
      <c r="L408" s="5"/>
    </row>
    <row r="409" spans="1:12" x14ac:dyDescent="0.25">
      <c r="A409" s="21"/>
      <c r="B409" s="22"/>
      <c r="G409" s="7"/>
      <c r="K409" s="5"/>
      <c r="L409" s="5"/>
    </row>
    <row r="410" spans="1:12" x14ac:dyDescent="0.25">
      <c r="A410" s="21"/>
      <c r="B410" s="22"/>
      <c r="K410" s="7"/>
    </row>
    <row r="411" spans="1:12" x14ac:dyDescent="0.25">
      <c r="A411" s="21"/>
      <c r="B411" s="22"/>
    </row>
    <row r="412" spans="1:12" x14ac:dyDescent="0.25">
      <c r="A412" s="24"/>
      <c r="B412" s="40"/>
    </row>
    <row r="413" spans="1:12" x14ac:dyDescent="0.25">
      <c r="A413" s="24"/>
      <c r="B413" s="40"/>
    </row>
    <row r="414" spans="1:12" x14ac:dyDescent="0.25">
      <c r="A414" s="24"/>
      <c r="B414" s="40"/>
    </row>
    <row r="415" spans="1:12" x14ac:dyDescent="0.25">
      <c r="A415" s="24"/>
      <c r="B415" s="40"/>
    </row>
    <row r="416" spans="1:12" x14ac:dyDescent="0.25">
      <c r="A416" s="24"/>
      <c r="B416" s="40"/>
    </row>
    <row r="417" spans="1:2" x14ac:dyDescent="0.25">
      <c r="A417" s="24"/>
      <c r="B417" s="40"/>
    </row>
    <row r="418" spans="1:2" x14ac:dyDescent="0.25">
      <c r="A418" s="24"/>
      <c r="B418" s="40"/>
    </row>
    <row r="419" spans="1:2" x14ac:dyDescent="0.25">
      <c r="A419" s="24"/>
      <c r="B419" s="40"/>
    </row>
    <row r="420" spans="1:2" x14ac:dyDescent="0.25">
      <c r="A420" s="24"/>
      <c r="B420" s="40"/>
    </row>
    <row r="421" spans="1:2" x14ac:dyDescent="0.25">
      <c r="A421" s="24"/>
      <c r="B421" s="40"/>
    </row>
    <row r="422" spans="1:2" x14ac:dyDescent="0.25">
      <c r="A422" s="24"/>
      <c r="B422" s="40"/>
    </row>
    <row r="423" spans="1:2" x14ac:dyDescent="0.25">
      <c r="A423" s="24"/>
      <c r="B423" s="40"/>
    </row>
    <row r="424" spans="1:2" x14ac:dyDescent="0.25">
      <c r="A424" s="24"/>
      <c r="B424" s="40"/>
    </row>
    <row r="425" spans="1:2" x14ac:dyDescent="0.25">
      <c r="A425" s="24"/>
      <c r="B425" s="40"/>
    </row>
    <row r="426" spans="1:2" x14ac:dyDescent="0.25">
      <c r="A426" s="24"/>
      <c r="B426" s="40"/>
    </row>
    <row r="427" spans="1:2" x14ac:dyDescent="0.25">
      <c r="A427" s="24"/>
      <c r="B427" s="40"/>
    </row>
    <row r="428" spans="1:2" x14ac:dyDescent="0.25">
      <c r="A428" s="24"/>
      <c r="B428" s="40"/>
    </row>
    <row r="429" spans="1:2" x14ac:dyDescent="0.25">
      <c r="A429" s="24"/>
      <c r="B429" s="40"/>
    </row>
    <row r="430" spans="1:2" x14ac:dyDescent="0.25">
      <c r="A430" s="24"/>
      <c r="B430" s="40"/>
    </row>
    <row r="431" spans="1:2" x14ac:dyDescent="0.25">
      <c r="A431" s="24"/>
      <c r="B431" s="40"/>
    </row>
    <row r="432" spans="1:2" x14ac:dyDescent="0.25">
      <c r="A432" s="24"/>
      <c r="B432" s="40"/>
    </row>
    <row r="433" spans="1:2" x14ac:dyDescent="0.25">
      <c r="A433" s="24"/>
      <c r="B433" s="40"/>
    </row>
    <row r="434" spans="1:2" x14ac:dyDescent="0.25">
      <c r="A434" s="24"/>
      <c r="B434" s="40"/>
    </row>
    <row r="435" spans="1:2" x14ac:dyDescent="0.25">
      <c r="A435" s="24"/>
      <c r="B435" s="40"/>
    </row>
    <row r="436" spans="1:2" x14ac:dyDescent="0.25">
      <c r="A436" s="24"/>
      <c r="B436" s="40"/>
    </row>
    <row r="437" spans="1:2" x14ac:dyDescent="0.25">
      <c r="A437" s="24"/>
      <c r="B437" s="40"/>
    </row>
    <row r="438" spans="1:2" x14ac:dyDescent="0.25">
      <c r="A438" s="24"/>
      <c r="B438" s="40"/>
    </row>
    <row r="439" spans="1:2" x14ac:dyDescent="0.25">
      <c r="A439" s="24"/>
      <c r="B439" s="40"/>
    </row>
    <row r="440" spans="1:2" x14ac:dyDescent="0.25">
      <c r="A440" s="24"/>
      <c r="B440" s="40"/>
    </row>
    <row r="441" spans="1:2" x14ac:dyDescent="0.25">
      <c r="A441" s="24"/>
      <c r="B441" s="40"/>
    </row>
    <row r="442" spans="1:2" x14ac:dyDescent="0.25">
      <c r="A442" s="24"/>
      <c r="B442" s="40"/>
    </row>
    <row r="443" spans="1:2" x14ac:dyDescent="0.25">
      <c r="A443" s="24"/>
      <c r="B443" s="40"/>
    </row>
    <row r="444" spans="1:2" x14ac:dyDescent="0.25">
      <c r="A444" s="24"/>
      <c r="B444" s="40"/>
    </row>
    <row r="445" spans="1:2" x14ac:dyDescent="0.25">
      <c r="A445" s="24"/>
      <c r="B445" s="40"/>
    </row>
    <row r="446" spans="1:2" x14ac:dyDescent="0.25">
      <c r="A446" s="24"/>
      <c r="B446" s="40"/>
    </row>
    <row r="447" spans="1:2" x14ac:dyDescent="0.25">
      <c r="A447" s="24"/>
      <c r="B447" s="40"/>
    </row>
    <row r="448" spans="1:2" x14ac:dyDescent="0.25">
      <c r="A448" s="24"/>
      <c r="B448" s="40"/>
    </row>
    <row r="449" spans="1:2" x14ac:dyDescent="0.25">
      <c r="A449" s="24"/>
      <c r="B449" s="40"/>
    </row>
    <row r="450" spans="1:2" x14ac:dyDescent="0.25">
      <c r="A450" s="24"/>
      <c r="B450" s="40"/>
    </row>
    <row r="451" spans="1:2" x14ac:dyDescent="0.25">
      <c r="A451" s="24"/>
      <c r="B451" s="40"/>
    </row>
    <row r="452" spans="1:2" x14ac:dyDescent="0.25">
      <c r="A452" s="24"/>
      <c r="B452" s="40"/>
    </row>
    <row r="453" spans="1:2" x14ac:dyDescent="0.25">
      <c r="A453" s="24"/>
      <c r="B453" s="40"/>
    </row>
    <row r="454" spans="1:2" x14ac:dyDescent="0.25">
      <c r="A454" s="24"/>
      <c r="B454" s="40"/>
    </row>
    <row r="455" spans="1:2" x14ac:dyDescent="0.25">
      <c r="A455" s="24"/>
      <c r="B455" s="40"/>
    </row>
    <row r="456" spans="1:2" x14ac:dyDescent="0.25">
      <c r="A456" s="24"/>
      <c r="B456" s="40"/>
    </row>
    <row r="457" spans="1:2" x14ac:dyDescent="0.25">
      <c r="A457" s="24"/>
      <c r="B457" s="40"/>
    </row>
    <row r="458" spans="1:2" x14ac:dyDescent="0.25">
      <c r="A458" s="24"/>
      <c r="B458" s="40"/>
    </row>
    <row r="459" spans="1:2" x14ac:dyDescent="0.25">
      <c r="A459" s="24"/>
      <c r="B459" s="40"/>
    </row>
    <row r="460" spans="1:2" x14ac:dyDescent="0.25">
      <c r="A460" s="24"/>
      <c r="B460" s="40"/>
    </row>
    <row r="461" spans="1:2" x14ac:dyDescent="0.25">
      <c r="A461" s="24"/>
      <c r="B461" s="40"/>
    </row>
    <row r="462" spans="1:2" x14ac:dyDescent="0.25">
      <c r="A462" s="24"/>
      <c r="B462" s="40"/>
    </row>
    <row r="463" spans="1:2" x14ac:dyDescent="0.25">
      <c r="A463" s="24"/>
      <c r="B463" s="40"/>
    </row>
    <row r="464" spans="1:2" x14ac:dyDescent="0.25">
      <c r="A464" s="24"/>
      <c r="B464" s="40"/>
    </row>
    <row r="465" spans="1:2" x14ac:dyDescent="0.25">
      <c r="A465" s="24"/>
      <c r="B465" s="40"/>
    </row>
    <row r="466" spans="1:2" x14ac:dyDescent="0.25">
      <c r="A466" s="24"/>
      <c r="B466" s="40"/>
    </row>
    <row r="467" spans="1:2" x14ac:dyDescent="0.25">
      <c r="A467" s="24"/>
      <c r="B467" s="40"/>
    </row>
    <row r="468" spans="1:2" x14ac:dyDescent="0.25">
      <c r="A468" s="24"/>
      <c r="B468" s="40"/>
    </row>
    <row r="469" spans="1:2" x14ac:dyDescent="0.25">
      <c r="A469" s="24"/>
      <c r="B469" s="40"/>
    </row>
    <row r="470" spans="1:2" x14ac:dyDescent="0.25">
      <c r="A470" s="24"/>
      <c r="B470" s="40"/>
    </row>
    <row r="471" spans="1:2" x14ac:dyDescent="0.25">
      <c r="A471" s="24"/>
      <c r="B471" s="40"/>
    </row>
    <row r="472" spans="1:2" x14ac:dyDescent="0.25">
      <c r="A472" s="24"/>
      <c r="B472" s="40"/>
    </row>
    <row r="473" spans="1:2" x14ac:dyDescent="0.25">
      <c r="A473" s="24"/>
      <c r="B473" s="40"/>
    </row>
    <row r="474" spans="1:2" x14ac:dyDescent="0.25">
      <c r="A474" s="24"/>
      <c r="B474" s="40"/>
    </row>
    <row r="475" spans="1:2" x14ac:dyDescent="0.25">
      <c r="A475" s="24"/>
      <c r="B475" s="40"/>
    </row>
    <row r="476" spans="1:2" x14ac:dyDescent="0.25">
      <c r="A476" s="24"/>
      <c r="B476" s="40"/>
    </row>
    <row r="477" spans="1:2" x14ac:dyDescent="0.25">
      <c r="A477" s="24"/>
      <c r="B477" s="40"/>
    </row>
    <row r="478" spans="1:2" x14ac:dyDescent="0.25">
      <c r="A478" s="24"/>
      <c r="B478" s="40"/>
    </row>
    <row r="479" spans="1:2" x14ac:dyDescent="0.25">
      <c r="A479" s="24"/>
      <c r="B479" s="40"/>
    </row>
    <row r="480" spans="1:2" x14ac:dyDescent="0.25">
      <c r="A480" s="24"/>
      <c r="B480" s="40"/>
    </row>
    <row r="481" spans="1:2" x14ac:dyDescent="0.25">
      <c r="A481" s="24"/>
      <c r="B481" s="40"/>
    </row>
    <row r="482" spans="1:2" x14ac:dyDescent="0.25">
      <c r="A482" s="24"/>
      <c r="B482" s="40"/>
    </row>
    <row r="483" spans="1:2" x14ac:dyDescent="0.25">
      <c r="A483" s="24"/>
      <c r="B483" s="40"/>
    </row>
    <row r="484" spans="1:2" x14ac:dyDescent="0.25">
      <c r="A484" s="24"/>
      <c r="B484" s="40"/>
    </row>
    <row r="485" spans="1:2" x14ac:dyDescent="0.25">
      <c r="A485" s="24"/>
      <c r="B485" s="40"/>
    </row>
    <row r="486" spans="1:2" x14ac:dyDescent="0.25">
      <c r="A486" s="24"/>
      <c r="B486" s="40"/>
    </row>
    <row r="487" spans="1:2" x14ac:dyDescent="0.25">
      <c r="A487" s="24"/>
      <c r="B487" s="40"/>
    </row>
    <row r="488" spans="1:2" x14ac:dyDescent="0.25">
      <c r="A488" s="24"/>
      <c r="B488" s="40"/>
    </row>
    <row r="489" spans="1:2" x14ac:dyDescent="0.25">
      <c r="A489" s="24"/>
      <c r="B489" s="40"/>
    </row>
    <row r="490" spans="1:2" x14ac:dyDescent="0.25">
      <c r="A490" s="24"/>
      <c r="B490" s="40"/>
    </row>
    <row r="491" spans="1:2" x14ac:dyDescent="0.25">
      <c r="A491" s="24"/>
      <c r="B491" s="40"/>
    </row>
    <row r="492" spans="1:2" x14ac:dyDescent="0.25">
      <c r="A492" s="24"/>
      <c r="B492" s="40"/>
    </row>
    <row r="493" spans="1:2" x14ac:dyDescent="0.25">
      <c r="A493" s="24"/>
      <c r="B493" s="40"/>
    </row>
    <row r="494" spans="1:2" x14ac:dyDescent="0.25">
      <c r="A494" s="24"/>
      <c r="B494" s="40"/>
    </row>
    <row r="495" spans="1:2" x14ac:dyDescent="0.25">
      <c r="A495" s="24"/>
      <c r="B495" s="40"/>
    </row>
    <row r="496" spans="1:2" x14ac:dyDescent="0.25">
      <c r="A496" s="24"/>
      <c r="B496" s="40"/>
    </row>
    <row r="497" spans="1:2" x14ac:dyDescent="0.25">
      <c r="A497" s="24"/>
      <c r="B497" s="40"/>
    </row>
    <row r="498" spans="1:2" x14ac:dyDescent="0.25">
      <c r="A498" s="24"/>
      <c r="B498" s="40"/>
    </row>
    <row r="499" spans="1:2" x14ac:dyDescent="0.25">
      <c r="A499" s="24"/>
      <c r="B499" s="40"/>
    </row>
    <row r="500" spans="1:2" x14ac:dyDescent="0.25">
      <c r="A500" s="24"/>
      <c r="B500" s="40"/>
    </row>
    <row r="501" spans="1:2" x14ac:dyDescent="0.25">
      <c r="A501" s="24"/>
      <c r="B501" s="40"/>
    </row>
    <row r="502" spans="1:2" x14ac:dyDescent="0.25">
      <c r="A502" s="24"/>
      <c r="B502" s="40"/>
    </row>
    <row r="503" spans="1:2" x14ac:dyDescent="0.25">
      <c r="A503" s="24"/>
      <c r="B503" s="40"/>
    </row>
    <row r="504" spans="1:2" x14ac:dyDescent="0.25">
      <c r="A504" s="24"/>
      <c r="B504" s="40"/>
    </row>
    <row r="505" spans="1:2" x14ac:dyDescent="0.25">
      <c r="A505" s="24"/>
      <c r="B505" s="40"/>
    </row>
    <row r="506" spans="1:2" x14ac:dyDescent="0.25">
      <c r="A506" s="24"/>
      <c r="B506" s="40"/>
    </row>
    <row r="507" spans="1:2" x14ac:dyDescent="0.25">
      <c r="A507" s="24"/>
      <c r="B507" s="40"/>
    </row>
    <row r="508" spans="1:2" x14ac:dyDescent="0.25">
      <c r="A508" s="24"/>
      <c r="B508" s="40"/>
    </row>
    <row r="509" spans="1:2" x14ac:dyDescent="0.25">
      <c r="A509" s="24"/>
      <c r="B509" s="40"/>
    </row>
    <row r="510" spans="1:2" x14ac:dyDescent="0.25">
      <c r="A510" s="24"/>
      <c r="B510" s="40"/>
    </row>
    <row r="511" spans="1:2" x14ac:dyDescent="0.25">
      <c r="A511" s="24"/>
      <c r="B511" s="40"/>
    </row>
    <row r="512" spans="1:2" x14ac:dyDescent="0.25">
      <c r="A512" s="24"/>
      <c r="B512" s="40"/>
    </row>
    <row r="513" spans="1:2" x14ac:dyDescent="0.25">
      <c r="A513" s="24"/>
      <c r="B513" s="40"/>
    </row>
    <row r="514" spans="1:2" x14ac:dyDescent="0.25">
      <c r="A514" s="24"/>
      <c r="B514" s="40"/>
    </row>
    <row r="515" spans="1:2" x14ac:dyDescent="0.25">
      <c r="A515" s="24"/>
      <c r="B515" s="40"/>
    </row>
    <row r="516" spans="1:2" x14ac:dyDescent="0.25">
      <c r="A516" s="24"/>
      <c r="B516" s="40"/>
    </row>
    <row r="517" spans="1:2" x14ac:dyDescent="0.25">
      <c r="A517" s="24"/>
      <c r="B517" s="40"/>
    </row>
    <row r="518" spans="1:2" x14ac:dyDescent="0.25">
      <c r="A518" s="24"/>
      <c r="B518" s="40"/>
    </row>
    <row r="519" spans="1:2" x14ac:dyDescent="0.25">
      <c r="A519" s="24"/>
      <c r="B519" s="40"/>
    </row>
    <row r="520" spans="1:2" x14ac:dyDescent="0.25">
      <c r="A520" s="24"/>
      <c r="B520" s="40"/>
    </row>
    <row r="521" spans="1:2" x14ac:dyDescent="0.25">
      <c r="A521" s="24"/>
      <c r="B521" s="40"/>
    </row>
    <row r="522" spans="1:2" x14ac:dyDescent="0.25">
      <c r="A522" s="24"/>
      <c r="B522" s="40"/>
    </row>
    <row r="523" spans="1:2" x14ac:dyDescent="0.25">
      <c r="A523" s="24"/>
      <c r="B523" s="40"/>
    </row>
    <row r="524" spans="1:2" x14ac:dyDescent="0.25">
      <c r="A524" s="24"/>
      <c r="B524" s="40"/>
    </row>
    <row r="525" spans="1:2" x14ac:dyDescent="0.25">
      <c r="A525" s="24"/>
      <c r="B525" s="40"/>
    </row>
    <row r="526" spans="1:2" x14ac:dyDescent="0.25">
      <c r="A526" s="24"/>
      <c r="B526" s="40"/>
    </row>
    <row r="527" spans="1:2" x14ac:dyDescent="0.25">
      <c r="A527" s="24"/>
      <c r="B527" s="40"/>
    </row>
    <row r="528" spans="1:2" x14ac:dyDescent="0.25">
      <c r="A528" s="24"/>
      <c r="B528" s="40"/>
    </row>
    <row r="529" spans="1:2" x14ac:dyDescent="0.25">
      <c r="A529" s="24"/>
      <c r="B529" s="40"/>
    </row>
    <row r="530" spans="1:2" x14ac:dyDescent="0.25">
      <c r="A530" s="24"/>
      <c r="B530" s="40"/>
    </row>
    <row r="531" spans="1:2" x14ac:dyDescent="0.25">
      <c r="A531" s="24"/>
      <c r="B531" s="40"/>
    </row>
    <row r="532" spans="1:2" x14ac:dyDescent="0.25">
      <c r="A532" s="24"/>
      <c r="B532" s="40"/>
    </row>
    <row r="533" spans="1:2" x14ac:dyDescent="0.25">
      <c r="A533" s="24"/>
      <c r="B533" s="40"/>
    </row>
    <row r="534" spans="1:2" x14ac:dyDescent="0.25">
      <c r="A534" s="24"/>
      <c r="B534" s="40"/>
    </row>
    <row r="535" spans="1:2" x14ac:dyDescent="0.25">
      <c r="A535" s="24"/>
      <c r="B535" s="40"/>
    </row>
    <row r="536" spans="1:2" x14ac:dyDescent="0.25">
      <c r="A536" s="24"/>
      <c r="B536" s="40"/>
    </row>
    <row r="537" spans="1:2" x14ac:dyDescent="0.25">
      <c r="A537" s="24"/>
      <c r="B537" s="40"/>
    </row>
    <row r="538" spans="1:2" x14ac:dyDescent="0.25">
      <c r="A538" s="24"/>
      <c r="B538" s="40"/>
    </row>
    <row r="539" spans="1:2" x14ac:dyDescent="0.25">
      <c r="A539" s="24"/>
      <c r="B539" s="40"/>
    </row>
    <row r="540" spans="1:2" x14ac:dyDescent="0.25">
      <c r="A540" s="24"/>
      <c r="B540" s="40"/>
    </row>
    <row r="541" spans="1:2" x14ac:dyDescent="0.25">
      <c r="A541" s="24"/>
      <c r="B541" s="40"/>
    </row>
    <row r="542" spans="1:2" x14ac:dyDescent="0.25">
      <c r="A542" s="24"/>
      <c r="B542" s="40"/>
    </row>
    <row r="543" spans="1:2" x14ac:dyDescent="0.25">
      <c r="A543" s="24"/>
      <c r="B543" s="40"/>
    </row>
    <row r="544" spans="1:2" x14ac:dyDescent="0.25">
      <c r="A544" s="24"/>
      <c r="B544" s="40"/>
    </row>
    <row r="545" spans="1:2" x14ac:dyDescent="0.25">
      <c r="A545" s="24"/>
      <c r="B545" s="40"/>
    </row>
    <row r="546" spans="1:2" x14ac:dyDescent="0.25">
      <c r="A546" s="24"/>
      <c r="B546" s="40"/>
    </row>
    <row r="547" spans="1:2" x14ac:dyDescent="0.25">
      <c r="A547" s="24"/>
      <c r="B547" s="40"/>
    </row>
    <row r="548" spans="1:2" x14ac:dyDescent="0.25">
      <c r="A548" s="24"/>
      <c r="B548" s="40"/>
    </row>
    <row r="549" spans="1:2" x14ac:dyDescent="0.25">
      <c r="A549" s="24"/>
      <c r="B549" s="40"/>
    </row>
    <row r="550" spans="1:2" x14ac:dyDescent="0.25">
      <c r="A550" s="24"/>
      <c r="B550" s="40"/>
    </row>
    <row r="551" spans="1:2" x14ac:dyDescent="0.25">
      <c r="A551" s="24"/>
      <c r="B551" s="40"/>
    </row>
    <row r="552" spans="1:2" x14ac:dyDescent="0.25">
      <c r="A552" s="24"/>
      <c r="B552" s="40"/>
    </row>
    <row r="553" spans="1:2" x14ac:dyDescent="0.25">
      <c r="A553" s="24"/>
      <c r="B553" s="40"/>
    </row>
    <row r="554" spans="1:2" x14ac:dyDescent="0.25">
      <c r="A554" s="24"/>
      <c r="B554" s="40"/>
    </row>
    <row r="555" spans="1:2" x14ac:dyDescent="0.25">
      <c r="A555" s="24"/>
      <c r="B555" s="40"/>
    </row>
    <row r="556" spans="1:2" x14ac:dyDescent="0.25">
      <c r="A556" s="24"/>
      <c r="B556" s="40"/>
    </row>
    <row r="557" spans="1:2" x14ac:dyDescent="0.25">
      <c r="A557" s="24"/>
      <c r="B557" s="40"/>
    </row>
    <row r="558" spans="1:2" x14ac:dyDescent="0.25">
      <c r="A558" s="24"/>
      <c r="B558" s="40"/>
    </row>
    <row r="559" spans="1:2" x14ac:dyDescent="0.25">
      <c r="A559" s="24"/>
      <c r="B559" s="40"/>
    </row>
    <row r="560" spans="1:2" x14ac:dyDescent="0.25">
      <c r="A560" s="24"/>
      <c r="B560" s="40"/>
    </row>
    <row r="561" spans="1:2" x14ac:dyDescent="0.25">
      <c r="A561" s="24"/>
      <c r="B561" s="40"/>
    </row>
    <row r="562" spans="1:2" x14ac:dyDescent="0.25">
      <c r="A562" s="24"/>
      <c r="B562" s="40"/>
    </row>
    <row r="563" spans="1:2" x14ac:dyDescent="0.25">
      <c r="A563" s="24"/>
      <c r="B563" s="40"/>
    </row>
    <row r="564" spans="1:2" x14ac:dyDescent="0.25">
      <c r="A564" s="24"/>
      <c r="B564" s="40"/>
    </row>
    <row r="565" spans="1:2" x14ac:dyDescent="0.25">
      <c r="A565" s="24"/>
      <c r="B565" s="40"/>
    </row>
    <row r="566" spans="1:2" x14ac:dyDescent="0.25">
      <c r="A566" s="24"/>
      <c r="B566" s="40"/>
    </row>
    <row r="567" spans="1:2" x14ac:dyDescent="0.25">
      <c r="A567" s="24"/>
      <c r="B567" s="40"/>
    </row>
    <row r="568" spans="1:2" x14ac:dyDescent="0.25">
      <c r="A568" s="24"/>
      <c r="B568" s="40"/>
    </row>
    <row r="569" spans="1:2" x14ac:dyDescent="0.25">
      <c r="A569" s="24"/>
      <c r="B569" s="40"/>
    </row>
    <row r="570" spans="1:2" x14ac:dyDescent="0.25">
      <c r="A570" s="24"/>
      <c r="B570" s="40"/>
    </row>
    <row r="571" spans="1:2" x14ac:dyDescent="0.25">
      <c r="A571" s="24"/>
      <c r="B571" s="40"/>
    </row>
    <row r="572" spans="1:2" x14ac:dyDescent="0.25">
      <c r="A572" s="24"/>
      <c r="B572" s="40"/>
    </row>
    <row r="573" spans="1:2" x14ac:dyDescent="0.25">
      <c r="A573" s="24"/>
      <c r="B573" s="40"/>
    </row>
    <row r="574" spans="1:2" x14ac:dyDescent="0.25">
      <c r="A574" s="24"/>
      <c r="B574" s="40"/>
    </row>
    <row r="575" spans="1:2" x14ac:dyDescent="0.25">
      <c r="A575" s="24"/>
      <c r="B575" s="40"/>
    </row>
    <row r="576" spans="1:2" x14ac:dyDescent="0.25">
      <c r="A576" s="24"/>
      <c r="B576" s="40"/>
    </row>
    <row r="577" spans="1:2" x14ac:dyDescent="0.25">
      <c r="A577" s="24"/>
      <c r="B577" s="40"/>
    </row>
    <row r="578" spans="1:2" x14ac:dyDescent="0.25">
      <c r="A578" s="24"/>
      <c r="B578" s="40"/>
    </row>
    <row r="579" spans="1:2" x14ac:dyDescent="0.25">
      <c r="A579" s="24"/>
      <c r="B579" s="40"/>
    </row>
    <row r="580" spans="1:2" x14ac:dyDescent="0.25">
      <c r="A580" s="24"/>
      <c r="B580" s="40"/>
    </row>
    <row r="581" spans="1:2" x14ac:dyDescent="0.25">
      <c r="A581" s="24"/>
      <c r="B581" s="40"/>
    </row>
    <row r="582" spans="1:2" x14ac:dyDescent="0.25">
      <c r="A582" s="24"/>
      <c r="B582" s="40"/>
    </row>
    <row r="583" spans="1:2" x14ac:dyDescent="0.25">
      <c r="A583" s="24"/>
      <c r="B583" s="40"/>
    </row>
    <row r="584" spans="1:2" x14ac:dyDescent="0.25">
      <c r="A584" s="24"/>
      <c r="B584" s="40"/>
    </row>
    <row r="585" spans="1:2" x14ac:dyDescent="0.25">
      <c r="A585" s="24"/>
      <c r="B585" s="40"/>
    </row>
    <row r="586" spans="1:2" x14ac:dyDescent="0.25">
      <c r="A586" s="24"/>
      <c r="B586" s="40"/>
    </row>
    <row r="587" spans="1:2" x14ac:dyDescent="0.25">
      <c r="A587" s="24"/>
      <c r="B587" s="40"/>
    </row>
    <row r="588" spans="1:2" x14ac:dyDescent="0.25">
      <c r="A588" s="24"/>
      <c r="B588" s="40"/>
    </row>
    <row r="589" spans="1:2" x14ac:dyDescent="0.25">
      <c r="A589" s="24"/>
      <c r="B589" s="40"/>
    </row>
    <row r="590" spans="1:2" x14ac:dyDescent="0.25">
      <c r="A590" s="24"/>
      <c r="B590" s="40"/>
    </row>
    <row r="591" spans="1:2" x14ac:dyDescent="0.25">
      <c r="A591" s="24"/>
      <c r="B591" s="40"/>
    </row>
    <row r="592" spans="1:2" x14ac:dyDescent="0.25">
      <c r="A592" s="24"/>
      <c r="B592" s="40"/>
    </row>
    <row r="593" spans="1:2" x14ac:dyDescent="0.25">
      <c r="A593" s="24"/>
      <c r="B593" s="40"/>
    </row>
    <row r="594" spans="1:2" x14ac:dyDescent="0.25">
      <c r="A594" s="24"/>
      <c r="B594" s="40"/>
    </row>
    <row r="595" spans="1:2" x14ac:dyDescent="0.25">
      <c r="A595" s="24"/>
      <c r="B595" s="40"/>
    </row>
    <row r="596" spans="1:2" x14ac:dyDescent="0.25">
      <c r="A596" s="24"/>
      <c r="B596" s="40"/>
    </row>
    <row r="597" spans="1:2" x14ac:dyDescent="0.25">
      <c r="A597" s="24"/>
      <c r="B597" s="40"/>
    </row>
    <row r="598" spans="1:2" x14ac:dyDescent="0.25">
      <c r="A598" s="24"/>
      <c r="B598" s="40"/>
    </row>
    <row r="599" spans="1:2" x14ac:dyDescent="0.25">
      <c r="A599" s="24"/>
      <c r="B599" s="40"/>
    </row>
    <row r="600" spans="1:2" x14ac:dyDescent="0.25">
      <c r="A600" s="24"/>
      <c r="B600" s="40"/>
    </row>
    <row r="601" spans="1:2" x14ac:dyDescent="0.25">
      <c r="A601" s="24"/>
      <c r="B601" s="40"/>
    </row>
    <row r="602" spans="1:2" x14ac:dyDescent="0.25">
      <c r="A602" s="24"/>
      <c r="B602" s="40"/>
    </row>
    <row r="603" spans="1:2" x14ac:dyDescent="0.25">
      <c r="A603" s="24"/>
      <c r="B603" s="40"/>
    </row>
    <row r="604" spans="1:2" x14ac:dyDescent="0.25">
      <c r="A604" s="24"/>
      <c r="B604" s="40"/>
    </row>
    <row r="605" spans="1:2" x14ac:dyDescent="0.25">
      <c r="A605" s="24"/>
      <c r="B605" s="40"/>
    </row>
    <row r="606" spans="1:2" x14ac:dyDescent="0.25">
      <c r="A606" s="24"/>
      <c r="B606" s="40"/>
    </row>
    <row r="607" spans="1:2" x14ac:dyDescent="0.25">
      <c r="A607" s="24"/>
      <c r="B607" s="40"/>
    </row>
    <row r="608" spans="1:2" x14ac:dyDescent="0.25">
      <c r="A608" s="24"/>
      <c r="B608" s="40"/>
    </row>
    <row r="609" spans="1:2" x14ac:dyDescent="0.25">
      <c r="A609" s="24"/>
      <c r="B609" s="40"/>
    </row>
    <row r="610" spans="1:2" x14ac:dyDescent="0.25">
      <c r="A610" s="24"/>
      <c r="B610" s="40"/>
    </row>
    <row r="611" spans="1:2" x14ac:dyDescent="0.25">
      <c r="A611" s="24"/>
      <c r="B611" s="40"/>
    </row>
    <row r="612" spans="1:2" x14ac:dyDescent="0.25">
      <c r="A612" s="24"/>
      <c r="B612" s="40"/>
    </row>
    <row r="613" spans="1:2" x14ac:dyDescent="0.25">
      <c r="A613" s="24"/>
      <c r="B613" s="40"/>
    </row>
    <row r="614" spans="1:2" x14ac:dyDescent="0.25">
      <c r="A614" s="24"/>
      <c r="B614" s="40"/>
    </row>
    <row r="615" spans="1:2" x14ac:dyDescent="0.25">
      <c r="A615" s="24"/>
      <c r="B615" s="40"/>
    </row>
    <row r="616" spans="1:2" x14ac:dyDescent="0.25">
      <c r="A616" s="24"/>
      <c r="B616" s="40"/>
    </row>
    <row r="617" spans="1:2" x14ac:dyDescent="0.25">
      <c r="A617" s="24"/>
      <c r="B617" s="40"/>
    </row>
    <row r="618" spans="1:2" x14ac:dyDescent="0.25">
      <c r="A618" s="24"/>
      <c r="B618" s="40"/>
    </row>
    <row r="619" spans="1:2" x14ac:dyDescent="0.25">
      <c r="A619" s="24"/>
      <c r="B619" s="40"/>
    </row>
    <row r="620" spans="1:2" x14ac:dyDescent="0.25">
      <c r="A620" s="24"/>
      <c r="B620" s="40"/>
    </row>
    <row r="621" spans="1:2" x14ac:dyDescent="0.25">
      <c r="A621" s="24"/>
      <c r="B621" s="40"/>
    </row>
    <row r="622" spans="1:2" x14ac:dyDescent="0.25">
      <c r="A622" s="24"/>
      <c r="B622" s="40"/>
    </row>
    <row r="623" spans="1:2" x14ac:dyDescent="0.25">
      <c r="A623" s="24"/>
      <c r="B623" s="40"/>
    </row>
    <row r="624" spans="1:2" x14ac:dyDescent="0.25">
      <c r="A624" s="24"/>
      <c r="B624" s="40"/>
    </row>
    <row r="625" spans="1:2" x14ac:dyDescent="0.25">
      <c r="A625" s="24"/>
      <c r="B625" s="40"/>
    </row>
    <row r="626" spans="1:2" x14ac:dyDescent="0.25">
      <c r="A626" s="24"/>
      <c r="B626" s="40"/>
    </row>
    <row r="627" spans="1:2" x14ac:dyDescent="0.25">
      <c r="A627" s="24"/>
      <c r="B627" s="40"/>
    </row>
    <row r="628" spans="1:2" x14ac:dyDescent="0.25">
      <c r="A628" s="24"/>
      <c r="B628" s="40"/>
    </row>
    <row r="629" spans="1:2" x14ac:dyDescent="0.25">
      <c r="A629" s="24"/>
      <c r="B629" s="40"/>
    </row>
    <row r="630" spans="1:2" x14ac:dyDescent="0.25">
      <c r="A630" s="24"/>
      <c r="B630" s="40"/>
    </row>
    <row r="631" spans="1:2" x14ac:dyDescent="0.25">
      <c r="A631" s="24"/>
      <c r="B631" s="40"/>
    </row>
    <row r="632" spans="1:2" x14ac:dyDescent="0.25">
      <c r="A632" s="24"/>
      <c r="B632" s="40"/>
    </row>
    <row r="633" spans="1:2" x14ac:dyDescent="0.25">
      <c r="A633" s="24"/>
      <c r="B633" s="40"/>
    </row>
    <row r="634" spans="1:2" x14ac:dyDescent="0.25">
      <c r="A634" s="24"/>
      <c r="B634" s="40"/>
    </row>
    <row r="635" spans="1:2" x14ac:dyDescent="0.25">
      <c r="A635" s="24"/>
      <c r="B635" s="40"/>
    </row>
  </sheetData>
  <mergeCells count="2">
    <mergeCell ref="J11:K11"/>
    <mergeCell ref="K2:P5"/>
  </mergeCells>
  <conditionalFormatting sqref="A2:A1000">
    <cfRule type="expression" dxfId="4" priority="1">
      <formula>A2=$G$10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Explications </vt:lpstr>
      <vt:lpstr>stop 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2014-12-12T16:13:17Z</dcterms:created>
  <dcterms:modified xsi:type="dcterms:W3CDTF">2014-12-13T08:52:16Z</dcterms:modified>
</cp:coreProperties>
</file>