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315" windowWidth="28275" windowHeight="11550"/>
  </bookViews>
  <sheets>
    <sheet name="ESSAI (2)" sheetId="1" r:id="rId1"/>
  </sheets>
  <definedNames>
    <definedName name="_xlnm._FilterDatabase" localSheetId="0" hidden="1">'ESSAI (2)'!$A$3:$G$262</definedName>
  </definedNames>
  <calcPr calcId="145621"/>
</workbook>
</file>

<file path=xl/calcChain.xml><?xml version="1.0" encoding="utf-8"?>
<calcChain xmlns="http://schemas.openxmlformats.org/spreadsheetml/2006/main">
  <c r="G262" i="1" l="1"/>
  <c r="C262" i="1"/>
  <c r="D262" i="1" s="1"/>
  <c r="E262" i="1" s="1"/>
  <c r="F262" i="1" s="1"/>
  <c r="G261" i="1"/>
  <c r="C261" i="1"/>
  <c r="D261" i="1" s="1"/>
  <c r="E261" i="1" s="1"/>
  <c r="F261" i="1" s="1"/>
  <c r="G260" i="1"/>
  <c r="C260" i="1"/>
  <c r="D260" i="1" s="1"/>
  <c r="E260" i="1" s="1"/>
  <c r="F260" i="1" s="1"/>
  <c r="G259" i="1"/>
  <c r="D259" i="1"/>
  <c r="E259" i="1" s="1"/>
  <c r="F259" i="1" s="1"/>
  <c r="C259" i="1"/>
  <c r="G258" i="1"/>
  <c r="C258" i="1"/>
  <c r="D258" i="1" s="1"/>
  <c r="E258" i="1" s="1"/>
  <c r="G257" i="1"/>
  <c r="C257" i="1"/>
  <c r="D257" i="1" s="1"/>
  <c r="E257" i="1" s="1"/>
  <c r="F257" i="1" s="1"/>
  <c r="G256" i="1"/>
  <c r="C256" i="1"/>
  <c r="D256" i="1" s="1"/>
  <c r="E256" i="1" s="1"/>
  <c r="F256" i="1" s="1"/>
  <c r="G255" i="1"/>
  <c r="C255" i="1"/>
  <c r="D255" i="1" s="1"/>
  <c r="E255" i="1" s="1"/>
  <c r="F255" i="1" s="1"/>
  <c r="G254" i="1"/>
  <c r="C254" i="1"/>
  <c r="D254" i="1" s="1"/>
  <c r="E254" i="1" s="1"/>
  <c r="F254" i="1" s="1"/>
  <c r="G253" i="1"/>
  <c r="C253" i="1"/>
  <c r="D253" i="1" s="1"/>
  <c r="G252" i="1"/>
  <c r="C252" i="1"/>
  <c r="D252" i="1" s="1"/>
  <c r="E252" i="1" s="1"/>
  <c r="F252" i="1" s="1"/>
  <c r="G251" i="1"/>
  <c r="C251" i="1"/>
  <c r="D251" i="1" s="1"/>
  <c r="E251" i="1" s="1"/>
  <c r="F251" i="1" s="1"/>
  <c r="G250" i="1"/>
  <c r="C250" i="1"/>
  <c r="D250" i="1" s="1"/>
  <c r="E250" i="1" s="1"/>
  <c r="F250" i="1" s="1"/>
  <c r="G249" i="1"/>
  <c r="C249" i="1"/>
  <c r="D249" i="1" s="1"/>
  <c r="E249" i="1" s="1"/>
  <c r="F249" i="1" s="1"/>
  <c r="G248" i="1"/>
  <c r="C248" i="1"/>
  <c r="D248" i="1" s="1"/>
  <c r="E248" i="1" s="1"/>
  <c r="F248" i="1" s="1"/>
  <c r="G247" i="1"/>
  <c r="C247" i="1"/>
  <c r="D247" i="1" s="1"/>
  <c r="E247" i="1" s="1"/>
  <c r="F247" i="1" s="1"/>
  <c r="G246" i="1"/>
  <c r="C246" i="1"/>
  <c r="D246" i="1" s="1"/>
  <c r="E246" i="1" s="1"/>
  <c r="F246" i="1" s="1"/>
  <c r="G245" i="1"/>
  <c r="C245" i="1"/>
  <c r="D245" i="1" s="1"/>
  <c r="E245" i="1" s="1"/>
  <c r="F245" i="1" s="1"/>
  <c r="G244" i="1"/>
  <c r="C244" i="1"/>
  <c r="D244" i="1" s="1"/>
  <c r="E244" i="1" s="1"/>
  <c r="F244" i="1" s="1"/>
  <c r="G243" i="1"/>
  <c r="C243" i="1"/>
  <c r="D243" i="1" s="1"/>
  <c r="E243" i="1" s="1"/>
  <c r="F243" i="1" s="1"/>
  <c r="G242" i="1"/>
  <c r="C242" i="1"/>
  <c r="D242" i="1" s="1"/>
  <c r="E242" i="1" s="1"/>
  <c r="F242" i="1" s="1"/>
  <c r="G241" i="1"/>
  <c r="C241" i="1"/>
  <c r="D241" i="1" s="1"/>
  <c r="E241" i="1" s="1"/>
  <c r="F241" i="1" s="1"/>
  <c r="G240" i="1"/>
  <c r="C240" i="1"/>
  <c r="D240" i="1" s="1"/>
  <c r="E240" i="1" s="1"/>
  <c r="F240" i="1" s="1"/>
  <c r="G239" i="1"/>
  <c r="C239" i="1"/>
  <c r="D239" i="1" s="1"/>
  <c r="E239" i="1" s="1"/>
  <c r="F239" i="1" s="1"/>
  <c r="G238" i="1"/>
  <c r="C238" i="1"/>
  <c r="D238" i="1" s="1"/>
  <c r="E238" i="1" s="1"/>
  <c r="F238" i="1" s="1"/>
  <c r="G237" i="1"/>
  <c r="C237" i="1"/>
  <c r="D237" i="1" s="1"/>
  <c r="E237" i="1" s="1"/>
  <c r="F237" i="1" s="1"/>
  <c r="G236" i="1"/>
  <c r="C236" i="1"/>
  <c r="D236" i="1" s="1"/>
  <c r="E236" i="1" s="1"/>
  <c r="F236" i="1" s="1"/>
  <c r="G235" i="1"/>
  <c r="C235" i="1"/>
  <c r="D235" i="1" s="1"/>
  <c r="E235" i="1" s="1"/>
  <c r="F235" i="1" s="1"/>
  <c r="G234" i="1"/>
  <c r="C234" i="1"/>
  <c r="D234" i="1" s="1"/>
  <c r="E234" i="1" s="1"/>
  <c r="F234" i="1" s="1"/>
  <c r="G233" i="1"/>
  <c r="C233" i="1"/>
  <c r="D233" i="1" s="1"/>
  <c r="E233" i="1" s="1"/>
  <c r="F233" i="1" s="1"/>
  <c r="G232" i="1"/>
  <c r="C232" i="1"/>
  <c r="D232" i="1" s="1"/>
  <c r="E232" i="1" s="1"/>
  <c r="F232" i="1" s="1"/>
  <c r="G231" i="1"/>
  <c r="C231" i="1"/>
  <c r="D231" i="1" s="1"/>
  <c r="E231" i="1" s="1"/>
  <c r="F231" i="1" s="1"/>
  <c r="G230" i="1"/>
  <c r="C230" i="1"/>
  <c r="D230" i="1" s="1"/>
  <c r="E230" i="1" s="1"/>
  <c r="F230" i="1" s="1"/>
  <c r="G229" i="1"/>
  <c r="C229" i="1"/>
  <c r="D229" i="1" s="1"/>
  <c r="E229" i="1" s="1"/>
  <c r="F229" i="1" s="1"/>
  <c r="G228" i="1"/>
  <c r="C228" i="1"/>
  <c r="D228" i="1" s="1"/>
  <c r="E228" i="1" s="1"/>
  <c r="F228" i="1" s="1"/>
  <c r="G227" i="1"/>
  <c r="C227" i="1"/>
  <c r="D227" i="1" s="1"/>
  <c r="E227" i="1" s="1"/>
  <c r="F227" i="1" s="1"/>
  <c r="G226" i="1"/>
  <c r="C226" i="1"/>
  <c r="D226" i="1" s="1"/>
  <c r="E226" i="1" s="1"/>
  <c r="F226" i="1" s="1"/>
  <c r="G225" i="1"/>
  <c r="C225" i="1"/>
  <c r="D225" i="1" s="1"/>
  <c r="E225" i="1" s="1"/>
  <c r="F225" i="1" s="1"/>
  <c r="G224" i="1"/>
  <c r="C224" i="1"/>
  <c r="D224" i="1" s="1"/>
  <c r="E224" i="1" s="1"/>
  <c r="F224" i="1" s="1"/>
  <c r="G223" i="1"/>
  <c r="C223" i="1"/>
  <c r="D223" i="1" s="1"/>
  <c r="E223" i="1" s="1"/>
  <c r="F223" i="1" s="1"/>
  <c r="G222" i="1"/>
  <c r="C222" i="1"/>
  <c r="D222" i="1" s="1"/>
  <c r="E222" i="1" s="1"/>
  <c r="F222" i="1" s="1"/>
  <c r="G221" i="1"/>
  <c r="C221" i="1"/>
  <c r="D221" i="1" s="1"/>
  <c r="E221" i="1" s="1"/>
  <c r="F221" i="1" s="1"/>
  <c r="G220" i="1"/>
  <c r="C220" i="1"/>
  <c r="D220" i="1" s="1"/>
  <c r="E220" i="1" s="1"/>
  <c r="F220" i="1" s="1"/>
  <c r="G219" i="1"/>
  <c r="C219" i="1"/>
  <c r="D219" i="1" s="1"/>
  <c r="E219" i="1" s="1"/>
  <c r="F219" i="1" s="1"/>
  <c r="G218" i="1"/>
  <c r="C218" i="1"/>
  <c r="D218" i="1" s="1"/>
  <c r="E218" i="1" s="1"/>
  <c r="F218" i="1" s="1"/>
  <c r="G217" i="1"/>
  <c r="C217" i="1"/>
  <c r="D217" i="1" s="1"/>
  <c r="E217" i="1" s="1"/>
  <c r="F217" i="1" s="1"/>
  <c r="G216" i="1"/>
  <c r="C216" i="1"/>
  <c r="D216" i="1" s="1"/>
  <c r="E216" i="1" s="1"/>
  <c r="F216" i="1" s="1"/>
  <c r="G215" i="1"/>
  <c r="C215" i="1"/>
  <c r="D215" i="1" s="1"/>
  <c r="E215" i="1" s="1"/>
  <c r="F215" i="1" s="1"/>
  <c r="G214" i="1"/>
  <c r="C214" i="1"/>
  <c r="D214" i="1" s="1"/>
  <c r="E214" i="1" s="1"/>
  <c r="F214" i="1" s="1"/>
  <c r="G213" i="1"/>
  <c r="C213" i="1"/>
  <c r="D213" i="1" s="1"/>
  <c r="E213" i="1" s="1"/>
  <c r="F213" i="1" s="1"/>
  <c r="G212" i="1"/>
  <c r="C212" i="1"/>
  <c r="D212" i="1" s="1"/>
  <c r="E212" i="1" s="1"/>
  <c r="F212" i="1" s="1"/>
  <c r="G211" i="1"/>
  <c r="C211" i="1"/>
  <c r="D211" i="1" s="1"/>
  <c r="E211" i="1" s="1"/>
  <c r="F211" i="1" s="1"/>
  <c r="G210" i="1"/>
  <c r="C210" i="1"/>
  <c r="D210" i="1" s="1"/>
  <c r="E210" i="1" s="1"/>
  <c r="F210" i="1" s="1"/>
  <c r="G209" i="1"/>
  <c r="C209" i="1"/>
  <c r="D209" i="1" s="1"/>
  <c r="E209" i="1" s="1"/>
  <c r="F209" i="1" s="1"/>
  <c r="G208" i="1"/>
  <c r="C208" i="1"/>
  <c r="D208" i="1" s="1"/>
  <c r="E208" i="1" s="1"/>
  <c r="F208" i="1" s="1"/>
  <c r="G207" i="1"/>
  <c r="C207" i="1"/>
  <c r="D207" i="1" s="1"/>
  <c r="E207" i="1" s="1"/>
  <c r="F207" i="1" s="1"/>
  <c r="G206" i="1"/>
  <c r="C206" i="1"/>
  <c r="D206" i="1" s="1"/>
  <c r="E206" i="1" s="1"/>
  <c r="F206" i="1" s="1"/>
  <c r="G205" i="1"/>
  <c r="C205" i="1"/>
  <c r="D205" i="1" s="1"/>
  <c r="E205" i="1" s="1"/>
  <c r="F205" i="1" s="1"/>
  <c r="G204" i="1"/>
  <c r="C204" i="1"/>
  <c r="D204" i="1" s="1"/>
  <c r="E204" i="1" s="1"/>
  <c r="F204" i="1" s="1"/>
  <c r="G203" i="1"/>
  <c r="C203" i="1"/>
  <c r="D203" i="1" s="1"/>
  <c r="E203" i="1" s="1"/>
  <c r="F203" i="1" s="1"/>
  <c r="G202" i="1"/>
  <c r="C202" i="1"/>
  <c r="D202" i="1" s="1"/>
  <c r="E202" i="1" s="1"/>
  <c r="F202" i="1" s="1"/>
  <c r="G201" i="1"/>
  <c r="C201" i="1"/>
  <c r="D201" i="1" s="1"/>
  <c r="E201" i="1" s="1"/>
  <c r="F201" i="1" s="1"/>
  <c r="G200" i="1"/>
  <c r="C200" i="1"/>
  <c r="D200" i="1" s="1"/>
  <c r="E200" i="1" s="1"/>
  <c r="F200" i="1" s="1"/>
  <c r="G199" i="1"/>
  <c r="C199" i="1"/>
  <c r="D199" i="1" s="1"/>
  <c r="E199" i="1" s="1"/>
  <c r="F199" i="1" s="1"/>
  <c r="G198" i="1"/>
  <c r="C198" i="1"/>
  <c r="D198" i="1" s="1"/>
  <c r="E198" i="1" s="1"/>
  <c r="F198" i="1" s="1"/>
  <c r="G197" i="1"/>
  <c r="C197" i="1"/>
  <c r="D197" i="1" s="1"/>
  <c r="E197" i="1" s="1"/>
  <c r="F197" i="1" s="1"/>
  <c r="G196" i="1"/>
  <c r="C196" i="1"/>
  <c r="D196" i="1" s="1"/>
  <c r="E196" i="1" s="1"/>
  <c r="F196" i="1" s="1"/>
  <c r="G195" i="1"/>
  <c r="C195" i="1"/>
  <c r="D195" i="1" s="1"/>
  <c r="E195" i="1" s="1"/>
  <c r="F195" i="1" s="1"/>
  <c r="G194" i="1"/>
  <c r="C194" i="1"/>
  <c r="D194" i="1" s="1"/>
  <c r="E194" i="1" s="1"/>
  <c r="F194" i="1" s="1"/>
  <c r="G193" i="1"/>
  <c r="C193" i="1"/>
  <c r="D193" i="1" s="1"/>
  <c r="E193" i="1" s="1"/>
  <c r="F193" i="1" s="1"/>
  <c r="G192" i="1"/>
  <c r="C192" i="1"/>
  <c r="D192" i="1" s="1"/>
  <c r="E192" i="1" s="1"/>
  <c r="F192" i="1" s="1"/>
  <c r="G191" i="1"/>
  <c r="C191" i="1"/>
  <c r="D191" i="1" s="1"/>
  <c r="E191" i="1" s="1"/>
  <c r="F191" i="1" s="1"/>
  <c r="G190" i="1"/>
  <c r="C190" i="1"/>
  <c r="D190" i="1" s="1"/>
  <c r="E190" i="1" s="1"/>
  <c r="F190" i="1" s="1"/>
  <c r="G189" i="1"/>
  <c r="D189" i="1"/>
  <c r="E189" i="1" s="1"/>
  <c r="F189" i="1" s="1"/>
  <c r="C189" i="1"/>
  <c r="G188" i="1"/>
  <c r="C188" i="1"/>
  <c r="D188" i="1" s="1"/>
  <c r="E188" i="1" s="1"/>
  <c r="F188" i="1" s="1"/>
  <c r="G187" i="1"/>
  <c r="C187" i="1"/>
  <c r="D187" i="1" s="1"/>
  <c r="E187" i="1" s="1"/>
  <c r="F187" i="1" s="1"/>
  <c r="G186" i="1"/>
  <c r="C186" i="1"/>
  <c r="D186" i="1" s="1"/>
  <c r="E186" i="1" s="1"/>
  <c r="F186" i="1" s="1"/>
  <c r="G185" i="1"/>
  <c r="C185" i="1"/>
  <c r="D185" i="1" s="1"/>
  <c r="E185" i="1" s="1"/>
  <c r="F185" i="1" s="1"/>
  <c r="G184" i="1"/>
  <c r="C184" i="1"/>
  <c r="D184" i="1" s="1"/>
  <c r="E184" i="1" s="1"/>
  <c r="F184" i="1" s="1"/>
  <c r="G183" i="1"/>
  <c r="C183" i="1"/>
  <c r="D183" i="1" s="1"/>
  <c r="E183" i="1" s="1"/>
  <c r="F183" i="1" s="1"/>
  <c r="G182" i="1"/>
  <c r="C182" i="1"/>
  <c r="D182" i="1" s="1"/>
  <c r="E182" i="1" s="1"/>
  <c r="F182" i="1" s="1"/>
  <c r="G181" i="1"/>
  <c r="C181" i="1"/>
  <c r="D181" i="1" s="1"/>
  <c r="E181" i="1" s="1"/>
  <c r="F181" i="1" s="1"/>
  <c r="G180" i="1"/>
  <c r="C180" i="1"/>
  <c r="D180" i="1" s="1"/>
  <c r="E180" i="1" s="1"/>
  <c r="F180" i="1" s="1"/>
  <c r="G179" i="1"/>
  <c r="C179" i="1"/>
  <c r="D179" i="1" s="1"/>
  <c r="E179" i="1" s="1"/>
  <c r="F179" i="1" s="1"/>
  <c r="G178" i="1"/>
  <c r="C178" i="1"/>
  <c r="D178" i="1" s="1"/>
  <c r="E178" i="1" s="1"/>
  <c r="F178" i="1" s="1"/>
  <c r="G177" i="1"/>
  <c r="C177" i="1"/>
  <c r="D177" i="1" s="1"/>
  <c r="E177" i="1" s="1"/>
  <c r="F177" i="1" s="1"/>
  <c r="G176" i="1"/>
  <c r="C176" i="1"/>
  <c r="D176" i="1" s="1"/>
  <c r="E176" i="1" s="1"/>
  <c r="F176" i="1" s="1"/>
  <c r="G175" i="1"/>
  <c r="C175" i="1"/>
  <c r="D175" i="1" s="1"/>
  <c r="E175" i="1" s="1"/>
  <c r="F175" i="1" s="1"/>
  <c r="G174" i="1"/>
  <c r="C174" i="1"/>
  <c r="D174" i="1" s="1"/>
  <c r="E174" i="1" s="1"/>
  <c r="F174" i="1" s="1"/>
  <c r="G173" i="1"/>
  <c r="C173" i="1"/>
  <c r="D173" i="1" s="1"/>
  <c r="E173" i="1" s="1"/>
  <c r="F173" i="1" s="1"/>
  <c r="G172" i="1"/>
  <c r="C172" i="1"/>
  <c r="D172" i="1" s="1"/>
  <c r="E172" i="1" s="1"/>
  <c r="F172" i="1" s="1"/>
  <c r="G171" i="1"/>
  <c r="C171" i="1"/>
  <c r="D171" i="1" s="1"/>
  <c r="E171" i="1" s="1"/>
  <c r="F171" i="1" s="1"/>
  <c r="G170" i="1"/>
  <c r="C170" i="1"/>
  <c r="D170" i="1" s="1"/>
  <c r="E170" i="1" s="1"/>
  <c r="F170" i="1" s="1"/>
  <c r="G169" i="1"/>
  <c r="C169" i="1"/>
  <c r="D169" i="1" s="1"/>
  <c r="E169" i="1" s="1"/>
  <c r="F169" i="1" s="1"/>
  <c r="G168" i="1"/>
  <c r="C168" i="1"/>
  <c r="D168" i="1" s="1"/>
  <c r="E168" i="1" s="1"/>
  <c r="F168" i="1" s="1"/>
  <c r="G167" i="1"/>
  <c r="C167" i="1"/>
  <c r="D167" i="1" s="1"/>
  <c r="E167" i="1" s="1"/>
  <c r="F167" i="1" s="1"/>
  <c r="G166" i="1"/>
  <c r="C166" i="1"/>
  <c r="D166" i="1" s="1"/>
  <c r="E166" i="1" s="1"/>
  <c r="F166" i="1" s="1"/>
  <c r="G165" i="1"/>
  <c r="C165" i="1"/>
  <c r="D165" i="1" s="1"/>
  <c r="E165" i="1" s="1"/>
  <c r="F165" i="1" s="1"/>
  <c r="G164" i="1"/>
  <c r="C164" i="1"/>
  <c r="D164" i="1" s="1"/>
  <c r="E164" i="1" s="1"/>
  <c r="F164" i="1" s="1"/>
  <c r="G163" i="1"/>
  <c r="C163" i="1"/>
  <c r="D163" i="1" s="1"/>
  <c r="E163" i="1" s="1"/>
  <c r="F163" i="1" s="1"/>
  <c r="G162" i="1"/>
  <c r="C162" i="1"/>
  <c r="D162" i="1" s="1"/>
  <c r="E162" i="1" s="1"/>
  <c r="F162" i="1" s="1"/>
  <c r="G161" i="1"/>
  <c r="C161" i="1"/>
  <c r="D161" i="1" s="1"/>
  <c r="E161" i="1" s="1"/>
  <c r="F161" i="1" s="1"/>
  <c r="G160" i="1"/>
  <c r="C160" i="1"/>
  <c r="D160" i="1" s="1"/>
  <c r="E160" i="1" s="1"/>
  <c r="F160" i="1" s="1"/>
  <c r="G159" i="1"/>
  <c r="C159" i="1"/>
  <c r="D159" i="1" s="1"/>
  <c r="E159" i="1" s="1"/>
  <c r="F159" i="1" s="1"/>
  <c r="G158" i="1"/>
  <c r="C158" i="1"/>
  <c r="D158" i="1" s="1"/>
  <c r="E158" i="1" s="1"/>
  <c r="F158" i="1" s="1"/>
  <c r="G157" i="1"/>
  <c r="C157" i="1"/>
  <c r="D157" i="1" s="1"/>
  <c r="E157" i="1" s="1"/>
  <c r="F157" i="1" s="1"/>
  <c r="G156" i="1"/>
  <c r="C156" i="1"/>
  <c r="D156" i="1" s="1"/>
  <c r="E156" i="1" s="1"/>
  <c r="F156" i="1" s="1"/>
  <c r="G155" i="1"/>
  <c r="C155" i="1"/>
  <c r="D155" i="1" s="1"/>
  <c r="E155" i="1" s="1"/>
  <c r="F155" i="1" s="1"/>
  <c r="G154" i="1"/>
  <c r="C154" i="1"/>
  <c r="D154" i="1" s="1"/>
  <c r="E154" i="1" s="1"/>
  <c r="F154" i="1" s="1"/>
  <c r="G153" i="1"/>
  <c r="C153" i="1"/>
  <c r="D153" i="1" s="1"/>
  <c r="E153" i="1" s="1"/>
  <c r="F153" i="1" s="1"/>
  <c r="G152" i="1"/>
  <c r="C152" i="1"/>
  <c r="D152" i="1" s="1"/>
  <c r="E152" i="1" s="1"/>
  <c r="F152" i="1" s="1"/>
  <c r="G151" i="1"/>
  <c r="C151" i="1"/>
  <c r="D151" i="1" s="1"/>
  <c r="E151" i="1" s="1"/>
  <c r="F151" i="1" s="1"/>
  <c r="G150" i="1"/>
  <c r="C150" i="1"/>
  <c r="D150" i="1" s="1"/>
  <c r="E150" i="1" s="1"/>
  <c r="F150" i="1" s="1"/>
  <c r="G149" i="1"/>
  <c r="C149" i="1"/>
  <c r="D149" i="1" s="1"/>
  <c r="E149" i="1" s="1"/>
  <c r="F149" i="1" s="1"/>
  <c r="G148" i="1"/>
  <c r="C148" i="1"/>
  <c r="D148" i="1" s="1"/>
  <c r="E148" i="1" s="1"/>
  <c r="F148" i="1" s="1"/>
  <c r="G147" i="1"/>
  <c r="C147" i="1"/>
  <c r="D147" i="1" s="1"/>
  <c r="E147" i="1" s="1"/>
  <c r="F147" i="1" s="1"/>
  <c r="G146" i="1"/>
  <c r="C146" i="1"/>
  <c r="D146" i="1" s="1"/>
  <c r="E146" i="1" s="1"/>
  <c r="F146" i="1" s="1"/>
  <c r="G145" i="1"/>
  <c r="C145" i="1"/>
  <c r="D145" i="1" s="1"/>
  <c r="E145" i="1" s="1"/>
  <c r="F145" i="1" s="1"/>
  <c r="G144" i="1"/>
  <c r="C144" i="1"/>
  <c r="D144" i="1" s="1"/>
  <c r="E144" i="1" s="1"/>
  <c r="F144" i="1" s="1"/>
  <c r="G143" i="1"/>
  <c r="C143" i="1"/>
  <c r="D143" i="1" s="1"/>
  <c r="E143" i="1" s="1"/>
  <c r="F143" i="1" s="1"/>
  <c r="G142" i="1"/>
  <c r="C142" i="1"/>
  <c r="D142" i="1" s="1"/>
  <c r="E142" i="1" s="1"/>
  <c r="F142" i="1" s="1"/>
  <c r="G141" i="1"/>
  <c r="C141" i="1"/>
  <c r="D141" i="1" s="1"/>
  <c r="E141" i="1" s="1"/>
  <c r="F141" i="1" s="1"/>
  <c r="G140" i="1"/>
  <c r="C140" i="1"/>
  <c r="D140" i="1" s="1"/>
  <c r="E140" i="1" s="1"/>
  <c r="F140" i="1" s="1"/>
  <c r="G139" i="1"/>
  <c r="C139" i="1"/>
  <c r="D139" i="1" s="1"/>
  <c r="E139" i="1" s="1"/>
  <c r="F139" i="1" s="1"/>
  <c r="G138" i="1"/>
  <c r="C138" i="1"/>
  <c r="D138" i="1" s="1"/>
  <c r="E138" i="1" s="1"/>
  <c r="F138" i="1" s="1"/>
  <c r="G137" i="1"/>
  <c r="C137" i="1"/>
  <c r="D137" i="1" s="1"/>
  <c r="E137" i="1" s="1"/>
  <c r="F137" i="1" s="1"/>
  <c r="G136" i="1"/>
  <c r="C136" i="1"/>
  <c r="D136" i="1" s="1"/>
  <c r="E136" i="1" s="1"/>
  <c r="F136" i="1" s="1"/>
  <c r="G135" i="1"/>
  <c r="C135" i="1"/>
  <c r="D135" i="1" s="1"/>
  <c r="E135" i="1" s="1"/>
  <c r="F135" i="1" s="1"/>
  <c r="G134" i="1"/>
  <c r="C134" i="1"/>
  <c r="D134" i="1" s="1"/>
  <c r="E134" i="1" s="1"/>
  <c r="F134" i="1" s="1"/>
  <c r="G133" i="1"/>
  <c r="C133" i="1"/>
  <c r="D133" i="1" s="1"/>
  <c r="E133" i="1" s="1"/>
  <c r="F133" i="1" s="1"/>
  <c r="G132" i="1"/>
  <c r="C132" i="1"/>
  <c r="D132" i="1" s="1"/>
  <c r="E132" i="1" s="1"/>
  <c r="F132" i="1" s="1"/>
  <c r="G131" i="1"/>
  <c r="C131" i="1"/>
  <c r="D131" i="1" s="1"/>
  <c r="E131" i="1" s="1"/>
  <c r="F131" i="1" s="1"/>
  <c r="G130" i="1"/>
  <c r="C130" i="1"/>
  <c r="D130" i="1" s="1"/>
  <c r="E130" i="1" s="1"/>
  <c r="F130" i="1" s="1"/>
  <c r="G129" i="1"/>
  <c r="C129" i="1"/>
  <c r="D129" i="1" s="1"/>
  <c r="E129" i="1" s="1"/>
  <c r="F129" i="1" s="1"/>
  <c r="G128" i="1"/>
  <c r="C128" i="1"/>
  <c r="D128" i="1" s="1"/>
  <c r="E128" i="1" s="1"/>
  <c r="F128" i="1" s="1"/>
  <c r="G127" i="1"/>
  <c r="C127" i="1"/>
  <c r="D127" i="1" s="1"/>
  <c r="E127" i="1" s="1"/>
  <c r="F127" i="1" s="1"/>
  <c r="G126" i="1"/>
  <c r="C126" i="1"/>
  <c r="D126" i="1" s="1"/>
  <c r="E126" i="1" s="1"/>
  <c r="F126" i="1" s="1"/>
  <c r="G125" i="1"/>
  <c r="C125" i="1"/>
  <c r="D125" i="1" s="1"/>
  <c r="E125" i="1" s="1"/>
  <c r="F125" i="1" s="1"/>
  <c r="G124" i="1"/>
  <c r="C124" i="1"/>
  <c r="D124" i="1" s="1"/>
  <c r="E124" i="1" s="1"/>
  <c r="F124" i="1" s="1"/>
  <c r="G123" i="1"/>
  <c r="C123" i="1"/>
  <c r="D123" i="1" s="1"/>
  <c r="E123" i="1" s="1"/>
  <c r="F123" i="1" s="1"/>
  <c r="G122" i="1"/>
  <c r="C122" i="1"/>
  <c r="D122" i="1" s="1"/>
  <c r="E122" i="1" s="1"/>
  <c r="F122" i="1" s="1"/>
  <c r="G121" i="1"/>
  <c r="C121" i="1"/>
  <c r="D121" i="1" s="1"/>
  <c r="E121" i="1" s="1"/>
  <c r="F121" i="1" s="1"/>
  <c r="G120" i="1"/>
  <c r="C120" i="1"/>
  <c r="D120" i="1" s="1"/>
  <c r="E120" i="1" s="1"/>
  <c r="F120" i="1" s="1"/>
  <c r="G119" i="1"/>
  <c r="C119" i="1"/>
  <c r="D119" i="1" s="1"/>
  <c r="E119" i="1" s="1"/>
  <c r="F119" i="1" s="1"/>
  <c r="G118" i="1"/>
  <c r="C118" i="1"/>
  <c r="D118" i="1" s="1"/>
  <c r="E118" i="1" s="1"/>
  <c r="F118" i="1" s="1"/>
  <c r="G117" i="1"/>
  <c r="C117" i="1"/>
  <c r="D117" i="1" s="1"/>
  <c r="E117" i="1" s="1"/>
  <c r="F117" i="1" s="1"/>
  <c r="G116" i="1"/>
  <c r="C116" i="1"/>
  <c r="D116" i="1" s="1"/>
  <c r="E116" i="1" s="1"/>
  <c r="F116" i="1" s="1"/>
  <c r="G115" i="1"/>
  <c r="C115" i="1"/>
  <c r="D115" i="1" s="1"/>
  <c r="E115" i="1" s="1"/>
  <c r="F115" i="1" s="1"/>
  <c r="G114" i="1"/>
  <c r="C114" i="1"/>
  <c r="D114" i="1" s="1"/>
  <c r="E114" i="1" s="1"/>
  <c r="F114" i="1" s="1"/>
  <c r="G113" i="1"/>
  <c r="C113" i="1"/>
  <c r="D113" i="1" s="1"/>
  <c r="E113" i="1" s="1"/>
  <c r="F113" i="1" s="1"/>
  <c r="G112" i="1"/>
  <c r="C112" i="1"/>
  <c r="D112" i="1" s="1"/>
  <c r="E112" i="1" s="1"/>
  <c r="F112" i="1" s="1"/>
  <c r="G111" i="1"/>
  <c r="C111" i="1"/>
  <c r="D111" i="1" s="1"/>
  <c r="E111" i="1" s="1"/>
  <c r="F111" i="1" s="1"/>
  <c r="G110" i="1"/>
  <c r="C110" i="1"/>
  <c r="D110" i="1" s="1"/>
  <c r="E110" i="1" s="1"/>
  <c r="F110" i="1" s="1"/>
  <c r="G109" i="1"/>
  <c r="C109" i="1"/>
  <c r="D109" i="1" s="1"/>
  <c r="E109" i="1" s="1"/>
  <c r="F109" i="1" s="1"/>
  <c r="G108" i="1"/>
  <c r="C108" i="1"/>
  <c r="D108" i="1" s="1"/>
  <c r="E108" i="1" s="1"/>
  <c r="F108" i="1" s="1"/>
  <c r="G107" i="1"/>
  <c r="C107" i="1"/>
  <c r="D107" i="1" s="1"/>
  <c r="E107" i="1" s="1"/>
  <c r="F107" i="1" s="1"/>
  <c r="G106" i="1"/>
  <c r="C106" i="1"/>
  <c r="D106" i="1" s="1"/>
  <c r="E106" i="1" s="1"/>
  <c r="F106" i="1" s="1"/>
  <c r="G105" i="1"/>
  <c r="C105" i="1"/>
  <c r="D105" i="1" s="1"/>
  <c r="E105" i="1" s="1"/>
  <c r="F105" i="1" s="1"/>
  <c r="G104" i="1"/>
  <c r="C104" i="1"/>
  <c r="D104" i="1" s="1"/>
  <c r="E104" i="1" s="1"/>
  <c r="F104" i="1" s="1"/>
  <c r="G103" i="1"/>
  <c r="C103" i="1"/>
  <c r="D103" i="1" s="1"/>
  <c r="E103" i="1" s="1"/>
  <c r="F103" i="1" s="1"/>
  <c r="G102" i="1"/>
  <c r="C102" i="1"/>
  <c r="D102" i="1" s="1"/>
  <c r="E102" i="1" s="1"/>
  <c r="F102" i="1" s="1"/>
  <c r="G101" i="1"/>
  <c r="C101" i="1"/>
  <c r="D101" i="1" s="1"/>
  <c r="E101" i="1" s="1"/>
  <c r="F101" i="1" s="1"/>
  <c r="G100" i="1"/>
  <c r="C100" i="1"/>
  <c r="D100" i="1" s="1"/>
  <c r="E100" i="1" s="1"/>
  <c r="F100" i="1" s="1"/>
  <c r="G99" i="1"/>
  <c r="C99" i="1"/>
  <c r="D99" i="1" s="1"/>
  <c r="E99" i="1" s="1"/>
  <c r="F99" i="1" s="1"/>
  <c r="G98" i="1"/>
  <c r="C98" i="1"/>
  <c r="D98" i="1" s="1"/>
  <c r="E98" i="1" s="1"/>
  <c r="F98" i="1" s="1"/>
  <c r="G97" i="1"/>
  <c r="C97" i="1"/>
  <c r="D97" i="1" s="1"/>
  <c r="E97" i="1" s="1"/>
  <c r="F97" i="1" s="1"/>
  <c r="G96" i="1"/>
  <c r="C96" i="1"/>
  <c r="D96" i="1" s="1"/>
  <c r="E96" i="1" s="1"/>
  <c r="F96" i="1" s="1"/>
  <c r="G95" i="1"/>
  <c r="C95" i="1"/>
  <c r="D95" i="1" s="1"/>
  <c r="E95" i="1" s="1"/>
  <c r="F95" i="1" s="1"/>
  <c r="G94" i="1"/>
  <c r="C94" i="1"/>
  <c r="D94" i="1" s="1"/>
  <c r="E94" i="1" s="1"/>
  <c r="F94" i="1" s="1"/>
  <c r="G93" i="1"/>
  <c r="C93" i="1"/>
  <c r="D93" i="1" s="1"/>
  <c r="E93" i="1" s="1"/>
  <c r="F93" i="1" s="1"/>
  <c r="G92" i="1"/>
  <c r="C92" i="1"/>
  <c r="D92" i="1" s="1"/>
  <c r="E92" i="1" s="1"/>
  <c r="F92" i="1" s="1"/>
  <c r="G91" i="1"/>
  <c r="C91" i="1"/>
  <c r="D91" i="1" s="1"/>
  <c r="E91" i="1" s="1"/>
  <c r="F91" i="1" s="1"/>
  <c r="G90" i="1"/>
  <c r="C90" i="1"/>
  <c r="D90" i="1" s="1"/>
  <c r="E90" i="1" s="1"/>
  <c r="F90" i="1" s="1"/>
  <c r="G89" i="1"/>
  <c r="C89" i="1"/>
  <c r="D89" i="1" s="1"/>
  <c r="E89" i="1" s="1"/>
  <c r="F89" i="1" s="1"/>
  <c r="G88" i="1"/>
  <c r="D88" i="1"/>
  <c r="E88" i="1" s="1"/>
  <c r="F88" i="1" s="1"/>
  <c r="C88" i="1"/>
  <c r="G87" i="1"/>
  <c r="C87" i="1"/>
  <c r="D87" i="1" s="1"/>
  <c r="E87" i="1" s="1"/>
  <c r="F87" i="1" s="1"/>
  <c r="G86" i="1"/>
  <c r="C86" i="1"/>
  <c r="D86" i="1" s="1"/>
  <c r="E86" i="1" s="1"/>
  <c r="F86" i="1" s="1"/>
  <c r="G85" i="1"/>
  <c r="C85" i="1"/>
  <c r="D85" i="1" s="1"/>
  <c r="E85" i="1" s="1"/>
  <c r="F85" i="1" s="1"/>
  <c r="G84" i="1"/>
  <c r="C84" i="1"/>
  <c r="D84" i="1" s="1"/>
  <c r="E84" i="1" s="1"/>
  <c r="F84" i="1" s="1"/>
  <c r="G83" i="1"/>
  <c r="C83" i="1"/>
  <c r="D83" i="1" s="1"/>
  <c r="E83" i="1" s="1"/>
  <c r="F83" i="1" s="1"/>
  <c r="G82" i="1"/>
  <c r="C82" i="1"/>
  <c r="D82" i="1" s="1"/>
  <c r="E82" i="1" s="1"/>
  <c r="F82" i="1" s="1"/>
  <c r="G81" i="1"/>
  <c r="C81" i="1"/>
  <c r="D81" i="1" s="1"/>
  <c r="E81" i="1" s="1"/>
  <c r="F81" i="1" s="1"/>
  <c r="G80" i="1"/>
  <c r="C80" i="1"/>
  <c r="D80" i="1" s="1"/>
  <c r="E80" i="1" s="1"/>
  <c r="F80" i="1" s="1"/>
  <c r="G79" i="1"/>
  <c r="C79" i="1"/>
  <c r="D79" i="1" s="1"/>
  <c r="E79" i="1" s="1"/>
  <c r="F79" i="1" s="1"/>
  <c r="G78" i="1"/>
  <c r="C78" i="1"/>
  <c r="D78" i="1" s="1"/>
  <c r="E78" i="1" s="1"/>
  <c r="F78" i="1" s="1"/>
  <c r="G77" i="1"/>
  <c r="C77" i="1"/>
  <c r="D77" i="1" s="1"/>
  <c r="E77" i="1" s="1"/>
  <c r="F77" i="1" s="1"/>
  <c r="G76" i="1"/>
  <c r="C76" i="1"/>
  <c r="D76" i="1" s="1"/>
  <c r="E76" i="1" s="1"/>
  <c r="F76" i="1" s="1"/>
  <c r="G75" i="1"/>
  <c r="C75" i="1"/>
  <c r="D75" i="1" s="1"/>
  <c r="E75" i="1" s="1"/>
  <c r="F75" i="1" s="1"/>
  <c r="G74" i="1"/>
  <c r="C74" i="1"/>
  <c r="D74" i="1" s="1"/>
  <c r="E74" i="1" s="1"/>
  <c r="F74" i="1" s="1"/>
  <c r="G73" i="1"/>
  <c r="C73" i="1"/>
  <c r="D73" i="1" s="1"/>
  <c r="E73" i="1" s="1"/>
  <c r="F73" i="1" s="1"/>
  <c r="G72" i="1"/>
  <c r="C72" i="1"/>
  <c r="D72" i="1" s="1"/>
  <c r="E72" i="1" s="1"/>
  <c r="F72" i="1" s="1"/>
  <c r="G71" i="1"/>
  <c r="C71" i="1"/>
  <c r="D71" i="1" s="1"/>
  <c r="E71" i="1" s="1"/>
  <c r="F71" i="1" s="1"/>
  <c r="G70" i="1"/>
  <c r="C70" i="1"/>
  <c r="D70" i="1" s="1"/>
  <c r="E70" i="1" s="1"/>
  <c r="F70" i="1" s="1"/>
  <c r="G69" i="1"/>
  <c r="C69" i="1"/>
  <c r="D69" i="1" s="1"/>
  <c r="E69" i="1" s="1"/>
  <c r="F69" i="1" s="1"/>
  <c r="G68" i="1"/>
  <c r="C68" i="1"/>
  <c r="D68" i="1" s="1"/>
  <c r="E68" i="1" s="1"/>
  <c r="F68" i="1" s="1"/>
  <c r="G67" i="1"/>
  <c r="C67" i="1"/>
  <c r="D67" i="1" s="1"/>
  <c r="E67" i="1" s="1"/>
  <c r="F67" i="1" s="1"/>
  <c r="G66" i="1"/>
  <c r="C66" i="1"/>
  <c r="D66" i="1" s="1"/>
  <c r="E66" i="1" s="1"/>
  <c r="F66" i="1" s="1"/>
  <c r="G65" i="1"/>
  <c r="C65" i="1"/>
  <c r="D65" i="1" s="1"/>
  <c r="E65" i="1" s="1"/>
  <c r="F65" i="1" s="1"/>
  <c r="G64" i="1"/>
  <c r="C64" i="1"/>
  <c r="D64" i="1" s="1"/>
  <c r="E64" i="1" s="1"/>
  <c r="F64" i="1" s="1"/>
  <c r="G63" i="1"/>
  <c r="C63" i="1"/>
  <c r="D63" i="1" s="1"/>
  <c r="E63" i="1" s="1"/>
  <c r="F63" i="1" s="1"/>
  <c r="G62" i="1"/>
  <c r="C62" i="1"/>
  <c r="D62" i="1" s="1"/>
  <c r="E62" i="1" s="1"/>
  <c r="F62" i="1" s="1"/>
  <c r="G61" i="1"/>
  <c r="C61" i="1"/>
  <c r="D61" i="1" s="1"/>
  <c r="E61" i="1" s="1"/>
  <c r="F61" i="1" s="1"/>
  <c r="G60" i="1"/>
  <c r="C60" i="1"/>
  <c r="D60" i="1" s="1"/>
  <c r="E60" i="1" s="1"/>
  <c r="F60" i="1" s="1"/>
  <c r="G59" i="1"/>
  <c r="C59" i="1"/>
  <c r="D59" i="1" s="1"/>
  <c r="E59" i="1" s="1"/>
  <c r="F59" i="1" s="1"/>
  <c r="G58" i="1"/>
  <c r="C58" i="1"/>
  <c r="D58" i="1" s="1"/>
  <c r="E58" i="1" s="1"/>
  <c r="F58" i="1" s="1"/>
  <c r="G57" i="1"/>
  <c r="C57" i="1"/>
  <c r="D57" i="1" s="1"/>
  <c r="E57" i="1" s="1"/>
  <c r="F57" i="1" s="1"/>
  <c r="G56" i="1"/>
  <c r="C56" i="1"/>
  <c r="D56" i="1" s="1"/>
  <c r="E56" i="1" s="1"/>
  <c r="F56" i="1" s="1"/>
  <c r="G55" i="1"/>
  <c r="C55" i="1"/>
  <c r="D55" i="1" s="1"/>
  <c r="E55" i="1" s="1"/>
  <c r="F55" i="1" s="1"/>
  <c r="G54" i="1"/>
  <c r="C54" i="1"/>
  <c r="D54" i="1" s="1"/>
  <c r="E54" i="1" s="1"/>
  <c r="F54" i="1" s="1"/>
  <c r="G53" i="1"/>
  <c r="C53" i="1"/>
  <c r="D53" i="1" s="1"/>
  <c r="E53" i="1" s="1"/>
  <c r="F53" i="1" s="1"/>
  <c r="G52" i="1"/>
  <c r="C52" i="1"/>
  <c r="D52" i="1" s="1"/>
  <c r="E52" i="1" s="1"/>
  <c r="F52" i="1" s="1"/>
  <c r="G51" i="1"/>
  <c r="C51" i="1"/>
  <c r="D51" i="1" s="1"/>
  <c r="E51" i="1" s="1"/>
  <c r="F51" i="1" s="1"/>
  <c r="G50" i="1"/>
  <c r="C50" i="1"/>
  <c r="D50" i="1" s="1"/>
  <c r="E50" i="1" s="1"/>
  <c r="F50" i="1" s="1"/>
  <c r="G49" i="1"/>
  <c r="C49" i="1"/>
  <c r="D49" i="1" s="1"/>
  <c r="E49" i="1" s="1"/>
  <c r="F49" i="1" s="1"/>
  <c r="G48" i="1"/>
  <c r="C48" i="1"/>
  <c r="D48" i="1" s="1"/>
  <c r="E48" i="1" s="1"/>
  <c r="F48" i="1" s="1"/>
  <c r="G47" i="1"/>
  <c r="C47" i="1"/>
  <c r="D47" i="1" s="1"/>
  <c r="E47" i="1" s="1"/>
  <c r="F47" i="1" s="1"/>
  <c r="G46" i="1"/>
  <c r="C46" i="1"/>
  <c r="D46" i="1" s="1"/>
  <c r="E46" i="1" s="1"/>
  <c r="F46" i="1" s="1"/>
  <c r="G45" i="1"/>
  <c r="C45" i="1"/>
  <c r="D45" i="1" s="1"/>
  <c r="E45" i="1" s="1"/>
  <c r="F45" i="1" s="1"/>
  <c r="G44" i="1"/>
  <c r="C44" i="1"/>
  <c r="D44" i="1" s="1"/>
  <c r="E44" i="1" s="1"/>
  <c r="F44" i="1" s="1"/>
  <c r="G43" i="1"/>
  <c r="C43" i="1"/>
  <c r="D43" i="1" s="1"/>
  <c r="E43" i="1" s="1"/>
  <c r="F43" i="1" s="1"/>
  <c r="G42" i="1"/>
  <c r="C42" i="1"/>
  <c r="D42" i="1" s="1"/>
  <c r="E42" i="1" s="1"/>
  <c r="F42" i="1" s="1"/>
  <c r="G41" i="1"/>
  <c r="C41" i="1"/>
  <c r="D41" i="1" s="1"/>
  <c r="E41" i="1" s="1"/>
  <c r="F41" i="1" s="1"/>
  <c r="G40" i="1"/>
  <c r="C40" i="1"/>
  <c r="D40" i="1" s="1"/>
  <c r="E40" i="1" s="1"/>
  <c r="F40" i="1" s="1"/>
  <c r="G39" i="1"/>
  <c r="C39" i="1"/>
  <c r="D39" i="1" s="1"/>
  <c r="E39" i="1" s="1"/>
  <c r="F39" i="1" s="1"/>
  <c r="G38" i="1"/>
  <c r="C38" i="1"/>
  <c r="D38" i="1" s="1"/>
  <c r="E38" i="1" s="1"/>
  <c r="F38" i="1" s="1"/>
  <c r="G37" i="1"/>
  <c r="C37" i="1"/>
  <c r="D37" i="1" s="1"/>
  <c r="E37" i="1" s="1"/>
  <c r="F37" i="1" s="1"/>
  <c r="G36" i="1"/>
  <c r="C36" i="1"/>
  <c r="D36" i="1" s="1"/>
  <c r="E36" i="1" s="1"/>
  <c r="F36" i="1" s="1"/>
  <c r="G35" i="1"/>
  <c r="C35" i="1"/>
  <c r="D35" i="1" s="1"/>
  <c r="E35" i="1" s="1"/>
  <c r="F35" i="1" s="1"/>
  <c r="G34" i="1"/>
  <c r="C34" i="1"/>
  <c r="D34" i="1" s="1"/>
  <c r="E34" i="1" s="1"/>
  <c r="F34" i="1" s="1"/>
  <c r="G33" i="1"/>
  <c r="C33" i="1"/>
  <c r="D33" i="1" s="1"/>
  <c r="E33" i="1" s="1"/>
  <c r="F33" i="1" s="1"/>
  <c r="G32" i="1"/>
  <c r="C32" i="1"/>
  <c r="D32" i="1" s="1"/>
  <c r="E32" i="1" s="1"/>
  <c r="F32" i="1" s="1"/>
  <c r="G31" i="1"/>
  <c r="C31" i="1"/>
  <c r="D31" i="1" s="1"/>
  <c r="E31" i="1" s="1"/>
  <c r="F31" i="1" s="1"/>
  <c r="G30" i="1"/>
  <c r="C30" i="1"/>
  <c r="D30" i="1" s="1"/>
  <c r="E30" i="1" s="1"/>
  <c r="F30" i="1" s="1"/>
  <c r="G29" i="1"/>
  <c r="C29" i="1"/>
  <c r="D29" i="1" s="1"/>
  <c r="E29" i="1" s="1"/>
  <c r="F29" i="1" s="1"/>
  <c r="G28" i="1"/>
  <c r="C28" i="1"/>
  <c r="D28" i="1" s="1"/>
  <c r="E28" i="1" s="1"/>
  <c r="F28" i="1" s="1"/>
  <c r="G27" i="1"/>
  <c r="C27" i="1"/>
  <c r="D27" i="1" s="1"/>
  <c r="E27" i="1" s="1"/>
  <c r="F27" i="1" s="1"/>
  <c r="G26" i="1"/>
  <c r="C26" i="1"/>
  <c r="D26" i="1" s="1"/>
  <c r="E26" i="1" s="1"/>
  <c r="F26" i="1" s="1"/>
  <c r="G25" i="1"/>
  <c r="C25" i="1"/>
  <c r="D25" i="1" s="1"/>
  <c r="E25" i="1" s="1"/>
  <c r="F25" i="1" s="1"/>
  <c r="G24" i="1"/>
  <c r="C24" i="1"/>
  <c r="D24" i="1" s="1"/>
  <c r="E24" i="1" s="1"/>
  <c r="F24" i="1" s="1"/>
  <c r="G23" i="1"/>
  <c r="C23" i="1"/>
  <c r="D23" i="1" s="1"/>
  <c r="E23" i="1" s="1"/>
  <c r="F23" i="1" s="1"/>
  <c r="G22" i="1"/>
  <c r="C22" i="1"/>
  <c r="D22" i="1" s="1"/>
  <c r="E22" i="1" s="1"/>
  <c r="F22" i="1" s="1"/>
  <c r="G21" i="1"/>
  <c r="C21" i="1"/>
  <c r="D21" i="1" s="1"/>
  <c r="E21" i="1" s="1"/>
  <c r="F21" i="1" s="1"/>
  <c r="G20" i="1"/>
  <c r="C20" i="1"/>
  <c r="D20" i="1" s="1"/>
  <c r="E20" i="1" s="1"/>
  <c r="F20" i="1" s="1"/>
  <c r="G19" i="1"/>
  <c r="C19" i="1"/>
  <c r="D19" i="1" s="1"/>
  <c r="E19" i="1" s="1"/>
  <c r="F19" i="1" s="1"/>
  <c r="G18" i="1"/>
  <c r="C18" i="1"/>
  <c r="D18" i="1" s="1"/>
  <c r="E18" i="1" s="1"/>
  <c r="F18" i="1" s="1"/>
  <c r="G17" i="1"/>
  <c r="C17" i="1"/>
  <c r="D17" i="1" s="1"/>
  <c r="E17" i="1" s="1"/>
  <c r="F17" i="1" s="1"/>
  <c r="G16" i="1"/>
  <c r="C16" i="1"/>
  <c r="D16" i="1" s="1"/>
  <c r="E16" i="1" s="1"/>
  <c r="F16" i="1" s="1"/>
  <c r="G15" i="1"/>
  <c r="C15" i="1"/>
  <c r="D15" i="1" s="1"/>
  <c r="E15" i="1" s="1"/>
  <c r="F15" i="1" s="1"/>
  <c r="G14" i="1"/>
  <c r="C14" i="1"/>
  <c r="D14" i="1" s="1"/>
  <c r="E14" i="1" s="1"/>
  <c r="F14" i="1" s="1"/>
  <c r="G13" i="1"/>
  <c r="C13" i="1"/>
  <c r="D13" i="1" s="1"/>
  <c r="E13" i="1" s="1"/>
  <c r="F13" i="1" s="1"/>
  <c r="G12" i="1"/>
  <c r="C12" i="1"/>
  <c r="D12" i="1" s="1"/>
  <c r="E12" i="1" s="1"/>
  <c r="F12" i="1" s="1"/>
  <c r="G11" i="1"/>
  <c r="C11" i="1"/>
  <c r="D11" i="1" s="1"/>
  <c r="E11" i="1" s="1"/>
  <c r="F11" i="1" s="1"/>
  <c r="G10" i="1"/>
  <c r="C10" i="1"/>
  <c r="D10" i="1" s="1"/>
  <c r="E10" i="1" s="1"/>
  <c r="F10" i="1" s="1"/>
  <c r="G9" i="1"/>
  <c r="C9" i="1"/>
  <c r="D9" i="1" s="1"/>
  <c r="E9" i="1" s="1"/>
  <c r="F9" i="1" s="1"/>
  <c r="G8" i="1"/>
  <c r="C8" i="1"/>
  <c r="D8" i="1" s="1"/>
  <c r="E8" i="1" s="1"/>
  <c r="F8" i="1" s="1"/>
  <c r="G7" i="1"/>
  <c r="C7" i="1"/>
  <c r="D7" i="1" s="1"/>
  <c r="E7" i="1" s="1"/>
  <c r="F7" i="1" s="1"/>
  <c r="G6" i="1"/>
  <c r="C6" i="1"/>
  <c r="D6" i="1" s="1"/>
  <c r="E6" i="1" s="1"/>
  <c r="F6" i="1" s="1"/>
  <c r="G5" i="1"/>
  <c r="C5" i="1"/>
  <c r="D5" i="1" s="1"/>
  <c r="E5" i="1" s="1"/>
  <c r="F5" i="1" s="1"/>
  <c r="G4" i="1"/>
  <c r="C4" i="1"/>
  <c r="D4" i="1" s="1"/>
  <c r="E4" i="1" s="1"/>
  <c r="F4" i="1" s="1"/>
  <c r="I2" i="1"/>
  <c r="K2" i="1" s="1"/>
  <c r="K3" i="1" l="1"/>
  <c r="L3" i="1" s="1"/>
  <c r="L2" i="1"/>
  <c r="J3" i="1" a="1"/>
  <c r="J3" i="1" s="1"/>
  <c r="K6" i="1"/>
  <c r="L6" i="1" s="1"/>
  <c r="K4" i="1"/>
  <c r="L4" i="1" s="1"/>
  <c r="E253" i="1"/>
  <c r="F253" i="1" s="1"/>
  <c r="F258" i="1"/>
  <c r="J6" i="1" s="1" a="1"/>
  <c r="J6" i="1" s="1"/>
  <c r="K5" i="1"/>
  <c r="J2" i="1" a="1"/>
  <c r="J2" i="1" s="1"/>
  <c r="J5" i="1" a="1"/>
  <c r="J5" i="1" s="1"/>
  <c r="J4" i="1" a="1"/>
  <c r="J4" i="1" s="1"/>
  <c r="L5" i="1"/>
</calcChain>
</file>

<file path=xl/sharedStrings.xml><?xml version="1.0" encoding="utf-8"?>
<sst xmlns="http://schemas.openxmlformats.org/spreadsheetml/2006/main" count="25" uniqueCount="25">
  <si>
    <t>Colonne de recherche</t>
  </si>
  <si>
    <t>Résultat recherche macro</t>
  </si>
  <si>
    <t>Résultat Réel retenu</t>
  </si>
  <si>
    <t>n°1</t>
  </si>
  <si>
    <t>n°2</t>
  </si>
  <si>
    <t>n°3</t>
  </si>
  <si>
    <t>n°4</t>
  </si>
  <si>
    <t>n°5</t>
  </si>
  <si>
    <t>Recherche n° 1</t>
  </si>
  <si>
    <t>Recherche n° 2</t>
  </si>
  <si>
    <t>Recherche n° 3</t>
  </si>
  <si>
    <t>Recherche n° 4</t>
  </si>
  <si>
    <t>Recherche n° 5</t>
  </si>
  <si>
    <t xml:space="preserve">Recherche par INDEX abandonné </t>
  </si>
  <si>
    <t xml:space="preserve">Ce cadre est vide au départ et recueille </t>
  </si>
  <si>
    <t>en attendant une solution satisfaisante</t>
  </si>
  <si>
    <t xml:space="preserve"> les résultats après le lancement de la macro</t>
  </si>
  <si>
    <t>Cadre utile uniquement pour les macros</t>
  </si>
  <si>
    <t>affiche le résulat par colonne pour reprise</t>
  </si>
  <si>
    <t>Exécution de la macro "RechercheV" ou manuellement</t>
  </si>
  <si>
    <t>tri la colonne recherche 1, recherche I2 et copie le résultat dans le cadre fond "Résultat réel"</t>
  </si>
  <si>
    <t>puis tri la colonne recherche 2…..même processus jusqu'à la recherche 5</t>
  </si>
  <si>
    <t>Exécute une RechercheV en commençant par la colonne 1 jusqu'au 5 en recopier le résultat dans le cadre jaune foncé</t>
  </si>
  <si>
    <t>Puis les formules dans B:F avec SI etc…. Laissent uniquement les valeurs APRES la date du résultat précédent</t>
  </si>
  <si>
    <r>
      <t>Raccourci du clavier:</t>
    </r>
    <r>
      <rPr>
        <b/>
        <sz val="11"/>
        <color theme="1"/>
        <rFont val="Calibri"/>
        <family val="2"/>
        <scheme val="minor"/>
      </rPr>
      <t xml:space="preserve"> Ctrl+Shift+R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</si>
</sst>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_€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sz val="10"/>
      <color theme="1"/>
      <name val="Arial"/>
      <family val="2"/>
    </font>
    <font>
      <i/>
      <sz val="11"/>
      <color theme="1"/>
      <name val="Calibri"/>
      <family val="2"/>
      <scheme val="minor"/>
    </font>
    <font>
      <b/>
      <sz val="11"/>
      <color rgb="FFFF0000"/>
      <name val="Arial Black"/>
      <family val="2"/>
    </font>
    <font>
      <sz val="10"/>
      <name val="Arial"/>
      <family val="2"/>
    </font>
    <font>
      <b/>
      <sz val="10"/>
      <color rgb="FFFF0000"/>
      <name val="Arial"/>
      <family val="2"/>
    </font>
    <font>
      <sz val="12"/>
      <color theme="1"/>
      <name val="Arial"/>
      <family val="2"/>
    </font>
    <font>
      <b/>
      <i/>
      <sz val="11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39997558519241921"/>
        <bgColor indexed="64"/>
      </patternFill>
    </fill>
  </fills>
  <borders count="18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 style="thick">
        <color rgb="FFFF0000"/>
      </left>
      <right/>
      <top style="thick">
        <color rgb="FFFF0000"/>
      </top>
      <bottom style="thick">
        <color rgb="FFFF0000"/>
      </bottom>
      <diagonal/>
    </border>
    <border>
      <left/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/>
      <top/>
      <bottom/>
      <diagonal/>
    </border>
    <border>
      <left style="thick">
        <color rgb="FFFF0000"/>
      </left>
      <right/>
      <top/>
      <bottom/>
      <diagonal/>
    </border>
    <border>
      <left/>
      <right style="thick">
        <color rgb="FFFF0000"/>
      </right>
      <top/>
      <bottom/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 style="thick">
        <color rgb="FFFF0000"/>
      </left>
      <right/>
      <top/>
      <bottom style="thick">
        <color rgb="FFFF0000"/>
      </bottom>
      <diagonal/>
    </border>
    <border>
      <left/>
      <right style="thick">
        <color rgb="FFFF0000"/>
      </right>
      <top/>
      <bottom style="thick">
        <color rgb="FFFF0000"/>
      </bottom>
      <diagonal/>
    </border>
    <border>
      <left/>
      <right style="thick">
        <color auto="1"/>
      </right>
      <top style="thick">
        <color auto="1"/>
      </top>
      <bottom/>
      <diagonal/>
    </border>
    <border>
      <left/>
      <right style="thick">
        <color auto="1"/>
      </right>
      <top/>
      <bottom style="thick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</borders>
  <cellStyleXfs count="1">
    <xf numFmtId="0" fontId="0" fillId="0" borderId="0"/>
  </cellStyleXfs>
  <cellXfs count="69">
    <xf numFmtId="0" fontId="0" fillId="0" borderId="0" xfId="0"/>
    <xf numFmtId="14" fontId="1" fillId="2" borderId="0" xfId="0" applyNumberFormat="1" applyFont="1" applyFill="1" applyAlignment="1">
      <alignment horizontal="center"/>
    </xf>
    <xf numFmtId="14" fontId="1" fillId="2" borderId="0" xfId="0" applyNumberFormat="1" applyFont="1" applyFill="1" applyAlignment="1"/>
    <xf numFmtId="0" fontId="2" fillId="0" borderId="0" xfId="0" applyFont="1" applyAlignment="1"/>
    <xf numFmtId="0" fontId="0" fillId="0" borderId="0" xfId="0" applyAlignment="1">
      <alignment horizontal="center"/>
    </xf>
    <xf numFmtId="0" fontId="3" fillId="0" borderId="0" xfId="0" applyFont="1"/>
    <xf numFmtId="0" fontId="3" fillId="0" borderId="1" xfId="0" applyFont="1" applyBorder="1" applyAlignment="1">
      <alignment horizontal="center" vertical="center"/>
    </xf>
    <xf numFmtId="14" fontId="0" fillId="5" borderId="0" xfId="0" applyNumberFormat="1" applyFill="1"/>
    <xf numFmtId="0" fontId="1" fillId="0" borderId="0" xfId="0" applyFont="1" applyAlignment="1">
      <alignment horizontal="center"/>
    </xf>
    <xf numFmtId="0" fontId="3" fillId="0" borderId="0" xfId="0" applyFont="1" applyAlignment="1">
      <alignment horizontal="right" vertical="center" wrapText="1"/>
    </xf>
    <xf numFmtId="164" fontId="6" fillId="6" borderId="0" xfId="0" applyNumberFormat="1" applyFont="1" applyFill="1" applyAlignment="1">
      <alignment horizontal="center" vertical="center"/>
    </xf>
    <xf numFmtId="164" fontId="7" fillId="6" borderId="6" xfId="0" applyNumberFormat="1" applyFont="1" applyFill="1" applyBorder="1" applyAlignment="1">
      <alignment horizontal="center" vertical="center"/>
    </xf>
    <xf numFmtId="2" fontId="0" fillId="3" borderId="7" xfId="0" applyNumberFormat="1" applyFill="1" applyBorder="1" applyAlignment="1">
      <alignment horizontal="center"/>
    </xf>
    <xf numFmtId="14" fontId="0" fillId="3" borderId="0" xfId="0" applyNumberFormat="1" applyFill="1" applyBorder="1"/>
    <xf numFmtId="164" fontId="0" fillId="4" borderId="8" xfId="0" applyNumberFormat="1" applyFill="1" applyBorder="1" applyAlignment="1">
      <alignment horizontal="center" vertical="center"/>
    </xf>
    <xf numFmtId="14" fontId="0" fillId="4" borderId="9" xfId="0" applyNumberFormat="1" applyFill="1" applyBorder="1" applyAlignment="1">
      <alignment horizontal="center" vertical="center"/>
    </xf>
    <xf numFmtId="14" fontId="0" fillId="0" borderId="0" xfId="0" applyNumberFormat="1"/>
    <xf numFmtId="0" fontId="0" fillId="0" borderId="0" xfId="0" applyAlignment="1">
      <alignment horizontal="right"/>
    </xf>
    <xf numFmtId="164" fontId="3" fillId="7" borderId="0" xfId="0" applyNumberFormat="1" applyFont="1" applyFill="1" applyAlignment="1">
      <alignment horizontal="center" vertical="center"/>
    </xf>
    <xf numFmtId="164" fontId="7" fillId="7" borderId="6" xfId="0" applyNumberFormat="1" applyFont="1" applyFill="1" applyBorder="1" applyAlignment="1">
      <alignment horizontal="center" vertical="center"/>
    </xf>
    <xf numFmtId="14" fontId="0" fillId="0" borderId="0" xfId="0" applyNumberFormat="1" applyAlignment="1">
      <alignment horizontal="center" wrapText="1"/>
    </xf>
    <xf numFmtId="164" fontId="6" fillId="6" borderId="0" xfId="0" applyNumberFormat="1" applyFont="1" applyFill="1" applyAlignment="1">
      <alignment horizontal="right" vertical="center"/>
    </xf>
    <xf numFmtId="164" fontId="0" fillId="7" borderId="0" xfId="0" applyNumberFormat="1" applyFill="1"/>
    <xf numFmtId="164" fontId="0" fillId="8" borderId="0" xfId="0" applyNumberFormat="1" applyFill="1"/>
    <xf numFmtId="164" fontId="0" fillId="9" borderId="0" xfId="0" applyNumberFormat="1" applyFill="1"/>
    <xf numFmtId="164" fontId="0" fillId="10" borderId="0" xfId="0" applyNumberFormat="1" applyFill="1"/>
    <xf numFmtId="14" fontId="0" fillId="0" borderId="0" xfId="0" applyNumberFormat="1" applyAlignment="1">
      <alignment horizontal="center"/>
    </xf>
    <xf numFmtId="164" fontId="6" fillId="8" borderId="0" xfId="0" applyNumberFormat="1" applyFont="1" applyFill="1" applyAlignment="1">
      <alignment horizontal="center" vertical="center"/>
    </xf>
    <xf numFmtId="164" fontId="7" fillId="8" borderId="6" xfId="0" applyNumberFormat="1" applyFont="1" applyFill="1" applyBorder="1" applyAlignment="1">
      <alignment horizontal="center" vertical="center"/>
    </xf>
    <xf numFmtId="164" fontId="3" fillId="11" borderId="0" xfId="0" applyNumberFormat="1" applyFont="1" applyFill="1" applyAlignment="1">
      <alignment horizontal="center" vertical="center"/>
    </xf>
    <xf numFmtId="164" fontId="7" fillId="11" borderId="6" xfId="0" applyNumberFormat="1" applyFont="1" applyFill="1" applyBorder="1" applyAlignment="1">
      <alignment horizontal="center" vertical="center"/>
    </xf>
    <xf numFmtId="164" fontId="6" fillId="10" borderId="0" xfId="0" applyNumberFormat="1" applyFont="1" applyFill="1" applyAlignment="1">
      <alignment horizontal="center" vertical="center"/>
    </xf>
    <xf numFmtId="164" fontId="7" fillId="10" borderId="10" xfId="0" applyNumberFormat="1" applyFont="1" applyFill="1" applyBorder="1" applyAlignment="1">
      <alignment horizontal="center" vertical="center"/>
    </xf>
    <xf numFmtId="2" fontId="0" fillId="3" borderId="11" xfId="0" applyNumberFormat="1" applyFill="1" applyBorder="1" applyAlignment="1">
      <alignment horizontal="center"/>
    </xf>
    <xf numFmtId="14" fontId="0" fillId="3" borderId="12" xfId="0" applyNumberFormat="1" applyFill="1" applyBorder="1"/>
    <xf numFmtId="164" fontId="0" fillId="4" borderId="13" xfId="0" applyNumberFormat="1" applyFill="1" applyBorder="1" applyAlignment="1">
      <alignment horizontal="center" vertical="center"/>
    </xf>
    <xf numFmtId="14" fontId="0" fillId="4" borderId="14" xfId="0" applyNumberFormat="1" applyFill="1" applyBorder="1" applyAlignment="1">
      <alignment horizontal="center" vertical="center"/>
    </xf>
    <xf numFmtId="0" fontId="0" fillId="0" borderId="0" xfId="0" applyFont="1"/>
    <xf numFmtId="0" fontId="0" fillId="0" borderId="0" xfId="0" applyAlignment="1">
      <alignment horizontal="center" vertical="center"/>
    </xf>
    <xf numFmtId="0" fontId="0" fillId="5" borderId="0" xfId="0" applyFill="1" applyBorder="1"/>
    <xf numFmtId="0" fontId="1" fillId="4" borderId="11" xfId="0" applyFont="1" applyFill="1" applyBorder="1" applyAlignment="1">
      <alignment horizontal="left"/>
    </xf>
    <xf numFmtId="0" fontId="1" fillId="4" borderId="12" xfId="0" applyFont="1" applyFill="1" applyBorder="1"/>
    <xf numFmtId="0" fontId="1" fillId="4" borderId="16" xfId="0" applyFont="1" applyFill="1" applyBorder="1"/>
    <xf numFmtId="0" fontId="8" fillId="0" borderId="0" xfId="0" applyFont="1" applyAlignment="1">
      <alignment horizontal="left" vertical="center"/>
    </xf>
    <xf numFmtId="0" fontId="8" fillId="0" borderId="0" xfId="0" applyFont="1" applyAlignment="1">
      <alignment vertical="center"/>
    </xf>
    <xf numFmtId="0" fontId="0" fillId="0" borderId="0" xfId="0" applyAlignment="1">
      <alignment horizontal="left"/>
    </xf>
    <xf numFmtId="0" fontId="1" fillId="0" borderId="0" xfId="0" applyFont="1"/>
    <xf numFmtId="0" fontId="0" fillId="0" borderId="17" xfId="0" applyBorder="1"/>
    <xf numFmtId="0" fontId="4" fillId="2" borderId="0" xfId="0" applyFont="1" applyFill="1"/>
    <xf numFmtId="0" fontId="0" fillId="2" borderId="0" xfId="0" applyFont="1" applyFill="1"/>
    <xf numFmtId="0" fontId="0" fillId="2" borderId="0" xfId="0" applyFill="1"/>
    <xf numFmtId="14" fontId="0" fillId="5" borderId="0" xfId="0" applyNumberFormat="1" applyFill="1" applyAlignment="1">
      <alignment horizontal="center" wrapText="1"/>
    </xf>
    <xf numFmtId="164" fontId="0" fillId="5" borderId="0" xfId="0" applyNumberFormat="1" applyFill="1" applyAlignment="1">
      <alignment horizontal="right"/>
    </xf>
    <xf numFmtId="0" fontId="9" fillId="4" borderId="11" xfId="0" applyFont="1" applyFill="1" applyBorder="1" applyAlignment="1">
      <alignment horizontal="center"/>
    </xf>
    <xf numFmtId="0" fontId="9" fillId="4" borderId="12" xfId="0" applyFont="1" applyFill="1" applyBorder="1" applyAlignment="1">
      <alignment horizontal="center"/>
    </xf>
    <xf numFmtId="0" fontId="9" fillId="4" borderId="16" xfId="0" applyFont="1" applyFill="1" applyBorder="1" applyAlignment="1">
      <alignment horizontal="center"/>
    </xf>
    <xf numFmtId="0" fontId="4" fillId="3" borderId="2" xfId="0" applyFont="1" applyFill="1" applyBorder="1" applyAlignment="1">
      <alignment horizontal="center"/>
    </xf>
    <xf numFmtId="0" fontId="4" fillId="3" borderId="3" xfId="0" applyFont="1" applyFill="1" applyBorder="1" applyAlignment="1">
      <alignment horizontal="center"/>
    </xf>
    <xf numFmtId="0" fontId="5" fillId="4" borderId="4" xfId="0" applyFont="1" applyFill="1" applyBorder="1" applyAlignment="1">
      <alignment horizontal="center" vertical="center"/>
    </xf>
    <xf numFmtId="0" fontId="5" fillId="4" borderId="5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1" fillId="4" borderId="15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/>
    </xf>
    <xf numFmtId="0" fontId="1" fillId="4" borderId="3" xfId="0" applyFont="1" applyFill="1" applyBorder="1" applyAlignment="1">
      <alignment horizontal="center"/>
    </xf>
    <xf numFmtId="0" fontId="1" fillId="4" borderId="15" xfId="0" applyFont="1" applyFill="1" applyBorder="1" applyAlignment="1">
      <alignment horizontal="center"/>
    </xf>
    <xf numFmtId="0" fontId="1" fillId="4" borderId="11" xfId="0" applyFont="1" applyFill="1" applyBorder="1" applyAlignment="1">
      <alignment horizontal="center" vertical="center"/>
    </xf>
    <xf numFmtId="0" fontId="1" fillId="4" borderId="12" xfId="0" applyFont="1" applyFill="1" applyBorder="1" applyAlignment="1">
      <alignment horizontal="center" vertical="center"/>
    </xf>
    <xf numFmtId="0" fontId="1" fillId="4" borderId="16" xfId="0" applyFont="1" applyFill="1" applyBorder="1" applyAlignment="1">
      <alignment horizontal="center" vertical="center"/>
    </xf>
  </cellXfs>
  <cellStyles count="1">
    <cellStyle name="Normal" xfId="0" builtinId="0"/>
  </cellStyles>
  <dxfs count="5">
    <dxf>
      <fill>
        <patternFill patternType="gray0625"/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gray0625"/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gray0625"/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gray0625"/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ill>
        <patternFill patternType="gray0625"/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447675</xdr:colOff>
      <xdr:row>6</xdr:row>
      <xdr:rowOff>0</xdr:rowOff>
    </xdr:from>
    <xdr:to>
      <xdr:col>9</xdr:col>
      <xdr:colOff>495300</xdr:colOff>
      <xdr:row>7</xdr:row>
      <xdr:rowOff>171450</xdr:rowOff>
    </xdr:to>
    <xdr:sp macro="" textlink="">
      <xdr:nvSpPr>
        <xdr:cNvPr id="2" name="Flèche vers le bas 1"/>
        <xdr:cNvSpPr/>
      </xdr:nvSpPr>
      <xdr:spPr>
        <a:xfrm>
          <a:off x="9248775" y="1143000"/>
          <a:ext cx="47625" cy="36195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257175</xdr:colOff>
      <xdr:row>6</xdr:row>
      <xdr:rowOff>47624</xdr:rowOff>
    </xdr:from>
    <xdr:to>
      <xdr:col>11</xdr:col>
      <xdr:colOff>428625</xdr:colOff>
      <xdr:row>10</xdr:row>
      <xdr:rowOff>133349</xdr:rowOff>
    </xdr:to>
    <xdr:sp macro="" textlink="">
      <xdr:nvSpPr>
        <xdr:cNvPr id="3" name="Flèche vers le bas 2"/>
        <xdr:cNvSpPr/>
      </xdr:nvSpPr>
      <xdr:spPr>
        <a:xfrm>
          <a:off x="10963275" y="1190624"/>
          <a:ext cx="171450" cy="84772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13</xdr:col>
      <xdr:colOff>0</xdr:colOff>
      <xdr:row>6</xdr:row>
      <xdr:rowOff>0</xdr:rowOff>
    </xdr:from>
    <xdr:to>
      <xdr:col>13</xdr:col>
      <xdr:colOff>76200</xdr:colOff>
      <xdr:row>7</xdr:row>
      <xdr:rowOff>123825</xdr:rowOff>
    </xdr:to>
    <xdr:sp macro="" textlink="">
      <xdr:nvSpPr>
        <xdr:cNvPr id="4" name="Flèche vers le bas 3"/>
        <xdr:cNvSpPr/>
      </xdr:nvSpPr>
      <xdr:spPr>
        <a:xfrm>
          <a:off x="12372975" y="1143000"/>
          <a:ext cx="76200" cy="31432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7</xdr:col>
      <xdr:colOff>47625</xdr:colOff>
      <xdr:row>17</xdr:row>
      <xdr:rowOff>47626</xdr:rowOff>
    </xdr:from>
    <xdr:to>
      <xdr:col>7</xdr:col>
      <xdr:colOff>933450</xdr:colOff>
      <xdr:row>17</xdr:row>
      <xdr:rowOff>160020</xdr:rowOff>
    </xdr:to>
    <xdr:sp macro="" textlink="">
      <xdr:nvSpPr>
        <xdr:cNvPr id="5" name="Flèche droite 4"/>
        <xdr:cNvSpPr/>
      </xdr:nvSpPr>
      <xdr:spPr>
        <a:xfrm>
          <a:off x="7058025" y="3286126"/>
          <a:ext cx="885825" cy="112394"/>
        </a:xfrm>
        <a:prstGeom prst="right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R262"/>
  <sheetViews>
    <sheetView tabSelected="1" workbookViewId="0">
      <pane ySplit="6" topLeftCell="A7" activePane="bottomLeft" state="frozen"/>
      <selection pane="bottomLeft" activeCell="H17" sqref="H17"/>
    </sheetView>
  </sheetViews>
  <sheetFormatPr baseColWidth="10" defaultRowHeight="15" customHeight="1" x14ac:dyDescent="0.25"/>
  <cols>
    <col min="1" max="1" width="28.28515625" style="7" customWidth="1"/>
    <col min="2" max="2" width="12.140625" style="52" customWidth="1"/>
    <col min="4" max="4" width="11.140625" customWidth="1"/>
    <col min="5" max="5" width="13" customWidth="1"/>
    <col min="6" max="6" width="11.85546875" customWidth="1"/>
    <col min="7" max="7" width="17.28515625" style="4" customWidth="1"/>
    <col min="8" max="8" width="15.42578125" customWidth="1"/>
    <col min="10" max="10" width="11.42578125" style="37"/>
    <col min="11" max="11" width="17.140625" customWidth="1"/>
    <col min="13" max="13" width="13.5703125" customWidth="1"/>
    <col min="14" max="14" width="15.28515625" customWidth="1"/>
  </cols>
  <sheetData>
    <row r="1" spans="1:15" ht="15" customHeight="1" thickTop="1" thickBot="1" x14ac:dyDescent="0.35">
      <c r="A1" s="1"/>
      <c r="B1" s="2"/>
      <c r="C1" s="3" t="s">
        <v>0</v>
      </c>
      <c r="D1" s="3"/>
      <c r="E1" s="3"/>
      <c r="F1" s="3"/>
      <c r="H1" s="5"/>
      <c r="I1" s="5"/>
      <c r="J1" s="6"/>
      <c r="K1" s="56" t="s">
        <v>1</v>
      </c>
      <c r="L1" s="57"/>
      <c r="M1" s="58" t="s">
        <v>2</v>
      </c>
      <c r="N1" s="59"/>
    </row>
    <row r="2" spans="1:15" ht="15" customHeight="1" thickTop="1" x14ac:dyDescent="0.25">
      <c r="B2" s="8" t="s">
        <v>3</v>
      </c>
      <c r="C2" s="8" t="s">
        <v>4</v>
      </c>
      <c r="D2" s="8" t="s">
        <v>5</v>
      </c>
      <c r="E2" s="8" t="s">
        <v>6</v>
      </c>
      <c r="F2" s="8" t="s">
        <v>7</v>
      </c>
      <c r="H2" s="9" t="s">
        <v>8</v>
      </c>
      <c r="I2" s="10">
        <f>B4*1.2</f>
        <v>90.24</v>
      </c>
      <c r="J2" s="11">
        <f t="array" ref="J2">INDEX(B4:B343,MATCH(MIN(ABS(I2-B4:B343)),ABS(I2-B4:B343),0))</f>
        <v>90.2</v>
      </c>
      <c r="K2" s="12">
        <f>VLOOKUP(I2,B:B,1)</f>
        <v>90.2</v>
      </c>
      <c r="L2" s="13">
        <f>VLOOKUP($K$2,$B:$G,6)</f>
        <v>42956</v>
      </c>
      <c r="M2" s="14"/>
      <c r="N2" s="15"/>
    </row>
    <row r="3" spans="1:15" ht="15" customHeight="1" x14ac:dyDescent="0.25">
      <c r="A3" s="16"/>
      <c r="B3" s="17"/>
      <c r="H3" s="9" t="s">
        <v>9</v>
      </c>
      <c r="I3" s="18">
        <v>97</v>
      </c>
      <c r="J3" s="19">
        <f t="array" ref="J3">INDEX(C4:C344,MATCH(MIN(ABS(I3-C4:C344)),ABS(I3-C4:C344),0))</f>
        <v>96.98</v>
      </c>
      <c r="K3" s="12">
        <f>VLOOKUP(I3,C:C,1)</f>
        <v>96.98</v>
      </c>
      <c r="L3" s="13">
        <f>VLOOKUP($K$3,$C:$G,5)</f>
        <v>43073</v>
      </c>
      <c r="M3" s="14"/>
      <c r="N3" s="15"/>
    </row>
    <row r="4" spans="1:15" ht="15" customHeight="1" x14ac:dyDescent="0.25">
      <c r="A4" s="20">
        <v>42765</v>
      </c>
      <c r="B4" s="21">
        <v>75.2</v>
      </c>
      <c r="C4" s="22">
        <f>IF(A4&lt;=$N$2,0,B4)</f>
        <v>75.2</v>
      </c>
      <c r="D4" s="23">
        <f>IF(A4&lt;=$N$3,0,C4)</f>
        <v>75.2</v>
      </c>
      <c r="E4" s="24">
        <f>IF(A4&lt;=$N$4,0,D4)</f>
        <v>75.2</v>
      </c>
      <c r="F4" s="25">
        <f>IF(A4&lt;=$N$5,0,E4)</f>
        <v>75.2</v>
      </c>
      <c r="G4" s="26">
        <f>A4</f>
        <v>42765</v>
      </c>
      <c r="H4" s="9" t="s">
        <v>10</v>
      </c>
      <c r="I4" s="27">
        <v>98</v>
      </c>
      <c r="J4" s="28">
        <f t="array" ref="J4">INDEX(D4:D344,MATCH(MIN(ABS(I4-D4:D344)),ABS(I4-D4:D344),0))</f>
        <v>98.03</v>
      </c>
      <c r="K4" s="12">
        <f>VLOOKUP(I4,D:D,1)</f>
        <v>97.78</v>
      </c>
      <c r="L4" s="13">
        <f>VLOOKUP($K$4,$D:$G,4)</f>
        <v>43004</v>
      </c>
      <c r="M4" s="14"/>
      <c r="N4" s="15"/>
    </row>
    <row r="5" spans="1:15" ht="15" customHeight="1" x14ac:dyDescent="0.25">
      <c r="A5" s="20">
        <v>42766</v>
      </c>
      <c r="B5" s="21">
        <v>75.37</v>
      </c>
      <c r="C5" s="22">
        <f>IF(A5&lt;=$N$2,0,B5)</f>
        <v>75.37</v>
      </c>
      <c r="D5" s="23">
        <f>IF(A5&lt;=$N$3,0,C5)</f>
        <v>75.37</v>
      </c>
      <c r="E5" s="24">
        <f>IF(A5&lt;=$N$4,0,D5)</f>
        <v>75.37</v>
      </c>
      <c r="F5" s="25">
        <f>IF(A5&lt;=$N$5,0,E5)</f>
        <v>75.37</v>
      </c>
      <c r="G5" s="26">
        <f>A5</f>
        <v>42766</v>
      </c>
      <c r="H5" s="9" t="s">
        <v>11</v>
      </c>
      <c r="I5" s="29">
        <v>99</v>
      </c>
      <c r="J5" s="30">
        <f t="array" ref="J5">INDEX(E4:E344,MATCH(MIN(ABS(I5-E4:E343)),ABS(I5-E4:E343),0))</f>
        <v>99</v>
      </c>
      <c r="K5" s="12">
        <f>VLOOKUP(I5,E:E,1)</f>
        <v>99</v>
      </c>
      <c r="L5" s="13">
        <f>VLOOKUP($I$2,$E:$G,3)</f>
        <v>42956</v>
      </c>
      <c r="M5" s="14"/>
      <c r="N5" s="15"/>
    </row>
    <row r="6" spans="1:15" ht="15" customHeight="1" thickBot="1" x14ac:dyDescent="0.3">
      <c r="A6" s="20">
        <v>42762</v>
      </c>
      <c r="B6" s="21">
        <v>75.58</v>
      </c>
      <c r="C6" s="22">
        <f>IF(A6&lt;=$N$2,0,B6)</f>
        <v>75.58</v>
      </c>
      <c r="D6" s="23">
        <f>IF(A6&lt;=$N$3,0,C6)</f>
        <v>75.58</v>
      </c>
      <c r="E6" s="24">
        <f>IF(A6&lt;=$N$4,0,D6)</f>
        <v>75.58</v>
      </c>
      <c r="F6" s="25">
        <f>IF(A6&lt;=$N$5,0,E6)</f>
        <v>75.58</v>
      </c>
      <c r="G6" s="26">
        <f>A6</f>
        <v>42762</v>
      </c>
      <c r="H6" s="9" t="s">
        <v>12</v>
      </c>
      <c r="I6" s="31">
        <v>101</v>
      </c>
      <c r="J6" s="32">
        <f t="array" ref="J6">INDEX(F4:F343,MATCH(MIN(ABS(I6-F4:F343)),ABS(I6-F4:F343),0))</f>
        <v>101</v>
      </c>
      <c r="K6" s="33">
        <f>VLOOKUP(I6,F:F,1)</f>
        <v>101</v>
      </c>
      <c r="L6" s="34">
        <f>VLOOKUP($K$6,$F:$G,2)</f>
        <v>43103</v>
      </c>
      <c r="M6" s="35"/>
      <c r="N6" s="36"/>
    </row>
    <row r="7" spans="1:15" ht="15" customHeight="1" thickTop="1" x14ac:dyDescent="0.25">
      <c r="A7" s="20">
        <v>42761</v>
      </c>
      <c r="B7" s="21">
        <v>75.61</v>
      </c>
      <c r="C7" s="22">
        <f>IF(A7&lt;=$N$2,0,B7)</f>
        <v>75.61</v>
      </c>
      <c r="D7" s="23">
        <f>IF(A7&lt;=$N$3,0,C7)</f>
        <v>75.61</v>
      </c>
      <c r="E7" s="24">
        <f>IF(A7&lt;=$N$4,0,D7)</f>
        <v>75.61</v>
      </c>
      <c r="F7" s="25">
        <f>IF(A7&lt;=$N$5,0,E7)</f>
        <v>75.61</v>
      </c>
      <c r="G7" s="26">
        <f>A7</f>
        <v>42761</v>
      </c>
      <c r="K7" s="38"/>
    </row>
    <row r="8" spans="1:15" ht="15" customHeight="1" thickBot="1" x14ac:dyDescent="0.3">
      <c r="A8" s="20">
        <v>42759</v>
      </c>
      <c r="B8" s="21">
        <v>75.900000000000006</v>
      </c>
      <c r="C8" s="22">
        <f>IF(A8&lt;=$N$2,0,B8)</f>
        <v>75.900000000000006</v>
      </c>
      <c r="D8" s="23">
        <f>IF(A8&lt;=$N$3,0,C8)</f>
        <v>75.900000000000006</v>
      </c>
      <c r="E8" s="24">
        <f>IF(A8&lt;=$N$4,0,D8)</f>
        <v>75.900000000000006</v>
      </c>
      <c r="F8" s="25">
        <f>IF(A8&lt;=$N$5,0,E8)</f>
        <v>75.900000000000006</v>
      </c>
      <c r="G8" s="26">
        <f>A8</f>
        <v>42759</v>
      </c>
    </row>
    <row r="9" spans="1:15" ht="15" customHeight="1" thickTop="1" x14ac:dyDescent="0.25">
      <c r="A9" s="20">
        <v>42772</v>
      </c>
      <c r="B9" s="21">
        <v>75.930000000000007</v>
      </c>
      <c r="C9" s="22">
        <f>IF(A9&lt;=$N$2,0,B9)</f>
        <v>75.930000000000007</v>
      </c>
      <c r="D9" s="23">
        <f>IF(A9&lt;=$N$3,0,C9)</f>
        <v>75.930000000000007</v>
      </c>
      <c r="E9" s="24">
        <f>IF(A9&lt;=$N$4,0,D9)</f>
        <v>75.930000000000007</v>
      </c>
      <c r="F9" s="25">
        <f>IF(A9&lt;=$N$5,0,E9)</f>
        <v>75.930000000000007</v>
      </c>
      <c r="G9" s="26">
        <f>A9</f>
        <v>42772</v>
      </c>
      <c r="I9" s="60" t="s">
        <v>13</v>
      </c>
      <c r="J9" s="61"/>
      <c r="K9" s="62"/>
      <c r="L9" s="39"/>
      <c r="M9" s="63" t="s">
        <v>14</v>
      </c>
      <c r="N9" s="64"/>
      <c r="O9" s="65"/>
    </row>
    <row r="10" spans="1:15" ht="15" customHeight="1" thickBot="1" x14ac:dyDescent="0.3">
      <c r="A10" s="20">
        <v>42767</v>
      </c>
      <c r="B10" s="21">
        <v>76.03</v>
      </c>
      <c r="C10" s="22">
        <f>IF(A10&lt;=$N$2,0,B10)</f>
        <v>76.03</v>
      </c>
      <c r="D10" s="23">
        <f>IF(A10&lt;=$N$3,0,C10)</f>
        <v>76.03</v>
      </c>
      <c r="E10" s="24">
        <f>IF(A10&lt;=$N$4,0,D10)</f>
        <v>76.03</v>
      </c>
      <c r="F10" s="25">
        <f>IF(A10&lt;=$N$5,0,E10)</f>
        <v>76.03</v>
      </c>
      <c r="G10" s="26">
        <f>A10</f>
        <v>42767</v>
      </c>
      <c r="I10" s="66" t="s">
        <v>15</v>
      </c>
      <c r="J10" s="67"/>
      <c r="K10" s="68"/>
      <c r="M10" s="40" t="s">
        <v>16</v>
      </c>
      <c r="N10" s="41"/>
      <c r="O10" s="42"/>
    </row>
    <row r="11" spans="1:15" ht="15" customHeight="1" thickTop="1" thickBot="1" x14ac:dyDescent="0.3">
      <c r="A11" s="20">
        <v>42758</v>
      </c>
      <c r="B11" s="21">
        <v>76.09</v>
      </c>
      <c r="C11" s="22">
        <f>IF(A11&lt;=$N$2,0,B11)</f>
        <v>76.09</v>
      </c>
      <c r="D11" s="23">
        <f>IF(A11&lt;=$N$3,0,C11)</f>
        <v>76.09</v>
      </c>
      <c r="E11" s="24">
        <f>IF(A11&lt;=$N$4,0,D11)</f>
        <v>76.09</v>
      </c>
      <c r="F11" s="25">
        <f>IF(A11&lt;=$N$5,0,E11)</f>
        <v>76.09</v>
      </c>
      <c r="G11" s="26">
        <f>A11</f>
        <v>42758</v>
      </c>
    </row>
    <row r="12" spans="1:15" ht="15" customHeight="1" thickTop="1" x14ac:dyDescent="0.25">
      <c r="A12" s="20">
        <v>42773</v>
      </c>
      <c r="B12" s="21">
        <v>76.34</v>
      </c>
      <c r="C12" s="22">
        <f>IF(A12&lt;=$N$2,0,B12)</f>
        <v>76.34</v>
      </c>
      <c r="D12" s="23">
        <f>IF(A12&lt;=$N$3,0,C12)</f>
        <v>76.34</v>
      </c>
      <c r="E12" s="24">
        <f>IF(A12&lt;=$N$4,0,D12)</f>
        <v>76.34</v>
      </c>
      <c r="F12" s="25">
        <f>IF(A12&lt;=$N$5,0,E12)</f>
        <v>76.34</v>
      </c>
      <c r="G12" s="26">
        <f>A12</f>
        <v>42773</v>
      </c>
      <c r="H12" s="43"/>
      <c r="K12" s="63" t="s">
        <v>17</v>
      </c>
      <c r="L12" s="64"/>
      <c r="M12" s="65"/>
    </row>
    <row r="13" spans="1:15" ht="15" customHeight="1" thickBot="1" x14ac:dyDescent="0.3">
      <c r="A13" s="20">
        <v>42774</v>
      </c>
      <c r="B13" s="21">
        <v>76.37</v>
      </c>
      <c r="C13" s="22">
        <f>IF(A13&lt;=$N$2,0,B13)</f>
        <v>76.37</v>
      </c>
      <c r="D13" s="23">
        <f>IF(A13&lt;=$N$3,0,C13)</f>
        <v>76.37</v>
      </c>
      <c r="E13" s="24">
        <f>IF(A13&lt;=$N$4,0,D13)</f>
        <v>76.37</v>
      </c>
      <c r="F13" s="25">
        <f>IF(A13&lt;=$N$5,0,E13)</f>
        <v>76.37</v>
      </c>
      <c r="G13" s="26">
        <f>A13</f>
        <v>42774</v>
      </c>
      <c r="H13" s="43"/>
      <c r="K13" s="53" t="s">
        <v>18</v>
      </c>
      <c r="L13" s="54"/>
      <c r="M13" s="55"/>
    </row>
    <row r="14" spans="1:15" ht="15" customHeight="1" thickTop="1" x14ac:dyDescent="0.25">
      <c r="A14" s="20">
        <v>42760</v>
      </c>
      <c r="B14" s="21">
        <v>76.540000000000006</v>
      </c>
      <c r="C14" s="22">
        <f>IF(A14&lt;=$N$2,0,B14)</f>
        <v>76.540000000000006</v>
      </c>
      <c r="D14" s="23">
        <f>IF(A14&lt;=$N$3,0,C14)</f>
        <v>76.540000000000006</v>
      </c>
      <c r="E14" s="24">
        <f>IF(A14&lt;=$N$4,0,D14)</f>
        <v>76.540000000000006</v>
      </c>
      <c r="F14" s="25">
        <f>IF(A14&lt;=$N$5,0,E14)</f>
        <v>76.540000000000006</v>
      </c>
      <c r="G14" s="26">
        <f>A14</f>
        <v>42760</v>
      </c>
      <c r="H14" s="43"/>
    </row>
    <row r="15" spans="1:15" ht="15" customHeight="1" x14ac:dyDescent="0.25">
      <c r="A15" s="20">
        <v>42755</v>
      </c>
      <c r="B15" s="21">
        <v>76.87</v>
      </c>
      <c r="C15" s="22">
        <f>IF(A15&lt;=$N$2,0,B15)</f>
        <v>76.87</v>
      </c>
      <c r="D15" s="23">
        <f>IF(A15&lt;=$N$3,0,C15)</f>
        <v>76.87</v>
      </c>
      <c r="E15" s="24">
        <f>IF(A15&lt;=$N$4,0,D15)</f>
        <v>76.87</v>
      </c>
      <c r="F15" s="25">
        <f>IF(A15&lt;=$N$5,0,E15)</f>
        <v>76.87</v>
      </c>
      <c r="G15" s="26">
        <f>A15</f>
        <v>42755</v>
      </c>
      <c r="H15" s="43"/>
    </row>
    <row r="16" spans="1:15" ht="15" customHeight="1" x14ac:dyDescent="0.25">
      <c r="A16" s="20">
        <v>42775</v>
      </c>
      <c r="B16" s="21">
        <v>76.94</v>
      </c>
      <c r="C16" s="22">
        <f>IF(A16&lt;=$N$2,0,B16)</f>
        <v>76.94</v>
      </c>
      <c r="D16" s="23">
        <f>IF(A16&lt;=$N$3,0,C16)</f>
        <v>76.94</v>
      </c>
      <c r="E16" s="24">
        <f>IF(A16&lt;=$N$4,0,D16)</f>
        <v>76.94</v>
      </c>
      <c r="F16" s="25">
        <f>IF(A16&lt;=$N$5,0,E16)</f>
        <v>76.94</v>
      </c>
      <c r="G16" s="26">
        <f>A16</f>
        <v>42775</v>
      </c>
      <c r="H16" s="44"/>
      <c r="I16" s="45"/>
    </row>
    <row r="17" spans="1:18" ht="15" customHeight="1" x14ac:dyDescent="0.25">
      <c r="A17" s="20">
        <v>42769</v>
      </c>
      <c r="B17" s="21">
        <v>77.150000000000006</v>
      </c>
      <c r="C17" s="22">
        <f>IF(A17&lt;=$N$2,0,B17)</f>
        <v>77.150000000000006</v>
      </c>
      <c r="D17" s="23">
        <f>IF(A17&lt;=$N$3,0,C17)</f>
        <v>77.150000000000006</v>
      </c>
      <c r="E17" s="24">
        <f>IF(A17&lt;=$N$4,0,D17)</f>
        <v>77.150000000000006</v>
      </c>
      <c r="F17" s="25">
        <f>IF(A17&lt;=$N$5,0,E17)</f>
        <v>77.150000000000006</v>
      </c>
      <c r="G17" s="26">
        <f>A17</f>
        <v>42769</v>
      </c>
      <c r="H17" s="44"/>
    </row>
    <row r="18" spans="1:18" ht="15" customHeight="1" thickBot="1" x14ac:dyDescent="0.3">
      <c r="A18" s="20">
        <v>42776</v>
      </c>
      <c r="B18" s="21">
        <v>77.38</v>
      </c>
      <c r="C18" s="22">
        <f>IF(A18&lt;=$N$2,0,B18)</f>
        <v>77.38</v>
      </c>
      <c r="D18" s="23">
        <f>IF(A18&lt;=$N$3,0,C18)</f>
        <v>77.38</v>
      </c>
      <c r="E18" s="24">
        <f>IF(A18&lt;=$N$4,0,D18)</f>
        <v>77.38</v>
      </c>
      <c r="F18" s="25">
        <f>IF(A18&lt;=$N$5,0,E18)</f>
        <v>77.38</v>
      </c>
      <c r="G18" s="26">
        <f>A18</f>
        <v>42776</v>
      </c>
      <c r="H18" s="43"/>
      <c r="I18" s="46" t="s">
        <v>19</v>
      </c>
    </row>
    <row r="19" spans="1:18" ht="15" customHeight="1" thickTop="1" thickBot="1" x14ac:dyDescent="0.3">
      <c r="A19" s="20">
        <v>42768</v>
      </c>
      <c r="B19" s="21">
        <v>77.5</v>
      </c>
      <c r="C19" s="22">
        <f>IF(A19&lt;=$N$2,0,B19)</f>
        <v>77.5</v>
      </c>
      <c r="D19" s="23">
        <f>IF(A19&lt;=$N$3,0,C19)</f>
        <v>77.5</v>
      </c>
      <c r="E19" s="24">
        <f>IF(A19&lt;=$N$4,0,D19)</f>
        <v>77.5</v>
      </c>
      <c r="F19" s="25">
        <f>IF(A19&lt;=$N$5,0,E19)</f>
        <v>77.5</v>
      </c>
      <c r="G19" s="26">
        <f>A19</f>
        <v>42768</v>
      </c>
      <c r="J19" s="37" t="s">
        <v>20</v>
      </c>
      <c r="R19" s="47"/>
    </row>
    <row r="20" spans="1:18" ht="15" customHeight="1" thickTop="1" x14ac:dyDescent="0.25">
      <c r="A20" s="20">
        <v>42753</v>
      </c>
      <c r="B20" s="21">
        <v>77.53</v>
      </c>
      <c r="C20" s="22">
        <f>IF(A20&lt;=$N$2,0,B20)</f>
        <v>77.53</v>
      </c>
      <c r="D20" s="23">
        <f>IF(A20&lt;=$N$3,0,C20)</f>
        <v>77.53</v>
      </c>
      <c r="E20" s="24">
        <f>IF(A20&lt;=$N$4,0,D20)</f>
        <v>77.53</v>
      </c>
      <c r="F20" s="25">
        <f>IF(A20&lt;=$N$5,0,E20)</f>
        <v>77.53</v>
      </c>
      <c r="G20" s="26">
        <f>A20</f>
        <v>42753</v>
      </c>
      <c r="J20" s="37" t="s">
        <v>21</v>
      </c>
    </row>
    <row r="21" spans="1:18" ht="15" customHeight="1" x14ac:dyDescent="0.25">
      <c r="A21" s="20">
        <v>42754</v>
      </c>
      <c r="B21" s="21">
        <v>77.94</v>
      </c>
      <c r="C21" s="22">
        <f>IF(A21&lt;=$N$2,0,B21)</f>
        <v>77.94</v>
      </c>
      <c r="D21" s="23">
        <f>IF(A21&lt;=$N$3,0,C21)</f>
        <v>77.94</v>
      </c>
      <c r="E21" s="24">
        <f>IF(A21&lt;=$N$4,0,D21)</f>
        <v>77.94</v>
      </c>
      <c r="F21" s="25">
        <f>IF(A21&lt;=$N$5,0,E21)</f>
        <v>77.94</v>
      </c>
      <c r="G21" s="26">
        <f>A21</f>
        <v>42754</v>
      </c>
    </row>
    <row r="22" spans="1:18" ht="15" customHeight="1" x14ac:dyDescent="0.25">
      <c r="A22" s="20">
        <v>42779</v>
      </c>
      <c r="B22" s="21">
        <v>78.09</v>
      </c>
      <c r="C22" s="22">
        <f>IF(A22&lt;=$N$2,0,B22)</f>
        <v>78.09</v>
      </c>
      <c r="D22" s="23">
        <f>IF(A22&lt;=$N$3,0,C22)</f>
        <v>78.09</v>
      </c>
      <c r="E22" s="24">
        <f>IF(A22&lt;=$N$4,0,D22)</f>
        <v>78.09</v>
      </c>
      <c r="F22" s="25">
        <f>IF(A22&lt;=$N$5,0,E22)</f>
        <v>78.09</v>
      </c>
      <c r="G22" s="26">
        <f>A22</f>
        <v>42779</v>
      </c>
      <c r="I22" s="48" t="s">
        <v>22</v>
      </c>
      <c r="J22" s="49"/>
      <c r="K22" s="50"/>
      <c r="L22" s="50"/>
      <c r="M22" s="50"/>
      <c r="N22" s="50"/>
      <c r="O22" s="50"/>
      <c r="P22" s="50"/>
    </row>
    <row r="23" spans="1:18" ht="15" customHeight="1" x14ac:dyDescent="0.25">
      <c r="A23" s="20">
        <v>42780</v>
      </c>
      <c r="B23" s="21">
        <v>78.62</v>
      </c>
      <c r="C23" s="22">
        <f>IF(A23&lt;=$N$2,0,B23)</f>
        <v>78.62</v>
      </c>
      <c r="D23" s="23">
        <f>IF(A23&lt;=$N$3,0,C23)</f>
        <v>78.62</v>
      </c>
      <c r="E23" s="24">
        <f>IF(A23&lt;=$N$4,0,D23)</f>
        <v>78.62</v>
      </c>
      <c r="F23" s="25">
        <f>IF(A23&lt;=$N$5,0,E23)</f>
        <v>78.62</v>
      </c>
      <c r="G23" s="26">
        <f>A23</f>
        <v>42780</v>
      </c>
      <c r="I23" s="50" t="s">
        <v>24</v>
      </c>
      <c r="J23" s="49"/>
      <c r="K23" s="50"/>
      <c r="L23" s="50"/>
      <c r="M23" s="50"/>
      <c r="N23" s="50"/>
      <c r="O23" s="50"/>
      <c r="P23" s="50"/>
    </row>
    <row r="24" spans="1:18" ht="15" customHeight="1" x14ac:dyDescent="0.25">
      <c r="A24" s="20">
        <v>42752</v>
      </c>
      <c r="B24" s="21">
        <v>78.67</v>
      </c>
      <c r="C24" s="22">
        <f>IF(A24&lt;=$N$2,0,B24)</f>
        <v>78.67</v>
      </c>
      <c r="D24" s="23">
        <f>IF(A24&lt;=$N$3,0,C24)</f>
        <v>78.67</v>
      </c>
      <c r="E24" s="24">
        <f>IF(A24&lt;=$N$4,0,D24)</f>
        <v>78.67</v>
      </c>
      <c r="F24" s="25">
        <f>IF(A24&lt;=$N$5,0,E24)</f>
        <v>78.67</v>
      </c>
      <c r="G24" s="26">
        <f>A24</f>
        <v>42752</v>
      </c>
    </row>
    <row r="25" spans="1:18" ht="15" customHeight="1" x14ac:dyDescent="0.25">
      <c r="A25" s="20">
        <v>42781</v>
      </c>
      <c r="B25" s="21">
        <v>79.08</v>
      </c>
      <c r="C25" s="22">
        <f>IF(A25&lt;=$N$2,0,B25)</f>
        <v>79.08</v>
      </c>
      <c r="D25" s="23">
        <f>IF(A25&lt;=$N$3,0,C25)</f>
        <v>79.08</v>
      </c>
      <c r="E25" s="24">
        <f>IF(A25&lt;=$N$4,0,D25)</f>
        <v>79.08</v>
      </c>
      <c r="F25" s="25">
        <f>IF(A25&lt;=$N$5,0,E25)</f>
        <v>79.08</v>
      </c>
      <c r="G25" s="26">
        <f>A25</f>
        <v>42781</v>
      </c>
      <c r="I25" s="46" t="s">
        <v>23</v>
      </c>
    </row>
    <row r="26" spans="1:18" ht="15" customHeight="1" x14ac:dyDescent="0.25">
      <c r="A26" s="20">
        <v>42751</v>
      </c>
      <c r="B26" s="21">
        <v>79.38</v>
      </c>
      <c r="C26" s="22">
        <f>IF(A26&lt;=$N$2,0,B26)</f>
        <v>79.38</v>
      </c>
      <c r="D26" s="23">
        <f>IF(A26&lt;=$N$3,0,C26)</f>
        <v>79.38</v>
      </c>
      <c r="E26" s="24">
        <f>IF(A26&lt;=$N$4,0,D26)</f>
        <v>79.38</v>
      </c>
      <c r="F26" s="25">
        <f>IF(A26&lt;=$N$5,0,E26)</f>
        <v>79.38</v>
      </c>
      <c r="G26" s="26">
        <f>A26</f>
        <v>42751</v>
      </c>
    </row>
    <row r="27" spans="1:18" ht="15" customHeight="1" x14ac:dyDescent="0.25">
      <c r="A27" s="20">
        <v>42738</v>
      </c>
      <c r="B27" s="21">
        <v>80</v>
      </c>
      <c r="C27" s="22">
        <f>IF(A27&lt;=$N$2,0,B27)</f>
        <v>80</v>
      </c>
      <c r="D27" s="23">
        <f>IF(A27&lt;=$N$3,0,C27)</f>
        <v>80</v>
      </c>
      <c r="E27" s="24">
        <f>IF(A27&lt;=$N$4,0,D27)</f>
        <v>80</v>
      </c>
      <c r="F27" s="25">
        <f>IF(A27&lt;=$N$5,0,E27)</f>
        <v>80</v>
      </c>
      <c r="G27" s="26">
        <f>A27</f>
        <v>42738</v>
      </c>
    </row>
    <row r="28" spans="1:18" ht="15" customHeight="1" x14ac:dyDescent="0.25">
      <c r="A28" s="20">
        <v>42746</v>
      </c>
      <c r="B28" s="21">
        <v>80.12</v>
      </c>
      <c r="C28" s="22">
        <f>IF(A28&lt;=$N$2,0,B28)</f>
        <v>80.12</v>
      </c>
      <c r="D28" s="23">
        <f>IF(A28&lt;=$N$3,0,C28)</f>
        <v>80.12</v>
      </c>
      <c r="E28" s="24">
        <f>IF(A28&lt;=$N$4,0,D28)</f>
        <v>80.12</v>
      </c>
      <c r="F28" s="25">
        <f>IF(A28&lt;=$N$5,0,E28)</f>
        <v>80.12</v>
      </c>
      <c r="G28" s="26">
        <f>A28</f>
        <v>42746</v>
      </c>
    </row>
    <row r="29" spans="1:18" ht="15" customHeight="1" x14ac:dyDescent="0.25">
      <c r="A29" s="20">
        <v>42747</v>
      </c>
      <c r="B29" s="21">
        <v>80.12</v>
      </c>
      <c r="C29" s="22">
        <f>IF(A29&lt;=$N$2,0,B29)</f>
        <v>80.12</v>
      </c>
      <c r="D29" s="23">
        <f>IF(A29&lt;=$N$3,0,C29)</f>
        <v>80.12</v>
      </c>
      <c r="E29" s="24">
        <f>IF(A29&lt;=$N$4,0,D29)</f>
        <v>80.12</v>
      </c>
      <c r="F29" s="25">
        <f>IF(A29&lt;=$N$5,0,E29)</f>
        <v>80.12</v>
      </c>
      <c r="G29" s="26">
        <f>A29</f>
        <v>42747</v>
      </c>
    </row>
    <row r="30" spans="1:18" ht="15" customHeight="1" x14ac:dyDescent="0.25">
      <c r="A30" s="20">
        <v>42741</v>
      </c>
      <c r="B30" s="21">
        <v>80.16</v>
      </c>
      <c r="C30" s="22">
        <f>IF(A30&lt;=$N$2,0,B30)</f>
        <v>80.16</v>
      </c>
      <c r="D30" s="23">
        <f>IF(A30&lt;=$N$3,0,C30)</f>
        <v>80.16</v>
      </c>
      <c r="E30" s="24">
        <f>IF(A30&lt;=$N$4,0,D30)</f>
        <v>80.16</v>
      </c>
      <c r="F30" s="25">
        <f>IF(A30&lt;=$N$5,0,E30)</f>
        <v>80.16</v>
      </c>
      <c r="G30" s="26">
        <f>A30</f>
        <v>42741</v>
      </c>
    </row>
    <row r="31" spans="1:18" ht="15" customHeight="1" x14ac:dyDescent="0.25">
      <c r="A31" s="20">
        <v>42739</v>
      </c>
      <c r="B31" s="21">
        <v>80.2</v>
      </c>
      <c r="C31" s="22">
        <f>IF(A31&lt;=$N$2,0,B31)</f>
        <v>80.2</v>
      </c>
      <c r="D31" s="23">
        <f>IF(A31&lt;=$N$3,0,C31)</f>
        <v>80.2</v>
      </c>
      <c r="E31" s="24">
        <f>IF(A31&lt;=$N$4,0,D31)</f>
        <v>80.2</v>
      </c>
      <c r="F31" s="25">
        <f>IF(A31&lt;=$N$5,0,E31)</f>
        <v>80.2</v>
      </c>
      <c r="G31" s="26">
        <f>A31</f>
        <v>42739</v>
      </c>
    </row>
    <row r="32" spans="1:18" ht="15" customHeight="1" x14ac:dyDescent="0.25">
      <c r="A32" s="20">
        <v>42740</v>
      </c>
      <c r="B32" s="21">
        <v>80.47</v>
      </c>
      <c r="C32" s="22">
        <f>IF(A32&lt;=$N$2,0,B32)</f>
        <v>80.47</v>
      </c>
      <c r="D32" s="23">
        <f>IF(A32&lt;=$N$3,0,C32)</f>
        <v>80.47</v>
      </c>
      <c r="E32" s="24">
        <f>IF(A32&lt;=$N$4,0,D32)</f>
        <v>80.47</v>
      </c>
      <c r="F32" s="25">
        <f>IF(A32&lt;=$N$5,0,E32)</f>
        <v>80.47</v>
      </c>
      <c r="G32" s="26">
        <f>A32</f>
        <v>42740</v>
      </c>
    </row>
    <row r="33" spans="1:7" ht="15" customHeight="1" x14ac:dyDescent="0.25">
      <c r="A33" s="20">
        <v>42748</v>
      </c>
      <c r="B33" s="21">
        <v>80.58</v>
      </c>
      <c r="C33" s="22">
        <f>IF(A33&lt;=$N$2,0,B33)</f>
        <v>80.58</v>
      </c>
      <c r="D33" s="23">
        <f>IF(A33&lt;=$N$3,0,C33)</f>
        <v>80.58</v>
      </c>
      <c r="E33" s="24">
        <f>IF(A33&lt;=$N$4,0,D33)</f>
        <v>80.58</v>
      </c>
      <c r="F33" s="25">
        <f>IF(A33&lt;=$N$5,0,E33)</f>
        <v>80.58</v>
      </c>
      <c r="G33" s="26">
        <f>A33</f>
        <v>42748</v>
      </c>
    </row>
    <row r="34" spans="1:7" ht="15" customHeight="1" x14ac:dyDescent="0.25">
      <c r="A34" s="20">
        <v>42737</v>
      </c>
      <c r="B34" s="21">
        <v>80.66</v>
      </c>
      <c r="C34" s="22">
        <f>IF(A34&lt;=$N$2,0,B34)</f>
        <v>80.66</v>
      </c>
      <c r="D34" s="23">
        <f>IF(A34&lt;=$N$3,0,C34)</f>
        <v>80.66</v>
      </c>
      <c r="E34" s="24">
        <f>IF(A34&lt;=$N$4,0,D34)</f>
        <v>80.66</v>
      </c>
      <c r="F34" s="25">
        <f>IF(A34&lt;=$N$5,0,E34)</f>
        <v>80.66</v>
      </c>
      <c r="G34" s="26">
        <f>A34</f>
        <v>42737</v>
      </c>
    </row>
    <row r="35" spans="1:7" ht="15" customHeight="1" x14ac:dyDescent="0.25">
      <c r="A35" s="20">
        <v>42794</v>
      </c>
      <c r="B35" s="21">
        <v>80.69</v>
      </c>
      <c r="C35" s="22">
        <f>IF(A35&lt;=$N$2,0,B35)</f>
        <v>80.69</v>
      </c>
      <c r="D35" s="23">
        <f>IF(A35&lt;=$N$3,0,C35)</f>
        <v>80.69</v>
      </c>
      <c r="E35" s="24">
        <f>IF(A35&lt;=$N$4,0,D35)</f>
        <v>80.69</v>
      </c>
      <c r="F35" s="25">
        <f>IF(A35&lt;=$N$5,0,E35)</f>
        <v>80.69</v>
      </c>
      <c r="G35" s="26">
        <f>A35</f>
        <v>42794</v>
      </c>
    </row>
    <row r="36" spans="1:7" ht="15" customHeight="1" x14ac:dyDescent="0.25">
      <c r="A36" s="20">
        <v>42744</v>
      </c>
      <c r="B36" s="21">
        <v>80.77</v>
      </c>
      <c r="C36" s="22">
        <f>IF(A36&lt;=$N$2,0,B36)</f>
        <v>80.77</v>
      </c>
      <c r="D36" s="23">
        <f>IF(A36&lt;=$N$3,0,C36)</f>
        <v>80.77</v>
      </c>
      <c r="E36" s="24">
        <f>IF(A36&lt;=$N$4,0,D36)</f>
        <v>80.77</v>
      </c>
      <c r="F36" s="25">
        <f>IF(A36&lt;=$N$5,0,E36)</f>
        <v>80.77</v>
      </c>
      <c r="G36" s="26">
        <f>A36</f>
        <v>42744</v>
      </c>
    </row>
    <row r="37" spans="1:7" ht="15" customHeight="1" x14ac:dyDescent="0.25">
      <c r="A37" s="20">
        <v>42793</v>
      </c>
      <c r="B37" s="21">
        <v>80.86</v>
      </c>
      <c r="C37" s="22">
        <f>IF(A37&lt;=$N$2,0,B37)</f>
        <v>80.86</v>
      </c>
      <c r="D37" s="23">
        <f>IF(A37&lt;=$N$3,0,C37)</f>
        <v>80.86</v>
      </c>
      <c r="E37" s="24">
        <f>IF(A37&lt;=$N$4,0,D37)</f>
        <v>80.86</v>
      </c>
      <c r="F37" s="25">
        <f>IF(A37&lt;=$N$5,0,E37)</f>
        <v>80.86</v>
      </c>
      <c r="G37" s="26">
        <f>A37</f>
        <v>42793</v>
      </c>
    </row>
    <row r="38" spans="1:7" ht="15" customHeight="1" x14ac:dyDescent="0.25">
      <c r="A38" s="20">
        <v>42789</v>
      </c>
      <c r="B38" s="21">
        <v>80.91</v>
      </c>
      <c r="C38" s="22">
        <f>IF(A38&lt;=$N$2,0,B38)</f>
        <v>80.91</v>
      </c>
      <c r="D38" s="23">
        <f>IF(A38&lt;=$N$3,0,C38)</f>
        <v>80.91</v>
      </c>
      <c r="E38" s="24">
        <f>IF(A38&lt;=$N$4,0,D38)</f>
        <v>80.91</v>
      </c>
      <c r="F38" s="25">
        <f>IF(A38&lt;=$N$5,0,E38)</f>
        <v>80.91</v>
      </c>
      <c r="G38" s="26">
        <f>A38</f>
        <v>42789</v>
      </c>
    </row>
    <row r="39" spans="1:7" ht="15" customHeight="1" x14ac:dyDescent="0.25">
      <c r="A39" s="20">
        <v>42790</v>
      </c>
      <c r="B39" s="21">
        <v>80.95</v>
      </c>
      <c r="C39" s="22">
        <f>IF(A39&lt;=$N$2,0,B39)</f>
        <v>80.95</v>
      </c>
      <c r="D39" s="23">
        <f>IF(A39&lt;=$N$3,0,C39)</f>
        <v>80.95</v>
      </c>
      <c r="E39" s="24">
        <f>IF(A39&lt;=$N$4,0,D39)</f>
        <v>80.95</v>
      </c>
      <c r="F39" s="25">
        <f>IF(A39&lt;=$N$5,0,E39)</f>
        <v>80.95</v>
      </c>
      <c r="G39" s="26">
        <f>A39</f>
        <v>42790</v>
      </c>
    </row>
    <row r="40" spans="1:7" ht="15" customHeight="1" x14ac:dyDescent="0.25">
      <c r="A40" s="20">
        <v>42745</v>
      </c>
      <c r="B40" s="21">
        <v>81.38</v>
      </c>
      <c r="C40" s="22">
        <f>IF(A40&lt;=$N$2,0,B40)</f>
        <v>81.38</v>
      </c>
      <c r="D40" s="23">
        <f>IF(A40&lt;=$N$3,0,C40)</f>
        <v>81.38</v>
      </c>
      <c r="E40" s="24">
        <f>IF(A40&lt;=$N$4,0,D40)</f>
        <v>81.38</v>
      </c>
      <c r="F40" s="25">
        <f>IF(A40&lt;=$N$5,0,E40)</f>
        <v>81.38</v>
      </c>
      <c r="G40" s="26">
        <f>A40</f>
        <v>42745</v>
      </c>
    </row>
    <row r="41" spans="1:7" ht="15" customHeight="1" x14ac:dyDescent="0.25">
      <c r="A41" s="20">
        <v>42782</v>
      </c>
      <c r="B41" s="21">
        <v>81.489999999999995</v>
      </c>
      <c r="C41" s="22">
        <f>IF(A41&lt;=$N$2,0,B41)</f>
        <v>81.489999999999995</v>
      </c>
      <c r="D41" s="23">
        <f>IF(A41&lt;=$N$3,0,C41)</f>
        <v>81.489999999999995</v>
      </c>
      <c r="E41" s="24">
        <f>IF(A41&lt;=$N$4,0,D41)</f>
        <v>81.489999999999995</v>
      </c>
      <c r="F41" s="25">
        <f>IF(A41&lt;=$N$5,0,E41)</f>
        <v>81.489999999999995</v>
      </c>
      <c r="G41" s="26">
        <f>A41</f>
        <v>42782</v>
      </c>
    </row>
    <row r="42" spans="1:7" ht="15" customHeight="1" x14ac:dyDescent="0.25">
      <c r="A42" s="20">
        <v>42788</v>
      </c>
      <c r="B42" s="21">
        <v>81.760000000000005</v>
      </c>
      <c r="C42" s="22">
        <f>IF(A42&lt;=$N$2,0,B42)</f>
        <v>81.760000000000005</v>
      </c>
      <c r="D42" s="23">
        <f>IF(A42&lt;=$N$3,0,C42)</f>
        <v>81.760000000000005</v>
      </c>
      <c r="E42" s="24">
        <f>IF(A42&lt;=$N$4,0,D42)</f>
        <v>81.760000000000005</v>
      </c>
      <c r="F42" s="25">
        <f>IF(A42&lt;=$N$5,0,E42)</f>
        <v>81.760000000000005</v>
      </c>
      <c r="G42" s="26">
        <f>A42</f>
        <v>42788</v>
      </c>
    </row>
    <row r="43" spans="1:7" ht="15" customHeight="1" x14ac:dyDescent="0.25">
      <c r="A43" s="20">
        <v>42787</v>
      </c>
      <c r="B43" s="21">
        <v>81.96</v>
      </c>
      <c r="C43" s="22">
        <f>IF(A43&lt;=$N$2,0,B43)</f>
        <v>81.96</v>
      </c>
      <c r="D43" s="23">
        <f>IF(A43&lt;=$N$3,0,C43)</f>
        <v>81.96</v>
      </c>
      <c r="E43" s="24">
        <f>IF(A43&lt;=$N$4,0,D43)</f>
        <v>81.96</v>
      </c>
      <c r="F43" s="25">
        <f>IF(A43&lt;=$N$5,0,E43)</f>
        <v>81.96</v>
      </c>
      <c r="G43" s="26">
        <f>A43</f>
        <v>42787</v>
      </c>
    </row>
    <row r="44" spans="1:7" ht="15" customHeight="1" x14ac:dyDescent="0.25">
      <c r="A44" s="20">
        <v>42783</v>
      </c>
      <c r="B44" s="21">
        <v>82.02</v>
      </c>
      <c r="C44" s="22">
        <f>IF(A44&lt;=$N$2,0,B44)</f>
        <v>82.02</v>
      </c>
      <c r="D44" s="23">
        <f>IF(A44&lt;=$N$3,0,C44)</f>
        <v>82.02</v>
      </c>
      <c r="E44" s="24">
        <f>IF(A44&lt;=$N$4,0,D44)</f>
        <v>82.02</v>
      </c>
      <c r="F44" s="25">
        <f>IF(A44&lt;=$N$5,0,E44)</f>
        <v>82.02</v>
      </c>
      <c r="G44" s="26">
        <f>A44</f>
        <v>42783</v>
      </c>
    </row>
    <row r="45" spans="1:7" ht="15" customHeight="1" x14ac:dyDescent="0.25">
      <c r="A45" s="20">
        <v>42795</v>
      </c>
      <c r="B45" s="21">
        <v>82.24</v>
      </c>
      <c r="C45" s="22">
        <f>IF(A45&lt;=$N$2,0,B45)</f>
        <v>82.24</v>
      </c>
      <c r="D45" s="23">
        <f>IF(A45&lt;=$N$3,0,C45)</f>
        <v>82.24</v>
      </c>
      <c r="E45" s="24">
        <f>IF(A45&lt;=$N$4,0,D45)</f>
        <v>82.24</v>
      </c>
      <c r="F45" s="25">
        <f>IF(A45&lt;=$N$5,0,E45)</f>
        <v>82.24</v>
      </c>
      <c r="G45" s="26">
        <f>A45</f>
        <v>42795</v>
      </c>
    </row>
    <row r="46" spans="1:7" ht="15" customHeight="1" x14ac:dyDescent="0.25">
      <c r="A46" s="20">
        <v>42807</v>
      </c>
      <c r="B46" s="21">
        <v>82.4</v>
      </c>
      <c r="C46" s="22">
        <f>IF(A46&lt;=$N$2,0,B46)</f>
        <v>82.4</v>
      </c>
      <c r="D46" s="23">
        <f>IF(A46&lt;=$N$3,0,C46)</f>
        <v>82.4</v>
      </c>
      <c r="E46" s="24">
        <f>IF(A46&lt;=$N$4,0,D46)</f>
        <v>82.4</v>
      </c>
      <c r="F46" s="25">
        <f>IF(A46&lt;=$N$5,0,E46)</f>
        <v>82.4</v>
      </c>
      <c r="G46" s="26">
        <f>A46</f>
        <v>42807</v>
      </c>
    </row>
    <row r="47" spans="1:7" ht="15" customHeight="1" x14ac:dyDescent="0.25">
      <c r="A47" s="20">
        <v>42786</v>
      </c>
      <c r="B47" s="21">
        <v>82.6</v>
      </c>
      <c r="C47" s="22">
        <f>IF(A47&lt;=$N$2,0,B47)</f>
        <v>82.6</v>
      </c>
      <c r="D47" s="23">
        <f>IF(A47&lt;=$N$3,0,C47)</f>
        <v>82.6</v>
      </c>
      <c r="E47" s="24">
        <f>IF(A47&lt;=$N$4,0,D47)</f>
        <v>82.6</v>
      </c>
      <c r="F47" s="25">
        <f>IF(A47&lt;=$N$5,0,E47)</f>
        <v>82.6</v>
      </c>
      <c r="G47" s="26">
        <f>A47</f>
        <v>42786</v>
      </c>
    </row>
    <row r="48" spans="1:7" ht="15" customHeight="1" x14ac:dyDescent="0.25">
      <c r="A48" s="20">
        <v>42804</v>
      </c>
      <c r="B48" s="21">
        <v>82.85</v>
      </c>
      <c r="C48" s="22">
        <f>IF(A48&lt;=$N$2,0,B48)</f>
        <v>82.85</v>
      </c>
      <c r="D48" s="23">
        <f>IF(A48&lt;=$N$3,0,C48)</f>
        <v>82.85</v>
      </c>
      <c r="E48" s="24">
        <f>IF(A48&lt;=$N$4,0,D48)</f>
        <v>82.85</v>
      </c>
      <c r="F48" s="25">
        <f>IF(A48&lt;=$N$5,0,E48)</f>
        <v>82.85</v>
      </c>
      <c r="G48" s="26">
        <f>A48</f>
        <v>42804</v>
      </c>
    </row>
    <row r="49" spans="1:7" ht="15" customHeight="1" x14ac:dyDescent="0.25">
      <c r="A49" s="20">
        <v>42808</v>
      </c>
      <c r="B49" s="21">
        <v>83.1</v>
      </c>
      <c r="C49" s="22">
        <f>IF(A49&lt;=$N$2,0,B49)</f>
        <v>83.1</v>
      </c>
      <c r="D49" s="23">
        <f>IF(A49&lt;=$N$3,0,C49)</f>
        <v>83.1</v>
      </c>
      <c r="E49" s="24">
        <f>IF(A49&lt;=$N$4,0,D49)</f>
        <v>83.1</v>
      </c>
      <c r="F49" s="25">
        <f>IF(A49&lt;=$N$5,0,E49)</f>
        <v>83.1</v>
      </c>
      <c r="G49" s="26">
        <f>A49</f>
        <v>42808</v>
      </c>
    </row>
    <row r="50" spans="1:7" ht="15" customHeight="1" x14ac:dyDescent="0.25">
      <c r="A50" s="20">
        <v>42809</v>
      </c>
      <c r="B50" s="21">
        <v>83.19</v>
      </c>
      <c r="C50" s="22">
        <f>IF(A50&lt;=$N$2,0,B50)</f>
        <v>83.19</v>
      </c>
      <c r="D50" s="23">
        <f>IF(A50&lt;=$N$3,0,C50)</f>
        <v>83.19</v>
      </c>
      <c r="E50" s="24">
        <f>IF(A50&lt;=$N$4,0,D50)</f>
        <v>83.19</v>
      </c>
      <c r="F50" s="25">
        <f>IF(A50&lt;=$N$5,0,E50)</f>
        <v>83.19</v>
      </c>
      <c r="G50" s="26">
        <f>A50</f>
        <v>42809</v>
      </c>
    </row>
    <row r="51" spans="1:7" ht="15" customHeight="1" x14ac:dyDescent="0.25">
      <c r="A51" s="20">
        <v>42803</v>
      </c>
      <c r="B51" s="21">
        <v>83.21</v>
      </c>
      <c r="C51" s="22">
        <f>IF(A51&lt;=$N$2,0,B51)</f>
        <v>83.21</v>
      </c>
      <c r="D51" s="23">
        <f>IF(A51&lt;=$N$3,0,C51)</f>
        <v>83.21</v>
      </c>
      <c r="E51" s="24">
        <f>IF(A51&lt;=$N$4,0,D51)</f>
        <v>83.21</v>
      </c>
      <c r="F51" s="25">
        <f>IF(A51&lt;=$N$5,0,E51)</f>
        <v>83.21</v>
      </c>
      <c r="G51" s="26">
        <f>A51</f>
        <v>42803</v>
      </c>
    </row>
    <row r="52" spans="1:7" ht="15" customHeight="1" x14ac:dyDescent="0.25">
      <c r="A52" s="20">
        <v>42800</v>
      </c>
      <c r="B52" s="21">
        <v>83.23</v>
      </c>
      <c r="C52" s="22">
        <f>IF(A52&lt;=$N$2,0,B52)</f>
        <v>83.23</v>
      </c>
      <c r="D52" s="23">
        <f>IF(A52&lt;=$N$3,0,C52)</f>
        <v>83.23</v>
      </c>
      <c r="E52" s="24">
        <f>IF(A52&lt;=$N$4,0,D52)</f>
        <v>83.23</v>
      </c>
      <c r="F52" s="25">
        <f>IF(A52&lt;=$N$5,0,E52)</f>
        <v>83.23</v>
      </c>
      <c r="G52" s="26">
        <f>A52</f>
        <v>42800</v>
      </c>
    </row>
    <row r="53" spans="1:7" ht="15" customHeight="1" x14ac:dyDescent="0.25">
      <c r="A53" s="20">
        <v>42815</v>
      </c>
      <c r="B53" s="21">
        <v>83.34</v>
      </c>
      <c r="C53" s="22">
        <f>IF(A53&lt;=$N$2,0,B53)</f>
        <v>83.34</v>
      </c>
      <c r="D53" s="23">
        <f>IF(A53&lt;=$N$3,0,C53)</f>
        <v>83.34</v>
      </c>
      <c r="E53" s="24">
        <f>IF(A53&lt;=$N$4,0,D53)</f>
        <v>83.34</v>
      </c>
      <c r="F53" s="25">
        <f>IF(A53&lt;=$N$5,0,E53)</f>
        <v>83.34</v>
      </c>
      <c r="G53" s="26">
        <f>A53</f>
        <v>42815</v>
      </c>
    </row>
    <row r="54" spans="1:7" ht="15" customHeight="1" x14ac:dyDescent="0.25">
      <c r="A54" s="20">
        <v>42796</v>
      </c>
      <c r="B54" s="21">
        <v>83.37</v>
      </c>
      <c r="C54" s="22">
        <f>IF(A54&lt;=$N$2,0,B54)</f>
        <v>83.37</v>
      </c>
      <c r="D54" s="23">
        <f>IF(A54&lt;=$N$3,0,C54)</f>
        <v>83.37</v>
      </c>
      <c r="E54" s="24">
        <f>IF(A54&lt;=$N$4,0,D54)</f>
        <v>83.37</v>
      </c>
      <c r="F54" s="25">
        <f>IF(A54&lt;=$N$5,0,E54)</f>
        <v>83.37</v>
      </c>
      <c r="G54" s="26">
        <f>A54</f>
        <v>42796</v>
      </c>
    </row>
    <row r="55" spans="1:7" ht="15" customHeight="1" x14ac:dyDescent="0.25">
      <c r="A55" s="20">
        <v>42801</v>
      </c>
      <c r="B55" s="21">
        <v>83.61</v>
      </c>
      <c r="C55" s="22">
        <f>IF(A55&lt;=$N$2,0,B55)</f>
        <v>83.61</v>
      </c>
      <c r="D55" s="23">
        <f>IF(A55&lt;=$N$3,0,C55)</f>
        <v>83.61</v>
      </c>
      <c r="E55" s="24">
        <f>IF(A55&lt;=$N$4,0,D55)</f>
        <v>83.61</v>
      </c>
      <c r="F55" s="25">
        <f>IF(A55&lt;=$N$5,0,E55)</f>
        <v>83.61</v>
      </c>
      <c r="G55" s="26">
        <f>A55</f>
        <v>42801</v>
      </c>
    </row>
    <row r="56" spans="1:7" ht="15" customHeight="1" x14ac:dyDescent="0.25">
      <c r="A56" s="20">
        <v>42802</v>
      </c>
      <c r="B56" s="21">
        <v>83.65</v>
      </c>
      <c r="C56" s="22">
        <f>IF(A56&lt;=$N$2,0,B56)</f>
        <v>83.65</v>
      </c>
      <c r="D56" s="23">
        <f>IF(A56&lt;=$N$3,0,C56)</f>
        <v>83.65</v>
      </c>
      <c r="E56" s="24">
        <f>IF(A56&lt;=$N$4,0,D56)</f>
        <v>83.65</v>
      </c>
      <c r="F56" s="25">
        <f>IF(A56&lt;=$N$5,0,E56)</f>
        <v>83.65</v>
      </c>
      <c r="G56" s="26">
        <f>A56</f>
        <v>42802</v>
      </c>
    </row>
    <row r="57" spans="1:7" ht="15" customHeight="1" x14ac:dyDescent="0.25">
      <c r="A57" s="20">
        <v>42817</v>
      </c>
      <c r="B57" s="21">
        <v>83.79</v>
      </c>
      <c r="C57" s="22">
        <f>IF(A57&lt;=$N$2,0,B57)</f>
        <v>83.79</v>
      </c>
      <c r="D57" s="23">
        <f>IF(A57&lt;=$N$3,0,C57)</f>
        <v>83.79</v>
      </c>
      <c r="E57" s="24">
        <f>IF(A57&lt;=$N$4,0,D57)</f>
        <v>83.79</v>
      </c>
      <c r="F57" s="25">
        <f>IF(A57&lt;=$N$5,0,E57)</f>
        <v>83.79</v>
      </c>
      <c r="G57" s="26">
        <f>A57</f>
        <v>42817</v>
      </c>
    </row>
    <row r="58" spans="1:7" ht="15" customHeight="1" x14ac:dyDescent="0.25">
      <c r="A58" s="20">
        <v>42797</v>
      </c>
      <c r="B58" s="21">
        <v>84.02</v>
      </c>
      <c r="C58" s="22">
        <f>IF(A58&lt;=$N$2,0,B58)</f>
        <v>84.02</v>
      </c>
      <c r="D58" s="23">
        <f>IF(A58&lt;=$N$3,0,C58)</f>
        <v>84.02</v>
      </c>
      <c r="E58" s="24">
        <f>IF(A58&lt;=$N$4,0,D58)</f>
        <v>84.02</v>
      </c>
      <c r="F58" s="25">
        <f>IF(A58&lt;=$N$5,0,E58)</f>
        <v>84.02</v>
      </c>
      <c r="G58" s="26">
        <f>A58</f>
        <v>42797</v>
      </c>
    </row>
    <row r="59" spans="1:7" ht="15" customHeight="1" x14ac:dyDescent="0.25">
      <c r="A59" s="20">
        <v>42816</v>
      </c>
      <c r="B59" s="21">
        <v>84.1</v>
      </c>
      <c r="C59" s="22">
        <f>IF(A59&lt;=$N$2,0,B59)</f>
        <v>84.1</v>
      </c>
      <c r="D59" s="23">
        <f>IF(A59&lt;=$N$3,0,C59)</f>
        <v>84.1</v>
      </c>
      <c r="E59" s="24">
        <f>IF(A59&lt;=$N$4,0,D59)</f>
        <v>84.1</v>
      </c>
      <c r="F59" s="25">
        <f>IF(A59&lt;=$N$5,0,E59)</f>
        <v>84.1</v>
      </c>
      <c r="G59" s="26">
        <f>A59</f>
        <v>42816</v>
      </c>
    </row>
    <row r="60" spans="1:7" ht="15" customHeight="1" x14ac:dyDescent="0.25">
      <c r="A60" s="20">
        <v>42823</v>
      </c>
      <c r="B60" s="21">
        <v>84.3</v>
      </c>
      <c r="C60" s="22">
        <f>IF(A60&lt;=$N$2,0,B60)</f>
        <v>84.3</v>
      </c>
      <c r="D60" s="23">
        <f>IF(A60&lt;=$N$3,0,C60)</f>
        <v>84.3</v>
      </c>
      <c r="E60" s="24">
        <f>IF(A60&lt;=$N$4,0,D60)</f>
        <v>84.3</v>
      </c>
      <c r="F60" s="25">
        <f>IF(A60&lt;=$N$5,0,E60)</f>
        <v>84.3</v>
      </c>
      <c r="G60" s="26">
        <f>A60</f>
        <v>42823</v>
      </c>
    </row>
    <row r="61" spans="1:7" ht="15" customHeight="1" x14ac:dyDescent="0.25">
      <c r="A61" s="20">
        <v>42811</v>
      </c>
      <c r="B61" s="21">
        <v>84.32</v>
      </c>
      <c r="C61" s="22">
        <f>IF(A61&lt;=$N$2,0,B61)</f>
        <v>84.32</v>
      </c>
      <c r="D61" s="23">
        <f>IF(A61&lt;=$N$3,0,C61)</f>
        <v>84.32</v>
      </c>
      <c r="E61" s="24">
        <f>IF(A61&lt;=$N$4,0,D61)</f>
        <v>84.32</v>
      </c>
      <c r="F61" s="25">
        <f>IF(A61&lt;=$N$5,0,E61)</f>
        <v>84.32</v>
      </c>
      <c r="G61" s="26">
        <f>A61</f>
        <v>42811</v>
      </c>
    </row>
    <row r="62" spans="1:7" ht="15" customHeight="1" x14ac:dyDescent="0.25">
      <c r="A62" s="20">
        <v>42810</v>
      </c>
      <c r="B62" s="21">
        <v>84.36</v>
      </c>
      <c r="C62" s="22">
        <f>IF(A62&lt;=$N$2,0,B62)</f>
        <v>84.36</v>
      </c>
      <c r="D62" s="23">
        <f>IF(A62&lt;=$N$3,0,C62)</f>
        <v>84.36</v>
      </c>
      <c r="E62" s="24">
        <f>IF(A62&lt;=$N$4,0,D62)</f>
        <v>84.36</v>
      </c>
      <c r="F62" s="25">
        <f>IF(A62&lt;=$N$5,0,E62)</f>
        <v>84.36</v>
      </c>
      <c r="G62" s="26">
        <f>A62</f>
        <v>42810</v>
      </c>
    </row>
    <row r="63" spans="1:7" ht="15" customHeight="1" x14ac:dyDescent="0.25">
      <c r="A63" s="20">
        <v>42818</v>
      </c>
      <c r="B63" s="21">
        <v>84.66</v>
      </c>
      <c r="C63" s="22">
        <f>IF(A63&lt;=$N$2,0,B63)</f>
        <v>84.66</v>
      </c>
      <c r="D63" s="23">
        <f>IF(A63&lt;=$N$3,0,C63)</f>
        <v>84.66</v>
      </c>
      <c r="E63" s="24">
        <f>IF(A63&lt;=$N$4,0,D63)</f>
        <v>84.66</v>
      </c>
      <c r="F63" s="25">
        <f>IF(A63&lt;=$N$5,0,E63)</f>
        <v>84.66</v>
      </c>
      <c r="G63" s="26">
        <f>A63</f>
        <v>42818</v>
      </c>
    </row>
    <row r="64" spans="1:7" ht="15" customHeight="1" x14ac:dyDescent="0.25">
      <c r="A64" s="20">
        <v>42814</v>
      </c>
      <c r="B64" s="21">
        <v>84.72</v>
      </c>
      <c r="C64" s="22">
        <f>IF(A64&lt;=$N$2,0,B64)</f>
        <v>84.72</v>
      </c>
      <c r="D64" s="23">
        <f>IF(A64&lt;=$N$3,0,C64)</f>
        <v>84.72</v>
      </c>
      <c r="E64" s="24">
        <f>IF(A64&lt;=$N$4,0,D64)</f>
        <v>84.72</v>
      </c>
      <c r="F64" s="25">
        <f>IF(A64&lt;=$N$5,0,E64)</f>
        <v>84.72</v>
      </c>
      <c r="G64" s="26">
        <f>A64</f>
        <v>42814</v>
      </c>
    </row>
    <row r="65" spans="1:7" ht="15" customHeight="1" x14ac:dyDescent="0.25">
      <c r="A65" s="20">
        <v>42821</v>
      </c>
      <c r="B65" s="21">
        <v>84.81</v>
      </c>
      <c r="C65" s="22">
        <f>IF(A65&lt;=$N$2,0,B65)</f>
        <v>84.81</v>
      </c>
      <c r="D65" s="23">
        <f>IF(A65&lt;=$N$3,0,C65)</f>
        <v>84.81</v>
      </c>
      <c r="E65" s="24">
        <f>IF(A65&lt;=$N$4,0,D65)</f>
        <v>84.81</v>
      </c>
      <c r="F65" s="25">
        <f>IF(A65&lt;=$N$5,0,E65)</f>
        <v>84.81</v>
      </c>
      <c r="G65" s="26">
        <f>A65</f>
        <v>42821</v>
      </c>
    </row>
    <row r="66" spans="1:7" ht="15" customHeight="1" x14ac:dyDescent="0.25">
      <c r="A66" s="20">
        <v>42822</v>
      </c>
      <c r="B66" s="21">
        <v>84.85</v>
      </c>
      <c r="C66" s="22">
        <f>IF(A66&lt;=$N$2,0,B66)</f>
        <v>84.85</v>
      </c>
      <c r="D66" s="23">
        <f>IF(A66&lt;=$N$3,0,C66)</f>
        <v>84.85</v>
      </c>
      <c r="E66" s="24">
        <f>IF(A66&lt;=$N$4,0,D66)</f>
        <v>84.85</v>
      </c>
      <c r="F66" s="25">
        <f>IF(A66&lt;=$N$5,0,E66)</f>
        <v>84.85</v>
      </c>
      <c r="G66" s="26">
        <f>A66</f>
        <v>42822</v>
      </c>
    </row>
    <row r="67" spans="1:7" ht="15" customHeight="1" x14ac:dyDescent="0.25">
      <c r="A67" s="20">
        <v>42843</v>
      </c>
      <c r="B67" s="21">
        <v>84.9</v>
      </c>
      <c r="C67" s="22">
        <f>IF(A67&lt;=$N$2,0,B67)</f>
        <v>84.9</v>
      </c>
      <c r="D67" s="23">
        <f>IF(A67&lt;=$N$3,0,C67)</f>
        <v>84.9</v>
      </c>
      <c r="E67" s="24">
        <f>IF(A67&lt;=$N$4,0,D67)</f>
        <v>84.9</v>
      </c>
      <c r="F67" s="25">
        <f>IF(A67&lt;=$N$5,0,E67)</f>
        <v>84.9</v>
      </c>
      <c r="G67" s="26">
        <f>A67</f>
        <v>42843</v>
      </c>
    </row>
    <row r="68" spans="1:7" ht="15" customHeight="1" x14ac:dyDescent="0.25">
      <c r="A68" s="20">
        <v>42824</v>
      </c>
      <c r="B68" s="21">
        <v>85.68</v>
      </c>
      <c r="C68" s="22">
        <f>IF(A68&lt;=$N$2,0,B68)</f>
        <v>85.68</v>
      </c>
      <c r="D68" s="23">
        <f>IF(A68&lt;=$N$3,0,C68)</f>
        <v>85.68</v>
      </c>
      <c r="E68" s="24">
        <f>IF(A68&lt;=$N$4,0,D68)</f>
        <v>85.68</v>
      </c>
      <c r="F68" s="25">
        <f>IF(A68&lt;=$N$5,0,E68)</f>
        <v>85.68</v>
      </c>
      <c r="G68" s="26">
        <f>A68</f>
        <v>42824</v>
      </c>
    </row>
    <row r="69" spans="1:7" ht="15" customHeight="1" x14ac:dyDescent="0.25">
      <c r="A69" s="20">
        <v>42829</v>
      </c>
      <c r="B69" s="21">
        <v>85.85</v>
      </c>
      <c r="C69" s="22">
        <f>IF(A69&lt;=$N$2,0,B69)</f>
        <v>85.85</v>
      </c>
      <c r="D69" s="23">
        <f>IF(A69&lt;=$N$3,0,C69)</f>
        <v>85.85</v>
      </c>
      <c r="E69" s="24">
        <f>IF(A69&lt;=$N$4,0,D69)</f>
        <v>85.85</v>
      </c>
      <c r="F69" s="25">
        <f>IF(A69&lt;=$N$5,0,E69)</f>
        <v>85.85</v>
      </c>
      <c r="G69" s="26">
        <f>A69</f>
        <v>42829</v>
      </c>
    </row>
    <row r="70" spans="1:7" ht="15" customHeight="1" x14ac:dyDescent="0.25">
      <c r="A70" s="20">
        <v>42828</v>
      </c>
      <c r="B70" s="21">
        <v>85.89</v>
      </c>
      <c r="C70" s="22">
        <f>IF(A70&lt;=$N$2,0,B70)</f>
        <v>85.89</v>
      </c>
      <c r="D70" s="23">
        <f>IF(A70&lt;=$N$3,0,C70)</f>
        <v>85.89</v>
      </c>
      <c r="E70" s="24">
        <f>IF(A70&lt;=$N$4,0,D70)</f>
        <v>85.89</v>
      </c>
      <c r="F70" s="25">
        <f>IF(A70&lt;=$N$5,0,E70)</f>
        <v>85.89</v>
      </c>
      <c r="G70" s="26">
        <f>A70</f>
        <v>42828</v>
      </c>
    </row>
    <row r="71" spans="1:7" ht="15" customHeight="1" x14ac:dyDescent="0.25">
      <c r="A71" s="20">
        <v>42838</v>
      </c>
      <c r="B71" s="21">
        <v>86.45</v>
      </c>
      <c r="C71" s="22">
        <f>IF(A71&lt;=$N$2,0,B71)</f>
        <v>86.45</v>
      </c>
      <c r="D71" s="23">
        <f>IF(A71&lt;=$N$3,0,C71)</f>
        <v>86.45</v>
      </c>
      <c r="E71" s="24">
        <f>IF(A71&lt;=$N$4,0,D71)</f>
        <v>86.45</v>
      </c>
      <c r="F71" s="25">
        <f>IF(A71&lt;=$N$5,0,E71)</f>
        <v>86.45</v>
      </c>
      <c r="G71" s="26">
        <f>A71</f>
        <v>42838</v>
      </c>
    </row>
    <row r="72" spans="1:7" ht="15" customHeight="1" x14ac:dyDescent="0.25">
      <c r="A72" s="20">
        <v>42825</v>
      </c>
      <c r="B72" s="21">
        <v>86.56</v>
      </c>
      <c r="C72" s="22">
        <f>IF(A72&lt;=$N$2,0,B72)</f>
        <v>86.56</v>
      </c>
      <c r="D72" s="23">
        <f>IF(A72&lt;=$N$3,0,C72)</f>
        <v>86.56</v>
      </c>
      <c r="E72" s="24">
        <f>IF(A72&lt;=$N$4,0,D72)</f>
        <v>86.56</v>
      </c>
      <c r="F72" s="25">
        <f>IF(A72&lt;=$N$5,0,E72)</f>
        <v>86.56</v>
      </c>
      <c r="G72" s="26">
        <f>A72</f>
        <v>42825</v>
      </c>
    </row>
    <row r="73" spans="1:7" ht="15" customHeight="1" x14ac:dyDescent="0.25">
      <c r="A73" s="20">
        <v>42846</v>
      </c>
      <c r="B73" s="21">
        <v>87.2</v>
      </c>
      <c r="C73" s="22">
        <f>IF(A73&lt;=$N$2,0,B73)</f>
        <v>87.2</v>
      </c>
      <c r="D73" s="23">
        <f>IF(A73&lt;=$N$3,0,C73)</f>
        <v>87.2</v>
      </c>
      <c r="E73" s="24">
        <f>IF(A73&lt;=$N$4,0,D73)</f>
        <v>87.2</v>
      </c>
      <c r="F73" s="25">
        <f>IF(A73&lt;=$N$5,0,E73)</f>
        <v>87.2</v>
      </c>
      <c r="G73" s="26">
        <f>A73</f>
        <v>42846</v>
      </c>
    </row>
    <row r="74" spans="1:7" ht="15" customHeight="1" x14ac:dyDescent="0.25">
      <c r="A74" s="20">
        <v>42836</v>
      </c>
      <c r="B74" s="21">
        <v>87.22</v>
      </c>
      <c r="C74" s="22">
        <f>IF(A74&lt;=$N$2,0,B74)</f>
        <v>87.22</v>
      </c>
      <c r="D74" s="23">
        <f>IF(A74&lt;=$N$3,0,C74)</f>
        <v>87.22</v>
      </c>
      <c r="E74" s="24">
        <f>IF(A74&lt;=$N$4,0,D74)</f>
        <v>87.22</v>
      </c>
      <c r="F74" s="25">
        <f>IF(A74&lt;=$N$5,0,E74)</f>
        <v>87.22</v>
      </c>
      <c r="G74" s="26">
        <f>A74</f>
        <v>42836</v>
      </c>
    </row>
    <row r="75" spans="1:7" ht="15" customHeight="1" x14ac:dyDescent="0.25">
      <c r="A75" s="20">
        <v>42830</v>
      </c>
      <c r="B75" s="21">
        <v>87.41</v>
      </c>
      <c r="C75" s="22">
        <f>IF(A75&lt;=$N$2,0,B75)</f>
        <v>87.41</v>
      </c>
      <c r="D75" s="23">
        <f>IF(A75&lt;=$N$3,0,C75)</f>
        <v>87.41</v>
      </c>
      <c r="E75" s="24">
        <f>IF(A75&lt;=$N$4,0,D75)</f>
        <v>87.41</v>
      </c>
      <c r="F75" s="25">
        <f>IF(A75&lt;=$N$5,0,E75)</f>
        <v>87.41</v>
      </c>
      <c r="G75" s="26">
        <f>A75</f>
        <v>42830</v>
      </c>
    </row>
    <row r="76" spans="1:7" ht="15" customHeight="1" x14ac:dyDescent="0.25">
      <c r="A76" s="20">
        <v>42837</v>
      </c>
      <c r="B76" s="21">
        <v>87.47</v>
      </c>
      <c r="C76" s="22">
        <f>IF(A76&lt;=$N$2,0,B76)</f>
        <v>87.47</v>
      </c>
      <c r="D76" s="23">
        <f>IF(A76&lt;=$N$3,0,C76)</f>
        <v>87.47</v>
      </c>
      <c r="E76" s="24">
        <f>IF(A76&lt;=$N$4,0,D76)</f>
        <v>87.47</v>
      </c>
      <c r="F76" s="25">
        <f>IF(A76&lt;=$N$5,0,E76)</f>
        <v>87.47</v>
      </c>
      <c r="G76" s="26">
        <f>A76</f>
        <v>42837</v>
      </c>
    </row>
    <row r="77" spans="1:7" ht="15" customHeight="1" x14ac:dyDescent="0.25">
      <c r="A77" s="20">
        <v>42835</v>
      </c>
      <c r="B77" s="21">
        <v>87.82</v>
      </c>
      <c r="C77" s="22">
        <f>IF(A77&lt;=$N$2,0,B77)</f>
        <v>87.82</v>
      </c>
      <c r="D77" s="23">
        <f>IF(A77&lt;=$N$3,0,C77)</f>
        <v>87.82</v>
      </c>
      <c r="E77" s="24">
        <f>IF(A77&lt;=$N$4,0,D77)</f>
        <v>87.82</v>
      </c>
      <c r="F77" s="25">
        <f>IF(A77&lt;=$N$5,0,E77)</f>
        <v>87.82</v>
      </c>
      <c r="G77" s="26">
        <f>A77</f>
        <v>42835</v>
      </c>
    </row>
    <row r="78" spans="1:7" ht="15" customHeight="1" x14ac:dyDescent="0.25">
      <c r="A78" s="51">
        <v>42844</v>
      </c>
      <c r="B78" s="21">
        <v>87.93</v>
      </c>
      <c r="C78" s="22">
        <f>IF(A78&lt;=$N$2,0,B78)</f>
        <v>87.93</v>
      </c>
      <c r="D78" s="23">
        <f>IF(A78&lt;=$N$3,0,C78)</f>
        <v>87.93</v>
      </c>
      <c r="E78" s="24">
        <f>IF(A78&lt;=$N$4,0,D78)</f>
        <v>87.93</v>
      </c>
      <c r="F78" s="25">
        <f>IF(A78&lt;=$N$5,0,E78)</f>
        <v>87.93</v>
      </c>
      <c r="G78" s="26">
        <f>A78</f>
        <v>42844</v>
      </c>
    </row>
    <row r="79" spans="1:7" ht="15" customHeight="1" x14ac:dyDescent="0.25">
      <c r="A79" s="20">
        <v>42831</v>
      </c>
      <c r="B79" s="21">
        <v>87.98</v>
      </c>
      <c r="C79" s="22">
        <f>IF(A79&lt;=$N$2,0,B79)</f>
        <v>87.98</v>
      </c>
      <c r="D79" s="23">
        <f>IF(A79&lt;=$N$3,0,C79)</f>
        <v>87.98</v>
      </c>
      <c r="E79" s="24">
        <f>IF(A79&lt;=$N$4,0,D79)</f>
        <v>87.98</v>
      </c>
      <c r="F79" s="25">
        <f>IF(A79&lt;=$N$5,0,E79)</f>
        <v>87.98</v>
      </c>
      <c r="G79" s="26">
        <f>A79</f>
        <v>42831</v>
      </c>
    </row>
    <row r="80" spans="1:7" ht="15" customHeight="1" x14ac:dyDescent="0.25">
      <c r="A80" s="20">
        <v>42832</v>
      </c>
      <c r="B80" s="21">
        <v>88.06</v>
      </c>
      <c r="C80" s="22">
        <f>IF(A80&lt;=$N$2,0,B80)</f>
        <v>88.06</v>
      </c>
      <c r="D80" s="23">
        <f>IF(A80&lt;=$N$3,0,C80)</f>
        <v>88.06</v>
      </c>
      <c r="E80" s="24">
        <f>IF(A80&lt;=$N$4,0,D80)</f>
        <v>88.06</v>
      </c>
      <c r="F80" s="25">
        <f>IF(A80&lt;=$N$5,0,E80)</f>
        <v>88.06</v>
      </c>
      <c r="G80" s="26">
        <f>A80</f>
        <v>42832</v>
      </c>
    </row>
    <row r="81" spans="1:7" ht="15" customHeight="1" x14ac:dyDescent="0.25">
      <c r="A81" s="20">
        <v>42845</v>
      </c>
      <c r="B81" s="21">
        <v>88.49</v>
      </c>
      <c r="C81" s="22">
        <f>IF(A81&lt;=$N$2,0,B81)</f>
        <v>88.49</v>
      </c>
      <c r="D81" s="23">
        <f>IF(A81&lt;=$N$3,0,C81)</f>
        <v>88.49</v>
      </c>
      <c r="E81" s="24">
        <f>IF(A81&lt;=$N$4,0,D81)</f>
        <v>88.49</v>
      </c>
      <c r="F81" s="25">
        <f>IF(A81&lt;=$N$5,0,E81)</f>
        <v>88.49</v>
      </c>
      <c r="G81" s="26">
        <f>A81</f>
        <v>42845</v>
      </c>
    </row>
    <row r="82" spans="1:7" ht="15" customHeight="1" x14ac:dyDescent="0.25">
      <c r="A82" s="20">
        <v>42915</v>
      </c>
      <c r="B82" s="21">
        <v>89.77</v>
      </c>
      <c r="C82" s="22">
        <f>IF(A82&lt;=$N$2,0,B82)</f>
        <v>89.77</v>
      </c>
      <c r="D82" s="23">
        <f>IF(A82&lt;=$N$3,0,C82)</f>
        <v>89.77</v>
      </c>
      <c r="E82" s="24">
        <f>IF(A82&lt;=$N$4,0,D82)</f>
        <v>89.77</v>
      </c>
      <c r="F82" s="25">
        <f>IF(A82&lt;=$N$5,0,E82)</f>
        <v>89.77</v>
      </c>
      <c r="G82" s="26">
        <f>A82</f>
        <v>42915</v>
      </c>
    </row>
    <row r="83" spans="1:7" ht="15" customHeight="1" x14ac:dyDescent="0.25">
      <c r="A83" s="20">
        <v>42920</v>
      </c>
      <c r="B83" s="21">
        <v>89.91</v>
      </c>
      <c r="C83" s="22">
        <f>IF(A83&lt;=$N$2,0,B83)</f>
        <v>89.91</v>
      </c>
      <c r="D83" s="23">
        <f>IF(A83&lt;=$N$3,0,C83)</f>
        <v>89.91</v>
      </c>
      <c r="E83" s="24">
        <f>IF(A83&lt;=$N$4,0,D83)</f>
        <v>89.91</v>
      </c>
      <c r="F83" s="25">
        <f>IF(A83&lt;=$N$5,0,E83)</f>
        <v>89.91</v>
      </c>
      <c r="G83" s="26">
        <f>A83</f>
        <v>42920</v>
      </c>
    </row>
    <row r="84" spans="1:7" ht="15" customHeight="1" x14ac:dyDescent="0.25">
      <c r="A84" s="20">
        <v>42922</v>
      </c>
      <c r="B84" s="21">
        <v>90.16</v>
      </c>
      <c r="C84" s="22">
        <f>IF(A84&lt;=$N$2,0,B84)</f>
        <v>90.16</v>
      </c>
      <c r="D84" s="23">
        <f>IF(A84&lt;=$N$3,0,C84)</f>
        <v>90.16</v>
      </c>
      <c r="E84" s="24">
        <f>IF(A84&lt;=$N$4,0,D84)</f>
        <v>90.16</v>
      </c>
      <c r="F84" s="25">
        <f>IF(A84&lt;=$N$5,0,E84)</f>
        <v>90.16</v>
      </c>
      <c r="G84" s="26">
        <f>A84</f>
        <v>42922</v>
      </c>
    </row>
    <row r="85" spans="1:7" ht="15" customHeight="1" x14ac:dyDescent="0.25">
      <c r="A85" s="20">
        <v>42956</v>
      </c>
      <c r="B85" s="21">
        <v>90.2</v>
      </c>
      <c r="C85" s="22">
        <f>IF(A85&lt;=$N$2,0,B85)</f>
        <v>90.2</v>
      </c>
      <c r="D85" s="23">
        <f>IF(A85&lt;=$N$3,0,C85)</f>
        <v>90.2</v>
      </c>
      <c r="E85" s="24">
        <f>IF(A85&lt;=$N$4,0,D85)</f>
        <v>90.2</v>
      </c>
      <c r="F85" s="25">
        <f>IF(A85&lt;=$N$5,0,E85)</f>
        <v>90.2</v>
      </c>
      <c r="G85" s="26">
        <f>A85</f>
        <v>42956</v>
      </c>
    </row>
    <row r="86" spans="1:7" ht="15" customHeight="1" x14ac:dyDescent="0.25">
      <c r="A86" s="20">
        <v>42919</v>
      </c>
      <c r="B86" s="21">
        <v>90.43</v>
      </c>
      <c r="C86" s="22">
        <f>IF(A86&lt;=$N$2,0,B86)</f>
        <v>90.43</v>
      </c>
      <c r="D86" s="23">
        <f>IF(A86&lt;=$N$3,0,C86)</f>
        <v>90.43</v>
      </c>
      <c r="E86" s="24">
        <f>IF(A86&lt;=$N$4,0,D86)</f>
        <v>90.43</v>
      </c>
      <c r="F86" s="25">
        <f>IF(A86&lt;=$N$5,0,E86)</f>
        <v>90.43</v>
      </c>
      <c r="G86" s="26">
        <f>A86</f>
        <v>42919</v>
      </c>
    </row>
    <row r="87" spans="1:7" ht="15" customHeight="1" x14ac:dyDescent="0.25">
      <c r="A87" s="20">
        <v>42916</v>
      </c>
      <c r="B87" s="21">
        <v>90.48</v>
      </c>
      <c r="C87" s="22">
        <f>IF(A87&lt;=$N$2,0,B87)</f>
        <v>90.48</v>
      </c>
      <c r="D87" s="23">
        <f>IF(A87&lt;=$N$3,0,C87)</f>
        <v>90.48</v>
      </c>
      <c r="E87" s="24">
        <f>IF(A87&lt;=$N$4,0,D87)</f>
        <v>90.48</v>
      </c>
      <c r="F87" s="25">
        <f>IF(A87&lt;=$N$5,0,E87)</f>
        <v>90.48</v>
      </c>
      <c r="G87" s="26">
        <f>A87</f>
        <v>42916</v>
      </c>
    </row>
    <row r="88" spans="1:7" ht="15" customHeight="1" x14ac:dyDescent="0.25">
      <c r="A88" s="20">
        <v>42921</v>
      </c>
      <c r="B88" s="21">
        <v>90.48</v>
      </c>
      <c r="C88" s="22">
        <f>IF(A88&lt;=$N$2,0,B88)</f>
        <v>90.48</v>
      </c>
      <c r="D88" s="23">
        <f>IF(A88&lt;=$N$3,0,C88)</f>
        <v>90.48</v>
      </c>
      <c r="E88" s="24">
        <f>IF(A88&lt;=$N$4,0,D88)</f>
        <v>90.48</v>
      </c>
      <c r="F88" s="25">
        <f>IF(A88&lt;=$N$5,0,E88)</f>
        <v>90.48</v>
      </c>
      <c r="G88" s="26">
        <f>A88</f>
        <v>42921</v>
      </c>
    </row>
    <row r="89" spans="1:7" ht="15" customHeight="1" x14ac:dyDescent="0.25">
      <c r="A89" s="20">
        <v>42901</v>
      </c>
      <c r="B89" s="21">
        <v>90.64</v>
      </c>
      <c r="C89" s="22">
        <f>IF(A89&lt;=$N$2,0,B89)</f>
        <v>90.64</v>
      </c>
      <c r="D89" s="23">
        <f>IF(A89&lt;=$N$3,0,C89)</f>
        <v>90.64</v>
      </c>
      <c r="E89" s="24">
        <f>IF(A89&lt;=$N$4,0,D89)</f>
        <v>90.64</v>
      </c>
      <c r="F89" s="25">
        <f>IF(A89&lt;=$N$5,0,E89)</f>
        <v>90.64</v>
      </c>
      <c r="G89" s="26">
        <f>A89</f>
        <v>42901</v>
      </c>
    </row>
    <row r="90" spans="1:7" ht="15" customHeight="1" x14ac:dyDescent="0.25">
      <c r="A90" s="20">
        <v>42923</v>
      </c>
      <c r="B90" s="21">
        <v>90.67</v>
      </c>
      <c r="C90" s="22">
        <f>IF(A90&lt;=$N$2,0,B90)</f>
        <v>90.67</v>
      </c>
      <c r="D90" s="23">
        <f>IF(A90&lt;=$N$3,0,C90)</f>
        <v>90.67</v>
      </c>
      <c r="E90" s="24">
        <f>IF(A90&lt;=$N$4,0,D90)</f>
        <v>90.67</v>
      </c>
      <c r="F90" s="25">
        <f>IF(A90&lt;=$N$5,0,E90)</f>
        <v>90.67</v>
      </c>
      <c r="G90" s="26">
        <f>A90</f>
        <v>42923</v>
      </c>
    </row>
    <row r="91" spans="1:7" ht="15" customHeight="1" x14ac:dyDescent="0.25">
      <c r="A91" s="20">
        <v>42849</v>
      </c>
      <c r="B91" s="21">
        <v>90.91</v>
      </c>
      <c r="C91" s="22">
        <f>IF(A91&lt;=$N$2,0,B91)</f>
        <v>90.91</v>
      </c>
      <c r="D91" s="23">
        <f>IF(A91&lt;=$N$3,0,C91)</f>
        <v>90.91</v>
      </c>
      <c r="E91" s="24">
        <f>IF(A91&lt;=$N$4,0,D91)</f>
        <v>90.91</v>
      </c>
      <c r="F91" s="25">
        <f>IF(A91&lt;=$N$5,0,E91)</f>
        <v>90.91</v>
      </c>
      <c r="G91" s="26">
        <f>A91</f>
        <v>42849</v>
      </c>
    </row>
    <row r="92" spans="1:7" ht="15" customHeight="1" x14ac:dyDescent="0.25">
      <c r="A92" s="20">
        <v>42898</v>
      </c>
      <c r="B92" s="21">
        <v>91.22</v>
      </c>
      <c r="C92" s="22">
        <f>IF(A92&lt;=$N$2,0,B92)</f>
        <v>91.22</v>
      </c>
      <c r="D92" s="23">
        <f>IF(A92&lt;=$N$3,0,C92)</f>
        <v>91.22</v>
      </c>
      <c r="E92" s="24">
        <f>IF(A92&lt;=$N$4,0,D92)</f>
        <v>91.22</v>
      </c>
      <c r="F92" s="25">
        <f>IF(A92&lt;=$N$5,0,E92)</f>
        <v>91.22</v>
      </c>
      <c r="G92" s="26">
        <f>A92</f>
        <v>42898</v>
      </c>
    </row>
    <row r="93" spans="1:7" ht="15" customHeight="1" x14ac:dyDescent="0.25">
      <c r="A93" s="20">
        <v>42850</v>
      </c>
      <c r="B93" s="21">
        <v>91.4</v>
      </c>
      <c r="C93" s="22">
        <f>IF(A93&lt;=$N$2,0,B93)</f>
        <v>91.4</v>
      </c>
      <c r="D93" s="23">
        <f>IF(A93&lt;=$N$3,0,C93)</f>
        <v>91.4</v>
      </c>
      <c r="E93" s="24">
        <f>IF(A93&lt;=$N$4,0,D93)</f>
        <v>91.4</v>
      </c>
      <c r="F93" s="25">
        <f>IF(A93&lt;=$N$5,0,E93)</f>
        <v>91.4</v>
      </c>
      <c r="G93" s="26">
        <f>A93</f>
        <v>42850</v>
      </c>
    </row>
    <row r="94" spans="1:7" ht="15" customHeight="1" x14ac:dyDescent="0.25">
      <c r="A94" s="20">
        <v>42954</v>
      </c>
      <c r="B94" s="21">
        <v>91.53</v>
      </c>
      <c r="C94" s="22">
        <f>IF(A94&lt;=$N$2,0,B94)</f>
        <v>91.53</v>
      </c>
      <c r="D94" s="23">
        <f>IF(A94&lt;=$N$3,0,C94)</f>
        <v>91.53</v>
      </c>
      <c r="E94" s="24">
        <f>IF(A94&lt;=$N$4,0,D94)</f>
        <v>91.53</v>
      </c>
      <c r="F94" s="25">
        <f>IF(A94&lt;=$N$5,0,E94)</f>
        <v>91.53</v>
      </c>
      <c r="G94" s="26">
        <f>A94</f>
        <v>42954</v>
      </c>
    </row>
    <row r="95" spans="1:7" ht="15" customHeight="1" x14ac:dyDescent="0.25">
      <c r="A95" s="20">
        <v>42950</v>
      </c>
      <c r="B95" s="21">
        <v>91.55</v>
      </c>
      <c r="C95" s="22">
        <f>IF(A95&lt;=$N$2,0,B95)</f>
        <v>91.55</v>
      </c>
      <c r="D95" s="23">
        <f>IF(A95&lt;=$N$3,0,C95)</f>
        <v>91.55</v>
      </c>
      <c r="E95" s="24">
        <f>IF(A95&lt;=$N$4,0,D95)</f>
        <v>91.55</v>
      </c>
      <c r="F95" s="25">
        <f>IF(A95&lt;=$N$5,0,E95)</f>
        <v>91.55</v>
      </c>
      <c r="G95" s="26">
        <f>A95</f>
        <v>42950</v>
      </c>
    </row>
    <row r="96" spans="1:7" ht="15" customHeight="1" x14ac:dyDescent="0.25">
      <c r="A96" s="20">
        <v>42949</v>
      </c>
      <c r="B96" s="21">
        <v>91.78</v>
      </c>
      <c r="C96" s="22">
        <f>IF(A96&lt;=$N$2,0,B96)</f>
        <v>91.78</v>
      </c>
      <c r="D96" s="23">
        <f>IF(A96&lt;=$N$3,0,C96)</f>
        <v>91.78</v>
      </c>
      <c r="E96" s="24">
        <f>IF(A96&lt;=$N$4,0,D96)</f>
        <v>91.78</v>
      </c>
      <c r="F96" s="25">
        <f>IF(A96&lt;=$N$5,0,E96)</f>
        <v>91.78</v>
      </c>
      <c r="G96" s="26">
        <f>A96</f>
        <v>42949</v>
      </c>
    </row>
    <row r="97" spans="1:7" ht="15" customHeight="1" x14ac:dyDescent="0.25">
      <c r="A97" s="20">
        <v>42914</v>
      </c>
      <c r="B97" s="21">
        <v>91.8</v>
      </c>
      <c r="C97" s="22">
        <f>IF(A97&lt;=$N$2,0,B97)</f>
        <v>91.8</v>
      </c>
      <c r="D97" s="23">
        <f>IF(A97&lt;=$N$3,0,C97)</f>
        <v>91.8</v>
      </c>
      <c r="E97" s="24">
        <f>IF(A97&lt;=$N$4,0,D97)</f>
        <v>91.8</v>
      </c>
      <c r="F97" s="25">
        <f>IF(A97&lt;=$N$5,0,E97)</f>
        <v>91.8</v>
      </c>
      <c r="G97" s="26">
        <f>A97</f>
        <v>42914</v>
      </c>
    </row>
    <row r="98" spans="1:7" ht="15" customHeight="1" x14ac:dyDescent="0.25">
      <c r="A98" s="20">
        <v>42927</v>
      </c>
      <c r="B98" s="21">
        <v>91.87</v>
      </c>
      <c r="C98" s="22">
        <f>IF(A98&lt;=$N$2,0,B98)</f>
        <v>91.87</v>
      </c>
      <c r="D98" s="23">
        <f>IF(A98&lt;=$N$3,0,C98)</f>
        <v>91.87</v>
      </c>
      <c r="E98" s="24">
        <f>IF(A98&lt;=$N$4,0,D98)</f>
        <v>91.87</v>
      </c>
      <c r="F98" s="25">
        <f>IF(A98&lt;=$N$5,0,E98)</f>
        <v>91.87</v>
      </c>
      <c r="G98" s="26">
        <f>A98</f>
        <v>42927</v>
      </c>
    </row>
    <row r="99" spans="1:7" ht="15" customHeight="1" x14ac:dyDescent="0.25">
      <c r="A99" s="20">
        <v>42853</v>
      </c>
      <c r="B99" s="21">
        <v>91.9</v>
      </c>
      <c r="C99" s="22">
        <f>IF(A99&lt;=$N$2,0,B99)</f>
        <v>91.9</v>
      </c>
      <c r="D99" s="23">
        <f>IF(A99&lt;=$N$3,0,C99)</f>
        <v>91.9</v>
      </c>
      <c r="E99" s="24">
        <f>IF(A99&lt;=$N$4,0,D99)</f>
        <v>91.9</v>
      </c>
      <c r="F99" s="25">
        <f>IF(A99&lt;=$N$5,0,E99)</f>
        <v>91.9</v>
      </c>
      <c r="G99" s="26">
        <f>A99</f>
        <v>42853</v>
      </c>
    </row>
    <row r="100" spans="1:7" ht="15" customHeight="1" x14ac:dyDescent="0.25">
      <c r="A100" s="20">
        <v>42955</v>
      </c>
      <c r="B100" s="21">
        <v>91.98</v>
      </c>
      <c r="C100" s="22">
        <f>IF(A100&lt;=$N$2,0,B100)</f>
        <v>91.98</v>
      </c>
      <c r="D100" s="23">
        <f>IF(A100&lt;=$N$3,0,C100)</f>
        <v>91.98</v>
      </c>
      <c r="E100" s="24">
        <f>IF(A100&lt;=$N$4,0,D100)</f>
        <v>91.98</v>
      </c>
      <c r="F100" s="25">
        <f>IF(A100&lt;=$N$5,0,E100)</f>
        <v>91.98</v>
      </c>
      <c r="G100" s="26">
        <f>A100</f>
        <v>42955</v>
      </c>
    </row>
    <row r="101" spans="1:7" ht="15" customHeight="1" x14ac:dyDescent="0.25">
      <c r="A101" s="20">
        <v>42902</v>
      </c>
      <c r="B101" s="21">
        <v>92</v>
      </c>
      <c r="C101" s="22">
        <f>IF(A101&lt;=$N$2,0,B101)</f>
        <v>92</v>
      </c>
      <c r="D101" s="23">
        <f>IF(A101&lt;=$N$3,0,C101)</f>
        <v>92</v>
      </c>
      <c r="E101" s="24">
        <f>IF(A101&lt;=$N$4,0,D101)</f>
        <v>92</v>
      </c>
      <c r="F101" s="25">
        <f>IF(A101&lt;=$N$5,0,E101)</f>
        <v>92</v>
      </c>
      <c r="G101" s="26">
        <f>A101</f>
        <v>42902</v>
      </c>
    </row>
    <row r="102" spans="1:7" ht="15" customHeight="1" x14ac:dyDescent="0.25">
      <c r="A102" s="20">
        <v>42947</v>
      </c>
      <c r="B102" s="21">
        <v>92</v>
      </c>
      <c r="C102" s="22">
        <f>IF(A102&lt;=$N$2,0,B102)</f>
        <v>92</v>
      </c>
      <c r="D102" s="23">
        <f>IF(A102&lt;=$N$3,0,C102)</f>
        <v>92</v>
      </c>
      <c r="E102" s="24">
        <f>IF(A102&lt;=$N$4,0,D102)</f>
        <v>92</v>
      </c>
      <c r="F102" s="25">
        <f>IF(A102&lt;=$N$5,0,E102)</f>
        <v>92</v>
      </c>
      <c r="G102" s="26">
        <f>A102</f>
        <v>42947</v>
      </c>
    </row>
    <row r="103" spans="1:7" ht="15" customHeight="1" x14ac:dyDescent="0.25">
      <c r="A103" s="20">
        <v>42878</v>
      </c>
      <c r="B103" s="21">
        <v>92.09</v>
      </c>
      <c r="C103" s="22">
        <f>IF(A103&lt;=$N$2,0,B103)</f>
        <v>92.09</v>
      </c>
      <c r="D103" s="23">
        <f>IF(A103&lt;=$N$3,0,C103)</f>
        <v>92.09</v>
      </c>
      <c r="E103" s="24">
        <f>IF(A103&lt;=$N$4,0,D103)</f>
        <v>92.09</v>
      </c>
      <c r="F103" s="25">
        <f>IF(A103&lt;=$N$5,0,E103)</f>
        <v>92.09</v>
      </c>
      <c r="G103" s="26">
        <f>A103</f>
        <v>42878</v>
      </c>
    </row>
    <row r="104" spans="1:7" ht="15" customHeight="1" x14ac:dyDescent="0.25">
      <c r="A104" s="20">
        <v>42951</v>
      </c>
      <c r="B104" s="21">
        <v>92.1</v>
      </c>
      <c r="C104" s="22">
        <f>IF(A104&lt;=$N$2,0,B104)</f>
        <v>92.1</v>
      </c>
      <c r="D104" s="23">
        <f>IF(A104&lt;=$N$3,0,C104)</f>
        <v>92.1</v>
      </c>
      <c r="E104" s="24">
        <f>IF(A104&lt;=$N$4,0,D104)</f>
        <v>92.1</v>
      </c>
      <c r="F104" s="25">
        <f>IF(A104&lt;=$N$5,0,E104)</f>
        <v>92.1</v>
      </c>
      <c r="G104" s="26">
        <f>A104</f>
        <v>42951</v>
      </c>
    </row>
    <row r="105" spans="1:7" ht="15" customHeight="1" x14ac:dyDescent="0.25">
      <c r="A105" s="20">
        <v>42905</v>
      </c>
      <c r="B105" s="21">
        <v>92.11</v>
      </c>
      <c r="C105" s="22">
        <f>IF(A105&lt;=$N$2,0,B105)</f>
        <v>92.11</v>
      </c>
      <c r="D105" s="23">
        <f>IF(A105&lt;=$N$3,0,C105)</f>
        <v>92.11</v>
      </c>
      <c r="E105" s="24">
        <f>IF(A105&lt;=$N$4,0,D105)</f>
        <v>92.11</v>
      </c>
      <c r="F105" s="25">
        <f>IF(A105&lt;=$N$5,0,E105)</f>
        <v>92.11</v>
      </c>
      <c r="G105" s="26">
        <f>A105</f>
        <v>42905</v>
      </c>
    </row>
    <row r="106" spans="1:7" ht="15" customHeight="1" x14ac:dyDescent="0.25">
      <c r="A106" s="20">
        <v>42886</v>
      </c>
      <c r="B106" s="21">
        <v>92.16</v>
      </c>
      <c r="C106" s="22">
        <f>IF(A106&lt;=$N$2,0,B106)</f>
        <v>92.16</v>
      </c>
      <c r="D106" s="23">
        <f>IF(A106&lt;=$N$3,0,C106)</f>
        <v>92.16</v>
      </c>
      <c r="E106" s="24">
        <f>IF(A106&lt;=$N$4,0,D106)</f>
        <v>92.16</v>
      </c>
      <c r="F106" s="25">
        <f>IF(A106&lt;=$N$5,0,E106)</f>
        <v>92.16</v>
      </c>
      <c r="G106" s="26">
        <f>A106</f>
        <v>42886</v>
      </c>
    </row>
    <row r="107" spans="1:7" ht="15" customHeight="1" x14ac:dyDescent="0.25">
      <c r="A107" s="20">
        <v>42899</v>
      </c>
      <c r="B107" s="21">
        <v>92.24</v>
      </c>
      <c r="C107" s="22">
        <f>IF(A107&lt;=$N$2,0,B107)</f>
        <v>92.24</v>
      </c>
      <c r="D107" s="23">
        <f>IF(A107&lt;=$N$3,0,C107)</f>
        <v>92.24</v>
      </c>
      <c r="E107" s="24">
        <f>IF(A107&lt;=$N$4,0,D107)</f>
        <v>92.24</v>
      </c>
      <c r="F107" s="25">
        <f>IF(A107&lt;=$N$5,0,E107)</f>
        <v>92.24</v>
      </c>
      <c r="G107" s="26">
        <f>A107</f>
        <v>42899</v>
      </c>
    </row>
    <row r="108" spans="1:7" ht="15" customHeight="1" x14ac:dyDescent="0.25">
      <c r="A108" s="20">
        <v>42879</v>
      </c>
      <c r="B108" s="21">
        <v>92.25</v>
      </c>
      <c r="C108" s="22">
        <f>IF(A108&lt;=$N$2,0,B108)</f>
        <v>92.25</v>
      </c>
      <c r="D108" s="23">
        <f>IF(A108&lt;=$N$3,0,C108)</f>
        <v>92.25</v>
      </c>
      <c r="E108" s="24">
        <f>IF(A108&lt;=$N$4,0,D108)</f>
        <v>92.25</v>
      </c>
      <c r="F108" s="25">
        <f>IF(A108&lt;=$N$5,0,E108)</f>
        <v>92.25</v>
      </c>
      <c r="G108" s="26">
        <f>A108</f>
        <v>42879</v>
      </c>
    </row>
    <row r="109" spans="1:7" ht="15" customHeight="1" x14ac:dyDescent="0.25">
      <c r="A109" s="20">
        <v>42858</v>
      </c>
      <c r="B109" s="21">
        <v>92.26</v>
      </c>
      <c r="C109" s="22">
        <f>IF(A109&lt;=$N$2,0,B109)</f>
        <v>92.26</v>
      </c>
      <c r="D109" s="23">
        <f>IF(A109&lt;=$N$3,0,C109)</f>
        <v>92.26</v>
      </c>
      <c r="E109" s="24">
        <f>IF(A109&lt;=$N$4,0,D109)</f>
        <v>92.26</v>
      </c>
      <c r="F109" s="25">
        <f>IF(A109&lt;=$N$5,0,E109)</f>
        <v>92.26</v>
      </c>
      <c r="G109" s="26">
        <f>A109</f>
        <v>42858</v>
      </c>
    </row>
    <row r="110" spans="1:7" ht="15" customHeight="1" x14ac:dyDescent="0.25">
      <c r="A110" s="20">
        <v>42926</v>
      </c>
      <c r="B110" s="21">
        <v>92.26</v>
      </c>
      <c r="C110" s="22">
        <f>IF(A110&lt;=$N$2,0,B110)</f>
        <v>92.26</v>
      </c>
      <c r="D110" s="23">
        <f>IF(A110&lt;=$N$3,0,C110)</f>
        <v>92.26</v>
      </c>
      <c r="E110" s="24">
        <f>IF(A110&lt;=$N$4,0,D110)</f>
        <v>92.26</v>
      </c>
      <c r="F110" s="25">
        <f>IF(A110&lt;=$N$5,0,E110)</f>
        <v>92.26</v>
      </c>
      <c r="G110" s="26">
        <f>A110</f>
        <v>42926</v>
      </c>
    </row>
    <row r="111" spans="1:7" ht="15" customHeight="1" x14ac:dyDescent="0.25">
      <c r="A111" s="20">
        <v>42877</v>
      </c>
      <c r="B111" s="21">
        <v>92.32</v>
      </c>
      <c r="C111" s="22">
        <f>IF(A111&lt;=$N$2,0,B111)</f>
        <v>92.32</v>
      </c>
      <c r="D111" s="23">
        <f>IF(A111&lt;=$N$3,0,C111)</f>
        <v>92.32</v>
      </c>
      <c r="E111" s="24">
        <f>IF(A111&lt;=$N$4,0,D111)</f>
        <v>92.32</v>
      </c>
      <c r="F111" s="25">
        <f>IF(A111&lt;=$N$5,0,E111)</f>
        <v>92.32</v>
      </c>
      <c r="G111" s="26">
        <f>A111</f>
        <v>42877</v>
      </c>
    </row>
    <row r="112" spans="1:7" ht="15" customHeight="1" x14ac:dyDescent="0.25">
      <c r="A112" s="20">
        <v>42892</v>
      </c>
      <c r="B112" s="21">
        <v>92.32</v>
      </c>
      <c r="C112" s="22">
        <f>IF(A112&lt;=$N$2,0,B112)</f>
        <v>92.32</v>
      </c>
      <c r="D112" s="23">
        <f>IF(A112&lt;=$N$3,0,C112)</f>
        <v>92.32</v>
      </c>
      <c r="E112" s="24">
        <f>IF(A112&lt;=$N$4,0,D112)</f>
        <v>92.32</v>
      </c>
      <c r="F112" s="25">
        <f>IF(A112&lt;=$N$5,0,E112)</f>
        <v>92.32</v>
      </c>
      <c r="G112" s="26">
        <f>A112</f>
        <v>42892</v>
      </c>
    </row>
    <row r="113" spans="1:7" ht="15" customHeight="1" x14ac:dyDescent="0.25">
      <c r="A113" s="20">
        <v>42900</v>
      </c>
      <c r="B113" s="21">
        <v>92.34</v>
      </c>
      <c r="C113" s="22">
        <f>IF(A113&lt;=$N$2,0,B113)</f>
        <v>92.34</v>
      </c>
      <c r="D113" s="23">
        <f>IF(A113&lt;=$N$3,0,C113)</f>
        <v>92.34</v>
      </c>
      <c r="E113" s="24">
        <f>IF(A113&lt;=$N$4,0,D113)</f>
        <v>92.34</v>
      </c>
      <c r="F113" s="25">
        <f>IF(A113&lt;=$N$5,0,E113)</f>
        <v>92.34</v>
      </c>
      <c r="G113" s="26">
        <f>A113</f>
        <v>42900</v>
      </c>
    </row>
    <row r="114" spans="1:7" ht="15" customHeight="1" x14ac:dyDescent="0.25">
      <c r="A114" s="20">
        <v>42907</v>
      </c>
      <c r="B114" s="21">
        <v>92.39</v>
      </c>
      <c r="C114" s="22">
        <f>IF(A114&lt;=$N$2,0,B114)</f>
        <v>92.39</v>
      </c>
      <c r="D114" s="23">
        <f>IF(A114&lt;=$N$3,0,C114)</f>
        <v>92.39</v>
      </c>
      <c r="E114" s="24">
        <f>IF(A114&lt;=$N$4,0,D114)</f>
        <v>92.39</v>
      </c>
      <c r="F114" s="25">
        <f>IF(A114&lt;=$N$5,0,E114)</f>
        <v>92.39</v>
      </c>
      <c r="G114" s="26">
        <f>A114</f>
        <v>42907</v>
      </c>
    </row>
    <row r="115" spans="1:7" ht="15" customHeight="1" x14ac:dyDescent="0.25">
      <c r="A115" s="20">
        <v>42944</v>
      </c>
      <c r="B115" s="21">
        <v>92.52</v>
      </c>
      <c r="C115" s="22">
        <f>IF(A115&lt;=$N$2,0,B115)</f>
        <v>92.52</v>
      </c>
      <c r="D115" s="23">
        <f>IF(A115&lt;=$N$3,0,C115)</f>
        <v>92.52</v>
      </c>
      <c r="E115" s="24">
        <f>IF(A115&lt;=$N$4,0,D115)</f>
        <v>92.52</v>
      </c>
      <c r="F115" s="25">
        <f>IF(A115&lt;=$N$5,0,E115)</f>
        <v>92.52</v>
      </c>
      <c r="G115" s="26">
        <f>A115</f>
        <v>42944</v>
      </c>
    </row>
    <row r="116" spans="1:7" ht="15" customHeight="1" x14ac:dyDescent="0.25">
      <c r="A116" s="20">
        <v>42937</v>
      </c>
      <c r="B116" s="21">
        <v>92.61</v>
      </c>
      <c r="C116" s="22">
        <f>IF(A116&lt;=$N$2,0,B116)</f>
        <v>92.61</v>
      </c>
      <c r="D116" s="23">
        <f>IF(A116&lt;=$N$3,0,C116)</f>
        <v>92.61</v>
      </c>
      <c r="E116" s="24">
        <f>IF(A116&lt;=$N$4,0,D116)</f>
        <v>92.61</v>
      </c>
      <c r="F116" s="25">
        <f>IF(A116&lt;=$N$5,0,E116)</f>
        <v>92.61</v>
      </c>
      <c r="G116" s="26">
        <f>A116</f>
        <v>42937</v>
      </c>
    </row>
    <row r="117" spans="1:7" ht="15" customHeight="1" x14ac:dyDescent="0.25">
      <c r="A117" s="20">
        <v>42881</v>
      </c>
      <c r="B117" s="21">
        <v>92.67</v>
      </c>
      <c r="C117" s="22">
        <f>IF(A117&lt;=$N$2,0,B117)</f>
        <v>92.67</v>
      </c>
      <c r="D117" s="23">
        <f>IF(A117&lt;=$N$3,0,C117)</f>
        <v>92.67</v>
      </c>
      <c r="E117" s="24">
        <f>IF(A117&lt;=$N$4,0,D117)</f>
        <v>92.67</v>
      </c>
      <c r="F117" s="25">
        <f>IF(A117&lt;=$N$5,0,E117)</f>
        <v>92.67</v>
      </c>
      <c r="G117" s="26">
        <f>A117</f>
        <v>42881</v>
      </c>
    </row>
    <row r="118" spans="1:7" ht="15" customHeight="1" x14ac:dyDescent="0.25">
      <c r="A118" s="20">
        <v>42880</v>
      </c>
      <c r="B118" s="21">
        <v>92.69</v>
      </c>
      <c r="C118" s="22">
        <f>IF(A118&lt;=$N$2,0,B118)</f>
        <v>92.69</v>
      </c>
      <c r="D118" s="23">
        <f>IF(A118&lt;=$N$3,0,C118)</f>
        <v>92.69</v>
      </c>
      <c r="E118" s="24">
        <f>IF(A118&lt;=$N$4,0,D118)</f>
        <v>92.69</v>
      </c>
      <c r="F118" s="25">
        <f>IF(A118&lt;=$N$5,0,E118)</f>
        <v>92.69</v>
      </c>
      <c r="G118" s="26">
        <f>A118</f>
        <v>42880</v>
      </c>
    </row>
    <row r="119" spans="1:7" ht="15" customHeight="1" x14ac:dyDescent="0.25">
      <c r="A119" s="20">
        <v>42906</v>
      </c>
      <c r="B119" s="21">
        <v>92.72</v>
      </c>
      <c r="C119" s="22">
        <f>IF(A119&lt;=$N$2,0,B119)</f>
        <v>92.72</v>
      </c>
      <c r="D119" s="23">
        <f>IF(A119&lt;=$N$3,0,C119)</f>
        <v>92.72</v>
      </c>
      <c r="E119" s="24">
        <f>IF(A119&lt;=$N$4,0,D119)</f>
        <v>92.72</v>
      </c>
      <c r="F119" s="25">
        <f>IF(A119&lt;=$N$5,0,E119)</f>
        <v>92.72</v>
      </c>
      <c r="G119" s="26">
        <f>A119</f>
        <v>42906</v>
      </c>
    </row>
    <row r="120" spans="1:7" ht="15" customHeight="1" x14ac:dyDescent="0.25">
      <c r="A120" s="20">
        <v>42851</v>
      </c>
      <c r="B120" s="21">
        <v>92.75</v>
      </c>
      <c r="C120" s="22">
        <f>IF(A120&lt;=$N$2,0,B120)</f>
        <v>92.75</v>
      </c>
      <c r="D120" s="23">
        <f>IF(A120&lt;=$N$3,0,C120)</f>
        <v>92.75</v>
      </c>
      <c r="E120" s="24">
        <f>IF(A120&lt;=$N$4,0,D120)</f>
        <v>92.75</v>
      </c>
      <c r="F120" s="25">
        <f>IF(A120&lt;=$N$5,0,E120)</f>
        <v>92.75</v>
      </c>
      <c r="G120" s="26">
        <f>A120</f>
        <v>42851</v>
      </c>
    </row>
    <row r="121" spans="1:7" ht="15" customHeight="1" x14ac:dyDescent="0.25">
      <c r="A121" s="20">
        <v>42872</v>
      </c>
      <c r="B121" s="21">
        <v>92.76</v>
      </c>
      <c r="C121" s="22">
        <f>IF(A121&lt;=$N$2,0,B121)</f>
        <v>92.76</v>
      </c>
      <c r="D121" s="23">
        <f>IF(A121&lt;=$N$3,0,C121)</f>
        <v>92.76</v>
      </c>
      <c r="E121" s="24">
        <f>IF(A121&lt;=$N$4,0,D121)</f>
        <v>92.76</v>
      </c>
      <c r="F121" s="25">
        <f>IF(A121&lt;=$N$5,0,E121)</f>
        <v>92.76</v>
      </c>
      <c r="G121" s="26">
        <f>A121</f>
        <v>42872</v>
      </c>
    </row>
    <row r="122" spans="1:7" ht="15" customHeight="1" x14ac:dyDescent="0.25">
      <c r="A122" s="20">
        <v>42895</v>
      </c>
      <c r="B122" s="21">
        <v>92.93</v>
      </c>
      <c r="C122" s="22">
        <f>IF(A122&lt;=$N$2,0,B122)</f>
        <v>92.93</v>
      </c>
      <c r="D122" s="23">
        <f>IF(A122&lt;=$N$3,0,C122)</f>
        <v>92.93</v>
      </c>
      <c r="E122" s="24">
        <f>IF(A122&lt;=$N$4,0,D122)</f>
        <v>92.93</v>
      </c>
      <c r="F122" s="25">
        <f>IF(A122&lt;=$N$5,0,E122)</f>
        <v>92.93</v>
      </c>
      <c r="G122" s="26">
        <f>A122</f>
        <v>42895</v>
      </c>
    </row>
    <row r="123" spans="1:7" ht="15" customHeight="1" x14ac:dyDescent="0.25">
      <c r="A123" s="20">
        <v>42891</v>
      </c>
      <c r="B123" s="21">
        <v>92.94</v>
      </c>
      <c r="C123" s="22">
        <f>IF(A123&lt;=$N$2,0,B123)</f>
        <v>92.94</v>
      </c>
      <c r="D123" s="23">
        <f>IF(A123&lt;=$N$3,0,C123)</f>
        <v>92.94</v>
      </c>
      <c r="E123" s="24">
        <f>IF(A123&lt;=$N$4,0,D123)</f>
        <v>92.94</v>
      </c>
      <c r="F123" s="25">
        <f>IF(A123&lt;=$N$5,0,E123)</f>
        <v>92.94</v>
      </c>
      <c r="G123" s="26">
        <f>A123</f>
        <v>42891</v>
      </c>
    </row>
    <row r="124" spans="1:7" ht="15" customHeight="1" x14ac:dyDescent="0.25">
      <c r="A124" s="20">
        <v>42852</v>
      </c>
      <c r="B124" s="21">
        <v>92.95</v>
      </c>
      <c r="C124" s="22">
        <f>IF(A124&lt;=$N$2,0,B124)</f>
        <v>92.95</v>
      </c>
      <c r="D124" s="23">
        <f>IF(A124&lt;=$N$3,0,C124)</f>
        <v>92.95</v>
      </c>
      <c r="E124" s="24">
        <f>IF(A124&lt;=$N$4,0,D124)</f>
        <v>92.95</v>
      </c>
      <c r="F124" s="25">
        <f>IF(A124&lt;=$N$5,0,E124)</f>
        <v>92.95</v>
      </c>
      <c r="G124" s="26">
        <f>A124</f>
        <v>42852</v>
      </c>
    </row>
    <row r="125" spans="1:7" ht="15" customHeight="1" x14ac:dyDescent="0.25">
      <c r="A125" s="20">
        <v>42893</v>
      </c>
      <c r="B125" s="21">
        <v>92.97</v>
      </c>
      <c r="C125" s="22">
        <f>IF(A125&lt;=$N$2,0,B125)</f>
        <v>92.97</v>
      </c>
      <c r="D125" s="23">
        <f>IF(A125&lt;=$N$3,0,C125)</f>
        <v>92.97</v>
      </c>
      <c r="E125" s="24">
        <f>IF(A125&lt;=$N$4,0,D125)</f>
        <v>92.97</v>
      </c>
      <c r="F125" s="25">
        <f>IF(A125&lt;=$N$5,0,E125)</f>
        <v>92.97</v>
      </c>
      <c r="G125" s="26">
        <f>A125</f>
        <v>42893</v>
      </c>
    </row>
    <row r="126" spans="1:7" ht="15" customHeight="1" x14ac:dyDescent="0.25">
      <c r="A126" s="20">
        <v>42884</v>
      </c>
      <c r="B126" s="21">
        <v>92.98</v>
      </c>
      <c r="C126" s="22">
        <f>IF(A126&lt;=$N$2,0,B126)</f>
        <v>92.98</v>
      </c>
      <c r="D126" s="23">
        <f>IF(A126&lt;=$N$3,0,C126)</f>
        <v>92.98</v>
      </c>
      <c r="E126" s="24">
        <f>IF(A126&lt;=$N$4,0,D126)</f>
        <v>92.98</v>
      </c>
      <c r="F126" s="25">
        <f>IF(A126&lt;=$N$5,0,E126)</f>
        <v>92.98</v>
      </c>
      <c r="G126" s="26">
        <f>A126</f>
        <v>42884</v>
      </c>
    </row>
    <row r="127" spans="1:7" ht="15" customHeight="1" x14ac:dyDescent="0.25">
      <c r="A127" s="20">
        <v>42913</v>
      </c>
      <c r="B127" s="21">
        <v>93.01</v>
      </c>
      <c r="C127" s="22">
        <f>IF(A127&lt;=$N$2,0,B127)</f>
        <v>93.01</v>
      </c>
      <c r="D127" s="23">
        <f>IF(A127&lt;=$N$3,0,C127)</f>
        <v>93.01</v>
      </c>
      <c r="E127" s="24">
        <f>IF(A127&lt;=$N$4,0,D127)</f>
        <v>93.01</v>
      </c>
      <c r="F127" s="25">
        <f>IF(A127&lt;=$N$5,0,E127)</f>
        <v>93.01</v>
      </c>
      <c r="G127" s="26">
        <f>A127</f>
        <v>42913</v>
      </c>
    </row>
    <row r="128" spans="1:7" ht="15" customHeight="1" x14ac:dyDescent="0.25">
      <c r="A128" s="20">
        <v>42928</v>
      </c>
      <c r="B128" s="21">
        <v>93.03</v>
      </c>
      <c r="C128" s="22">
        <f>IF(A128&lt;=$N$2,0,B128)</f>
        <v>93.03</v>
      </c>
      <c r="D128" s="23">
        <f>IF(A128&lt;=$N$3,0,C128)</f>
        <v>93.03</v>
      </c>
      <c r="E128" s="24">
        <f>IF(A128&lt;=$N$4,0,D128)</f>
        <v>93.03</v>
      </c>
      <c r="F128" s="25">
        <f>IF(A128&lt;=$N$5,0,E128)</f>
        <v>93.03</v>
      </c>
      <c r="G128" s="26">
        <f>A128</f>
        <v>42928</v>
      </c>
    </row>
    <row r="129" spans="1:7" ht="15" customHeight="1" x14ac:dyDescent="0.25">
      <c r="A129" s="20">
        <v>42933</v>
      </c>
      <c r="B129" s="21">
        <v>93.05</v>
      </c>
      <c r="C129" s="22">
        <f>IF(A129&lt;=$N$2,0,B129)</f>
        <v>93.05</v>
      </c>
      <c r="D129" s="23">
        <f>IF(A129&lt;=$N$3,0,C129)</f>
        <v>93.05</v>
      </c>
      <c r="E129" s="24">
        <f>IF(A129&lt;=$N$4,0,D129)</f>
        <v>93.05</v>
      </c>
      <c r="F129" s="25">
        <f>IF(A129&lt;=$N$5,0,E129)</f>
        <v>93.05</v>
      </c>
      <c r="G129" s="26">
        <f>A129</f>
        <v>42933</v>
      </c>
    </row>
    <row r="130" spans="1:7" ht="15" customHeight="1" x14ac:dyDescent="0.25">
      <c r="A130" s="20">
        <v>42908</v>
      </c>
      <c r="B130" s="21">
        <v>93.11</v>
      </c>
      <c r="C130" s="22">
        <f>IF(A130&lt;=$N$2,0,B130)</f>
        <v>93.11</v>
      </c>
      <c r="D130" s="23">
        <f>IF(A130&lt;=$N$3,0,C130)</f>
        <v>93.11</v>
      </c>
      <c r="E130" s="24">
        <f>IF(A130&lt;=$N$4,0,D130)</f>
        <v>93.11</v>
      </c>
      <c r="F130" s="25">
        <f>IF(A130&lt;=$N$5,0,E130)</f>
        <v>93.11</v>
      </c>
      <c r="G130" s="26">
        <f>A130</f>
        <v>42908</v>
      </c>
    </row>
    <row r="131" spans="1:7" ht="15" customHeight="1" x14ac:dyDescent="0.25">
      <c r="A131" s="20">
        <v>42930</v>
      </c>
      <c r="B131" s="21">
        <v>93.16</v>
      </c>
      <c r="C131" s="22">
        <f>IF(A131&lt;=$N$2,0,B131)</f>
        <v>93.16</v>
      </c>
      <c r="D131" s="23">
        <f>IF(A131&lt;=$N$3,0,C131)</f>
        <v>93.16</v>
      </c>
      <c r="E131" s="24">
        <f>IF(A131&lt;=$N$4,0,D131)</f>
        <v>93.16</v>
      </c>
      <c r="F131" s="25">
        <f>IF(A131&lt;=$N$5,0,E131)</f>
        <v>93.16</v>
      </c>
      <c r="G131" s="26">
        <f>A131</f>
        <v>42930</v>
      </c>
    </row>
    <row r="132" spans="1:7" ht="15" customHeight="1" x14ac:dyDescent="0.25">
      <c r="A132" s="20">
        <v>42940</v>
      </c>
      <c r="B132" s="21">
        <v>93.17</v>
      </c>
      <c r="C132" s="22">
        <f>IF(A132&lt;=$N$2,0,B132)</f>
        <v>93.17</v>
      </c>
      <c r="D132" s="23">
        <f>IF(A132&lt;=$N$3,0,C132)</f>
        <v>93.17</v>
      </c>
      <c r="E132" s="24">
        <f>IF(A132&lt;=$N$4,0,D132)</f>
        <v>93.17</v>
      </c>
      <c r="F132" s="25">
        <f>IF(A132&lt;=$N$5,0,E132)</f>
        <v>93.17</v>
      </c>
      <c r="G132" s="26">
        <f>A132</f>
        <v>42940</v>
      </c>
    </row>
    <row r="133" spans="1:7" ht="15" customHeight="1" x14ac:dyDescent="0.25">
      <c r="A133" s="20">
        <v>42885</v>
      </c>
      <c r="B133" s="21">
        <v>93.18</v>
      </c>
      <c r="C133" s="22">
        <f>IF(A133&lt;=$N$2,0,B133)</f>
        <v>93.18</v>
      </c>
      <c r="D133" s="23">
        <f>IF(A133&lt;=$N$3,0,C133)</f>
        <v>93.18</v>
      </c>
      <c r="E133" s="24">
        <f>IF(A133&lt;=$N$4,0,D133)</f>
        <v>93.18</v>
      </c>
      <c r="F133" s="25">
        <f>IF(A133&lt;=$N$5,0,E133)</f>
        <v>93.18</v>
      </c>
      <c r="G133" s="26">
        <f>A133</f>
        <v>42885</v>
      </c>
    </row>
    <row r="134" spans="1:7" ht="15" customHeight="1" x14ac:dyDescent="0.25">
      <c r="A134" s="20">
        <v>42873</v>
      </c>
      <c r="B134" s="21">
        <v>93.19</v>
      </c>
      <c r="C134" s="22">
        <f>IF(A134&lt;=$N$2,0,B134)</f>
        <v>93.19</v>
      </c>
      <c r="D134" s="23">
        <f>IF(A134&lt;=$N$3,0,C134)</f>
        <v>93.19</v>
      </c>
      <c r="E134" s="24">
        <f>IF(A134&lt;=$N$4,0,D134)</f>
        <v>93.19</v>
      </c>
      <c r="F134" s="25">
        <f>IF(A134&lt;=$N$5,0,E134)</f>
        <v>93.19</v>
      </c>
      <c r="G134" s="26">
        <f>A134</f>
        <v>42873</v>
      </c>
    </row>
    <row r="135" spans="1:7" ht="15" customHeight="1" x14ac:dyDescent="0.25">
      <c r="A135" s="20">
        <v>42941</v>
      </c>
      <c r="B135" s="21">
        <v>93.19</v>
      </c>
      <c r="C135" s="22">
        <f>IF(A135&lt;=$N$2,0,B135)</f>
        <v>93.19</v>
      </c>
      <c r="D135" s="23">
        <f>IF(A135&lt;=$N$3,0,C135)</f>
        <v>93.19</v>
      </c>
      <c r="E135" s="24">
        <f>IF(A135&lt;=$N$4,0,D135)</f>
        <v>93.19</v>
      </c>
      <c r="F135" s="25">
        <f>IF(A135&lt;=$N$5,0,E135)</f>
        <v>93.19</v>
      </c>
      <c r="G135" s="26">
        <f>A135</f>
        <v>42941</v>
      </c>
    </row>
    <row r="136" spans="1:7" ht="15" customHeight="1" x14ac:dyDescent="0.25">
      <c r="A136" s="20">
        <v>42894</v>
      </c>
      <c r="B136" s="21">
        <v>93.23</v>
      </c>
      <c r="C136" s="22">
        <f>IF(A136&lt;=$N$2,0,B136)</f>
        <v>93.23</v>
      </c>
      <c r="D136" s="23">
        <f>IF(A136&lt;=$N$3,0,C136)</f>
        <v>93.23</v>
      </c>
      <c r="E136" s="24">
        <f>IF(A136&lt;=$N$4,0,D136)</f>
        <v>93.23</v>
      </c>
      <c r="F136" s="25">
        <f>IF(A136&lt;=$N$5,0,E136)</f>
        <v>93.23</v>
      </c>
      <c r="G136" s="26">
        <f>A136</f>
        <v>42894</v>
      </c>
    </row>
    <row r="137" spans="1:7" ht="15" customHeight="1" x14ac:dyDescent="0.25">
      <c r="A137" s="20">
        <v>42934</v>
      </c>
      <c r="B137" s="21">
        <v>93.31</v>
      </c>
      <c r="C137" s="22">
        <f>IF(A137&lt;=$N$2,0,B137)</f>
        <v>93.31</v>
      </c>
      <c r="D137" s="23">
        <f>IF(A137&lt;=$N$3,0,C137)</f>
        <v>93.31</v>
      </c>
      <c r="E137" s="24">
        <f>IF(A137&lt;=$N$4,0,D137)</f>
        <v>93.31</v>
      </c>
      <c r="F137" s="25">
        <f>IF(A137&lt;=$N$5,0,E137)</f>
        <v>93.31</v>
      </c>
      <c r="G137" s="26">
        <f>A137</f>
        <v>42934</v>
      </c>
    </row>
    <row r="138" spans="1:7" ht="15" customHeight="1" x14ac:dyDescent="0.25">
      <c r="A138" s="20">
        <v>42948</v>
      </c>
      <c r="B138" s="21">
        <v>93.33</v>
      </c>
      <c r="C138" s="22">
        <f>IF(A138&lt;=$N$2,0,B138)</f>
        <v>93.33</v>
      </c>
      <c r="D138" s="23">
        <f>IF(A138&lt;=$N$3,0,C138)</f>
        <v>93.33</v>
      </c>
      <c r="E138" s="24">
        <f>IF(A138&lt;=$N$4,0,D138)</f>
        <v>93.33</v>
      </c>
      <c r="F138" s="25">
        <f>IF(A138&lt;=$N$5,0,E138)</f>
        <v>93.33</v>
      </c>
      <c r="G138" s="26">
        <f>A138</f>
        <v>42948</v>
      </c>
    </row>
    <row r="139" spans="1:7" ht="15" customHeight="1" x14ac:dyDescent="0.25">
      <c r="A139" s="20">
        <v>42887</v>
      </c>
      <c r="B139" s="21">
        <v>93.46</v>
      </c>
      <c r="C139" s="22">
        <f>IF(A139&lt;=$N$2,0,B139)</f>
        <v>93.46</v>
      </c>
      <c r="D139" s="23">
        <f>IF(A139&lt;=$N$3,0,C139)</f>
        <v>93.46</v>
      </c>
      <c r="E139" s="24">
        <f>IF(A139&lt;=$N$4,0,D139)</f>
        <v>93.46</v>
      </c>
      <c r="F139" s="25">
        <f>IF(A139&lt;=$N$5,0,E139)</f>
        <v>93.46</v>
      </c>
      <c r="G139" s="26">
        <f>A139</f>
        <v>42887</v>
      </c>
    </row>
    <row r="140" spans="1:7" ht="15" customHeight="1" x14ac:dyDescent="0.25">
      <c r="A140" s="20">
        <v>42935</v>
      </c>
      <c r="B140" s="21">
        <v>93.47</v>
      </c>
      <c r="C140" s="22">
        <f>IF(A140&lt;=$N$2,0,B140)</f>
        <v>93.47</v>
      </c>
      <c r="D140" s="23">
        <f>IF(A140&lt;=$N$3,0,C140)</f>
        <v>93.47</v>
      </c>
      <c r="E140" s="24">
        <f>IF(A140&lt;=$N$4,0,D140)</f>
        <v>93.47</v>
      </c>
      <c r="F140" s="25">
        <f>IF(A140&lt;=$N$5,0,E140)</f>
        <v>93.47</v>
      </c>
      <c r="G140" s="26">
        <f>A140</f>
        <v>42935</v>
      </c>
    </row>
    <row r="141" spans="1:7" ht="15" customHeight="1" x14ac:dyDescent="0.25">
      <c r="A141" s="20">
        <v>42929</v>
      </c>
      <c r="B141" s="21">
        <v>93.54</v>
      </c>
      <c r="C141" s="22">
        <f>IF(A141&lt;=$N$2,0,B141)</f>
        <v>93.54</v>
      </c>
      <c r="D141" s="23">
        <f>IF(A141&lt;=$N$3,0,C141)</f>
        <v>93.54</v>
      </c>
      <c r="E141" s="24">
        <f>IF(A141&lt;=$N$4,0,D141)</f>
        <v>93.54</v>
      </c>
      <c r="F141" s="25">
        <f>IF(A141&lt;=$N$5,0,E141)</f>
        <v>93.54</v>
      </c>
      <c r="G141" s="26">
        <f>A141</f>
        <v>42929</v>
      </c>
    </row>
    <row r="142" spans="1:7" ht="15" customHeight="1" x14ac:dyDescent="0.25">
      <c r="A142" s="20">
        <v>42909</v>
      </c>
      <c r="B142" s="21">
        <v>93.63</v>
      </c>
      <c r="C142" s="22">
        <f>IF(A142&lt;=$N$2,0,B142)</f>
        <v>93.63</v>
      </c>
      <c r="D142" s="23">
        <f>IF(A142&lt;=$N$3,0,C142)</f>
        <v>93.63</v>
      </c>
      <c r="E142" s="24">
        <f>IF(A142&lt;=$N$4,0,D142)</f>
        <v>93.63</v>
      </c>
      <c r="F142" s="25">
        <f>IF(A142&lt;=$N$5,0,E142)</f>
        <v>93.63</v>
      </c>
      <c r="G142" s="26">
        <f>A142</f>
        <v>42909</v>
      </c>
    </row>
    <row r="143" spans="1:7" ht="15" customHeight="1" x14ac:dyDescent="0.25">
      <c r="A143" s="20">
        <v>42857</v>
      </c>
      <c r="B143" s="21">
        <v>93.7</v>
      </c>
      <c r="C143" s="22">
        <f>IF(A143&lt;=$N$2,0,B143)</f>
        <v>93.7</v>
      </c>
      <c r="D143" s="23">
        <f>IF(A143&lt;=$N$3,0,C143)</f>
        <v>93.7</v>
      </c>
      <c r="E143" s="24">
        <f>IF(A143&lt;=$N$4,0,D143)</f>
        <v>93.7</v>
      </c>
      <c r="F143" s="25">
        <f>IF(A143&lt;=$N$5,0,E143)</f>
        <v>93.7</v>
      </c>
      <c r="G143" s="26">
        <f>A143</f>
        <v>42857</v>
      </c>
    </row>
    <row r="144" spans="1:7" ht="15" customHeight="1" x14ac:dyDescent="0.25">
      <c r="A144" s="20">
        <v>42874</v>
      </c>
      <c r="B144" s="21">
        <v>93.7</v>
      </c>
      <c r="C144" s="22">
        <f>IF(A144&lt;=$N$2,0,B144)</f>
        <v>93.7</v>
      </c>
      <c r="D144" s="23">
        <f>IF(A144&lt;=$N$3,0,C144)</f>
        <v>93.7</v>
      </c>
      <c r="E144" s="24">
        <f>IF(A144&lt;=$N$4,0,D144)</f>
        <v>93.7</v>
      </c>
      <c r="F144" s="25">
        <f>IF(A144&lt;=$N$5,0,E144)</f>
        <v>93.7</v>
      </c>
      <c r="G144" s="26">
        <f>A144</f>
        <v>42874</v>
      </c>
    </row>
    <row r="145" spans="1:7" ht="15" customHeight="1" x14ac:dyDescent="0.25">
      <c r="A145" s="20">
        <v>42859</v>
      </c>
      <c r="B145" s="21">
        <v>93.84</v>
      </c>
      <c r="C145" s="22">
        <f>IF(A145&lt;=$N$2,0,B145)</f>
        <v>93.84</v>
      </c>
      <c r="D145" s="23">
        <f>IF(A145&lt;=$N$3,0,C145)</f>
        <v>93.84</v>
      </c>
      <c r="E145" s="24">
        <f>IF(A145&lt;=$N$4,0,D145)</f>
        <v>93.84</v>
      </c>
      <c r="F145" s="25">
        <f>IF(A145&lt;=$N$5,0,E145)</f>
        <v>93.84</v>
      </c>
      <c r="G145" s="26">
        <f>A145</f>
        <v>42859</v>
      </c>
    </row>
    <row r="146" spans="1:7" ht="15" customHeight="1" x14ac:dyDescent="0.25">
      <c r="A146" s="20">
        <v>42888</v>
      </c>
      <c r="B146" s="21">
        <v>93.86</v>
      </c>
      <c r="C146" s="22">
        <f>IF(A146&lt;=$N$2,0,B146)</f>
        <v>93.86</v>
      </c>
      <c r="D146" s="23">
        <f>IF(A146&lt;=$N$3,0,C146)</f>
        <v>93.86</v>
      </c>
      <c r="E146" s="24">
        <f>IF(A146&lt;=$N$4,0,D146)</f>
        <v>93.86</v>
      </c>
      <c r="F146" s="25">
        <f>IF(A146&lt;=$N$5,0,E146)</f>
        <v>93.86</v>
      </c>
      <c r="G146" s="26">
        <f>A146</f>
        <v>42888</v>
      </c>
    </row>
    <row r="147" spans="1:7" ht="15" customHeight="1" x14ac:dyDescent="0.25">
      <c r="A147" s="20">
        <v>42936</v>
      </c>
      <c r="B147" s="21">
        <v>94.09</v>
      </c>
      <c r="C147" s="22">
        <f>IF(A147&lt;=$N$2,0,B147)</f>
        <v>94.09</v>
      </c>
      <c r="D147" s="23">
        <f>IF(A147&lt;=$N$3,0,C147)</f>
        <v>94.09</v>
      </c>
      <c r="E147" s="24">
        <f>IF(A147&lt;=$N$4,0,D147)</f>
        <v>94.09</v>
      </c>
      <c r="F147" s="25">
        <f>IF(A147&lt;=$N$5,0,E147)</f>
        <v>94.09</v>
      </c>
      <c r="G147" s="26">
        <f>A147</f>
        <v>42936</v>
      </c>
    </row>
    <row r="148" spans="1:7" ht="15" customHeight="1" x14ac:dyDescent="0.25">
      <c r="A148" s="20">
        <v>42912</v>
      </c>
      <c r="B148" s="21">
        <v>94.15</v>
      </c>
      <c r="C148" s="22">
        <f>IF(A148&lt;=$N$2,0,B148)</f>
        <v>94.15</v>
      </c>
      <c r="D148" s="23">
        <f>IF(A148&lt;=$N$3,0,C148)</f>
        <v>94.15</v>
      </c>
      <c r="E148" s="24">
        <f>IF(A148&lt;=$N$4,0,D148)</f>
        <v>94.15</v>
      </c>
      <c r="F148" s="25">
        <f>IF(A148&lt;=$N$5,0,E148)</f>
        <v>94.15</v>
      </c>
      <c r="G148" s="26">
        <f>A148</f>
        <v>42912</v>
      </c>
    </row>
    <row r="149" spans="1:7" ht="15" customHeight="1" x14ac:dyDescent="0.25">
      <c r="A149" s="20">
        <v>42871</v>
      </c>
      <c r="B149" s="21">
        <v>94.82</v>
      </c>
      <c r="C149" s="22">
        <f>IF(A149&lt;=$N$2,0,B149)</f>
        <v>94.82</v>
      </c>
      <c r="D149" s="23">
        <f>IF(A149&lt;=$N$3,0,C149)</f>
        <v>94.82</v>
      </c>
      <c r="E149" s="24">
        <f>IF(A149&lt;=$N$4,0,D149)</f>
        <v>94.82</v>
      </c>
      <c r="F149" s="25">
        <f>IF(A149&lt;=$N$5,0,E149)</f>
        <v>94.82</v>
      </c>
      <c r="G149" s="26">
        <f>A149</f>
        <v>42871</v>
      </c>
    </row>
    <row r="150" spans="1:7" ht="15" customHeight="1" x14ac:dyDescent="0.25">
      <c r="A150" s="20">
        <v>42943</v>
      </c>
      <c r="B150" s="21">
        <v>94.98</v>
      </c>
      <c r="C150" s="22">
        <f>IF(A150&lt;=$N$2,0,B150)</f>
        <v>94.98</v>
      </c>
      <c r="D150" s="23">
        <f>IF(A150&lt;=$N$3,0,C150)</f>
        <v>94.98</v>
      </c>
      <c r="E150" s="24">
        <f>IF(A150&lt;=$N$4,0,D150)</f>
        <v>94.98</v>
      </c>
      <c r="F150" s="25">
        <f>IF(A150&lt;=$N$5,0,E150)</f>
        <v>94.98</v>
      </c>
      <c r="G150" s="26">
        <f>A150</f>
        <v>42943</v>
      </c>
    </row>
    <row r="151" spans="1:7" ht="15" customHeight="1" x14ac:dyDescent="0.25">
      <c r="A151" s="20">
        <v>42942</v>
      </c>
      <c r="B151" s="21">
        <v>95</v>
      </c>
      <c r="C151" s="22">
        <f>IF(A151&lt;=$N$2,0,B151)</f>
        <v>95</v>
      </c>
      <c r="D151" s="23">
        <f>IF(A151&lt;=$N$3,0,C151)</f>
        <v>95</v>
      </c>
      <c r="E151" s="24">
        <f>IF(A151&lt;=$N$4,0,D151)</f>
        <v>95</v>
      </c>
      <c r="F151" s="25">
        <f>IF(A151&lt;=$N$5,0,E151)</f>
        <v>95</v>
      </c>
      <c r="G151" s="26">
        <f>A151</f>
        <v>42942</v>
      </c>
    </row>
    <row r="152" spans="1:7" ht="15" customHeight="1" x14ac:dyDescent="0.25">
      <c r="A152" s="20">
        <v>42870</v>
      </c>
      <c r="B152" s="21">
        <v>95.2</v>
      </c>
      <c r="C152" s="22">
        <f>IF(A152&lt;=$N$2,0,B152)</f>
        <v>95.2</v>
      </c>
      <c r="D152" s="23">
        <f>IF(A152&lt;=$N$3,0,C152)</f>
        <v>95.2</v>
      </c>
      <c r="E152" s="24">
        <f>IF(A152&lt;=$N$4,0,D152)</f>
        <v>95.2</v>
      </c>
      <c r="F152" s="25">
        <f>IF(A152&lt;=$N$5,0,E152)</f>
        <v>95.2</v>
      </c>
      <c r="G152" s="26">
        <f>A152</f>
        <v>42870</v>
      </c>
    </row>
    <row r="153" spans="1:7" ht="15" customHeight="1" x14ac:dyDescent="0.25">
      <c r="A153" s="20">
        <v>42865</v>
      </c>
      <c r="B153" s="21">
        <v>95.4</v>
      </c>
      <c r="C153" s="22">
        <f>IF(A153&lt;=$N$2,0,B153)</f>
        <v>95.4</v>
      </c>
      <c r="D153" s="23">
        <f>IF(A153&lt;=$N$3,0,C153)</f>
        <v>95.4</v>
      </c>
      <c r="E153" s="24">
        <f>IF(A153&lt;=$N$4,0,D153)</f>
        <v>95.4</v>
      </c>
      <c r="F153" s="25">
        <f>IF(A153&lt;=$N$5,0,E153)</f>
        <v>95.4</v>
      </c>
      <c r="G153" s="26">
        <f>A153</f>
        <v>42865</v>
      </c>
    </row>
    <row r="154" spans="1:7" ht="15" customHeight="1" x14ac:dyDescent="0.25">
      <c r="A154" s="20">
        <v>42866</v>
      </c>
      <c r="B154" s="21">
        <v>95.47</v>
      </c>
      <c r="C154" s="22">
        <f>IF(A154&lt;=$N$2,0,B154)</f>
        <v>95.47</v>
      </c>
      <c r="D154" s="23">
        <f>IF(A154&lt;=$N$3,0,C154)</f>
        <v>95.47</v>
      </c>
      <c r="E154" s="24">
        <f>IF(A154&lt;=$N$4,0,D154)</f>
        <v>95.47</v>
      </c>
      <c r="F154" s="25">
        <f>IF(A154&lt;=$N$5,0,E154)</f>
        <v>95.47</v>
      </c>
      <c r="G154" s="26">
        <f>A154</f>
        <v>42866</v>
      </c>
    </row>
    <row r="155" spans="1:7" ht="15" customHeight="1" x14ac:dyDescent="0.25">
      <c r="A155" s="20">
        <v>42864</v>
      </c>
      <c r="B155" s="21">
        <v>96.03</v>
      </c>
      <c r="C155" s="22">
        <f>IF(A155&lt;=$N$2,0,B155)</f>
        <v>96.03</v>
      </c>
      <c r="D155" s="23">
        <f>IF(A155&lt;=$N$3,0,C155)</f>
        <v>96.03</v>
      </c>
      <c r="E155" s="24">
        <f>IF(A155&lt;=$N$4,0,D155)</f>
        <v>96.03</v>
      </c>
      <c r="F155" s="25">
        <f>IF(A155&lt;=$N$5,0,E155)</f>
        <v>96.03</v>
      </c>
      <c r="G155" s="26">
        <f>A155</f>
        <v>42864</v>
      </c>
    </row>
    <row r="156" spans="1:7" ht="15" customHeight="1" x14ac:dyDescent="0.25">
      <c r="A156" s="20">
        <v>42860</v>
      </c>
      <c r="B156" s="21">
        <v>96.22</v>
      </c>
      <c r="C156" s="22">
        <f>IF(A156&lt;=$N$2,0,B156)</f>
        <v>96.22</v>
      </c>
      <c r="D156" s="23">
        <f>IF(A156&lt;=$N$3,0,C156)</f>
        <v>96.22</v>
      </c>
      <c r="E156" s="24">
        <f>IF(A156&lt;=$N$4,0,D156)</f>
        <v>96.22</v>
      </c>
      <c r="F156" s="25">
        <f>IF(A156&lt;=$N$5,0,E156)</f>
        <v>96.22</v>
      </c>
      <c r="G156" s="26">
        <f>A156</f>
        <v>42860</v>
      </c>
    </row>
    <row r="157" spans="1:7" ht="15" customHeight="1" x14ac:dyDescent="0.25">
      <c r="A157" s="20">
        <v>42867</v>
      </c>
      <c r="B157" s="21">
        <v>96.35</v>
      </c>
      <c r="C157" s="22">
        <f>IF(A157&lt;=$N$2,0,B157)</f>
        <v>96.35</v>
      </c>
      <c r="D157" s="23">
        <f>IF(A157&lt;=$N$3,0,C157)</f>
        <v>96.35</v>
      </c>
      <c r="E157" s="24">
        <f>IF(A157&lt;=$N$4,0,D157)</f>
        <v>96.35</v>
      </c>
      <c r="F157" s="25">
        <f>IF(A157&lt;=$N$5,0,E157)</f>
        <v>96.35</v>
      </c>
      <c r="G157" s="26">
        <f>A157</f>
        <v>42867</v>
      </c>
    </row>
    <row r="158" spans="1:7" ht="15" customHeight="1" x14ac:dyDescent="0.25">
      <c r="A158" s="20">
        <v>42863</v>
      </c>
      <c r="B158" s="21">
        <v>96.44</v>
      </c>
      <c r="C158" s="22">
        <f>IF(A158&lt;=$N$2,0,B158)</f>
        <v>96.44</v>
      </c>
      <c r="D158" s="23">
        <f>IF(A158&lt;=$N$3,0,C158)</f>
        <v>96.44</v>
      </c>
      <c r="E158" s="24">
        <f>IF(A158&lt;=$N$4,0,D158)</f>
        <v>96.44</v>
      </c>
      <c r="F158" s="25">
        <f>IF(A158&lt;=$N$5,0,E158)</f>
        <v>96.44</v>
      </c>
      <c r="G158" s="26">
        <f>A158</f>
        <v>42863</v>
      </c>
    </row>
    <row r="159" spans="1:7" ht="15" customHeight="1" x14ac:dyDescent="0.25">
      <c r="A159" s="20">
        <v>42958</v>
      </c>
      <c r="B159" s="21">
        <v>89.14</v>
      </c>
      <c r="C159" s="22">
        <f>IF(A159&lt;=$N$2,0,B159)</f>
        <v>89.14</v>
      </c>
      <c r="D159" s="23">
        <f>IF(A159&lt;=$N$3,0,C159)</f>
        <v>89.14</v>
      </c>
      <c r="E159" s="24">
        <f>IF(A159&lt;=$N$4,0,D159)</f>
        <v>89.14</v>
      </c>
      <c r="F159" s="25">
        <f>IF(A159&lt;=$N$5,0,E159)</f>
        <v>89.14</v>
      </c>
      <c r="G159" s="26">
        <f>A159</f>
        <v>42958</v>
      </c>
    </row>
    <row r="160" spans="1:7" ht="15" customHeight="1" x14ac:dyDescent="0.25">
      <c r="A160" s="20">
        <v>42957</v>
      </c>
      <c r="B160" s="21">
        <v>89.83</v>
      </c>
      <c r="C160" s="22">
        <f>IF(A160&lt;=$N$2,0,B160)</f>
        <v>89.83</v>
      </c>
      <c r="D160" s="23">
        <f>IF(A160&lt;=$N$3,0,C160)</f>
        <v>89.83</v>
      </c>
      <c r="E160" s="24">
        <f>IF(A160&lt;=$N$4,0,D160)</f>
        <v>89.83</v>
      </c>
      <c r="F160" s="25">
        <f>IF(A160&lt;=$N$5,0,E160)</f>
        <v>89.83</v>
      </c>
      <c r="G160" s="26">
        <f>A160</f>
        <v>42957</v>
      </c>
    </row>
    <row r="161" spans="1:7" ht="15" customHeight="1" x14ac:dyDescent="0.25">
      <c r="A161" s="20">
        <v>42961</v>
      </c>
      <c r="B161" s="21">
        <v>90.7</v>
      </c>
      <c r="C161" s="22">
        <f>IF(A161&lt;=$N$2,0,B161)</f>
        <v>90.7</v>
      </c>
      <c r="D161" s="23">
        <f>IF(A161&lt;=$N$3,0,C161)</f>
        <v>90.7</v>
      </c>
      <c r="E161" s="24">
        <f>IF(A161&lt;=$N$4,0,D161)</f>
        <v>90.7</v>
      </c>
      <c r="F161" s="25">
        <f>IF(A161&lt;=$N$5,0,E161)</f>
        <v>90.7</v>
      </c>
      <c r="G161" s="26">
        <f>A161</f>
        <v>42961</v>
      </c>
    </row>
    <row r="162" spans="1:7" ht="15" customHeight="1" x14ac:dyDescent="0.25">
      <c r="A162" s="20">
        <v>42976</v>
      </c>
      <c r="B162" s="21">
        <v>90.96</v>
      </c>
      <c r="C162" s="22">
        <f>IF(A162&lt;=$N$2,0,B162)</f>
        <v>90.96</v>
      </c>
      <c r="D162" s="23">
        <f>IF(A162&lt;=$N$3,0,C162)</f>
        <v>90.96</v>
      </c>
      <c r="E162" s="24">
        <f>IF(A162&lt;=$N$4,0,D162)</f>
        <v>90.96</v>
      </c>
      <c r="F162" s="25">
        <f>IF(A162&lt;=$N$5,0,E162)</f>
        <v>90.96</v>
      </c>
      <c r="G162" s="26">
        <f>A162</f>
        <v>42976</v>
      </c>
    </row>
    <row r="163" spans="1:7" ht="15" customHeight="1" x14ac:dyDescent="0.25">
      <c r="A163" s="20">
        <v>42962</v>
      </c>
      <c r="B163" s="21">
        <v>91.73</v>
      </c>
      <c r="C163" s="22">
        <f>IF(A163&lt;=$N$2,0,B163)</f>
        <v>91.73</v>
      </c>
      <c r="D163" s="23">
        <f>IF(A163&lt;=$N$3,0,C163)</f>
        <v>91.73</v>
      </c>
      <c r="E163" s="24">
        <f>IF(A163&lt;=$N$4,0,D163)</f>
        <v>91.73</v>
      </c>
      <c r="F163" s="25">
        <f>IF(A163&lt;=$N$5,0,E163)</f>
        <v>91.73</v>
      </c>
      <c r="G163" s="26">
        <f>A163</f>
        <v>42962</v>
      </c>
    </row>
    <row r="164" spans="1:7" ht="15" customHeight="1" x14ac:dyDescent="0.25">
      <c r="A164" s="20">
        <v>42977</v>
      </c>
      <c r="B164" s="21">
        <v>91.75</v>
      </c>
      <c r="C164" s="22">
        <f>IF(A164&lt;=$N$2,0,B164)</f>
        <v>91.75</v>
      </c>
      <c r="D164" s="23">
        <f>IF(A164&lt;=$N$3,0,C164)</f>
        <v>91.75</v>
      </c>
      <c r="E164" s="24">
        <f>IF(A164&lt;=$N$4,0,D164)</f>
        <v>91.75</v>
      </c>
      <c r="F164" s="25">
        <f>IF(A164&lt;=$N$5,0,E164)</f>
        <v>91.75</v>
      </c>
      <c r="G164" s="26">
        <f>A164</f>
        <v>42977</v>
      </c>
    </row>
    <row r="165" spans="1:7" ht="15" customHeight="1" x14ac:dyDescent="0.25">
      <c r="A165" s="20">
        <v>42968</v>
      </c>
      <c r="B165" s="21">
        <v>91.97</v>
      </c>
      <c r="C165" s="22">
        <f>IF(A165&lt;=$N$2,0,B165)</f>
        <v>91.97</v>
      </c>
      <c r="D165" s="23">
        <f>IF(A165&lt;=$N$3,0,C165)</f>
        <v>91.97</v>
      </c>
      <c r="E165" s="24">
        <f>IF(A165&lt;=$N$4,0,D165)</f>
        <v>91.97</v>
      </c>
      <c r="F165" s="25">
        <f>IF(A165&lt;=$N$5,0,E165)</f>
        <v>91.97</v>
      </c>
      <c r="G165" s="26">
        <f>A165</f>
        <v>42968</v>
      </c>
    </row>
    <row r="166" spans="1:7" ht="15" customHeight="1" x14ac:dyDescent="0.25">
      <c r="A166" s="20">
        <v>42965</v>
      </c>
      <c r="B166" s="21">
        <v>92.16</v>
      </c>
      <c r="C166" s="22">
        <f>IF(A166&lt;=$N$2,0,B166)</f>
        <v>92.16</v>
      </c>
      <c r="D166" s="23">
        <f>IF(A166&lt;=$N$3,0,C166)</f>
        <v>92.16</v>
      </c>
      <c r="E166" s="24">
        <f>IF(A166&lt;=$N$4,0,D166)</f>
        <v>92.16</v>
      </c>
      <c r="F166" s="25">
        <f>IF(A166&lt;=$N$5,0,E166)</f>
        <v>92.16</v>
      </c>
      <c r="G166" s="26">
        <f>A166</f>
        <v>42965</v>
      </c>
    </row>
    <row r="167" spans="1:7" ht="15" customHeight="1" x14ac:dyDescent="0.25">
      <c r="A167" s="20">
        <v>42975</v>
      </c>
      <c r="B167" s="21">
        <v>92.19</v>
      </c>
      <c r="C167" s="22">
        <f>IF(A167&lt;=$N$2,0,B167)</f>
        <v>92.19</v>
      </c>
      <c r="D167" s="23">
        <f>IF(A167&lt;=$N$3,0,C167)</f>
        <v>92.19</v>
      </c>
      <c r="E167" s="24">
        <f>IF(A167&lt;=$N$4,0,D167)</f>
        <v>92.19</v>
      </c>
      <c r="F167" s="25">
        <f>IF(A167&lt;=$N$5,0,E167)</f>
        <v>92.19</v>
      </c>
      <c r="G167" s="26">
        <f>A167</f>
        <v>42975</v>
      </c>
    </row>
    <row r="168" spans="1:7" ht="15" customHeight="1" x14ac:dyDescent="0.25">
      <c r="A168" s="20">
        <v>42964</v>
      </c>
      <c r="B168" s="21">
        <v>92.29</v>
      </c>
      <c r="C168" s="22">
        <f>IF(A168&lt;=$N$2,0,B168)</f>
        <v>92.29</v>
      </c>
      <c r="D168" s="23">
        <f>IF(A168&lt;=$N$3,0,C168)</f>
        <v>92.29</v>
      </c>
      <c r="E168" s="24">
        <f>IF(A168&lt;=$N$4,0,D168)</f>
        <v>92.29</v>
      </c>
      <c r="F168" s="25">
        <f>IF(A168&lt;=$N$5,0,E168)</f>
        <v>92.29</v>
      </c>
      <c r="G168" s="26">
        <f>A168</f>
        <v>42964</v>
      </c>
    </row>
    <row r="169" spans="1:7" ht="15" customHeight="1" x14ac:dyDescent="0.25">
      <c r="A169" s="20">
        <v>42972</v>
      </c>
      <c r="B169" s="21">
        <v>92.51</v>
      </c>
      <c r="C169" s="22">
        <f>IF(A169&lt;=$N$2,0,B169)</f>
        <v>92.51</v>
      </c>
      <c r="D169" s="23">
        <f>IF(A169&lt;=$N$3,0,C169)</f>
        <v>92.51</v>
      </c>
      <c r="E169" s="24">
        <f>IF(A169&lt;=$N$4,0,D169)</f>
        <v>92.51</v>
      </c>
      <c r="F169" s="25">
        <f>IF(A169&lt;=$N$5,0,E169)</f>
        <v>92.51</v>
      </c>
      <c r="G169" s="26">
        <f>A169</f>
        <v>42972</v>
      </c>
    </row>
    <row r="170" spans="1:7" ht="15" customHeight="1" x14ac:dyDescent="0.25">
      <c r="A170" s="20">
        <v>42971</v>
      </c>
      <c r="B170" s="21">
        <v>92.62</v>
      </c>
      <c r="C170" s="22">
        <f>IF(A170&lt;=$N$2,0,B170)</f>
        <v>92.62</v>
      </c>
      <c r="D170" s="23">
        <f>IF(A170&lt;=$N$3,0,C170)</f>
        <v>92.62</v>
      </c>
      <c r="E170" s="24">
        <f>IF(A170&lt;=$N$4,0,D170)</f>
        <v>92.62</v>
      </c>
      <c r="F170" s="25">
        <f>IF(A170&lt;=$N$5,0,E170)</f>
        <v>92.62</v>
      </c>
      <c r="G170" s="26">
        <f>A170</f>
        <v>42971</v>
      </c>
    </row>
    <row r="171" spans="1:7" ht="15" customHeight="1" x14ac:dyDescent="0.25">
      <c r="A171" s="20">
        <v>42982</v>
      </c>
      <c r="B171" s="21">
        <v>92.75</v>
      </c>
      <c r="C171" s="22">
        <f>IF(A171&lt;=$N$2,0,B171)</f>
        <v>92.75</v>
      </c>
      <c r="D171" s="23">
        <f>IF(A171&lt;=$N$3,0,C171)</f>
        <v>92.75</v>
      </c>
      <c r="E171" s="24">
        <f>IF(A171&lt;=$N$4,0,D171)</f>
        <v>92.75</v>
      </c>
      <c r="F171" s="25">
        <f>IF(A171&lt;=$N$5,0,E171)</f>
        <v>92.75</v>
      </c>
      <c r="G171" s="26">
        <f>A171</f>
        <v>42982</v>
      </c>
    </row>
    <row r="172" spans="1:7" ht="15" customHeight="1" x14ac:dyDescent="0.25">
      <c r="A172" s="20">
        <v>42983</v>
      </c>
      <c r="B172" s="21">
        <v>92.78</v>
      </c>
      <c r="C172" s="22">
        <f>IF(A172&lt;=$N$2,0,B172)</f>
        <v>92.78</v>
      </c>
      <c r="D172" s="23">
        <f>IF(A172&lt;=$N$3,0,C172)</f>
        <v>92.78</v>
      </c>
      <c r="E172" s="24">
        <f>IF(A172&lt;=$N$4,0,D172)</f>
        <v>92.78</v>
      </c>
      <c r="F172" s="25">
        <f>IF(A172&lt;=$N$5,0,E172)</f>
        <v>92.78</v>
      </c>
      <c r="G172" s="26">
        <f>A172</f>
        <v>42983</v>
      </c>
    </row>
    <row r="173" spans="1:7" ht="15" customHeight="1" x14ac:dyDescent="0.25">
      <c r="A173" s="20">
        <v>42963</v>
      </c>
      <c r="B173" s="21">
        <v>92.9</v>
      </c>
      <c r="C173" s="22">
        <f>IF(A173&lt;=$N$2,0,B173)</f>
        <v>92.9</v>
      </c>
      <c r="D173" s="23">
        <f>IF(A173&lt;=$N$3,0,C173)</f>
        <v>92.9</v>
      </c>
      <c r="E173" s="24">
        <f>IF(A173&lt;=$N$4,0,D173)</f>
        <v>92.9</v>
      </c>
      <c r="F173" s="25">
        <f>IF(A173&lt;=$N$5,0,E173)</f>
        <v>92.9</v>
      </c>
      <c r="G173" s="26">
        <f>A173</f>
        <v>42963</v>
      </c>
    </row>
    <row r="174" spans="1:7" ht="15" customHeight="1" x14ac:dyDescent="0.25">
      <c r="A174" s="20">
        <v>42970</v>
      </c>
      <c r="B174" s="21">
        <v>93.11</v>
      </c>
      <c r="C174" s="22">
        <f>IF(A174&lt;=$N$2,0,B174)</f>
        <v>93.11</v>
      </c>
      <c r="D174" s="23">
        <f>IF(A174&lt;=$N$3,0,C174)</f>
        <v>93.11</v>
      </c>
      <c r="E174" s="24">
        <f>IF(A174&lt;=$N$4,0,D174)</f>
        <v>93.11</v>
      </c>
      <c r="F174" s="25">
        <f>IF(A174&lt;=$N$5,0,E174)</f>
        <v>93.11</v>
      </c>
      <c r="G174" s="26">
        <f>A174</f>
        <v>42970</v>
      </c>
    </row>
    <row r="175" spans="1:7" ht="15" customHeight="1" x14ac:dyDescent="0.25">
      <c r="A175" s="20">
        <v>42978</v>
      </c>
      <c r="B175" s="21">
        <v>93.13</v>
      </c>
      <c r="C175" s="22">
        <f>IF(A175&lt;=$N$2,0,B175)</f>
        <v>93.13</v>
      </c>
      <c r="D175" s="23">
        <f>IF(A175&lt;=$N$3,0,C175)</f>
        <v>93.13</v>
      </c>
      <c r="E175" s="24">
        <f>IF(A175&lt;=$N$4,0,D175)</f>
        <v>93.13</v>
      </c>
      <c r="F175" s="25">
        <f>IF(A175&lt;=$N$5,0,E175)</f>
        <v>93.13</v>
      </c>
      <c r="G175" s="26">
        <f>A175</f>
        <v>42978</v>
      </c>
    </row>
    <row r="176" spans="1:7" ht="15" customHeight="1" x14ac:dyDescent="0.25">
      <c r="A176" s="20">
        <v>42984</v>
      </c>
      <c r="B176" s="21">
        <v>93.25</v>
      </c>
      <c r="C176" s="22">
        <f>IF(A176&lt;=$N$2,0,B176)</f>
        <v>93.25</v>
      </c>
      <c r="D176" s="23">
        <f>IF(A176&lt;=$N$3,0,C176)</f>
        <v>93.25</v>
      </c>
      <c r="E176" s="24">
        <f>IF(A176&lt;=$N$4,0,D176)</f>
        <v>93.25</v>
      </c>
      <c r="F176" s="25">
        <f>IF(A176&lt;=$N$5,0,E176)</f>
        <v>93.25</v>
      </c>
      <c r="G176" s="26">
        <f>A176</f>
        <v>42984</v>
      </c>
    </row>
    <row r="177" spans="1:7" ht="15" customHeight="1" x14ac:dyDescent="0.25">
      <c r="A177" s="20">
        <v>42979</v>
      </c>
      <c r="B177" s="21">
        <v>93.45</v>
      </c>
      <c r="C177" s="22">
        <f>IF(A177&lt;=$N$2,0,B177)</f>
        <v>93.45</v>
      </c>
      <c r="D177" s="23">
        <f>IF(A177&lt;=$N$3,0,C177)</f>
        <v>93.45</v>
      </c>
      <c r="E177" s="24">
        <f>IF(A177&lt;=$N$4,0,D177)</f>
        <v>93.45</v>
      </c>
      <c r="F177" s="25">
        <f>IF(A177&lt;=$N$5,0,E177)</f>
        <v>93.45</v>
      </c>
      <c r="G177" s="26">
        <f>A177</f>
        <v>42979</v>
      </c>
    </row>
    <row r="178" spans="1:7" ht="15" customHeight="1" x14ac:dyDescent="0.25">
      <c r="A178" s="20">
        <v>42969</v>
      </c>
      <c r="B178" s="21">
        <v>94.21</v>
      </c>
      <c r="C178" s="22">
        <f>IF(A178&lt;=$N$2,0,B178)</f>
        <v>94.21</v>
      </c>
      <c r="D178" s="23">
        <f>IF(A178&lt;=$N$3,0,C178)</f>
        <v>94.21</v>
      </c>
      <c r="E178" s="24">
        <f>IF(A178&lt;=$N$4,0,D178)</f>
        <v>94.21</v>
      </c>
      <c r="F178" s="25">
        <f>IF(A178&lt;=$N$5,0,E178)</f>
        <v>94.21</v>
      </c>
      <c r="G178" s="26">
        <f>A178</f>
        <v>42969</v>
      </c>
    </row>
    <row r="179" spans="1:7" ht="15" customHeight="1" x14ac:dyDescent="0.25">
      <c r="A179" s="20">
        <v>42985</v>
      </c>
      <c r="B179" s="21">
        <v>94.76</v>
      </c>
      <c r="C179" s="22">
        <f>IF(A179&lt;=$N$2,0,B179)</f>
        <v>94.76</v>
      </c>
      <c r="D179" s="23">
        <f>IF(A179&lt;=$N$3,0,C179)</f>
        <v>94.76</v>
      </c>
      <c r="E179" s="24">
        <f>IF(A179&lt;=$N$4,0,D179)</f>
        <v>94.76</v>
      </c>
      <c r="F179" s="25">
        <f>IF(A179&lt;=$N$5,0,E179)</f>
        <v>94.76</v>
      </c>
      <c r="G179" s="26">
        <f>A179</f>
        <v>42985</v>
      </c>
    </row>
    <row r="180" spans="1:7" ht="15" customHeight="1" x14ac:dyDescent="0.25">
      <c r="A180" s="20">
        <v>42986</v>
      </c>
      <c r="B180" s="21">
        <v>95.03</v>
      </c>
      <c r="C180" s="22">
        <f>IF(A180&lt;=$N$2,0,B180)</f>
        <v>95.03</v>
      </c>
      <c r="D180" s="23">
        <f>IF(A180&lt;=$N$3,0,C180)</f>
        <v>95.03</v>
      </c>
      <c r="E180" s="24">
        <f>IF(A180&lt;=$N$4,0,D180)</f>
        <v>95.03</v>
      </c>
      <c r="F180" s="25">
        <f>IF(A180&lt;=$N$5,0,E180)</f>
        <v>95.03</v>
      </c>
      <c r="G180" s="26">
        <f>A180</f>
        <v>42986</v>
      </c>
    </row>
    <row r="181" spans="1:7" ht="15" customHeight="1" x14ac:dyDescent="0.25">
      <c r="A181" s="20">
        <v>42989</v>
      </c>
      <c r="B181" s="21">
        <v>96.5</v>
      </c>
      <c r="C181" s="22">
        <f>IF(A181&lt;=$N$2,0,B181)</f>
        <v>96.5</v>
      </c>
      <c r="D181" s="23">
        <f>IF(A181&lt;=$N$3,0,C181)</f>
        <v>96.5</v>
      </c>
      <c r="E181" s="24">
        <f>IF(A181&lt;=$N$4,0,D181)</f>
        <v>96.5</v>
      </c>
      <c r="F181" s="25">
        <f>IF(A181&lt;=$N$5,0,E181)</f>
        <v>96.5</v>
      </c>
      <c r="G181" s="26">
        <f>A181</f>
        <v>42989</v>
      </c>
    </row>
    <row r="182" spans="1:7" ht="15" customHeight="1" x14ac:dyDescent="0.25">
      <c r="A182" s="20">
        <v>43070</v>
      </c>
      <c r="B182" s="21">
        <v>96.66</v>
      </c>
      <c r="C182" s="22">
        <f>IF(A182&lt;=$N$2,0,B182)</f>
        <v>96.66</v>
      </c>
      <c r="D182" s="23">
        <f>IF(A182&lt;=$N$3,0,C182)</f>
        <v>96.66</v>
      </c>
      <c r="E182" s="24">
        <f>IF(A182&lt;=$N$4,0,D182)</f>
        <v>96.66</v>
      </c>
      <c r="F182" s="25">
        <f>IF(A182&lt;=$N$5,0,E182)</f>
        <v>96.66</v>
      </c>
      <c r="G182" s="26">
        <f>A182</f>
        <v>43070</v>
      </c>
    </row>
    <row r="183" spans="1:7" ht="15" customHeight="1" x14ac:dyDescent="0.25">
      <c r="A183" s="20">
        <v>43069</v>
      </c>
      <c r="B183" s="21">
        <v>96.88</v>
      </c>
      <c r="C183" s="22">
        <f>IF(A183&lt;=$N$2,0,B183)</f>
        <v>96.88</v>
      </c>
      <c r="D183" s="23">
        <f>IF(A183&lt;=$N$3,0,C183)</f>
        <v>96.88</v>
      </c>
      <c r="E183" s="24">
        <f>IF(A183&lt;=$N$4,0,D183)</f>
        <v>96.88</v>
      </c>
      <c r="F183" s="25">
        <f>IF(A183&lt;=$N$5,0,E183)</f>
        <v>96.88</v>
      </c>
      <c r="G183" s="26">
        <f>A183</f>
        <v>43069</v>
      </c>
    </row>
    <row r="184" spans="1:7" ht="15" customHeight="1" x14ac:dyDescent="0.25">
      <c r="A184" s="20">
        <v>43073</v>
      </c>
      <c r="B184" s="21">
        <v>96.98</v>
      </c>
      <c r="C184" s="22">
        <f>IF(A184&lt;=$N$2,0,B184)</f>
        <v>96.98</v>
      </c>
      <c r="D184" s="23">
        <f>IF(A184&lt;=$N$3,0,C184)</f>
        <v>96.98</v>
      </c>
      <c r="E184" s="24">
        <f>IF(A184&lt;=$N$4,0,D184)</f>
        <v>96.98</v>
      </c>
      <c r="F184" s="25">
        <f>IF(A184&lt;=$N$5,0,E184)</f>
        <v>96.98</v>
      </c>
      <c r="G184" s="26">
        <f>A184</f>
        <v>43073</v>
      </c>
    </row>
    <row r="185" spans="1:7" ht="15" customHeight="1" x14ac:dyDescent="0.25">
      <c r="A185" s="20">
        <v>43068</v>
      </c>
      <c r="B185" s="21">
        <v>97.4</v>
      </c>
      <c r="C185" s="22">
        <f>IF(A185&lt;=$N$2,0,B185)</f>
        <v>97.4</v>
      </c>
      <c r="D185" s="23">
        <f>IF(A185&lt;=$N$3,0,C185)</f>
        <v>97.4</v>
      </c>
      <c r="E185" s="24">
        <f>IF(A185&lt;=$N$4,0,D185)</f>
        <v>97.4</v>
      </c>
      <c r="F185" s="25">
        <f>IF(A185&lt;=$N$5,0,E185)</f>
        <v>97.4</v>
      </c>
      <c r="G185" s="26">
        <f>A185</f>
        <v>43068</v>
      </c>
    </row>
    <row r="186" spans="1:7" ht="15" customHeight="1" x14ac:dyDescent="0.25">
      <c r="A186" s="20">
        <v>43004</v>
      </c>
      <c r="B186" s="21">
        <v>97.78</v>
      </c>
      <c r="C186" s="22">
        <f>IF(A186&lt;=$N$2,0,B186)</f>
        <v>97.78</v>
      </c>
      <c r="D186" s="23">
        <f>IF(A186&lt;=$N$3,0,C186)</f>
        <v>97.78</v>
      </c>
      <c r="E186" s="24">
        <f>IF(A186&lt;=$N$4,0,D186)</f>
        <v>97.78</v>
      </c>
      <c r="F186" s="25">
        <f>IF(A186&lt;=$N$5,0,E186)</f>
        <v>97.78</v>
      </c>
      <c r="G186" s="26">
        <f>A186</f>
        <v>43004</v>
      </c>
    </row>
    <row r="187" spans="1:7" ht="15" customHeight="1" x14ac:dyDescent="0.25">
      <c r="A187" s="20">
        <v>42990</v>
      </c>
      <c r="B187" s="21">
        <v>98.03</v>
      </c>
      <c r="C187" s="22">
        <f>IF(A187&lt;=$N$2,0,B187)</f>
        <v>98.03</v>
      </c>
      <c r="D187" s="23">
        <f>IF(A187&lt;=$N$3,0,C187)</f>
        <v>98.03</v>
      </c>
      <c r="E187" s="24">
        <f>IF(A187&lt;=$N$4,0,D187)</f>
        <v>98.03</v>
      </c>
      <c r="F187" s="25">
        <f>IF(A187&lt;=$N$5,0,E187)</f>
        <v>98.03</v>
      </c>
      <c r="G187" s="26">
        <f>A187</f>
        <v>42990</v>
      </c>
    </row>
    <row r="188" spans="1:7" ht="15" customHeight="1" x14ac:dyDescent="0.25">
      <c r="A188" s="20">
        <v>43003</v>
      </c>
      <c r="B188" s="21">
        <v>98.63</v>
      </c>
      <c r="C188" s="22">
        <f>IF(A188&lt;=$N$2,0,B188)</f>
        <v>98.63</v>
      </c>
      <c r="D188" s="23">
        <f>IF(A188&lt;=$N$3,0,C188)</f>
        <v>98.63</v>
      </c>
      <c r="E188" s="24">
        <f>IF(A188&lt;=$N$4,0,D188)</f>
        <v>98.63</v>
      </c>
      <c r="F188" s="25">
        <f>IF(A188&lt;=$N$5,0,E188)</f>
        <v>98.63</v>
      </c>
      <c r="G188" s="26">
        <f>A188</f>
        <v>43003</v>
      </c>
    </row>
    <row r="189" spans="1:7" ht="15" customHeight="1" x14ac:dyDescent="0.25">
      <c r="A189" s="20">
        <v>42999</v>
      </c>
      <c r="B189" s="21">
        <v>99</v>
      </c>
      <c r="C189" s="22">
        <f>IF(A189&lt;=$N$2,0,B189)</f>
        <v>99</v>
      </c>
      <c r="D189" s="23">
        <f>IF(A189&lt;=$N$3,0,C189)</f>
        <v>99</v>
      </c>
      <c r="E189" s="24">
        <f>IF(A189&lt;=$N$4,0,D189)</f>
        <v>99</v>
      </c>
      <c r="F189" s="25">
        <f>IF(A189&lt;=$N$5,0,E189)</f>
        <v>99</v>
      </c>
      <c r="G189" s="26">
        <f>A189</f>
        <v>42999</v>
      </c>
    </row>
    <row r="190" spans="1:7" ht="15" customHeight="1" x14ac:dyDescent="0.25">
      <c r="A190" s="20">
        <v>43000</v>
      </c>
      <c r="B190" s="21">
        <v>99</v>
      </c>
      <c r="C190" s="22">
        <f>IF(A190&lt;=$N$2,0,B190)</f>
        <v>99</v>
      </c>
      <c r="D190" s="23">
        <f>IF(A190&lt;=$N$3,0,C190)</f>
        <v>99</v>
      </c>
      <c r="E190" s="24">
        <f>IF(A190&lt;=$N$4,0,D190)</f>
        <v>99</v>
      </c>
      <c r="F190" s="25">
        <f>IF(A190&lt;=$N$5,0,E190)</f>
        <v>99</v>
      </c>
      <c r="G190" s="26">
        <f>A190</f>
        <v>43000</v>
      </c>
    </row>
    <row r="191" spans="1:7" ht="15" customHeight="1" x14ac:dyDescent="0.25">
      <c r="A191" s="20">
        <v>43005</v>
      </c>
      <c r="B191" s="21">
        <v>99.03</v>
      </c>
      <c r="C191" s="22">
        <f>IF(A191&lt;=$N$2,0,B191)</f>
        <v>99.03</v>
      </c>
      <c r="D191" s="23">
        <f>IF(A191&lt;=$N$3,0,C191)</f>
        <v>99.03</v>
      </c>
      <c r="E191" s="24">
        <f>IF(A191&lt;=$N$4,0,D191)</f>
        <v>99.03</v>
      </c>
      <c r="F191" s="25">
        <f>IF(A191&lt;=$N$5,0,E191)</f>
        <v>99.03</v>
      </c>
      <c r="G191" s="26">
        <f>A191</f>
        <v>43005</v>
      </c>
    </row>
    <row r="192" spans="1:7" ht="15" customHeight="1" x14ac:dyDescent="0.25">
      <c r="A192" s="20">
        <v>43007</v>
      </c>
      <c r="B192" s="21">
        <v>99.16</v>
      </c>
      <c r="C192" s="22">
        <f>IF(A192&lt;=$N$2,0,B192)</f>
        <v>99.16</v>
      </c>
      <c r="D192" s="23">
        <f>IF(A192&lt;=$N$3,0,C192)</f>
        <v>99.16</v>
      </c>
      <c r="E192" s="24">
        <f>IF(A192&lt;=$N$4,0,D192)</f>
        <v>99.16</v>
      </c>
      <c r="F192" s="25">
        <f>IF(A192&lt;=$N$5,0,E192)</f>
        <v>99.16</v>
      </c>
      <c r="G192" s="26">
        <f>A192</f>
        <v>43007</v>
      </c>
    </row>
    <row r="193" spans="1:7" ht="15" customHeight="1" x14ac:dyDescent="0.25">
      <c r="A193" s="20">
        <v>43032</v>
      </c>
      <c r="B193" s="21">
        <v>99.29</v>
      </c>
      <c r="C193" s="22">
        <f>IF(A193&lt;=$N$2,0,B193)</f>
        <v>99.29</v>
      </c>
      <c r="D193" s="23">
        <f>IF(A193&lt;=$N$3,0,C193)</f>
        <v>99.29</v>
      </c>
      <c r="E193" s="24">
        <f>IF(A193&lt;=$N$4,0,D193)</f>
        <v>99.29</v>
      </c>
      <c r="F193" s="25">
        <f>IF(A193&lt;=$N$5,0,E193)</f>
        <v>99.29</v>
      </c>
      <c r="G193" s="26">
        <f>A193</f>
        <v>43032</v>
      </c>
    </row>
    <row r="194" spans="1:7" ht="15" customHeight="1" x14ac:dyDescent="0.25">
      <c r="A194" s="20">
        <v>43028</v>
      </c>
      <c r="B194" s="21">
        <v>99.34</v>
      </c>
      <c r="C194" s="22">
        <f>IF(A194&lt;=$N$2,0,B194)</f>
        <v>99.34</v>
      </c>
      <c r="D194" s="23">
        <f>IF(A194&lt;=$N$3,0,C194)</f>
        <v>99.34</v>
      </c>
      <c r="E194" s="24">
        <f>IF(A194&lt;=$N$4,0,D194)</f>
        <v>99.34</v>
      </c>
      <c r="F194" s="25">
        <f>IF(A194&lt;=$N$5,0,E194)</f>
        <v>99.34</v>
      </c>
      <c r="G194" s="26">
        <f>A194</f>
        <v>43028</v>
      </c>
    </row>
    <row r="195" spans="1:7" ht="15" customHeight="1" x14ac:dyDescent="0.25">
      <c r="A195" s="20">
        <v>42991</v>
      </c>
      <c r="B195" s="21">
        <v>99.41</v>
      </c>
      <c r="C195" s="22">
        <f>IF(A195&lt;=$N$2,0,B195)</f>
        <v>99.41</v>
      </c>
      <c r="D195" s="23">
        <f>IF(A195&lt;=$N$3,0,C195)</f>
        <v>99.41</v>
      </c>
      <c r="E195" s="24">
        <f>IF(A195&lt;=$N$4,0,D195)</f>
        <v>99.41</v>
      </c>
      <c r="F195" s="25">
        <f>IF(A195&lt;=$N$5,0,E195)</f>
        <v>99.41</v>
      </c>
      <c r="G195" s="26">
        <f>A195</f>
        <v>42991</v>
      </c>
    </row>
    <row r="196" spans="1:7" ht="15" customHeight="1" x14ac:dyDescent="0.25">
      <c r="A196" s="20">
        <v>43019</v>
      </c>
      <c r="B196" s="21">
        <v>99.5</v>
      </c>
      <c r="C196" s="22">
        <f>IF(A196&lt;=$N$2,0,B196)</f>
        <v>99.5</v>
      </c>
      <c r="D196" s="23">
        <f>IF(A196&lt;=$N$3,0,C196)</f>
        <v>99.5</v>
      </c>
      <c r="E196" s="24">
        <f>IF(A196&lt;=$N$4,0,D196)</f>
        <v>99.5</v>
      </c>
      <c r="F196" s="25">
        <f>IF(A196&lt;=$N$5,0,E196)</f>
        <v>99.5</v>
      </c>
      <c r="G196" s="26">
        <f>A196</f>
        <v>43019</v>
      </c>
    </row>
    <row r="197" spans="1:7" ht="15" customHeight="1" x14ac:dyDescent="0.25">
      <c r="A197" s="20">
        <v>42992</v>
      </c>
      <c r="B197" s="21">
        <v>99.52</v>
      </c>
      <c r="C197" s="22">
        <f>IF(A197&lt;=$N$2,0,B197)</f>
        <v>99.52</v>
      </c>
      <c r="D197" s="23">
        <f>IF(A197&lt;=$N$3,0,C197)</f>
        <v>99.52</v>
      </c>
      <c r="E197" s="24">
        <f>IF(A197&lt;=$N$4,0,D197)</f>
        <v>99.52</v>
      </c>
      <c r="F197" s="25">
        <f>IF(A197&lt;=$N$5,0,E197)</f>
        <v>99.52</v>
      </c>
      <c r="G197" s="26">
        <f>A197</f>
        <v>42992</v>
      </c>
    </row>
    <row r="198" spans="1:7" ht="15" customHeight="1" x14ac:dyDescent="0.25">
      <c r="A198" s="20">
        <v>43014</v>
      </c>
      <c r="B198" s="21">
        <v>99.6</v>
      </c>
      <c r="C198" s="22">
        <f>IF(A198&lt;=$N$2,0,B198)</f>
        <v>99.6</v>
      </c>
      <c r="D198" s="23">
        <f>IF(A198&lt;=$N$3,0,C198)</f>
        <v>99.6</v>
      </c>
      <c r="E198" s="24">
        <f>IF(A198&lt;=$N$4,0,D198)</f>
        <v>99.6</v>
      </c>
      <c r="F198" s="25">
        <f>IF(A198&lt;=$N$5,0,E198)</f>
        <v>99.6</v>
      </c>
      <c r="G198" s="26">
        <f>A198</f>
        <v>43014</v>
      </c>
    </row>
    <row r="199" spans="1:7" ht="15" customHeight="1" x14ac:dyDescent="0.25">
      <c r="A199" s="20">
        <v>43018</v>
      </c>
      <c r="B199" s="21">
        <v>99.65</v>
      </c>
      <c r="C199" s="22">
        <f>IF(A199&lt;=$N$2,0,B199)</f>
        <v>99.65</v>
      </c>
      <c r="D199" s="23">
        <f>IF(A199&lt;=$N$3,0,C199)</f>
        <v>99.65</v>
      </c>
      <c r="E199" s="24">
        <f>IF(A199&lt;=$N$4,0,D199)</f>
        <v>99.65</v>
      </c>
      <c r="F199" s="25">
        <f>IF(A199&lt;=$N$5,0,E199)</f>
        <v>99.65</v>
      </c>
      <c r="G199" s="26">
        <f>A199</f>
        <v>43018</v>
      </c>
    </row>
    <row r="200" spans="1:7" ht="15" customHeight="1" x14ac:dyDescent="0.25">
      <c r="A200" s="20">
        <v>43006</v>
      </c>
      <c r="B200" s="21">
        <v>99.67</v>
      </c>
      <c r="C200" s="22">
        <f>IF(A200&lt;=$N$2,0,B200)</f>
        <v>99.67</v>
      </c>
      <c r="D200" s="23">
        <f>IF(A200&lt;=$N$3,0,C200)</f>
        <v>99.67</v>
      </c>
      <c r="E200" s="24">
        <f>IF(A200&lt;=$N$4,0,D200)</f>
        <v>99.67</v>
      </c>
      <c r="F200" s="25">
        <f>IF(A200&lt;=$N$5,0,E200)</f>
        <v>99.67</v>
      </c>
      <c r="G200" s="26">
        <f>A200</f>
        <v>43006</v>
      </c>
    </row>
    <row r="201" spans="1:7" ht="15" customHeight="1" x14ac:dyDescent="0.25">
      <c r="A201" s="20">
        <v>43061</v>
      </c>
      <c r="B201" s="21">
        <v>99.68</v>
      </c>
      <c r="C201" s="22">
        <f>IF(A201&lt;=$N$2,0,B201)</f>
        <v>99.68</v>
      </c>
      <c r="D201" s="23">
        <f>IF(A201&lt;=$N$3,0,C201)</f>
        <v>99.68</v>
      </c>
      <c r="E201" s="24">
        <f>IF(A201&lt;=$N$4,0,D201)</f>
        <v>99.68</v>
      </c>
      <c r="F201" s="25">
        <f>IF(A201&lt;=$N$5,0,E201)</f>
        <v>99.68</v>
      </c>
      <c r="G201" s="26">
        <f>A201</f>
        <v>43061</v>
      </c>
    </row>
    <row r="202" spans="1:7" ht="15" customHeight="1" x14ac:dyDescent="0.25">
      <c r="A202" s="20">
        <v>43052</v>
      </c>
      <c r="B202" s="21">
        <v>99.69</v>
      </c>
      <c r="C202" s="22">
        <f>IF(A202&lt;=$N$2,0,B202)</f>
        <v>99.69</v>
      </c>
      <c r="D202" s="23">
        <f>IF(A202&lt;=$N$3,0,C202)</f>
        <v>99.69</v>
      </c>
      <c r="E202" s="24">
        <f>IF(A202&lt;=$N$4,0,D202)</f>
        <v>99.69</v>
      </c>
      <c r="F202" s="25">
        <f>IF(A202&lt;=$N$5,0,E202)</f>
        <v>99.69</v>
      </c>
      <c r="G202" s="26">
        <f>A202</f>
        <v>43052</v>
      </c>
    </row>
    <row r="203" spans="1:7" ht="15" customHeight="1" x14ac:dyDescent="0.25">
      <c r="A203" s="20">
        <v>42993</v>
      </c>
      <c r="B203" s="21">
        <v>99.7</v>
      </c>
      <c r="C203" s="22">
        <f>IF(A203&lt;=$N$2,0,B203)</f>
        <v>99.7</v>
      </c>
      <c r="D203" s="23">
        <f>IF(A203&lt;=$N$3,0,C203)</f>
        <v>99.7</v>
      </c>
      <c r="E203" s="24">
        <f>IF(A203&lt;=$N$4,0,D203)</f>
        <v>99.7</v>
      </c>
      <c r="F203" s="25">
        <f>IF(A203&lt;=$N$5,0,E203)</f>
        <v>99.7</v>
      </c>
      <c r="G203" s="26">
        <f>A203</f>
        <v>42993</v>
      </c>
    </row>
    <row r="204" spans="1:7" ht="15" customHeight="1" x14ac:dyDescent="0.25">
      <c r="A204" s="20">
        <v>43056</v>
      </c>
      <c r="B204" s="21">
        <v>99.75</v>
      </c>
      <c r="C204" s="22">
        <f>IF(A204&lt;=$N$2,0,B204)</f>
        <v>99.75</v>
      </c>
      <c r="D204" s="23">
        <f>IF(A204&lt;=$N$3,0,C204)</f>
        <v>99.75</v>
      </c>
      <c r="E204" s="24">
        <f>IF(A204&lt;=$N$4,0,D204)</f>
        <v>99.75</v>
      </c>
      <c r="F204" s="25">
        <f>IF(A204&lt;=$N$5,0,E204)</f>
        <v>99.75</v>
      </c>
      <c r="G204" s="26">
        <f>A204</f>
        <v>43056</v>
      </c>
    </row>
    <row r="205" spans="1:7" ht="15" customHeight="1" x14ac:dyDescent="0.25">
      <c r="A205" s="20">
        <v>42998</v>
      </c>
      <c r="B205" s="21">
        <v>100</v>
      </c>
      <c r="C205" s="22">
        <f>IF(A205&lt;=$N$2,0,B205)</f>
        <v>100</v>
      </c>
      <c r="D205" s="23">
        <f>IF(A205&lt;=$N$3,0,C205)</f>
        <v>100</v>
      </c>
      <c r="E205" s="24">
        <f>IF(A205&lt;=$N$4,0,D205)</f>
        <v>100</v>
      </c>
      <c r="F205" s="25">
        <f>IF(A205&lt;=$N$5,0,E205)</f>
        <v>100</v>
      </c>
      <c r="G205" s="26">
        <f>A205</f>
        <v>42998</v>
      </c>
    </row>
    <row r="206" spans="1:7" ht="15" customHeight="1" x14ac:dyDescent="0.25">
      <c r="A206" s="20">
        <v>43025</v>
      </c>
      <c r="B206" s="21">
        <v>100</v>
      </c>
      <c r="C206" s="22">
        <f>IF(A206&lt;=$N$2,0,B206)</f>
        <v>100</v>
      </c>
      <c r="D206" s="23">
        <f>IF(A206&lt;=$N$3,0,C206)</f>
        <v>100</v>
      </c>
      <c r="E206" s="24">
        <f>IF(A206&lt;=$N$4,0,D206)</f>
        <v>100</v>
      </c>
      <c r="F206" s="25">
        <f>IF(A206&lt;=$N$5,0,E206)</f>
        <v>100</v>
      </c>
      <c r="G206" s="26">
        <f>A206</f>
        <v>43025</v>
      </c>
    </row>
    <row r="207" spans="1:7" ht="15" customHeight="1" x14ac:dyDescent="0.25">
      <c r="A207" s="20">
        <v>43062</v>
      </c>
      <c r="B207" s="21">
        <v>100</v>
      </c>
      <c r="C207" s="22">
        <f>IF(A207&lt;=$N$2,0,B207)</f>
        <v>100</v>
      </c>
      <c r="D207" s="23">
        <f>IF(A207&lt;=$N$3,0,C207)</f>
        <v>100</v>
      </c>
      <c r="E207" s="24">
        <f>IF(A207&lt;=$N$4,0,D207)</f>
        <v>100</v>
      </c>
      <c r="F207" s="25">
        <f>IF(A207&lt;=$N$5,0,E207)</f>
        <v>100</v>
      </c>
      <c r="G207" s="26">
        <f>A207</f>
        <v>43062</v>
      </c>
    </row>
    <row r="208" spans="1:7" ht="15" customHeight="1" x14ac:dyDescent="0.25">
      <c r="A208" s="20">
        <v>43060</v>
      </c>
      <c r="B208" s="21">
        <v>100.15</v>
      </c>
      <c r="C208" s="22">
        <f>IF(A208&lt;=$N$2,0,B208)</f>
        <v>100.15</v>
      </c>
      <c r="D208" s="23">
        <f>IF(A208&lt;=$N$3,0,C208)</f>
        <v>100.15</v>
      </c>
      <c r="E208" s="24">
        <f>IF(A208&lt;=$N$4,0,D208)</f>
        <v>100.15</v>
      </c>
      <c r="F208" s="25">
        <f>IF(A208&lt;=$N$5,0,E208)</f>
        <v>100.15</v>
      </c>
      <c r="G208" s="26">
        <f>A208</f>
        <v>43060</v>
      </c>
    </row>
    <row r="209" spans="1:7" ht="15" customHeight="1" x14ac:dyDescent="0.25">
      <c r="A209" s="20">
        <v>43012</v>
      </c>
      <c r="B209" s="21">
        <v>100.2</v>
      </c>
      <c r="C209" s="22">
        <f>IF(A209&lt;=$N$2,0,B209)</f>
        <v>100.2</v>
      </c>
      <c r="D209" s="23">
        <f>IF(A209&lt;=$N$3,0,C209)</f>
        <v>100.2</v>
      </c>
      <c r="E209" s="24">
        <f>IF(A209&lt;=$N$4,0,D209)</f>
        <v>100.2</v>
      </c>
      <c r="F209" s="25">
        <f>IF(A209&lt;=$N$5,0,E209)</f>
        <v>100.2</v>
      </c>
      <c r="G209" s="26">
        <f>A209</f>
        <v>43012</v>
      </c>
    </row>
    <row r="210" spans="1:7" ht="15" customHeight="1" x14ac:dyDescent="0.25">
      <c r="A210" s="20">
        <v>43049</v>
      </c>
      <c r="B210" s="21">
        <v>100.2</v>
      </c>
      <c r="C210" s="22">
        <f>IF(A210&lt;=$N$2,0,B210)</f>
        <v>100.2</v>
      </c>
      <c r="D210" s="23">
        <f>IF(A210&lt;=$N$3,0,C210)</f>
        <v>100.2</v>
      </c>
      <c r="E210" s="24">
        <f>IF(A210&lt;=$N$4,0,D210)</f>
        <v>100.2</v>
      </c>
      <c r="F210" s="25">
        <f>IF(A210&lt;=$N$5,0,E210)</f>
        <v>100.2</v>
      </c>
      <c r="G210" s="26">
        <f>A210</f>
        <v>43049</v>
      </c>
    </row>
    <row r="211" spans="1:7" ht="15" customHeight="1" x14ac:dyDescent="0.25">
      <c r="A211" s="20">
        <v>43020</v>
      </c>
      <c r="B211" s="21">
        <v>100.3</v>
      </c>
      <c r="C211" s="22">
        <f>IF(A211&lt;=$N$2,0,B211)</f>
        <v>100.3</v>
      </c>
      <c r="D211" s="23">
        <f>IF(A211&lt;=$N$3,0,C211)</f>
        <v>100.3</v>
      </c>
      <c r="E211" s="24">
        <f>IF(A211&lt;=$N$4,0,D211)</f>
        <v>100.3</v>
      </c>
      <c r="F211" s="25">
        <f>IF(A211&lt;=$N$5,0,E211)</f>
        <v>100.3</v>
      </c>
      <c r="G211" s="26">
        <f>A211</f>
        <v>43020</v>
      </c>
    </row>
    <row r="212" spans="1:7" ht="15" customHeight="1" x14ac:dyDescent="0.25">
      <c r="A212" s="20">
        <v>43054</v>
      </c>
      <c r="B212" s="21">
        <v>100.3</v>
      </c>
      <c r="C212" s="22">
        <f>IF(A212&lt;=$N$2,0,B212)</f>
        <v>100.3</v>
      </c>
      <c r="D212" s="23">
        <f>IF(A212&lt;=$N$3,0,C212)</f>
        <v>100.3</v>
      </c>
      <c r="E212" s="24">
        <f>IF(A212&lt;=$N$4,0,D212)</f>
        <v>100.3</v>
      </c>
      <c r="F212" s="25">
        <f>IF(A212&lt;=$N$5,0,E212)</f>
        <v>100.3</v>
      </c>
      <c r="G212" s="26">
        <f>A212</f>
        <v>43054</v>
      </c>
    </row>
    <row r="213" spans="1:7" ht="15" customHeight="1" x14ac:dyDescent="0.25">
      <c r="A213" s="20">
        <v>43048</v>
      </c>
      <c r="B213" s="21">
        <v>100.35</v>
      </c>
      <c r="C213" s="22">
        <f>IF(A213&lt;=$N$2,0,B213)</f>
        <v>100.35</v>
      </c>
      <c r="D213" s="23">
        <f>IF(A213&lt;=$N$3,0,C213)</f>
        <v>100.35</v>
      </c>
      <c r="E213" s="24">
        <f>IF(A213&lt;=$N$4,0,D213)</f>
        <v>100.35</v>
      </c>
      <c r="F213" s="25">
        <f>IF(A213&lt;=$N$5,0,E213)</f>
        <v>100.35</v>
      </c>
      <c r="G213" s="26">
        <f>A213</f>
        <v>43048</v>
      </c>
    </row>
    <row r="214" spans="1:7" ht="15" customHeight="1" x14ac:dyDescent="0.25">
      <c r="A214" s="20">
        <v>43010</v>
      </c>
      <c r="B214" s="21">
        <v>100.4</v>
      </c>
      <c r="C214" s="22">
        <f>IF(A214&lt;=$N$2,0,B214)</f>
        <v>100.4</v>
      </c>
      <c r="D214" s="23">
        <f>IF(A214&lt;=$N$3,0,C214)</f>
        <v>100.4</v>
      </c>
      <c r="E214" s="24">
        <f>IF(A214&lt;=$N$4,0,D214)</f>
        <v>100.4</v>
      </c>
      <c r="F214" s="25">
        <f>IF(A214&lt;=$N$5,0,E214)</f>
        <v>100.4</v>
      </c>
      <c r="G214" s="26">
        <f>A214</f>
        <v>43010</v>
      </c>
    </row>
    <row r="215" spans="1:7" ht="15" customHeight="1" x14ac:dyDescent="0.25">
      <c r="A215" s="20">
        <v>42996</v>
      </c>
      <c r="B215" s="21">
        <v>100.45</v>
      </c>
      <c r="C215" s="22">
        <f>IF(A215&lt;=$N$2,0,B215)</f>
        <v>100.45</v>
      </c>
      <c r="D215" s="23">
        <f>IF(A215&lt;=$N$3,0,C215)</f>
        <v>100.45</v>
      </c>
      <c r="E215" s="24">
        <f>IF(A215&lt;=$N$4,0,D215)</f>
        <v>100.45</v>
      </c>
      <c r="F215" s="25">
        <f>IF(A215&lt;=$N$5,0,E215)</f>
        <v>100.45</v>
      </c>
      <c r="G215" s="26">
        <f>A215</f>
        <v>42996</v>
      </c>
    </row>
    <row r="216" spans="1:7" ht="15" customHeight="1" x14ac:dyDescent="0.25">
      <c r="A216" s="20">
        <v>43017</v>
      </c>
      <c r="B216" s="21">
        <v>100.45</v>
      </c>
      <c r="C216" s="22">
        <f>IF(A216&lt;=$N$2,0,B216)</f>
        <v>100.45</v>
      </c>
      <c r="D216" s="23">
        <f>IF(A216&lt;=$N$3,0,C216)</f>
        <v>100.45</v>
      </c>
      <c r="E216" s="24">
        <f>IF(A216&lt;=$N$4,0,D216)</f>
        <v>100.45</v>
      </c>
      <c r="F216" s="25">
        <f>IF(A216&lt;=$N$5,0,E216)</f>
        <v>100.45</v>
      </c>
      <c r="G216" s="26">
        <f>A216</f>
        <v>43017</v>
      </c>
    </row>
    <row r="217" spans="1:7" ht="15" customHeight="1" x14ac:dyDescent="0.25">
      <c r="A217" s="20">
        <v>43027</v>
      </c>
      <c r="B217" s="21">
        <v>100.5</v>
      </c>
      <c r="C217" s="22">
        <f>IF(A217&lt;=$N$2,0,B217)</f>
        <v>100.5</v>
      </c>
      <c r="D217" s="23">
        <f>IF(A217&lt;=$N$3,0,C217)</f>
        <v>100.5</v>
      </c>
      <c r="E217" s="24">
        <f>IF(A217&lt;=$N$4,0,D217)</f>
        <v>100.5</v>
      </c>
      <c r="F217" s="25">
        <f>IF(A217&lt;=$N$5,0,E217)</f>
        <v>100.5</v>
      </c>
      <c r="G217" s="26">
        <f>A217</f>
        <v>43027</v>
      </c>
    </row>
    <row r="218" spans="1:7" ht="15" customHeight="1" x14ac:dyDescent="0.25">
      <c r="A218" s="20">
        <v>43053</v>
      </c>
      <c r="B218" s="21">
        <v>100.5</v>
      </c>
      <c r="C218" s="22">
        <f>IF(A218&lt;=$N$2,0,B218)</f>
        <v>100.5</v>
      </c>
      <c r="D218" s="23">
        <f>IF(A218&lt;=$N$3,0,C218)</f>
        <v>100.5</v>
      </c>
      <c r="E218" s="24">
        <f>IF(A218&lt;=$N$4,0,D218)</f>
        <v>100.5</v>
      </c>
      <c r="F218" s="25">
        <f>IF(A218&lt;=$N$5,0,E218)</f>
        <v>100.5</v>
      </c>
      <c r="G218" s="26">
        <f>A218</f>
        <v>43053</v>
      </c>
    </row>
    <row r="219" spans="1:7" ht="15" customHeight="1" x14ac:dyDescent="0.25">
      <c r="A219" s="20">
        <v>43059</v>
      </c>
      <c r="B219" s="21">
        <v>100.5</v>
      </c>
      <c r="C219" s="22">
        <f>IF(A219&lt;=$N$2,0,B219)</f>
        <v>100.5</v>
      </c>
      <c r="D219" s="23">
        <f>IF(A219&lt;=$N$3,0,C219)</f>
        <v>100.5</v>
      </c>
      <c r="E219" s="24">
        <f>IF(A219&lt;=$N$4,0,D219)</f>
        <v>100.5</v>
      </c>
      <c r="F219" s="25">
        <f>IF(A219&lt;=$N$5,0,E219)</f>
        <v>100.5</v>
      </c>
      <c r="G219" s="26">
        <f>A219</f>
        <v>43059</v>
      </c>
    </row>
    <row r="220" spans="1:7" ht="15" customHeight="1" x14ac:dyDescent="0.25">
      <c r="A220" s="20">
        <v>43013</v>
      </c>
      <c r="B220" s="21">
        <v>100.7</v>
      </c>
      <c r="C220" s="22">
        <f>IF(A220&lt;=$N$2,0,B220)</f>
        <v>100.7</v>
      </c>
      <c r="D220" s="23">
        <f>IF(A220&lt;=$N$3,0,C220)</f>
        <v>100.7</v>
      </c>
      <c r="E220" s="24">
        <f>IF(A220&lt;=$N$4,0,D220)</f>
        <v>100.7</v>
      </c>
      <c r="F220" s="25">
        <f>IF(A220&lt;=$N$5,0,E220)</f>
        <v>100.7</v>
      </c>
      <c r="G220" s="26">
        <f>A220</f>
        <v>43013</v>
      </c>
    </row>
    <row r="221" spans="1:7" ht="15" customHeight="1" x14ac:dyDescent="0.25">
      <c r="A221" s="20">
        <v>43021</v>
      </c>
      <c r="B221" s="21">
        <v>100.75</v>
      </c>
      <c r="C221" s="22">
        <f>IF(A221&lt;=$N$2,0,B221)</f>
        <v>100.75</v>
      </c>
      <c r="D221" s="23">
        <f>IF(A221&lt;=$N$3,0,C221)</f>
        <v>100.75</v>
      </c>
      <c r="E221" s="24">
        <f>IF(A221&lt;=$N$4,0,D221)</f>
        <v>100.75</v>
      </c>
      <c r="F221" s="25">
        <f>IF(A221&lt;=$N$5,0,E221)</f>
        <v>100.75</v>
      </c>
      <c r="G221" s="26">
        <f>A221</f>
        <v>43021</v>
      </c>
    </row>
    <row r="222" spans="1:7" ht="15" customHeight="1" x14ac:dyDescent="0.25">
      <c r="A222" s="20">
        <v>43024</v>
      </c>
      <c r="B222" s="21">
        <v>100.8</v>
      </c>
      <c r="C222" s="22">
        <f>IF(A222&lt;=$N$2,0,B222)</f>
        <v>100.8</v>
      </c>
      <c r="D222" s="23">
        <f>IF(A222&lt;=$N$3,0,C222)</f>
        <v>100.8</v>
      </c>
      <c r="E222" s="24">
        <f>IF(A222&lt;=$N$4,0,D222)</f>
        <v>100.8</v>
      </c>
      <c r="F222" s="25">
        <f>IF(A222&lt;=$N$5,0,E222)</f>
        <v>100.8</v>
      </c>
      <c r="G222" s="26">
        <f>A222</f>
        <v>43024</v>
      </c>
    </row>
    <row r="223" spans="1:7" ht="15" customHeight="1" x14ac:dyDescent="0.25">
      <c r="A223" s="20">
        <v>43066</v>
      </c>
      <c r="B223" s="21">
        <v>100.85</v>
      </c>
      <c r="C223" s="22">
        <f>IF(A223&lt;=$N$2,0,B223)</f>
        <v>100.85</v>
      </c>
      <c r="D223" s="23">
        <f>IF(A223&lt;=$N$3,0,C223)</f>
        <v>100.85</v>
      </c>
      <c r="E223" s="24">
        <f>IF(A223&lt;=$N$4,0,D223)</f>
        <v>100.85</v>
      </c>
      <c r="F223" s="25">
        <f>IF(A223&lt;=$N$5,0,E223)</f>
        <v>100.85</v>
      </c>
      <c r="G223" s="26">
        <f>A223</f>
        <v>43066</v>
      </c>
    </row>
    <row r="224" spans="1:7" ht="15" customHeight="1" x14ac:dyDescent="0.25">
      <c r="A224" s="20">
        <v>43011</v>
      </c>
      <c r="B224" s="21">
        <v>101</v>
      </c>
      <c r="C224" s="22">
        <f>IF(A224&lt;=$N$2,0,B224)</f>
        <v>101</v>
      </c>
      <c r="D224" s="23">
        <f>IF(A224&lt;=$N$3,0,C224)</f>
        <v>101</v>
      </c>
      <c r="E224" s="24">
        <f>IF(A224&lt;=$N$4,0,D224)</f>
        <v>101</v>
      </c>
      <c r="F224" s="25">
        <f>IF(A224&lt;=$N$5,0,E224)</f>
        <v>101</v>
      </c>
      <c r="G224" s="26">
        <f>A224</f>
        <v>43011</v>
      </c>
    </row>
    <row r="225" spans="1:7" ht="15" customHeight="1" x14ac:dyDescent="0.25">
      <c r="A225" s="20">
        <v>43026</v>
      </c>
      <c r="B225" s="21">
        <v>101</v>
      </c>
      <c r="C225" s="22">
        <f>IF(A225&lt;=$N$2,0,B225)</f>
        <v>101</v>
      </c>
      <c r="D225" s="23">
        <f>IF(A225&lt;=$N$3,0,C225)</f>
        <v>101</v>
      </c>
      <c r="E225" s="24">
        <f>IF(A225&lt;=$N$4,0,D225)</f>
        <v>101</v>
      </c>
      <c r="F225" s="25">
        <f>IF(A225&lt;=$N$5,0,E225)</f>
        <v>101</v>
      </c>
      <c r="G225" s="26">
        <f>A225</f>
        <v>43026</v>
      </c>
    </row>
    <row r="226" spans="1:7" ht="15" customHeight="1" x14ac:dyDescent="0.25">
      <c r="A226" s="20">
        <v>43031</v>
      </c>
      <c r="B226" s="21">
        <v>101.05</v>
      </c>
      <c r="C226" s="22">
        <f>IF(A226&lt;=$N$2,0,B226)</f>
        <v>101.05</v>
      </c>
      <c r="D226" s="23">
        <f>IF(A226&lt;=$N$3,0,C226)</f>
        <v>101.05</v>
      </c>
      <c r="E226" s="24">
        <f>IF(A226&lt;=$N$4,0,D226)</f>
        <v>101.05</v>
      </c>
      <c r="F226" s="25">
        <f>IF(A226&lt;=$N$5,0,E226)</f>
        <v>101.05</v>
      </c>
      <c r="G226" s="26">
        <f>A226</f>
        <v>43031</v>
      </c>
    </row>
    <row r="227" spans="1:7" ht="15" customHeight="1" x14ac:dyDescent="0.25">
      <c r="A227" s="20">
        <v>43067</v>
      </c>
      <c r="B227" s="21">
        <v>101.3</v>
      </c>
      <c r="C227" s="22">
        <f>IF(A227&lt;=$N$2,0,B227)</f>
        <v>101.3</v>
      </c>
      <c r="D227" s="23">
        <f>IF(A227&lt;=$N$3,0,C227)</f>
        <v>101.3</v>
      </c>
      <c r="E227" s="24">
        <f>IF(A227&lt;=$N$4,0,D227)</f>
        <v>101.3</v>
      </c>
      <c r="F227" s="25">
        <f>IF(A227&lt;=$N$5,0,E227)</f>
        <v>101.3</v>
      </c>
      <c r="G227" s="26">
        <f>A227</f>
        <v>43067</v>
      </c>
    </row>
    <row r="228" spans="1:7" ht="15" customHeight="1" x14ac:dyDescent="0.25">
      <c r="A228" s="20">
        <v>43063</v>
      </c>
      <c r="B228" s="21">
        <v>101.35</v>
      </c>
      <c r="C228" s="22">
        <f>IF(A228&lt;=$N$2,0,B228)</f>
        <v>101.35</v>
      </c>
      <c r="D228" s="23">
        <f>IF(A228&lt;=$N$3,0,C228)</f>
        <v>101.35</v>
      </c>
      <c r="E228" s="24">
        <f>IF(A228&lt;=$N$4,0,D228)</f>
        <v>101.35</v>
      </c>
      <c r="F228" s="25">
        <f>IF(A228&lt;=$N$5,0,E228)</f>
        <v>101.35</v>
      </c>
      <c r="G228" s="26">
        <f>A228</f>
        <v>43063</v>
      </c>
    </row>
    <row r="229" spans="1:7" ht="15" customHeight="1" x14ac:dyDescent="0.25">
      <c r="A229" s="20">
        <v>43055</v>
      </c>
      <c r="B229" s="21">
        <v>101.5</v>
      </c>
      <c r="C229" s="22">
        <f>IF(A229&lt;=$N$2,0,B229)</f>
        <v>101.5</v>
      </c>
      <c r="D229" s="23">
        <f>IF(A229&lt;=$N$3,0,C229)</f>
        <v>101.5</v>
      </c>
      <c r="E229" s="24">
        <f>IF(A229&lt;=$N$4,0,D229)</f>
        <v>101.5</v>
      </c>
      <c r="F229" s="25">
        <f>IF(A229&lt;=$N$5,0,E229)</f>
        <v>101.5</v>
      </c>
      <c r="G229" s="26">
        <f>A229</f>
        <v>43055</v>
      </c>
    </row>
    <row r="230" spans="1:7" ht="15" customHeight="1" x14ac:dyDescent="0.25">
      <c r="A230" s="20">
        <v>42997</v>
      </c>
      <c r="B230" s="21">
        <v>102</v>
      </c>
      <c r="C230" s="22">
        <f>IF(A230&lt;=$N$2,0,B230)</f>
        <v>102</v>
      </c>
      <c r="D230" s="23">
        <f>IF(A230&lt;=$N$3,0,C230)</f>
        <v>102</v>
      </c>
      <c r="E230" s="24">
        <f>IF(A230&lt;=$N$4,0,D230)</f>
        <v>102</v>
      </c>
      <c r="F230" s="25">
        <f>IF(A230&lt;=$N$5,0,E230)</f>
        <v>102</v>
      </c>
      <c r="G230" s="26">
        <f>A230</f>
        <v>42997</v>
      </c>
    </row>
    <row r="231" spans="1:7" ht="15" customHeight="1" x14ac:dyDescent="0.25">
      <c r="A231" s="20">
        <v>43033</v>
      </c>
      <c r="B231" s="21">
        <v>102.2</v>
      </c>
      <c r="C231" s="22">
        <f>IF(A231&lt;=$N$2,0,B231)</f>
        <v>102.2</v>
      </c>
      <c r="D231" s="23">
        <f>IF(A231&lt;=$N$3,0,C231)</f>
        <v>102.2</v>
      </c>
      <c r="E231" s="24">
        <f>IF(A231&lt;=$N$4,0,D231)</f>
        <v>102.2</v>
      </c>
      <c r="F231" s="25">
        <f>IF(A231&lt;=$N$5,0,E231)</f>
        <v>102.2</v>
      </c>
      <c r="G231" s="26">
        <f>A231</f>
        <v>43033</v>
      </c>
    </row>
    <row r="232" spans="1:7" ht="15" customHeight="1" x14ac:dyDescent="0.25">
      <c r="A232" s="20">
        <v>43034</v>
      </c>
      <c r="B232" s="21">
        <v>102.85</v>
      </c>
      <c r="C232" s="22">
        <f>IF(A232&lt;=$N$2,0,B232)</f>
        <v>102.85</v>
      </c>
      <c r="D232" s="23">
        <f>IF(A232&lt;=$N$3,0,C232)</f>
        <v>102.85</v>
      </c>
      <c r="E232" s="24">
        <f>IF(A232&lt;=$N$4,0,D232)</f>
        <v>102.85</v>
      </c>
      <c r="F232" s="25">
        <f>IF(A232&lt;=$N$5,0,E232)</f>
        <v>102.85</v>
      </c>
      <c r="G232" s="26">
        <f>A232</f>
        <v>43034</v>
      </c>
    </row>
    <row r="233" spans="1:7" ht="15" customHeight="1" x14ac:dyDescent="0.25">
      <c r="A233" s="20">
        <v>43035</v>
      </c>
      <c r="B233" s="21">
        <v>103.1</v>
      </c>
      <c r="C233" s="22">
        <f>IF(A233&lt;=$N$2,0,B233)</f>
        <v>103.1</v>
      </c>
      <c r="D233" s="23">
        <f>IF(A233&lt;=$N$3,0,C233)</f>
        <v>103.1</v>
      </c>
      <c r="E233" s="24">
        <f>IF(A233&lt;=$N$4,0,D233)</f>
        <v>103.1</v>
      </c>
      <c r="F233" s="25">
        <f>IF(A233&lt;=$N$5,0,E233)</f>
        <v>103.1</v>
      </c>
      <c r="G233" s="26">
        <f>A233</f>
        <v>43035</v>
      </c>
    </row>
    <row r="234" spans="1:7" ht="15" customHeight="1" x14ac:dyDescent="0.25">
      <c r="A234" s="20">
        <v>43038</v>
      </c>
      <c r="B234" s="21">
        <v>103.45</v>
      </c>
      <c r="C234" s="22">
        <f>IF(A234&lt;=$N$2,0,B234)</f>
        <v>103.45</v>
      </c>
      <c r="D234" s="23">
        <f>IF(A234&lt;=$N$3,0,C234)</f>
        <v>103.45</v>
      </c>
      <c r="E234" s="24">
        <f>IF(A234&lt;=$N$4,0,D234)</f>
        <v>103.45</v>
      </c>
      <c r="F234" s="25">
        <f>IF(A234&lt;=$N$5,0,E234)</f>
        <v>103.45</v>
      </c>
      <c r="G234" s="26">
        <f>A234</f>
        <v>43038</v>
      </c>
    </row>
    <row r="235" spans="1:7" ht="15" customHeight="1" x14ac:dyDescent="0.25">
      <c r="A235" s="20">
        <v>43047</v>
      </c>
      <c r="B235" s="21">
        <v>103.5</v>
      </c>
      <c r="C235" s="22">
        <f>IF(A235&lt;=$N$2,0,B235)</f>
        <v>103.5</v>
      </c>
      <c r="D235" s="23">
        <f>IF(A235&lt;=$N$3,0,C235)</f>
        <v>103.5</v>
      </c>
      <c r="E235" s="24">
        <f>IF(A235&lt;=$N$4,0,D235)</f>
        <v>103.5</v>
      </c>
      <c r="F235" s="25">
        <f>IF(A235&lt;=$N$5,0,E235)</f>
        <v>103.5</v>
      </c>
      <c r="G235" s="26">
        <f>A235</f>
        <v>43047</v>
      </c>
    </row>
    <row r="236" spans="1:7" ht="15" customHeight="1" x14ac:dyDescent="0.25">
      <c r="A236" s="20">
        <v>43042</v>
      </c>
      <c r="B236" s="21">
        <v>103.7</v>
      </c>
      <c r="C236" s="22">
        <f>IF(A236&lt;=$N$2,0,B236)</f>
        <v>103.7</v>
      </c>
      <c r="D236" s="23">
        <f>IF(A236&lt;=$N$3,0,C236)</f>
        <v>103.7</v>
      </c>
      <c r="E236" s="24">
        <f>IF(A236&lt;=$N$4,0,D236)</f>
        <v>103.7</v>
      </c>
      <c r="F236" s="25">
        <f>IF(A236&lt;=$N$5,0,E236)</f>
        <v>103.7</v>
      </c>
      <c r="G236" s="26">
        <f>A236</f>
        <v>43042</v>
      </c>
    </row>
    <row r="237" spans="1:7" ht="15" customHeight="1" x14ac:dyDescent="0.25">
      <c r="A237" s="20">
        <v>43046</v>
      </c>
      <c r="B237" s="21">
        <v>103.8</v>
      </c>
      <c r="C237" s="22">
        <f>IF(A237&lt;=$N$2,0,B237)</f>
        <v>103.8</v>
      </c>
      <c r="D237" s="23">
        <f>IF(A237&lt;=$N$3,0,C237)</f>
        <v>103.8</v>
      </c>
      <c r="E237" s="24">
        <f>IF(A237&lt;=$N$4,0,D237)</f>
        <v>103.8</v>
      </c>
      <c r="F237" s="25">
        <f>IF(A237&lt;=$N$5,0,E237)</f>
        <v>103.8</v>
      </c>
      <c r="G237" s="26">
        <f>A237</f>
        <v>43046</v>
      </c>
    </row>
    <row r="238" spans="1:7" ht="15" customHeight="1" x14ac:dyDescent="0.25">
      <c r="A238" s="20">
        <v>43041</v>
      </c>
      <c r="B238" s="21">
        <v>104.1</v>
      </c>
      <c r="C238" s="22">
        <f>IF(A238&lt;=$N$2,0,B238)</f>
        <v>104.1</v>
      </c>
      <c r="D238" s="23">
        <f>IF(A238&lt;=$N$3,0,C238)</f>
        <v>104.1</v>
      </c>
      <c r="E238" s="24">
        <f>IF(A238&lt;=$N$4,0,D238)</f>
        <v>104.1</v>
      </c>
      <c r="F238" s="25">
        <f>IF(A238&lt;=$N$5,0,E238)</f>
        <v>104.1</v>
      </c>
      <c r="G238" s="26">
        <f>A238</f>
        <v>43041</v>
      </c>
    </row>
    <row r="239" spans="1:7" ht="15" customHeight="1" x14ac:dyDescent="0.25">
      <c r="A239" s="20">
        <v>43039</v>
      </c>
      <c r="B239" s="21">
        <v>104.35</v>
      </c>
      <c r="C239" s="22">
        <f>IF(A239&lt;=$N$2,0,B239)</f>
        <v>104.35</v>
      </c>
      <c r="D239" s="23">
        <f>IF(A239&lt;=$N$3,0,C239)</f>
        <v>104.35</v>
      </c>
      <c r="E239" s="24">
        <f>IF(A239&lt;=$N$4,0,D239)</f>
        <v>104.35</v>
      </c>
      <c r="F239" s="25">
        <f>IF(A239&lt;=$N$5,0,E239)</f>
        <v>104.35</v>
      </c>
      <c r="G239" s="26">
        <f>A239</f>
        <v>43039</v>
      </c>
    </row>
    <row r="240" spans="1:7" ht="15" customHeight="1" x14ac:dyDescent="0.25">
      <c r="A240" s="20">
        <v>43045</v>
      </c>
      <c r="B240" s="21">
        <v>104.35</v>
      </c>
      <c r="C240" s="22">
        <f>IF(A240&lt;=$N$2,0,B240)</f>
        <v>104.35</v>
      </c>
      <c r="D240" s="23">
        <f>IF(A240&lt;=$N$3,0,C240)</f>
        <v>104.35</v>
      </c>
      <c r="E240" s="24">
        <f>IF(A240&lt;=$N$4,0,D240)</f>
        <v>104.35</v>
      </c>
      <c r="F240" s="25">
        <f>IF(A240&lt;=$N$5,0,E240)</f>
        <v>104.35</v>
      </c>
      <c r="G240" s="26">
        <f>A240</f>
        <v>43045</v>
      </c>
    </row>
    <row r="241" spans="1:7" ht="15" customHeight="1" x14ac:dyDescent="0.25">
      <c r="A241" s="20">
        <v>43040</v>
      </c>
      <c r="B241" s="21">
        <v>105.05</v>
      </c>
      <c r="C241" s="22">
        <f>IF(A241&lt;=$N$2,0,B241)</f>
        <v>105.05</v>
      </c>
      <c r="D241" s="23">
        <f>IF(A241&lt;=$N$3,0,C241)</f>
        <v>105.05</v>
      </c>
      <c r="E241" s="24">
        <f>IF(A241&lt;=$N$4,0,D241)</f>
        <v>105.05</v>
      </c>
      <c r="F241" s="25">
        <f>IF(A241&lt;=$N$5,0,E241)</f>
        <v>105.05</v>
      </c>
      <c r="G241" s="26">
        <f>A241</f>
        <v>43040</v>
      </c>
    </row>
    <row r="242" spans="1:7" ht="15" customHeight="1" x14ac:dyDescent="0.25">
      <c r="A242" s="20">
        <v>43075</v>
      </c>
      <c r="B242" s="21">
        <v>95.58</v>
      </c>
      <c r="C242" s="22">
        <f>IF(A242&lt;=$N$2,0,B242)</f>
        <v>95.58</v>
      </c>
      <c r="D242" s="23">
        <f>IF(A242&lt;=$N$3,0,C242)</f>
        <v>95.58</v>
      </c>
      <c r="E242" s="24">
        <f>IF(A242&lt;=$N$4,0,D242)</f>
        <v>95.58</v>
      </c>
      <c r="F242" s="25">
        <f>IF(A242&lt;=$N$5,0,E242)</f>
        <v>95.58</v>
      </c>
      <c r="G242" s="26">
        <f>A242</f>
        <v>43075</v>
      </c>
    </row>
    <row r="243" spans="1:7" ht="15" customHeight="1" x14ac:dyDescent="0.25">
      <c r="A243" s="20">
        <v>43076</v>
      </c>
      <c r="B243" s="21">
        <v>96.44</v>
      </c>
      <c r="C243" s="22">
        <f>IF(A243&lt;=$N$2,0,B243)</f>
        <v>96.44</v>
      </c>
      <c r="D243" s="23">
        <f>IF(A243&lt;=$N$3,0,C243)</f>
        <v>96.44</v>
      </c>
      <c r="E243" s="24">
        <f>IF(A243&lt;=$N$4,0,D243)</f>
        <v>96.44</v>
      </c>
      <c r="F243" s="25">
        <f>IF(A243&lt;=$N$5,0,E243)</f>
        <v>96.44</v>
      </c>
      <c r="G243" s="26">
        <f>A243</f>
        <v>43076</v>
      </c>
    </row>
    <row r="244" spans="1:7" ht="15" customHeight="1" x14ac:dyDescent="0.25">
      <c r="A244" s="20">
        <v>43074</v>
      </c>
      <c r="B244" s="21">
        <v>96.5</v>
      </c>
      <c r="C244" s="22">
        <f>IF(A244&lt;=$N$2,0,B244)</f>
        <v>96.5</v>
      </c>
      <c r="D244" s="23">
        <f>IF(A244&lt;=$N$3,0,C244)</f>
        <v>96.5</v>
      </c>
      <c r="E244" s="24">
        <f>IF(A244&lt;=$N$4,0,D244)</f>
        <v>96.5</v>
      </c>
      <c r="F244" s="25">
        <f>IF(A244&lt;=$N$5,0,E244)</f>
        <v>96.5</v>
      </c>
      <c r="G244" s="26">
        <f>A244</f>
        <v>43074</v>
      </c>
    </row>
    <row r="245" spans="1:7" ht="15" customHeight="1" x14ac:dyDescent="0.25">
      <c r="A245" s="20">
        <v>43077</v>
      </c>
      <c r="B245" s="21">
        <v>97.96</v>
      </c>
      <c r="C245" s="22">
        <f>IF(A245&lt;=$N$2,0,B245)</f>
        <v>97.96</v>
      </c>
      <c r="D245" s="23">
        <f>IF(A245&lt;=$N$3,0,C245)</f>
        <v>97.96</v>
      </c>
      <c r="E245" s="24">
        <f>IF(A245&lt;=$N$4,0,D245)</f>
        <v>97.96</v>
      </c>
      <c r="F245" s="25">
        <f>IF(A245&lt;=$N$5,0,E245)</f>
        <v>97.96</v>
      </c>
      <c r="G245" s="26">
        <f>A245</f>
        <v>43077</v>
      </c>
    </row>
    <row r="246" spans="1:7" ht="15" customHeight="1" x14ac:dyDescent="0.25">
      <c r="A246" s="20">
        <v>43080</v>
      </c>
      <c r="B246" s="21">
        <v>96.7</v>
      </c>
      <c r="C246" s="22">
        <f>IF(A246&lt;=$N$2,0,B246)</f>
        <v>96.7</v>
      </c>
      <c r="D246" s="23">
        <f>IF(A246&lt;=$N$3,0,C246)</f>
        <v>96.7</v>
      </c>
      <c r="E246" s="24">
        <f>IF(A246&lt;=$N$4,0,D246)</f>
        <v>96.7</v>
      </c>
      <c r="F246" s="25">
        <f>IF(A246&lt;=$N$5,0,E246)</f>
        <v>96.7</v>
      </c>
      <c r="G246" s="26">
        <f>A246</f>
        <v>43080</v>
      </c>
    </row>
    <row r="247" spans="1:7" ht="15" customHeight="1" x14ac:dyDescent="0.25">
      <c r="A247" s="20">
        <v>43084</v>
      </c>
      <c r="B247" s="21">
        <v>97.05</v>
      </c>
      <c r="C247" s="22">
        <f>IF(A247&lt;=$N$2,0,B247)</f>
        <v>97.05</v>
      </c>
      <c r="D247" s="23">
        <f>IF(A247&lt;=$N$3,0,C247)</f>
        <v>97.05</v>
      </c>
      <c r="E247" s="24">
        <f>IF(A247&lt;=$N$4,0,D247)</f>
        <v>97.05</v>
      </c>
      <c r="F247" s="25">
        <f>IF(A247&lt;=$N$5,0,E247)</f>
        <v>97.05</v>
      </c>
      <c r="G247" s="26">
        <f>A247</f>
        <v>43084</v>
      </c>
    </row>
    <row r="248" spans="1:7" ht="15" customHeight="1" x14ac:dyDescent="0.25">
      <c r="A248" s="20">
        <v>43089</v>
      </c>
      <c r="B248" s="21">
        <v>98.16</v>
      </c>
      <c r="C248" s="22">
        <f>IF(A248&lt;=$N$2,0,B248)</f>
        <v>98.16</v>
      </c>
      <c r="D248" s="23">
        <f>IF(A248&lt;=$N$3,0,C248)</f>
        <v>98.16</v>
      </c>
      <c r="E248" s="24">
        <f>IF(A248&lt;=$N$4,0,D248)</f>
        <v>98.16</v>
      </c>
      <c r="F248" s="25">
        <f>IF(A248&lt;=$N$5,0,E248)</f>
        <v>98.16</v>
      </c>
      <c r="G248" s="26">
        <f>A248</f>
        <v>43089</v>
      </c>
    </row>
    <row r="249" spans="1:7" ht="15" customHeight="1" x14ac:dyDescent="0.25">
      <c r="A249" s="20">
        <v>43088</v>
      </c>
      <c r="B249" s="21">
        <v>98.61</v>
      </c>
      <c r="C249" s="22">
        <f>IF(A249&lt;=$N$2,0,B249)</f>
        <v>98.61</v>
      </c>
      <c r="D249" s="23">
        <f>IF(A249&lt;=$N$3,0,C249)</f>
        <v>98.61</v>
      </c>
      <c r="E249" s="24">
        <f>IF(A249&lt;=$N$4,0,D249)</f>
        <v>98.61</v>
      </c>
      <c r="F249" s="25">
        <f>IF(A249&lt;=$N$5,0,E249)</f>
        <v>98.61</v>
      </c>
      <c r="G249" s="26">
        <f>A249</f>
        <v>43088</v>
      </c>
    </row>
    <row r="250" spans="1:7" ht="15" customHeight="1" x14ac:dyDescent="0.25">
      <c r="A250" s="20">
        <v>43090</v>
      </c>
      <c r="B250" s="21">
        <v>98.64</v>
      </c>
      <c r="C250" s="22">
        <f>IF(A250&lt;=$N$2,0,B250)</f>
        <v>98.64</v>
      </c>
      <c r="D250" s="23">
        <f>IF(A250&lt;=$N$3,0,C250)</f>
        <v>98.64</v>
      </c>
      <c r="E250" s="24">
        <f>IF(A250&lt;=$N$4,0,D250)</f>
        <v>98.64</v>
      </c>
      <c r="F250" s="25">
        <f>IF(A250&lt;=$N$5,0,E250)</f>
        <v>98.64</v>
      </c>
      <c r="G250" s="26">
        <f>A250</f>
        <v>43090</v>
      </c>
    </row>
    <row r="251" spans="1:7" ht="15" customHeight="1" x14ac:dyDescent="0.25">
      <c r="A251" s="20">
        <v>43087</v>
      </c>
      <c r="B251" s="21">
        <v>98.72</v>
      </c>
      <c r="C251" s="22">
        <f>IF(A251&lt;=$N$2,0,B251)</f>
        <v>98.72</v>
      </c>
      <c r="D251" s="23">
        <f>IF(A251&lt;=$N$3,0,C251)</f>
        <v>98.72</v>
      </c>
      <c r="E251" s="24">
        <f>IF(A251&lt;=$N$4,0,D251)</f>
        <v>98.72</v>
      </c>
      <c r="F251" s="25">
        <f>IF(A251&lt;=$N$5,0,E251)</f>
        <v>98.72</v>
      </c>
      <c r="G251" s="26">
        <f>A251</f>
        <v>43087</v>
      </c>
    </row>
    <row r="252" spans="1:7" ht="15" customHeight="1" x14ac:dyDescent="0.25">
      <c r="A252" s="20">
        <v>43096</v>
      </c>
      <c r="B252" s="21">
        <v>98.75</v>
      </c>
      <c r="C252" s="22">
        <f>IF(A252&lt;=$N$2,0,B252)</f>
        <v>98.75</v>
      </c>
      <c r="D252" s="23">
        <f>IF(A252&lt;=$N$3,0,C252)</f>
        <v>98.75</v>
      </c>
      <c r="E252" s="24">
        <f>IF(A252&lt;=$N$4,0,D252)</f>
        <v>98.75</v>
      </c>
      <c r="F252" s="25">
        <f>IF(A252&lt;=$N$5,0,E252)</f>
        <v>98.75</v>
      </c>
      <c r="G252" s="26">
        <f>A252</f>
        <v>43096</v>
      </c>
    </row>
    <row r="253" spans="1:7" ht="15" customHeight="1" x14ac:dyDescent="0.25">
      <c r="A253" s="20">
        <v>43097</v>
      </c>
      <c r="B253" s="21">
        <v>98.88</v>
      </c>
      <c r="C253" s="22">
        <f>IF(A253&lt;=$N$2,0,B253)</f>
        <v>98.88</v>
      </c>
      <c r="D253" s="23">
        <f>IF(A253&lt;=$N$3,0,C253)</f>
        <v>98.88</v>
      </c>
      <c r="E253" s="24">
        <f>IF(A253&lt;=$N$4,0,D253)</f>
        <v>98.88</v>
      </c>
      <c r="F253" s="25">
        <f>IF(A253&lt;=$N$5,0,E253)</f>
        <v>98.88</v>
      </c>
      <c r="G253" s="26">
        <f>A253</f>
        <v>43097</v>
      </c>
    </row>
    <row r="254" spans="1:7" ht="15" customHeight="1" x14ac:dyDescent="0.25">
      <c r="A254" s="20">
        <v>43098</v>
      </c>
      <c r="B254" s="21">
        <v>98.89</v>
      </c>
      <c r="C254" s="22">
        <f>IF(A254&lt;=$N$2,0,B254)</f>
        <v>98.89</v>
      </c>
      <c r="D254" s="23">
        <f>IF(A254&lt;=$N$3,0,C254)</f>
        <v>98.89</v>
      </c>
      <c r="E254" s="24">
        <f>IF(A254&lt;=$N$4,0,D254)</f>
        <v>98.89</v>
      </c>
      <c r="F254" s="25">
        <f>IF(A254&lt;=$N$5,0,E254)</f>
        <v>98.89</v>
      </c>
      <c r="G254" s="26">
        <f>A254</f>
        <v>43098</v>
      </c>
    </row>
    <row r="255" spans="1:7" ht="15" customHeight="1" x14ac:dyDescent="0.25">
      <c r="A255" s="20">
        <v>43083</v>
      </c>
      <c r="B255" s="21">
        <v>98.96</v>
      </c>
      <c r="C255" s="22">
        <f>IF(A255&lt;=$N$2,0,B255)</f>
        <v>98.96</v>
      </c>
      <c r="D255" s="23">
        <f>IF(A255&lt;=$N$3,0,C255)</f>
        <v>98.96</v>
      </c>
      <c r="E255" s="24">
        <f>IF(A255&lt;=$N$4,0,D255)</f>
        <v>98.96</v>
      </c>
      <c r="F255" s="25">
        <f>IF(A255&lt;=$N$5,0,E255)</f>
        <v>98.96</v>
      </c>
      <c r="G255" s="26">
        <f>A255</f>
        <v>43083</v>
      </c>
    </row>
    <row r="256" spans="1:7" ht="15" customHeight="1" x14ac:dyDescent="0.25">
      <c r="A256" s="20">
        <v>43102</v>
      </c>
      <c r="B256" s="21">
        <v>99</v>
      </c>
      <c r="C256" s="22">
        <f>IF(A256&lt;=$N$2,0,B256)</f>
        <v>99</v>
      </c>
      <c r="D256" s="23">
        <f>IF(A256&lt;=$N$3,0,C256)</f>
        <v>99</v>
      </c>
      <c r="E256" s="24">
        <f>IF(A256&lt;=$N$4,0,D256)</f>
        <v>99</v>
      </c>
      <c r="F256" s="25">
        <f>IF(A256&lt;=$N$5,0,E256)</f>
        <v>99</v>
      </c>
      <c r="G256" s="26">
        <f>A256</f>
        <v>43102</v>
      </c>
    </row>
    <row r="257" spans="1:7" ht="15" customHeight="1" x14ac:dyDescent="0.25">
      <c r="A257" s="20">
        <v>43081</v>
      </c>
      <c r="B257" s="21">
        <v>99.1</v>
      </c>
      <c r="C257" s="22">
        <f>IF(A257&lt;=$N$2,0,B257)</f>
        <v>99.1</v>
      </c>
      <c r="D257" s="23">
        <f>IF(A257&lt;=$N$3,0,C257)</f>
        <v>99.1</v>
      </c>
      <c r="E257" s="24">
        <f>IF(A257&lt;=$N$4,0,D257)</f>
        <v>99.1</v>
      </c>
      <c r="F257" s="25">
        <f>IF(A257&lt;=$N$5,0,E257)</f>
        <v>99.1</v>
      </c>
      <c r="G257" s="26">
        <f>A257</f>
        <v>43081</v>
      </c>
    </row>
    <row r="258" spans="1:7" ht="15" customHeight="1" x14ac:dyDescent="0.25">
      <c r="A258" s="20">
        <v>43082</v>
      </c>
      <c r="B258" s="21">
        <v>99.13</v>
      </c>
      <c r="C258" s="22">
        <f>IF(A258&lt;=$N$2,0,B258)</f>
        <v>99.13</v>
      </c>
      <c r="D258" s="23">
        <f>IF(A258&lt;=$N$3,0,C258)</f>
        <v>99.13</v>
      </c>
      <c r="E258" s="24">
        <f>IF(A258&lt;=$N$4,0,D258)</f>
        <v>99.13</v>
      </c>
      <c r="F258" s="25">
        <f>IF(A258&lt;=$N$5,0,E258)</f>
        <v>99.13</v>
      </c>
      <c r="G258" s="26">
        <f>A258</f>
        <v>43082</v>
      </c>
    </row>
    <row r="259" spans="1:7" ht="15" customHeight="1" x14ac:dyDescent="0.25">
      <c r="A259" s="20">
        <v>43091</v>
      </c>
      <c r="B259" s="21">
        <v>99.52</v>
      </c>
      <c r="C259" s="22">
        <f>IF(A259&lt;=$N$2,0,B259)</f>
        <v>99.52</v>
      </c>
      <c r="D259" s="23">
        <f>IF(A259&lt;=$N$3,0,C259)</f>
        <v>99.52</v>
      </c>
      <c r="E259" s="24">
        <f>IF(A259&lt;=$N$4,0,D259)</f>
        <v>99.52</v>
      </c>
      <c r="F259" s="25">
        <f>IF(A259&lt;=$N$5,0,E259)</f>
        <v>99.52</v>
      </c>
      <c r="G259" s="26">
        <f>A259</f>
        <v>43091</v>
      </c>
    </row>
    <row r="260" spans="1:7" ht="15" customHeight="1" x14ac:dyDescent="0.25">
      <c r="A260" s="20">
        <v>43103</v>
      </c>
      <c r="B260" s="21">
        <v>101</v>
      </c>
      <c r="C260" s="22">
        <f>IF(A260&lt;=$N$2,0,B260)</f>
        <v>101</v>
      </c>
      <c r="D260" s="23">
        <f>IF(A260&lt;=$N$3,0,C260)</f>
        <v>101</v>
      </c>
      <c r="E260" s="24">
        <f>IF(A260&lt;=$N$4,0,D260)</f>
        <v>101</v>
      </c>
      <c r="F260" s="25">
        <f>IF(A260&lt;=$N$5,0,E260)</f>
        <v>101</v>
      </c>
      <c r="G260" s="26">
        <f>A260</f>
        <v>43103</v>
      </c>
    </row>
    <row r="261" spans="1:7" ht="15" customHeight="1" x14ac:dyDescent="0.25">
      <c r="A261" s="20">
        <v>43104</v>
      </c>
      <c r="B261" s="21">
        <v>101.35</v>
      </c>
      <c r="C261" s="22">
        <f>IF(A261&lt;=$N$2,0,B261)</f>
        <v>101.35</v>
      </c>
      <c r="D261" s="23">
        <f>IF(A261&lt;=$N$3,0,C261)</f>
        <v>101.35</v>
      </c>
      <c r="E261" s="24">
        <f>IF(A261&lt;=$N$4,0,D261)</f>
        <v>101.35</v>
      </c>
      <c r="F261" s="25">
        <f>IF(A261&lt;=$N$5,0,E261)</f>
        <v>101.35</v>
      </c>
      <c r="G261" s="26">
        <f>A261</f>
        <v>43104</v>
      </c>
    </row>
    <row r="262" spans="1:7" ht="15" customHeight="1" x14ac:dyDescent="0.25">
      <c r="A262" s="20">
        <v>43105</v>
      </c>
      <c r="B262" s="21">
        <v>102</v>
      </c>
      <c r="C262" s="22">
        <f>IF(A262&lt;=$N$2,0,B262)</f>
        <v>102</v>
      </c>
      <c r="D262" s="23">
        <f>IF(A262&lt;=$N$3,0,C262)</f>
        <v>102</v>
      </c>
      <c r="E262" s="24">
        <f>IF(A262&lt;=$N$4,0,D262)</f>
        <v>102</v>
      </c>
      <c r="F262" s="25">
        <f>IF(A262&lt;=$N$5,0,E262)</f>
        <v>102</v>
      </c>
      <c r="G262" s="26">
        <f>A262</f>
        <v>43105</v>
      </c>
    </row>
  </sheetData>
  <autoFilter ref="A3:G262">
    <sortState ref="A4:G262">
      <sortCondition ref="F3:F262"/>
    </sortState>
  </autoFilter>
  <mergeCells count="7">
    <mergeCell ref="K13:M13"/>
    <mergeCell ref="K1:L1"/>
    <mergeCell ref="M1:N1"/>
    <mergeCell ref="I9:K9"/>
    <mergeCell ref="M9:O9"/>
    <mergeCell ref="I10:K10"/>
    <mergeCell ref="K12:M12"/>
  </mergeCells>
  <conditionalFormatting sqref="F1:F1048576">
    <cfRule type="cellIs" dxfId="4" priority="5" operator="equal">
      <formula>$K$6</formula>
    </cfRule>
  </conditionalFormatting>
  <conditionalFormatting sqref="E1:E1048576">
    <cfRule type="cellIs" dxfId="3" priority="4" operator="equal">
      <formula>$K$5</formula>
    </cfRule>
  </conditionalFormatting>
  <conditionalFormatting sqref="D1:D1048576">
    <cfRule type="cellIs" dxfId="2" priority="3" operator="equal">
      <formula>$K$4</formula>
    </cfRule>
  </conditionalFormatting>
  <conditionalFormatting sqref="C1:C1048576">
    <cfRule type="cellIs" dxfId="1" priority="2" operator="equal">
      <formula>$M$3</formula>
    </cfRule>
  </conditionalFormatting>
  <conditionalFormatting sqref="B1:B1048576">
    <cfRule type="cellIs" dxfId="0" priority="1" operator="equal">
      <formula>$M$2</formula>
    </cfRule>
  </conditionalFormatting>
  <pageMargins left="0.78740157499999996" right="0.78740157499999996" top="0.984251969" bottom="0.984251969" header="0.4921259845" footer="0.4921259845"/>
  <pageSetup paperSize="9" orientation="portrait" horizontalDpi="4294967294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ESSAI (2)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</dc:creator>
  <cp:lastModifiedBy>Antoine</cp:lastModifiedBy>
  <dcterms:created xsi:type="dcterms:W3CDTF">2018-01-12T10:08:52Z</dcterms:created>
  <dcterms:modified xsi:type="dcterms:W3CDTF">2018-01-12T10:34:39Z</dcterms:modified>
</cp:coreProperties>
</file>