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315" windowHeight="105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9" i="1" l="1"/>
  <c r="E28" i="1"/>
  <c r="E27" i="1"/>
  <c r="E26" i="1"/>
  <c r="E25" i="1"/>
  <c r="E24" i="1"/>
  <c r="E23" i="1"/>
  <c r="E22" i="1"/>
  <c r="E21" i="1"/>
  <c r="E20" i="1"/>
  <c r="E19" i="1"/>
  <c r="E18" i="1"/>
  <c r="C18" i="1"/>
  <c r="D18" i="1" s="1"/>
  <c r="F18" i="1" s="1"/>
  <c r="G18" i="1" s="1"/>
  <c r="E17" i="1"/>
  <c r="D17" i="1"/>
  <c r="F17" i="1" s="1"/>
  <c r="G17" i="1" s="1"/>
  <c r="G9" i="1"/>
  <c r="H8" i="1"/>
  <c r="D6" i="1"/>
  <c r="G5" i="1"/>
  <c r="F6" i="1" s="1"/>
  <c r="F5" i="1"/>
  <c r="H5" i="1" s="1"/>
  <c r="C19" i="1" l="1"/>
  <c r="C20" i="1" l="1"/>
  <c r="D19" i="1"/>
  <c r="F19" i="1" s="1"/>
  <c r="G19" i="1" s="1"/>
  <c r="D20" i="1" l="1"/>
  <c r="F20" i="1" s="1"/>
  <c r="G20" i="1" s="1"/>
  <c r="C21" i="1"/>
  <c r="D21" i="1" l="1"/>
  <c r="F21" i="1" s="1"/>
  <c r="G21" i="1" s="1"/>
  <c r="C22" i="1"/>
  <c r="C23" i="1" l="1"/>
  <c r="D22" i="1"/>
  <c r="F22" i="1" s="1"/>
  <c r="G22" i="1" s="1"/>
  <c r="D23" i="1" l="1"/>
  <c r="F23" i="1" s="1"/>
  <c r="G23" i="1" s="1"/>
  <c r="C24" i="1"/>
  <c r="D24" i="1" l="1"/>
  <c r="F24" i="1" s="1"/>
  <c r="G24" i="1" s="1"/>
  <c r="C25" i="1"/>
  <c r="C26" i="1" l="1"/>
  <c r="D25" i="1"/>
  <c r="F25" i="1" s="1"/>
  <c r="G25" i="1" s="1"/>
  <c r="D26" i="1" l="1"/>
  <c r="F26" i="1" s="1"/>
  <c r="G26" i="1" s="1"/>
  <c r="C27" i="1"/>
  <c r="C28" i="1" l="1"/>
  <c r="D27" i="1"/>
  <c r="F27" i="1" s="1"/>
  <c r="G27" i="1" s="1"/>
  <c r="D28" i="1" l="1"/>
  <c r="F28" i="1" s="1"/>
  <c r="G28" i="1" s="1"/>
  <c r="C29" i="1"/>
  <c r="D29" i="1" s="1"/>
  <c r="F29" i="1" s="1"/>
  <c r="G29" i="1" s="1"/>
</calcChain>
</file>

<file path=xl/sharedStrings.xml><?xml version="1.0" encoding="utf-8"?>
<sst xmlns="http://schemas.openxmlformats.org/spreadsheetml/2006/main" count="15" uniqueCount="15">
  <si>
    <t>Description théorique d'une prise de bénéfice de 9,36 % soit 97,01 €</t>
  </si>
  <si>
    <t>via la vente de 1,71 part ce qui est impossible</t>
  </si>
  <si>
    <t>Quantité</t>
  </si>
  <si>
    <t>Cours</t>
  </si>
  <si>
    <t>PRU</t>
  </si>
  <si>
    <t>Valorisation</t>
  </si>
  <si>
    <t>K départ</t>
  </si>
  <si>
    <t>Plus-value</t>
  </si>
  <si>
    <t>soit n. actions</t>
  </si>
  <si>
    <t>prise de bénéfice suite vente actions</t>
  </si>
  <si>
    <t>on retrouve bien le K de départ (n.parts restant x cours actuel)</t>
  </si>
  <si>
    <t xml:space="preserve">PROBLEME </t>
  </si>
  <si>
    <t xml:space="preserve">Comment calculer automatiquement le cours permettant </t>
  </si>
  <si>
    <t>la vente d'un nombre entier d'action</t>
  </si>
  <si>
    <t>J'ai décomposé les calculs mais je n'arrive pas à faire le calcul inversé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</si>
</sst>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rgb="FF000000"/>
      <name val="Calibri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i/>
      <sz val="11"/>
      <color rgb="FF000000"/>
      <name val="Calibri"/>
      <family val="2"/>
    </font>
    <font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 style="mediumDashed">
        <color indexed="64"/>
      </bottom>
      <diagonal/>
    </border>
    <border>
      <left/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0" fillId="3" borderId="0" xfId="0" applyNumberFormat="1" applyFill="1" applyBorder="1" applyAlignment="1">
      <alignment horizontal="center" vertical="center"/>
    </xf>
    <xf numFmtId="164" fontId="0" fillId="4" borderId="5" xfId="0" applyNumberFormat="1" applyFill="1" applyBorder="1"/>
    <xf numFmtId="10" fontId="0" fillId="2" borderId="0" xfId="0" applyNumberFormat="1" applyFill="1" applyBorder="1" applyAlignment="1">
      <alignment horizontal="center"/>
    </xf>
    <xf numFmtId="10" fontId="0" fillId="3" borderId="0" xfId="0" applyNumberFormat="1" applyFill="1" applyBorder="1" applyAlignment="1">
      <alignment horizontal="center"/>
    </xf>
    <xf numFmtId="164" fontId="0" fillId="4" borderId="5" xfId="0" applyNumberForma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164" fontId="5" fillId="5" borderId="6" xfId="0" applyNumberFormat="1" applyFont="1" applyFill="1" applyBorder="1" applyAlignment="1">
      <alignment vertical="center"/>
    </xf>
    <xf numFmtId="164" fontId="5" fillId="5" borderId="7" xfId="0" applyNumberFormat="1" applyFont="1" applyFill="1" applyBorder="1" applyAlignment="1">
      <alignment vertical="center"/>
    </xf>
    <xf numFmtId="4" fontId="0" fillId="6" borderId="4" xfId="0" applyNumberForma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4" fontId="1" fillId="5" borderId="8" xfId="0" applyNumberFormat="1" applyFont="1" applyFill="1" applyBorder="1" applyAlignment="1">
      <alignment horizontal="center" vertical="center"/>
    </xf>
    <xf numFmtId="164" fontId="0" fillId="5" borderId="9" xfId="0" applyNumberFormat="1" applyFill="1" applyBorder="1"/>
    <xf numFmtId="0" fontId="7" fillId="0" borderId="4" xfId="0" applyFont="1" applyBorder="1" applyAlignment="1"/>
    <xf numFmtId="0" fontId="7" fillId="0" borderId="0" xfId="0" applyFont="1" applyBorder="1" applyAlignment="1"/>
    <xf numFmtId="164" fontId="0" fillId="0" borderId="0" xfId="0" applyNumberFormat="1" applyBorder="1" applyAlignment="1">
      <alignment horizontal="center" vertical="center"/>
    </xf>
    <xf numFmtId="0" fontId="0" fillId="0" borderId="5" xfId="0" applyBorder="1"/>
    <xf numFmtId="4" fontId="0" fillId="7" borderId="10" xfId="0" applyNumberFormat="1" applyFill="1" applyBorder="1" applyAlignment="1">
      <alignment horizontal="center" vertical="center"/>
    </xf>
    <xf numFmtId="0" fontId="0" fillId="0" borderId="11" xfId="0" applyBorder="1"/>
    <xf numFmtId="164" fontId="0" fillId="0" borderId="11" xfId="0" applyNumberFormat="1" applyBorder="1"/>
    <xf numFmtId="164" fontId="0" fillId="0" borderId="12" xfId="0" applyNumberFormat="1" applyBorder="1"/>
    <xf numFmtId="0" fontId="3" fillId="0" borderId="0" xfId="0" applyFont="1"/>
    <xf numFmtId="0" fontId="4" fillId="0" borderId="0" xfId="0" applyFont="1"/>
    <xf numFmtId="164" fontId="0" fillId="0" borderId="0" xfId="0" applyNumberFormat="1"/>
    <xf numFmtId="2" fontId="0" fillId="0" borderId="0" xfId="0" applyNumberFormat="1"/>
    <xf numFmtId="0" fontId="3" fillId="0" borderId="13" xfId="0" applyFont="1" applyBorder="1"/>
    <xf numFmtId="164" fontId="3" fillId="0" borderId="14" xfId="0" applyNumberFormat="1" applyFont="1" applyBorder="1"/>
    <xf numFmtId="2" fontId="3" fillId="0" borderId="15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609600</xdr:colOff>
      <xdr:row>14</xdr:row>
      <xdr:rowOff>142875</xdr:rowOff>
    </xdr:from>
    <xdr:to>
      <xdr:col>10</xdr:col>
      <xdr:colOff>285493</xdr:colOff>
      <xdr:row>22</xdr:row>
      <xdr:rowOff>18875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72200" y="2857500"/>
          <a:ext cx="2057143" cy="14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I29"/>
  <sheetViews>
    <sheetView tabSelected="1" workbookViewId="0">
      <selection activeCell="L22" sqref="L22"/>
    </sheetView>
  </sheetViews>
  <sheetFormatPr baseColWidth="10" defaultRowHeight="15" x14ac:dyDescent="0.25"/>
  <cols>
    <col min="6" max="6" width="14.85546875" customWidth="1"/>
    <col min="8" max="8" width="12.85546875" customWidth="1"/>
  </cols>
  <sheetData>
    <row r="1" spans="3:8" ht="15.75" x14ac:dyDescent="0.25">
      <c r="C1" s="1" t="s">
        <v>0</v>
      </c>
      <c r="D1" s="1"/>
      <c r="E1" s="1"/>
      <c r="F1" s="1"/>
      <c r="G1" s="1"/>
      <c r="H1" s="1"/>
    </row>
    <row r="2" spans="3:8" x14ac:dyDescent="0.25">
      <c r="C2" s="2" t="s">
        <v>1</v>
      </c>
      <c r="D2" s="2"/>
      <c r="E2" s="2"/>
      <c r="F2" s="2"/>
      <c r="G2" s="2"/>
      <c r="H2" s="2"/>
    </row>
    <row r="3" spans="3:8" ht="15.75" thickBot="1" x14ac:dyDescent="0.3"/>
    <row r="4" spans="3:8" x14ac:dyDescent="0.25">
      <c r="C4" s="3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3:8" x14ac:dyDescent="0.25">
      <c r="C5" s="6">
        <v>20</v>
      </c>
      <c r="D5" s="7">
        <v>56.65</v>
      </c>
      <c r="E5" s="8">
        <v>51.799500000000002</v>
      </c>
      <c r="F5" s="9">
        <f>C5*D5</f>
        <v>1133</v>
      </c>
      <c r="G5" s="9">
        <f>C5*E5</f>
        <v>1035.99</v>
      </c>
      <c r="H5" s="10">
        <f>F5-G5</f>
        <v>97.009999999999991</v>
      </c>
    </row>
    <row r="6" spans="3:8" ht="15.75" thickBot="1" x14ac:dyDescent="0.3">
      <c r="C6" s="6"/>
      <c r="D6" s="11">
        <f>(D5/E5)-1</f>
        <v>9.3639899999034659E-2</v>
      </c>
      <c r="E6" s="11"/>
      <c r="F6" s="12">
        <f>(F5/G5)-1</f>
        <v>9.3639899999034659E-2</v>
      </c>
      <c r="G6" s="12"/>
      <c r="H6" s="13"/>
    </row>
    <row r="7" spans="3:8" x14ac:dyDescent="0.25">
      <c r="C7" s="14"/>
      <c r="D7" s="15"/>
      <c r="E7" s="15"/>
      <c r="F7" s="15"/>
      <c r="G7" s="16" t="s">
        <v>8</v>
      </c>
      <c r="H7" s="17"/>
    </row>
    <row r="8" spans="3:8" ht="15.75" thickBot="1" x14ac:dyDescent="0.3">
      <c r="C8" s="18">
        <v>18.287555163283319</v>
      </c>
      <c r="D8" s="19" t="s">
        <v>9</v>
      </c>
      <c r="E8" s="19"/>
      <c r="F8" s="19"/>
      <c r="G8" s="20">
        <v>1.7124448367166816</v>
      </c>
      <c r="H8" s="21">
        <f>G8*D5</f>
        <v>97.01</v>
      </c>
    </row>
    <row r="9" spans="3:8" x14ac:dyDescent="0.25">
      <c r="C9" s="22" t="s">
        <v>10</v>
      </c>
      <c r="D9" s="23"/>
      <c r="E9" s="23"/>
      <c r="F9" s="23"/>
      <c r="G9" s="24">
        <f>C8*D5</f>
        <v>1035.99</v>
      </c>
      <c r="H9" s="25"/>
    </row>
    <row r="10" spans="3:8" ht="15.75" thickBot="1" x14ac:dyDescent="0.3">
      <c r="C10" s="26"/>
      <c r="D10" s="27"/>
      <c r="E10" s="27"/>
      <c r="F10" s="27"/>
      <c r="G10" s="28"/>
      <c r="H10" s="29"/>
    </row>
    <row r="12" spans="3:8" x14ac:dyDescent="0.25">
      <c r="C12" s="30" t="s">
        <v>11</v>
      </c>
      <c r="D12" s="31" t="s">
        <v>12</v>
      </c>
    </row>
    <row r="13" spans="3:8" x14ac:dyDescent="0.25">
      <c r="C13" s="31"/>
      <c r="D13" s="31" t="s">
        <v>13</v>
      </c>
    </row>
    <row r="14" spans="3:8" x14ac:dyDescent="0.25">
      <c r="C14" s="31"/>
    </row>
    <row r="15" spans="3:8" x14ac:dyDescent="0.25">
      <c r="C15" s="31" t="s">
        <v>14</v>
      </c>
    </row>
    <row r="16" spans="3:8" x14ac:dyDescent="0.25">
      <c r="C16" s="31"/>
    </row>
    <row r="17" spans="3:9" x14ac:dyDescent="0.25">
      <c r="C17">
        <v>56.65</v>
      </c>
      <c r="D17" s="32">
        <f>(C17*$C$5)</f>
        <v>1133</v>
      </c>
      <c r="E17" s="32">
        <f>$C$5*$E$5</f>
        <v>1035.99</v>
      </c>
      <c r="F17" s="32">
        <f>D17-E17</f>
        <v>97.009999999999991</v>
      </c>
      <c r="G17" s="33">
        <f>(F17/C17)</f>
        <v>1.7124448367166814</v>
      </c>
    </row>
    <row r="18" spans="3:9" x14ac:dyDescent="0.25">
      <c r="C18">
        <f>C17+0.1</f>
        <v>56.75</v>
      </c>
      <c r="D18" s="32">
        <f t="shared" ref="D18:D29" si="0">(C18*$C$5)</f>
        <v>1135</v>
      </c>
      <c r="E18" s="32">
        <f t="shared" ref="E18:E29" si="1">$C$5*$E$5</f>
        <v>1035.99</v>
      </c>
      <c r="F18" s="32">
        <f t="shared" ref="F18:F29" si="2">D18-E18</f>
        <v>99.009999999999991</v>
      </c>
      <c r="G18" s="33">
        <f t="shared" ref="G18:G29" si="3">(F18/C18)</f>
        <v>1.7446696035242288</v>
      </c>
    </row>
    <row r="19" spans="3:9" x14ac:dyDescent="0.25">
      <c r="C19">
        <f t="shared" ref="C19:C29" si="4">C18+0.1</f>
        <v>56.85</v>
      </c>
      <c r="D19" s="32">
        <f t="shared" si="0"/>
        <v>1137</v>
      </c>
      <c r="E19" s="32">
        <f t="shared" si="1"/>
        <v>1035.99</v>
      </c>
      <c r="F19" s="32">
        <f t="shared" si="2"/>
        <v>101.00999999999999</v>
      </c>
      <c r="G19" s="33">
        <f t="shared" si="3"/>
        <v>1.7767810026385222</v>
      </c>
      <c r="I19" s="15"/>
    </row>
    <row r="20" spans="3:9" x14ac:dyDescent="0.25">
      <c r="C20">
        <f t="shared" si="4"/>
        <v>56.95</v>
      </c>
      <c r="D20" s="32">
        <f t="shared" si="0"/>
        <v>1139</v>
      </c>
      <c r="E20" s="32">
        <f t="shared" si="1"/>
        <v>1035.99</v>
      </c>
      <c r="F20" s="32">
        <f t="shared" si="2"/>
        <v>103.00999999999999</v>
      </c>
      <c r="G20" s="33">
        <f t="shared" si="3"/>
        <v>1.8087796312554871</v>
      </c>
    </row>
    <row r="21" spans="3:9" x14ac:dyDescent="0.25">
      <c r="C21">
        <f t="shared" si="4"/>
        <v>57.050000000000004</v>
      </c>
      <c r="D21" s="32">
        <f t="shared" si="0"/>
        <v>1141</v>
      </c>
      <c r="E21" s="32">
        <f t="shared" si="1"/>
        <v>1035.99</v>
      </c>
      <c r="F21" s="32">
        <f t="shared" si="2"/>
        <v>105.00999999999999</v>
      </c>
      <c r="G21" s="33">
        <f t="shared" si="3"/>
        <v>1.8406660823838734</v>
      </c>
    </row>
    <row r="22" spans="3:9" x14ac:dyDescent="0.25">
      <c r="C22">
        <f t="shared" si="4"/>
        <v>57.150000000000006</v>
      </c>
      <c r="D22" s="32">
        <f t="shared" si="0"/>
        <v>1143</v>
      </c>
      <c r="E22" s="32">
        <f t="shared" si="1"/>
        <v>1035.99</v>
      </c>
      <c r="F22" s="32">
        <f t="shared" si="2"/>
        <v>107.00999999999999</v>
      </c>
      <c r="G22" s="33">
        <f t="shared" si="3"/>
        <v>1.8724409448818895</v>
      </c>
    </row>
    <row r="23" spans="3:9" x14ac:dyDescent="0.25">
      <c r="C23">
        <f t="shared" si="4"/>
        <v>57.250000000000007</v>
      </c>
      <c r="D23" s="32">
        <f t="shared" si="0"/>
        <v>1145.0000000000002</v>
      </c>
      <c r="E23" s="32">
        <f t="shared" si="1"/>
        <v>1035.99</v>
      </c>
      <c r="F23" s="32">
        <f t="shared" si="2"/>
        <v>109.01000000000022</v>
      </c>
      <c r="G23" s="33">
        <f t="shared" si="3"/>
        <v>1.9041048034934533</v>
      </c>
    </row>
    <row r="24" spans="3:9" x14ac:dyDescent="0.25">
      <c r="C24">
        <f t="shared" si="4"/>
        <v>57.350000000000009</v>
      </c>
      <c r="D24" s="32">
        <f t="shared" si="0"/>
        <v>1147.0000000000002</v>
      </c>
      <c r="E24" s="32">
        <f t="shared" si="1"/>
        <v>1035.99</v>
      </c>
      <c r="F24" s="32">
        <f t="shared" si="2"/>
        <v>111.01000000000022</v>
      </c>
      <c r="G24" s="33">
        <f t="shared" si="3"/>
        <v>1.9356582388840489</v>
      </c>
    </row>
    <row r="25" spans="3:9" ht="15.75" thickBot="1" x14ac:dyDescent="0.3">
      <c r="C25">
        <f t="shared" si="4"/>
        <v>57.45000000000001</v>
      </c>
      <c r="D25" s="32">
        <f t="shared" si="0"/>
        <v>1149.0000000000002</v>
      </c>
      <c r="E25" s="32">
        <f t="shared" si="1"/>
        <v>1035.99</v>
      </c>
      <c r="F25" s="32">
        <f t="shared" si="2"/>
        <v>113.01000000000022</v>
      </c>
      <c r="G25" s="33">
        <f t="shared" si="3"/>
        <v>1.9671018276762438</v>
      </c>
    </row>
    <row r="26" spans="3:9" ht="16.5" thickTop="1" thickBot="1" x14ac:dyDescent="0.3">
      <c r="C26" s="34">
        <f t="shared" si="4"/>
        <v>57.550000000000011</v>
      </c>
      <c r="D26" s="35">
        <f t="shared" si="0"/>
        <v>1151.0000000000002</v>
      </c>
      <c r="E26" s="35">
        <f t="shared" si="1"/>
        <v>1035.99</v>
      </c>
      <c r="F26" s="35">
        <f t="shared" si="2"/>
        <v>115.01000000000022</v>
      </c>
      <c r="G26" s="36">
        <f t="shared" si="3"/>
        <v>1.9984361424847992</v>
      </c>
    </row>
    <row r="27" spans="3:9" ht="15.75" thickTop="1" x14ac:dyDescent="0.25">
      <c r="C27">
        <f t="shared" si="4"/>
        <v>57.650000000000013</v>
      </c>
      <c r="D27" s="32">
        <f t="shared" si="0"/>
        <v>1153.0000000000002</v>
      </c>
      <c r="E27" s="32">
        <f t="shared" si="1"/>
        <v>1035.99</v>
      </c>
      <c r="F27" s="32">
        <f t="shared" si="2"/>
        <v>117.01000000000022</v>
      </c>
      <c r="G27" s="33">
        <f t="shared" si="3"/>
        <v>2.0296617519514344</v>
      </c>
    </row>
    <row r="28" spans="3:9" x14ac:dyDescent="0.25">
      <c r="C28">
        <f t="shared" si="4"/>
        <v>57.750000000000014</v>
      </c>
      <c r="D28" s="32">
        <f t="shared" si="0"/>
        <v>1155.0000000000002</v>
      </c>
      <c r="E28" s="32">
        <f t="shared" si="1"/>
        <v>1035.99</v>
      </c>
      <c r="F28" s="32">
        <f t="shared" si="2"/>
        <v>119.01000000000022</v>
      </c>
      <c r="G28" s="33">
        <f t="shared" si="3"/>
        <v>2.0607792207792239</v>
      </c>
    </row>
    <row r="29" spans="3:9" x14ac:dyDescent="0.25">
      <c r="C29">
        <f t="shared" si="4"/>
        <v>57.850000000000016</v>
      </c>
      <c r="D29" s="32">
        <f t="shared" si="0"/>
        <v>1157.0000000000002</v>
      </c>
      <c r="E29" s="32">
        <f t="shared" si="1"/>
        <v>1035.99</v>
      </c>
      <c r="F29" s="32">
        <f t="shared" si="2"/>
        <v>121.01000000000022</v>
      </c>
      <c r="G29" s="33">
        <f t="shared" si="3"/>
        <v>2.091789109766641</v>
      </c>
    </row>
  </sheetData>
  <mergeCells count="5">
    <mergeCell ref="C1:H1"/>
    <mergeCell ref="C2:H2"/>
    <mergeCell ref="D6:E6"/>
    <mergeCell ref="F6:G6"/>
    <mergeCell ref="D8:F8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2025-01-17T15:31:19Z</dcterms:created>
  <dcterms:modified xsi:type="dcterms:W3CDTF">2025-01-17T15:32:38Z</dcterms:modified>
</cp:coreProperties>
</file>