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C17981CD-3106-40FA-9EBB-63C2FD4D7C2F}" xr6:coauthVersionLast="47" xr6:coauthVersionMax="47" xr10:uidLastSave="{00000000-0000-0000-0000-000000000000}"/>
  <bookViews>
    <workbookView xWindow="-110" yWindow="-110" windowWidth="19420" windowHeight="11020" xr2:uid="{9B6E5465-65C7-42C5-AF11-F3172FFB76D3}"/>
  </bookViews>
  <sheets>
    <sheet name="gréve" sheetId="1" r:id="rId1"/>
    <sheet name="data" sheetId="4" r:id="rId2"/>
    <sheet name="data 2" sheetId="5" r:id="rId3"/>
    <sheet name="à rembourser" sheetId="6" r:id="rId4"/>
  </sheets>
  <functionGroups builtInGroupCount="19"/>
  <definedNames>
    <definedName name="Légende">gréve!$B$31:$B$34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1" i="1" l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33" i="6" a="1"/>
  <c r="A33" i="6" s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5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6" i="1"/>
  <c r="M7" i="1"/>
  <c r="M8" i="1"/>
  <c r="M9" i="1"/>
  <c r="M5" i="1"/>
  <c r="L6" i="1"/>
  <c r="L7" i="1"/>
  <c r="L8" i="1"/>
  <c r="L5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K2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M27" i="1" a="1"/>
  <c r="Q27" i="1" a="1"/>
  <c r="U27" i="1" a="1"/>
  <c r="Y27" i="1" a="1"/>
  <c r="AC27" i="1" a="1"/>
  <c r="AG27" i="1" a="1"/>
  <c r="AK27" i="1" a="1"/>
  <c r="AO27" i="1" a="1"/>
  <c r="M28" i="1" a="1"/>
  <c r="O28" i="1" a="1"/>
  <c r="Q28" i="1" a="1"/>
  <c r="S28" i="1" a="1"/>
  <c r="U28" i="1" a="1"/>
  <c r="W28" i="1" a="1"/>
  <c r="Y28" i="1" a="1"/>
  <c r="AA28" i="1" a="1"/>
  <c r="AC28" i="1" a="1"/>
  <c r="AE28" i="1" a="1"/>
  <c r="AG28" i="1" a="1"/>
  <c r="AI28" i="1" a="1"/>
  <c r="AK28" i="1" a="1"/>
  <c r="AM28" i="1" a="1"/>
  <c r="AO28" i="1" a="1"/>
  <c r="AQ28" i="1" a="1"/>
  <c r="V28" i="1" a="1"/>
  <c r="AF28" i="1" a="1"/>
  <c r="AJ28" i="1" a="1"/>
  <c r="AN28" i="1" a="1"/>
  <c r="O27" i="1" a="1"/>
  <c r="S27" i="1" a="1"/>
  <c r="W27" i="1" a="1"/>
  <c r="AA27" i="1" a="1"/>
  <c r="AE27" i="1" a="1"/>
  <c r="AI27" i="1" a="1"/>
  <c r="AM27" i="1" a="1"/>
  <c r="AQ27" i="1" a="1"/>
  <c r="N28" i="1" a="1"/>
  <c r="P28" i="1" a="1"/>
  <c r="R28" i="1" a="1"/>
  <c r="T28" i="1" a="1"/>
  <c r="X28" i="1" a="1"/>
  <c r="Z28" i="1" a="1"/>
  <c r="AB28" i="1" a="1"/>
  <c r="AD28" i="1" a="1"/>
  <c r="AH28" i="1" a="1"/>
  <c r="AL28" i="1" a="1"/>
  <c r="AP28" i="1" a="1"/>
  <c r="L28" i="1" a="1"/>
  <c r="B34" i="6" a="1"/>
  <c r="B36" i="6" a="1"/>
  <c r="B38" i="6" a="1"/>
  <c r="B40" i="6" a="1"/>
  <c r="B42" i="6" a="1"/>
  <c r="B44" i="6" a="1"/>
  <c r="B46" i="6" a="1"/>
  <c r="B48" i="6" a="1"/>
  <c r="B50" i="6" a="1"/>
  <c r="B52" i="6" a="1"/>
  <c r="B54" i="6" a="1"/>
  <c r="B37" i="6" a="1"/>
  <c r="B49" i="6" a="1"/>
  <c r="B53" i="6" a="1"/>
  <c r="B35" i="6" a="1"/>
  <c r="B39" i="6" a="1"/>
  <c r="B41" i="6" a="1"/>
  <c r="B43" i="6" a="1"/>
  <c r="B45" i="6" a="1"/>
  <c r="B47" i="6" a="1"/>
  <c r="B51" i="6" a="1"/>
  <c r="B55" i="6" a="1"/>
  <c r="B33" i="6" a="1"/>
  <c r="AP28" i="1" l="1"/>
  <c r="AL28" i="1"/>
  <c r="AH28" i="1"/>
  <c r="AD28" i="1"/>
  <c r="AB28" i="1"/>
  <c r="Z28" i="1"/>
  <c r="X28" i="1"/>
  <c r="T28" i="1"/>
  <c r="R28" i="1"/>
  <c r="P28" i="1"/>
  <c r="N28" i="1"/>
  <c r="AQ27" i="1"/>
  <c r="AM27" i="1"/>
  <c r="AI27" i="1"/>
  <c r="AE27" i="1"/>
  <c r="AA27" i="1"/>
  <c r="W27" i="1"/>
  <c r="S27" i="1"/>
  <c r="O27" i="1"/>
  <c r="AN28" i="1"/>
  <c r="AJ28" i="1"/>
  <c r="AF28" i="1"/>
  <c r="V28" i="1"/>
  <c r="AQ28" i="1"/>
  <c r="AO28" i="1"/>
  <c r="AM28" i="1"/>
  <c r="AK28" i="1"/>
  <c r="AI28" i="1"/>
  <c r="AG28" i="1"/>
  <c r="AE28" i="1"/>
  <c r="AC28" i="1"/>
  <c r="AA28" i="1"/>
  <c r="Y28" i="1"/>
  <c r="W28" i="1"/>
  <c r="U28" i="1"/>
  <c r="S28" i="1"/>
  <c r="Q28" i="1"/>
  <c r="O28" i="1"/>
  <c r="M28" i="1"/>
  <c r="AO27" i="1"/>
  <c r="AK27" i="1"/>
  <c r="AG27" i="1"/>
  <c r="AC27" i="1"/>
  <c r="Y27" i="1"/>
  <c r="U27" i="1"/>
  <c r="Q27" i="1"/>
  <c r="M27" i="1"/>
  <c r="L28" i="1"/>
  <c r="B55" i="6"/>
  <c r="B51" i="6"/>
  <c r="B47" i="6"/>
  <c r="B45" i="6"/>
  <c r="B43" i="6"/>
  <c r="B41" i="6"/>
  <c r="B39" i="6"/>
  <c r="B35" i="6"/>
  <c r="B53" i="6"/>
  <c r="B49" i="6"/>
  <c r="B37" i="6"/>
  <c r="B54" i="6"/>
  <c r="B52" i="6"/>
  <c r="B50" i="6"/>
  <c r="B48" i="6"/>
  <c r="B46" i="6"/>
  <c r="B44" i="6"/>
  <c r="B42" i="6"/>
  <c r="B40" i="6"/>
  <c r="B38" i="6"/>
  <c r="B36" i="6"/>
  <c r="B34" i="6"/>
  <c r="B33" i="6"/>
  <c r="K5" i="1"/>
  <c r="K6" i="1"/>
  <c r="K7" i="1"/>
  <c r="K8" i="1"/>
  <c r="K9" i="1"/>
  <c r="K13" i="1"/>
  <c r="K14" i="1"/>
  <c r="K15" i="1"/>
  <c r="K16" i="1"/>
  <c r="K18" i="1"/>
  <c r="K19" i="1"/>
  <c r="K21" i="1"/>
  <c r="K22" i="1"/>
  <c r="K23" i="1"/>
  <c r="K27" i="1" a="1"/>
  <c r="K27" i="1"/>
  <c r="K28" i="1" a="1"/>
  <c r="K28" i="1"/>
  <c r="K31" i="1"/>
  <c r="K32" i="1" a="1"/>
  <c r="K32" i="1"/>
  <c r="K33" i="1" a="1"/>
  <c r="K33" i="1"/>
  <c r="K34" i="1" a="1"/>
  <c r="K34" i="1"/>
  <c r="D33" i="1"/>
  <c r="D34" i="1"/>
  <c r="D35" i="1"/>
  <c r="D36" i="1"/>
  <c r="D37" i="1"/>
  <c r="D39" i="1"/>
  <c r="D40" i="1"/>
  <c r="D41" i="1"/>
  <c r="D42" i="1"/>
  <c r="D43" i="1"/>
  <c r="D45" i="1"/>
  <c r="D46" i="1"/>
  <c r="D48" i="1"/>
  <c r="D49" i="1"/>
  <c r="D50" i="1"/>
  <c r="D32" i="1"/>
  <c r="L33" i="1" a="1"/>
  <c r="N33" i="1" a="1"/>
  <c r="P33" i="1" a="1"/>
  <c r="R33" i="1" a="1"/>
  <c r="T33" i="1" a="1"/>
  <c r="V33" i="1" a="1"/>
  <c r="X33" i="1" a="1"/>
  <c r="Z33" i="1" a="1"/>
  <c r="AB33" i="1" a="1"/>
  <c r="AD33" i="1" a="1"/>
  <c r="AF33" i="1" a="1"/>
  <c r="AH33" i="1" a="1"/>
  <c r="AJ33" i="1" a="1"/>
  <c r="M33" i="1" a="1"/>
  <c r="O33" i="1" a="1"/>
  <c r="Q33" i="1" a="1"/>
  <c r="S33" i="1" a="1"/>
  <c r="U33" i="1" a="1"/>
  <c r="W33" i="1" a="1"/>
  <c r="Y33" i="1" a="1"/>
  <c r="AA33" i="1" a="1"/>
  <c r="AC33" i="1" a="1"/>
  <c r="AE33" i="1" a="1"/>
  <c r="AG33" i="1" a="1"/>
  <c r="AI33" i="1" a="1"/>
  <c r="AK33" i="1" a="1"/>
  <c r="AP33" i="1" a="1"/>
  <c r="AS33" i="1" a="1"/>
  <c r="L34" i="1" a="1"/>
  <c r="O34" i="1" a="1"/>
  <c r="T34" i="1" a="1"/>
  <c r="W34" i="1" a="1"/>
  <c r="AB34" i="1" a="1"/>
  <c r="AE34" i="1" a="1"/>
  <c r="AJ34" i="1" a="1"/>
  <c r="AM34" i="1" a="1"/>
  <c r="AR34" i="1" a="1"/>
  <c r="AU34" i="1" a="1"/>
  <c r="N35" i="1" a="1"/>
  <c r="Q35" i="1" a="1"/>
  <c r="V35" i="1" a="1"/>
  <c r="Y35" i="1" a="1"/>
  <c r="AD35" i="1" a="1"/>
  <c r="AG35" i="1" a="1"/>
  <c r="AL35" i="1" a="1"/>
  <c r="AO35" i="1" a="1"/>
  <c r="AT35" i="1" a="1"/>
  <c r="AW35" i="1" a="1"/>
  <c r="P36" i="1" a="1"/>
  <c r="S36" i="1" a="1"/>
  <c r="X36" i="1" a="1"/>
  <c r="AA36" i="1" a="1"/>
  <c r="AF36" i="1" a="1"/>
  <c r="AI36" i="1" a="1"/>
  <c r="AN36" i="1" a="1"/>
  <c r="AQ36" i="1" a="1"/>
  <c r="AV36" i="1" a="1"/>
  <c r="M37" i="1" a="1"/>
  <c r="R37" i="1" a="1"/>
  <c r="U37" i="1" a="1"/>
  <c r="Z37" i="1" a="1"/>
  <c r="AC37" i="1" a="1"/>
  <c r="AE37" i="1" a="1"/>
  <c r="AG37" i="1" a="1"/>
  <c r="AI37" i="1" a="1"/>
  <c r="AK37" i="1" a="1"/>
  <c r="AM37" i="1" a="1"/>
  <c r="AO37" i="1" a="1"/>
  <c r="AQ37" i="1" a="1"/>
  <c r="AS37" i="1" a="1"/>
  <c r="AU37" i="1" a="1"/>
  <c r="AW37" i="1" a="1"/>
  <c r="M38" i="1" a="1"/>
  <c r="O38" i="1" a="1"/>
  <c r="Q38" i="1" a="1"/>
  <c r="S38" i="1" a="1"/>
  <c r="U38" i="1" a="1"/>
  <c r="W38" i="1" a="1"/>
  <c r="AN33" i="1" a="1"/>
  <c r="AQ33" i="1" a="1"/>
  <c r="AV33" i="1" a="1"/>
  <c r="M34" i="1" a="1"/>
  <c r="R34" i="1" a="1"/>
  <c r="U34" i="1" a="1"/>
  <c r="Z34" i="1" a="1"/>
  <c r="AC34" i="1" a="1"/>
  <c r="AH34" i="1" a="1"/>
  <c r="AK34" i="1" a="1"/>
  <c r="AP34" i="1" a="1"/>
  <c r="AS34" i="1" a="1"/>
  <c r="L35" i="1" a="1"/>
  <c r="O35" i="1" a="1"/>
  <c r="T35" i="1" a="1"/>
  <c r="W35" i="1" a="1"/>
  <c r="AB35" i="1" a="1"/>
  <c r="AE35" i="1" a="1"/>
  <c r="AJ35" i="1" a="1"/>
  <c r="AM35" i="1" a="1"/>
  <c r="AR35" i="1" a="1"/>
  <c r="AU35" i="1" a="1"/>
  <c r="N36" i="1" a="1"/>
  <c r="Q36" i="1" a="1"/>
  <c r="V36" i="1" a="1"/>
  <c r="Y36" i="1" a="1"/>
  <c r="AD36" i="1" a="1"/>
  <c r="AG36" i="1" a="1"/>
  <c r="AL36" i="1" a="1"/>
  <c r="AO36" i="1" a="1"/>
  <c r="AT36" i="1" a="1"/>
  <c r="AW36" i="1" a="1"/>
  <c r="P37" i="1" a="1"/>
  <c r="S37" i="1" a="1"/>
  <c r="X37" i="1" a="1"/>
  <c r="AA37" i="1" a="1"/>
  <c r="AL33" i="1" a="1"/>
  <c r="AO33" i="1" a="1"/>
  <c r="AT33" i="1" a="1"/>
  <c r="AW33" i="1" a="1"/>
  <c r="P34" i="1" a="1"/>
  <c r="S34" i="1" a="1"/>
  <c r="X34" i="1" a="1"/>
  <c r="AA34" i="1" a="1"/>
  <c r="AF34" i="1" a="1"/>
  <c r="AI34" i="1" a="1"/>
  <c r="AN34" i="1" a="1"/>
  <c r="AQ34" i="1" a="1"/>
  <c r="AV34" i="1" a="1"/>
  <c r="M35" i="1" a="1"/>
  <c r="R35" i="1" a="1"/>
  <c r="U35" i="1" a="1"/>
  <c r="Z35" i="1" a="1"/>
  <c r="AC35" i="1" a="1"/>
  <c r="AH35" i="1" a="1"/>
  <c r="AK35" i="1" a="1"/>
  <c r="AP35" i="1" a="1"/>
  <c r="AS35" i="1" a="1"/>
  <c r="L36" i="1" a="1"/>
  <c r="O36" i="1" a="1"/>
  <c r="T36" i="1" a="1"/>
  <c r="W36" i="1" a="1"/>
  <c r="AB36" i="1" a="1"/>
  <c r="AE36" i="1" a="1"/>
  <c r="AJ36" i="1" a="1"/>
  <c r="AM36" i="1" a="1"/>
  <c r="AR36" i="1" a="1"/>
  <c r="AU36" i="1" a="1"/>
  <c r="N37" i="1" a="1"/>
  <c r="Q37" i="1" a="1"/>
  <c r="V37" i="1" a="1"/>
  <c r="Y37" i="1" a="1"/>
  <c r="AD37" i="1" a="1"/>
  <c r="AF37" i="1" a="1"/>
  <c r="AH37" i="1" a="1"/>
  <c r="AJ37" i="1" a="1"/>
  <c r="AL37" i="1" a="1"/>
  <c r="AN37" i="1" a="1"/>
  <c r="AP37" i="1" a="1"/>
  <c r="AR37" i="1" a="1"/>
  <c r="AT37" i="1" a="1"/>
  <c r="AV37" i="1" a="1"/>
  <c r="L38" i="1" a="1"/>
  <c r="N38" i="1" a="1"/>
  <c r="P38" i="1" a="1"/>
  <c r="R38" i="1" a="1"/>
  <c r="T38" i="1" a="1"/>
  <c r="V38" i="1" a="1"/>
  <c r="X38" i="1" a="1"/>
  <c r="Z38" i="1" a="1"/>
  <c r="AB38" i="1" a="1"/>
  <c r="AD38" i="1" a="1"/>
  <c r="AF38" i="1" a="1"/>
  <c r="AH38" i="1" a="1"/>
  <c r="AJ38" i="1" a="1"/>
  <c r="AL38" i="1" a="1"/>
  <c r="AN38" i="1" a="1"/>
  <c r="AP38" i="1" a="1"/>
  <c r="AR38" i="1" a="1"/>
  <c r="AT38" i="1" a="1"/>
  <c r="AV38" i="1" a="1"/>
  <c r="L39" i="1" a="1"/>
  <c r="N39" i="1" a="1"/>
  <c r="P39" i="1" a="1"/>
  <c r="R39" i="1" a="1"/>
  <c r="T39" i="1" a="1"/>
  <c r="V39" i="1" a="1"/>
  <c r="X39" i="1" a="1"/>
  <c r="Z39" i="1" a="1"/>
  <c r="AB39" i="1" a="1"/>
  <c r="AD39" i="1" a="1"/>
  <c r="AF39" i="1" a="1"/>
  <c r="AH39" i="1" a="1"/>
  <c r="AJ39" i="1" a="1"/>
  <c r="AL39" i="1" a="1"/>
  <c r="AN39" i="1" a="1"/>
  <c r="AP39" i="1" a="1"/>
  <c r="AR39" i="1" a="1"/>
  <c r="AT39" i="1" a="1"/>
  <c r="AV39" i="1" a="1"/>
  <c r="L40" i="1" a="1"/>
  <c r="N40" i="1" a="1"/>
  <c r="P40" i="1" a="1"/>
  <c r="R40" i="1" a="1"/>
  <c r="T40" i="1" a="1"/>
  <c r="V40" i="1" a="1"/>
  <c r="X40" i="1" a="1"/>
  <c r="Z40" i="1" a="1"/>
  <c r="AB40" i="1" a="1"/>
  <c r="AD40" i="1" a="1"/>
  <c r="AF40" i="1" a="1"/>
  <c r="AH40" i="1" a="1"/>
  <c r="N34" i="1" a="1"/>
  <c r="Y34" i="1" a="1"/>
  <c r="AT34" i="1" a="1"/>
  <c r="S35" i="1" a="1"/>
  <c r="AN35" i="1" a="1"/>
  <c r="M36" i="1" a="1"/>
  <c r="AH36" i="1" a="1"/>
  <c r="AS36" i="1" a="1"/>
  <c r="AB37" i="1" a="1"/>
  <c r="AA38" i="1" a="1"/>
  <c r="AE38" i="1" a="1"/>
  <c r="AI38" i="1" a="1"/>
  <c r="AM38" i="1" a="1"/>
  <c r="AQ38" i="1" a="1"/>
  <c r="AU38" i="1" a="1"/>
  <c r="M39" i="1" a="1"/>
  <c r="Q39" i="1" a="1"/>
  <c r="U39" i="1" a="1"/>
  <c r="Y39" i="1" a="1"/>
  <c r="AC39" i="1" a="1"/>
  <c r="AG39" i="1" a="1"/>
  <c r="AK39" i="1" a="1"/>
  <c r="AO39" i="1" a="1"/>
  <c r="AS39" i="1" a="1"/>
  <c r="AW39" i="1" a="1"/>
  <c r="O40" i="1" a="1"/>
  <c r="S40" i="1" a="1"/>
  <c r="W40" i="1" a="1"/>
  <c r="AA40" i="1" a="1"/>
  <c r="AE40" i="1" a="1"/>
  <c r="AI40" i="1" a="1"/>
  <c r="AL40" i="1" a="1"/>
  <c r="AQ40" i="1" a="1"/>
  <c r="AT40" i="1" a="1"/>
  <c r="M41" i="1" a="1"/>
  <c r="P41" i="1" a="1"/>
  <c r="R41" i="1" a="1"/>
  <c r="T41" i="1" a="1"/>
  <c r="V41" i="1" a="1"/>
  <c r="X41" i="1" a="1"/>
  <c r="Z41" i="1" a="1"/>
  <c r="AB41" i="1" a="1"/>
  <c r="AD41" i="1" a="1"/>
  <c r="AF41" i="1" a="1"/>
  <c r="AH41" i="1" a="1"/>
  <c r="AJ41" i="1" a="1"/>
  <c r="AL41" i="1" a="1"/>
  <c r="AN41" i="1" a="1"/>
  <c r="AP41" i="1" a="1"/>
  <c r="AR41" i="1" a="1"/>
  <c r="AT41" i="1" a="1"/>
  <c r="AV41" i="1" a="1"/>
  <c r="L42" i="1" a="1"/>
  <c r="N42" i="1" a="1"/>
  <c r="P42" i="1" a="1"/>
  <c r="R42" i="1" a="1"/>
  <c r="AR33" i="1" a="1"/>
  <c r="Q34" i="1" a="1"/>
  <c r="AL34" i="1" a="1"/>
  <c r="AW34" i="1" a="1"/>
  <c r="AF35" i="1" a="1"/>
  <c r="AQ35" i="1" a="1"/>
  <c r="Z36" i="1" a="1"/>
  <c r="AK36" i="1" a="1"/>
  <c r="T37" i="1" a="1"/>
  <c r="AJ40" i="1" a="1"/>
  <c r="AO40" i="1" a="1"/>
  <c r="AR40" i="1" a="1"/>
  <c r="AW40" i="1" a="1"/>
  <c r="N41" i="1" a="1"/>
  <c r="AU33" i="1" a="1"/>
  <c r="AD34" i="1" a="1"/>
  <c r="AO34" i="1" a="1"/>
  <c r="X35" i="1" a="1"/>
  <c r="AI35" i="1" a="1"/>
  <c r="R36" i="1" a="1"/>
  <c r="AC36" i="1" a="1"/>
  <c r="L37" i="1" a="1"/>
  <c r="W37" i="1" a="1"/>
  <c r="Y38" i="1" a="1"/>
  <c r="AC38" i="1" a="1"/>
  <c r="AG38" i="1" a="1"/>
  <c r="AK38" i="1" a="1"/>
  <c r="AO38" i="1" a="1"/>
  <c r="AS38" i="1" a="1"/>
  <c r="AW38" i="1" a="1"/>
  <c r="O39" i="1" a="1"/>
  <c r="S39" i="1" a="1"/>
  <c r="W39" i="1" a="1"/>
  <c r="AA39" i="1" a="1"/>
  <c r="AE39" i="1" a="1"/>
  <c r="AI39" i="1" a="1"/>
  <c r="AM39" i="1" a="1"/>
  <c r="AQ39" i="1" a="1"/>
  <c r="AU39" i="1" a="1"/>
  <c r="M40" i="1" a="1"/>
  <c r="Q40" i="1" a="1"/>
  <c r="U40" i="1" a="1"/>
  <c r="Y40" i="1" a="1"/>
  <c r="AC40" i="1" a="1"/>
  <c r="AG40" i="1" a="1"/>
  <c r="AM40" i="1" a="1"/>
  <c r="AP40" i="1" a="1"/>
  <c r="AU40" i="1" a="1"/>
  <c r="L41" i="1" a="1"/>
  <c r="Q41" i="1" a="1"/>
  <c r="S41" i="1" a="1"/>
  <c r="U41" i="1" a="1"/>
  <c r="W41" i="1" a="1"/>
  <c r="Y41" i="1" a="1"/>
  <c r="AA41" i="1" a="1"/>
  <c r="AC41" i="1" a="1"/>
  <c r="AE41" i="1" a="1"/>
  <c r="AG41" i="1" a="1"/>
  <c r="AI41" i="1" a="1"/>
  <c r="AK41" i="1" a="1"/>
  <c r="AM41" i="1" a="1"/>
  <c r="AO41" i="1" a="1"/>
  <c r="AQ41" i="1" a="1"/>
  <c r="AS41" i="1" a="1"/>
  <c r="AU41" i="1" a="1"/>
  <c r="AW41" i="1" a="1"/>
  <c r="AM33" i="1" a="1"/>
  <c r="AV35" i="1" a="1"/>
  <c r="O37" i="1" a="1"/>
  <c r="AK40" i="1" a="1"/>
  <c r="AV40" i="1" a="1"/>
  <c r="M42" i="1" a="1"/>
  <c r="Q42" i="1" a="1"/>
  <c r="T42" i="1" a="1"/>
  <c r="W42" i="1" a="1"/>
  <c r="AB42" i="1" a="1"/>
  <c r="AE42" i="1" a="1"/>
  <c r="AJ42" i="1" a="1"/>
  <c r="AM42" i="1" a="1"/>
  <c r="AR42" i="1" a="1"/>
  <c r="AU42" i="1" a="1"/>
  <c r="N43" i="1" a="1"/>
  <c r="Q43" i="1" a="1"/>
  <c r="V43" i="1" a="1"/>
  <c r="Y43" i="1" a="1"/>
  <c r="AD43" i="1" a="1"/>
  <c r="AG43" i="1" a="1"/>
  <c r="AL43" i="1" a="1"/>
  <c r="AO43" i="1" a="1"/>
  <c r="AT43" i="1" a="1"/>
  <c r="AW43" i="1" a="1"/>
  <c r="P44" i="1" a="1"/>
  <c r="S44" i="1" a="1"/>
  <c r="X44" i="1" a="1"/>
  <c r="AA44" i="1" a="1"/>
  <c r="AF44" i="1" a="1"/>
  <c r="AI44" i="1" a="1"/>
  <c r="AN44" i="1" a="1"/>
  <c r="AQ44" i="1" a="1"/>
  <c r="AV44" i="1" a="1"/>
  <c r="M45" i="1" a="1"/>
  <c r="R45" i="1" a="1"/>
  <c r="U45" i="1" a="1"/>
  <c r="Z45" i="1" a="1"/>
  <c r="AC45" i="1" a="1"/>
  <c r="AH45" i="1" a="1"/>
  <c r="AK45" i="1" a="1"/>
  <c r="AP45" i="1" a="1"/>
  <c r="P35" i="1" a="1"/>
  <c r="U36" i="1" a="1"/>
  <c r="AN40" i="1" a="1"/>
  <c r="U42" i="1" a="1"/>
  <c r="Z42" i="1" a="1"/>
  <c r="AC42" i="1" a="1"/>
  <c r="AH42" i="1" a="1"/>
  <c r="AK42" i="1" a="1"/>
  <c r="AP42" i="1" a="1"/>
  <c r="AS42" i="1" a="1"/>
  <c r="L43" i="1" a="1"/>
  <c r="O43" i="1" a="1"/>
  <c r="T43" i="1" a="1"/>
  <c r="W43" i="1" a="1"/>
  <c r="AB43" i="1" a="1"/>
  <c r="AE43" i="1" a="1"/>
  <c r="AJ43" i="1" a="1"/>
  <c r="AM43" i="1" a="1"/>
  <c r="AR43" i="1" a="1"/>
  <c r="AU43" i="1" a="1"/>
  <c r="N44" i="1" a="1"/>
  <c r="Q44" i="1" a="1"/>
  <c r="V44" i="1" a="1"/>
  <c r="Y44" i="1" a="1"/>
  <c r="AD44" i="1" a="1"/>
  <c r="AG44" i="1" a="1"/>
  <c r="AL44" i="1" a="1"/>
  <c r="AO44" i="1" a="1"/>
  <c r="AT44" i="1" a="1"/>
  <c r="AW44" i="1" a="1"/>
  <c r="P45" i="1" a="1"/>
  <c r="S45" i="1" a="1"/>
  <c r="X45" i="1" a="1"/>
  <c r="AA45" i="1" a="1"/>
  <c r="AF45" i="1" a="1"/>
  <c r="AI45" i="1" a="1"/>
  <c r="AN45" i="1" a="1"/>
  <c r="AQ45" i="1" a="1"/>
  <c r="V34" i="1" a="1"/>
  <c r="AA35" i="1" a="1"/>
  <c r="O41" i="1" a="1"/>
  <c r="O42" i="1" a="1"/>
  <c r="S42" i="1" a="1"/>
  <c r="X42" i="1" a="1"/>
  <c r="AA42" i="1" a="1"/>
  <c r="AF42" i="1" a="1"/>
  <c r="AI42" i="1" a="1"/>
  <c r="AN42" i="1" a="1"/>
  <c r="AQ42" i="1" a="1"/>
  <c r="AV42" i="1" a="1"/>
  <c r="M43" i="1" a="1"/>
  <c r="R43" i="1" a="1"/>
  <c r="U43" i="1" a="1"/>
  <c r="Z43" i="1" a="1"/>
  <c r="AC43" i="1" a="1"/>
  <c r="AH43" i="1" a="1"/>
  <c r="AK43" i="1" a="1"/>
  <c r="AP43" i="1" a="1"/>
  <c r="AS43" i="1" a="1"/>
  <c r="L44" i="1" a="1"/>
  <c r="O44" i="1" a="1"/>
  <c r="T44" i="1" a="1"/>
  <c r="W44" i="1" a="1"/>
  <c r="AB44" i="1" a="1"/>
  <c r="AE44" i="1" a="1"/>
  <c r="AJ44" i="1" a="1"/>
  <c r="AM44" i="1" a="1"/>
  <c r="AR44" i="1" a="1"/>
  <c r="AU44" i="1" a="1"/>
  <c r="N45" i="1" a="1"/>
  <c r="Q45" i="1" a="1"/>
  <c r="V45" i="1" a="1"/>
  <c r="Y45" i="1" a="1"/>
  <c r="AD45" i="1" a="1"/>
  <c r="AG45" i="1" a="1"/>
  <c r="AL45" i="1" a="1"/>
  <c r="AO45" i="1" a="1"/>
  <c r="AT45" i="1" a="1"/>
  <c r="AW45" i="1" a="1"/>
  <c r="P46" i="1" a="1"/>
  <c r="S46" i="1" a="1"/>
  <c r="X46" i="1" a="1"/>
  <c r="AA46" i="1" a="1"/>
  <c r="AF46" i="1" a="1"/>
  <c r="AI46" i="1" a="1"/>
  <c r="AN46" i="1" a="1"/>
  <c r="AQ46" i="1" a="1"/>
  <c r="AV46" i="1" a="1"/>
  <c r="M47" i="1" a="1"/>
  <c r="R47" i="1" a="1"/>
  <c r="U47" i="1" a="1"/>
  <c r="Z47" i="1" a="1"/>
  <c r="AC47" i="1" a="1"/>
  <c r="AH47" i="1" a="1"/>
  <c r="AK47" i="1" a="1"/>
  <c r="AP47" i="1" a="1"/>
  <c r="AG34" i="1" a="1"/>
  <c r="AL42" i="1" a="1"/>
  <c r="AW42" i="1" a="1"/>
  <c r="AF43" i="1" a="1"/>
  <c r="AQ43" i="1" a="1"/>
  <c r="Z44" i="1" a="1"/>
  <c r="AK44" i="1" a="1"/>
  <c r="T45" i="1" a="1"/>
  <c r="AE45" i="1" a="1"/>
  <c r="AU45" i="1" a="1"/>
  <c r="L46" i="1" a="1"/>
  <c r="W46" i="1" a="1"/>
  <c r="Z46" i="1" a="1"/>
  <c r="AD46" i="1" a="1"/>
  <c r="AK46" i="1" a="1"/>
  <c r="AO46" i="1" a="1"/>
  <c r="AR46" i="1" a="1"/>
  <c r="Q47" i="1" a="1"/>
  <c r="T47" i="1" a="1"/>
  <c r="X47" i="1" a="1"/>
  <c r="AE47" i="1" a="1"/>
  <c r="AI47" i="1" a="1"/>
  <c r="AL47" i="1" a="1"/>
  <c r="AS47" i="1" a="1"/>
  <c r="L48" i="1" a="1"/>
  <c r="O48" i="1" a="1"/>
  <c r="T48" i="1" a="1"/>
  <c r="W48" i="1" a="1"/>
  <c r="AB48" i="1" a="1"/>
  <c r="AE48" i="1" a="1"/>
  <c r="AJ48" i="1" a="1"/>
  <c r="AM48" i="1" a="1"/>
  <c r="AR48" i="1" a="1"/>
  <c r="AU48" i="1" a="1"/>
  <c r="N49" i="1" a="1"/>
  <c r="Q49" i="1" a="1"/>
  <c r="V49" i="1" a="1"/>
  <c r="Y49" i="1" a="1"/>
  <c r="AD49" i="1" a="1"/>
  <c r="AG49" i="1" a="1"/>
  <c r="AL49" i="1" a="1"/>
  <c r="AO49" i="1" a="1"/>
  <c r="AT49" i="1" a="1"/>
  <c r="AW49" i="1" a="1"/>
  <c r="P50" i="1" a="1"/>
  <c r="S50" i="1" a="1"/>
  <c r="X50" i="1" a="1"/>
  <c r="AA50" i="1" a="1"/>
  <c r="AF50" i="1" a="1"/>
  <c r="AI50" i="1" a="1"/>
  <c r="AN50" i="1" a="1"/>
  <c r="AQ50" i="1" a="1"/>
  <c r="AV50" i="1" a="1"/>
  <c r="M51" i="1" a="1"/>
  <c r="R51" i="1" a="1"/>
  <c r="U51" i="1" a="1"/>
  <c r="Z51" i="1" a="1"/>
  <c r="AC51" i="1" a="1"/>
  <c r="AH51" i="1" a="1"/>
  <c r="AK51" i="1" a="1"/>
  <c r="AP51" i="1" a="1"/>
  <c r="AS51" i="1" a="1"/>
  <c r="L52" i="1" a="1"/>
  <c r="O52" i="1" a="1"/>
  <c r="T52" i="1" a="1"/>
  <c r="W52" i="1" a="1"/>
  <c r="AB52" i="1" a="1"/>
  <c r="AE52" i="1" a="1"/>
  <c r="AJ52" i="1" a="1"/>
  <c r="AD42" i="1" a="1"/>
  <c r="AO42" i="1" a="1"/>
  <c r="X43" i="1" a="1"/>
  <c r="AI43" i="1" a="1"/>
  <c r="R44" i="1" a="1"/>
  <c r="AC44" i="1" a="1"/>
  <c r="L45" i="1" a="1"/>
  <c r="W45" i="1" a="1"/>
  <c r="AR45" i="1" a="1"/>
  <c r="M46" i="1" a="1"/>
  <c r="Q46" i="1" a="1"/>
  <c r="T46" i="1" a="1"/>
  <c r="AE46" i="1" a="1"/>
  <c r="AH46" i="1" a="1"/>
  <c r="AL46" i="1" a="1"/>
  <c r="AS46" i="1" a="1"/>
  <c r="AW46" i="1" a="1"/>
  <c r="N47" i="1" a="1"/>
  <c r="Y47" i="1" a="1"/>
  <c r="AB47" i="1" a="1"/>
  <c r="AF47" i="1" a="1"/>
  <c r="AM47" i="1" a="1"/>
  <c r="AQ47" i="1" a="1"/>
  <c r="AV47" i="1" a="1"/>
  <c r="M48" i="1" a="1"/>
  <c r="R48" i="1" a="1"/>
  <c r="U48" i="1" a="1"/>
  <c r="Z48" i="1" a="1"/>
  <c r="AC48" i="1" a="1"/>
  <c r="AH48" i="1" a="1"/>
  <c r="AK48" i="1" a="1"/>
  <c r="AP48" i="1" a="1"/>
  <c r="AS48" i="1" a="1"/>
  <c r="L49" i="1" a="1"/>
  <c r="O49" i="1" a="1"/>
  <c r="T49" i="1" a="1"/>
  <c r="W49" i="1" a="1"/>
  <c r="AB49" i="1" a="1"/>
  <c r="AE49" i="1" a="1"/>
  <c r="AJ49" i="1" a="1"/>
  <c r="AM49" i="1" a="1"/>
  <c r="AR49" i="1" a="1"/>
  <c r="AU49" i="1" a="1"/>
  <c r="N50" i="1" a="1"/>
  <c r="Q50" i="1" a="1"/>
  <c r="V50" i="1" a="1"/>
  <c r="Y50" i="1" a="1"/>
  <c r="AD50" i="1" a="1"/>
  <c r="AG50" i="1" a="1"/>
  <c r="AL50" i="1" a="1"/>
  <c r="AO50" i="1" a="1"/>
  <c r="AT50" i="1" a="1"/>
  <c r="AW50" i="1" a="1"/>
  <c r="P51" i="1" a="1"/>
  <c r="S51" i="1" a="1"/>
  <c r="X51" i="1" a="1"/>
  <c r="AA51" i="1" a="1"/>
  <c r="AF51" i="1" a="1"/>
  <c r="AI51" i="1" a="1"/>
  <c r="AN51" i="1" a="1"/>
  <c r="AQ51" i="1" a="1"/>
  <c r="AV51" i="1" a="1"/>
  <c r="M52" i="1" a="1"/>
  <c r="R52" i="1" a="1"/>
  <c r="U52" i="1" a="1"/>
  <c r="Z52" i="1" a="1"/>
  <c r="AC52" i="1" a="1"/>
  <c r="AH52" i="1" a="1"/>
  <c r="AK52" i="1" a="1"/>
  <c r="AM52" i="1" a="1"/>
  <c r="AO52" i="1" a="1"/>
  <c r="AQ52" i="1" a="1"/>
  <c r="AS52" i="1" a="1"/>
  <c r="AU52" i="1" a="1"/>
  <c r="AW52" i="1" a="1"/>
  <c r="AP36" i="1" a="1"/>
  <c r="AS40" i="1" a="1"/>
  <c r="V42" i="1" a="1"/>
  <c r="AG42" i="1" a="1"/>
  <c r="P43" i="1" a="1"/>
  <c r="AA43" i="1" a="1"/>
  <c r="AV43" i="1" a="1"/>
  <c r="U44" i="1" a="1"/>
  <c r="AP44" i="1" a="1"/>
  <c r="O45" i="1" a="1"/>
  <c r="AJ45" i="1" a="1"/>
  <c r="AS45" i="1" a="1"/>
  <c r="AV45" i="1" a="1"/>
  <c r="N46" i="1" a="1"/>
  <c r="U46" i="1" a="1"/>
  <c r="Y46" i="1" a="1"/>
  <c r="AB46" i="1" a="1"/>
  <c r="AM46" i="1" a="1"/>
  <c r="AP46" i="1" a="1"/>
  <c r="AT46" i="1" a="1"/>
  <c r="O47" i="1" a="1"/>
  <c r="S47" i="1" a="1"/>
  <c r="V47" i="1" a="1"/>
  <c r="AG47" i="1" a="1"/>
  <c r="AJ47" i="1" a="1"/>
  <c r="AN47" i="1" a="1"/>
  <c r="AT47" i="1" a="1"/>
  <c r="AW47" i="1" a="1"/>
  <c r="P48" i="1" a="1"/>
  <c r="S48" i="1" a="1"/>
  <c r="X48" i="1" a="1"/>
  <c r="AA48" i="1" a="1"/>
  <c r="AF48" i="1" a="1"/>
  <c r="AI48" i="1" a="1"/>
  <c r="AN48" i="1" a="1"/>
  <c r="AQ48" i="1" a="1"/>
  <c r="AV48" i="1" a="1"/>
  <c r="M49" i="1" a="1"/>
  <c r="R49" i="1" a="1"/>
  <c r="U49" i="1" a="1"/>
  <c r="Z49" i="1" a="1"/>
  <c r="AC49" i="1" a="1"/>
  <c r="AH49" i="1" a="1"/>
  <c r="AK49" i="1" a="1"/>
  <c r="AP49" i="1" a="1"/>
  <c r="AS49" i="1" a="1"/>
  <c r="L50" i="1" a="1"/>
  <c r="O50" i="1" a="1"/>
  <c r="T50" i="1" a="1"/>
  <c r="W50" i="1" a="1"/>
  <c r="AB50" i="1" a="1"/>
  <c r="AE50" i="1" a="1"/>
  <c r="AJ50" i="1" a="1"/>
  <c r="AM50" i="1" a="1"/>
  <c r="AR50" i="1" a="1"/>
  <c r="AU50" i="1" a="1"/>
  <c r="N51" i="1" a="1"/>
  <c r="Q51" i="1" a="1"/>
  <c r="V51" i="1" a="1"/>
  <c r="Y51" i="1" a="1"/>
  <c r="AD51" i="1" a="1"/>
  <c r="AG51" i="1" a="1"/>
  <c r="AL51" i="1" a="1"/>
  <c r="AO51" i="1" a="1"/>
  <c r="AT51" i="1" a="1"/>
  <c r="AW51" i="1" a="1"/>
  <c r="P52" i="1" a="1"/>
  <c r="S52" i="1" a="1"/>
  <c r="X52" i="1" a="1"/>
  <c r="AA52" i="1" a="1"/>
  <c r="AF52" i="1" a="1"/>
  <c r="AI52" i="1" a="1"/>
  <c r="Y42" i="1" a="1"/>
  <c r="AH44" i="1" a="1"/>
  <c r="AM45" i="1" a="1"/>
  <c r="R46" i="1" a="1"/>
  <c r="AG46" i="1" a="1"/>
  <c r="AU46" i="1" a="1"/>
  <c r="W47" i="1" a="1"/>
  <c r="V48" i="1" a="1"/>
  <c r="AG48" i="1" a="1"/>
  <c r="P49" i="1" a="1"/>
  <c r="AA49" i="1" a="1"/>
  <c r="AV49" i="1" a="1"/>
  <c r="U50" i="1" a="1"/>
  <c r="AP50" i="1" a="1"/>
  <c r="O51" i="1" a="1"/>
  <c r="AJ51" i="1" a="1"/>
  <c r="AU51" i="1" a="1"/>
  <c r="AD52" i="1" a="1"/>
  <c r="O53" i="1" a="1"/>
  <c r="R53" i="1" a="1"/>
  <c r="W53" i="1" a="1"/>
  <c r="Z53" i="1" a="1"/>
  <c r="AB53" i="1" a="1"/>
  <c r="AD53" i="1" a="1"/>
  <c r="AF53" i="1" a="1"/>
  <c r="AH53" i="1" a="1"/>
  <c r="AJ53" i="1" a="1"/>
  <c r="AL53" i="1" a="1"/>
  <c r="AN53" i="1" a="1"/>
  <c r="AP53" i="1" a="1"/>
  <c r="AR53" i="1" a="1"/>
  <c r="AT53" i="1" a="1"/>
  <c r="AV53" i="1" a="1"/>
  <c r="AN43" i="1" a="1"/>
  <c r="AS44" i="1" a="1"/>
  <c r="V46" i="1" a="1"/>
  <c r="AJ46" i="1" a="1"/>
  <c r="L47" i="1" a="1"/>
  <c r="AA47" i="1" a="1"/>
  <c r="AO47" i="1" a="1"/>
  <c r="N48" i="1" a="1"/>
  <c r="Y48" i="1" a="1"/>
  <c r="AT48" i="1" a="1"/>
  <c r="S49" i="1" a="1"/>
  <c r="AN49" i="1" a="1"/>
  <c r="M50" i="1" a="1"/>
  <c r="AH50" i="1" a="1"/>
  <c r="AS50" i="1" a="1"/>
  <c r="AB51" i="1" a="1"/>
  <c r="AM51" i="1" a="1"/>
  <c r="V52" i="1" a="1"/>
  <c r="AG52" i="1" a="1"/>
  <c r="AN52" i="1" a="1"/>
  <c r="AR52" i="1" a="1"/>
  <c r="AV52" i="1" a="1"/>
  <c r="M53" i="1" a="1"/>
  <c r="P53" i="1" a="1"/>
  <c r="U53" i="1" a="1"/>
  <c r="X53" i="1" a="1"/>
  <c r="AT42" i="1" a="1"/>
  <c r="M44" i="1" a="1"/>
  <c r="P47" i="1" a="1"/>
  <c r="AD47" i="1" a="1"/>
  <c r="AR47" i="1" a="1"/>
  <c r="Q48" i="1" a="1"/>
  <c r="AL48" i="1" a="1"/>
  <c r="AW48" i="1" a="1"/>
  <c r="AF49" i="1" a="1"/>
  <c r="AQ49" i="1" a="1"/>
  <c r="Z50" i="1" a="1"/>
  <c r="AK50" i="1" a="1"/>
  <c r="T51" i="1" a="1"/>
  <c r="AE51" i="1" a="1"/>
  <c r="N52" i="1" a="1"/>
  <c r="Y52" i="1" a="1"/>
  <c r="N53" i="1" a="1"/>
  <c r="S53" i="1" a="1"/>
  <c r="V53" i="1" a="1"/>
  <c r="AA53" i="1" a="1"/>
  <c r="AC53" i="1" a="1"/>
  <c r="AE53" i="1" a="1"/>
  <c r="AG53" i="1" a="1"/>
  <c r="AI53" i="1" a="1"/>
  <c r="AK53" i="1" a="1"/>
  <c r="AM53" i="1" a="1"/>
  <c r="AO53" i="1" a="1"/>
  <c r="AQ53" i="1" a="1"/>
  <c r="AS53" i="1" a="1"/>
  <c r="AU53" i="1" a="1"/>
  <c r="AW53" i="1" a="1"/>
  <c r="S43" i="1" a="1"/>
  <c r="AB45" i="1" a="1"/>
  <c r="O46" i="1" a="1"/>
  <c r="AC46" i="1" a="1"/>
  <c r="AU47" i="1" a="1"/>
  <c r="AD48" i="1" a="1"/>
  <c r="AO48" i="1" a="1"/>
  <c r="X49" i="1" a="1"/>
  <c r="AI49" i="1" a="1"/>
  <c r="R50" i="1" a="1"/>
  <c r="AC50" i="1" a="1"/>
  <c r="L51" i="1" a="1"/>
  <c r="W51" i="1" a="1"/>
  <c r="AR51" i="1" a="1"/>
  <c r="Q52" i="1" a="1"/>
  <c r="AL52" i="1" a="1"/>
  <c r="AP52" i="1" a="1"/>
  <c r="AT52" i="1" a="1"/>
  <c r="L53" i="1" a="1"/>
  <c r="Q53" i="1" a="1"/>
  <c r="T53" i="1" a="1"/>
  <c r="Y53" i="1" a="1"/>
  <c r="M32" i="1" a="1"/>
  <c r="O32" i="1" a="1"/>
  <c r="Q32" i="1" a="1"/>
  <c r="S32" i="1" a="1"/>
  <c r="U32" i="1" a="1"/>
  <c r="W32" i="1" a="1"/>
  <c r="Y32" i="1" a="1"/>
  <c r="AA32" i="1" a="1"/>
  <c r="AC32" i="1" a="1"/>
  <c r="AE32" i="1" a="1"/>
  <c r="AG32" i="1" a="1"/>
  <c r="AI32" i="1" a="1"/>
  <c r="AK32" i="1" a="1"/>
  <c r="AM32" i="1" a="1"/>
  <c r="AO32" i="1" a="1"/>
  <c r="AQ32" i="1" a="1"/>
  <c r="AS32" i="1" a="1"/>
  <c r="AU32" i="1" a="1"/>
  <c r="AW32" i="1" a="1"/>
  <c r="AN32" i="1" a="1"/>
  <c r="AR32" i="1" a="1"/>
  <c r="N32" i="1" a="1"/>
  <c r="P32" i="1" a="1"/>
  <c r="R32" i="1" a="1"/>
  <c r="T32" i="1" a="1"/>
  <c r="V32" i="1" a="1"/>
  <c r="X32" i="1" a="1"/>
  <c r="Z32" i="1" a="1"/>
  <c r="AB32" i="1" a="1"/>
  <c r="AD32" i="1" a="1"/>
  <c r="AF32" i="1" a="1"/>
  <c r="AH32" i="1" a="1"/>
  <c r="AJ32" i="1" a="1"/>
  <c r="AL32" i="1" a="1"/>
  <c r="AP32" i="1" a="1"/>
  <c r="AT32" i="1" a="1"/>
  <c r="AV32" i="1" a="1"/>
  <c r="L32" i="1" a="1"/>
  <c r="E32" i="1" a="1"/>
  <c r="Y53" i="1" l="1"/>
  <c r="T53" i="1"/>
  <c r="Q53" i="1"/>
  <c r="L53" i="1"/>
  <c r="AT52" i="1"/>
  <c r="AP52" i="1"/>
  <c r="AL52" i="1"/>
  <c r="Q52" i="1"/>
  <c r="AR51" i="1"/>
  <c r="W51" i="1"/>
  <c r="L51" i="1"/>
  <c r="AC50" i="1"/>
  <c r="R50" i="1"/>
  <c r="AI49" i="1"/>
  <c r="X49" i="1"/>
  <c r="AO48" i="1"/>
  <c r="AD48" i="1"/>
  <c r="AU47" i="1"/>
  <c r="AC46" i="1"/>
  <c r="O46" i="1"/>
  <c r="AB45" i="1"/>
  <c r="S43" i="1"/>
  <c r="AW53" i="1"/>
  <c r="AU53" i="1"/>
  <c r="AS53" i="1"/>
  <c r="AQ53" i="1"/>
  <c r="AO53" i="1"/>
  <c r="AM53" i="1"/>
  <c r="AK53" i="1"/>
  <c r="AI53" i="1"/>
  <c r="AG53" i="1"/>
  <c r="AE53" i="1"/>
  <c r="AC53" i="1"/>
  <c r="AA53" i="1"/>
  <c r="V53" i="1"/>
  <c r="S53" i="1"/>
  <c r="N53" i="1"/>
  <c r="Y52" i="1"/>
  <c r="N52" i="1"/>
  <c r="AE51" i="1"/>
  <c r="T51" i="1"/>
  <c r="AK50" i="1"/>
  <c r="Z50" i="1"/>
  <c r="AQ49" i="1"/>
  <c r="AF49" i="1"/>
  <c r="AW48" i="1"/>
  <c r="AL48" i="1"/>
  <c r="Q48" i="1"/>
  <c r="AR47" i="1"/>
  <c r="AD47" i="1"/>
  <c r="P47" i="1"/>
  <c r="M44" i="1"/>
  <c r="AT42" i="1"/>
  <c r="X53" i="1"/>
  <c r="U53" i="1"/>
  <c r="P53" i="1"/>
  <c r="M53" i="1"/>
  <c r="AV52" i="1"/>
  <c r="AR52" i="1"/>
  <c r="AN52" i="1"/>
  <c r="AG52" i="1"/>
  <c r="V52" i="1"/>
  <c r="AM51" i="1"/>
  <c r="AB51" i="1"/>
  <c r="AS50" i="1"/>
  <c r="AH50" i="1"/>
  <c r="M50" i="1"/>
  <c r="AN49" i="1"/>
  <c r="S49" i="1"/>
  <c r="AT48" i="1"/>
  <c r="Y48" i="1"/>
  <c r="N48" i="1"/>
  <c r="AO47" i="1"/>
  <c r="AA47" i="1"/>
  <c r="L47" i="1"/>
  <c r="AJ46" i="1"/>
  <c r="V46" i="1"/>
  <c r="AS44" i="1"/>
  <c r="AN43" i="1"/>
  <c r="AV53" i="1"/>
  <c r="AT53" i="1"/>
  <c r="AR53" i="1"/>
  <c r="AP53" i="1"/>
  <c r="AN53" i="1"/>
  <c r="AL53" i="1"/>
  <c r="AJ53" i="1"/>
  <c r="AH53" i="1"/>
  <c r="AF53" i="1"/>
  <c r="AD53" i="1"/>
  <c r="AB53" i="1"/>
  <c r="Z53" i="1"/>
  <c r="W53" i="1"/>
  <c r="R53" i="1"/>
  <c r="O53" i="1"/>
  <c r="AD52" i="1"/>
  <c r="AU51" i="1"/>
  <c r="AJ51" i="1"/>
  <c r="O51" i="1"/>
  <c r="AP50" i="1"/>
  <c r="U50" i="1"/>
  <c r="AV49" i="1"/>
  <c r="AA49" i="1"/>
  <c r="P49" i="1"/>
  <c r="AG48" i="1"/>
  <c r="V48" i="1"/>
  <c r="W47" i="1"/>
  <c r="AU46" i="1"/>
  <c r="AG46" i="1"/>
  <c r="R46" i="1"/>
  <c r="AM45" i="1"/>
  <c r="AH44" i="1"/>
  <c r="Y42" i="1"/>
  <c r="AI52" i="1"/>
  <c r="AF52" i="1"/>
  <c r="AA52" i="1"/>
  <c r="X52" i="1"/>
  <c r="S52" i="1"/>
  <c r="P52" i="1"/>
  <c r="AW51" i="1"/>
  <c r="AT51" i="1"/>
  <c r="AO51" i="1"/>
  <c r="AL51" i="1"/>
  <c r="AG51" i="1"/>
  <c r="AD51" i="1"/>
  <c r="Y51" i="1"/>
  <c r="V51" i="1"/>
  <c r="Q51" i="1"/>
  <c r="N51" i="1"/>
  <c r="AU50" i="1"/>
  <c r="AR50" i="1"/>
  <c r="AM50" i="1"/>
  <c r="AJ50" i="1"/>
  <c r="AE50" i="1"/>
  <c r="AB50" i="1"/>
  <c r="W50" i="1"/>
  <c r="T50" i="1"/>
  <c r="O50" i="1"/>
  <c r="L50" i="1"/>
  <c r="AS49" i="1"/>
  <c r="AP49" i="1"/>
  <c r="AK49" i="1"/>
  <c r="AH49" i="1"/>
  <c r="AC49" i="1"/>
  <c r="Z49" i="1"/>
  <c r="U49" i="1"/>
  <c r="R49" i="1"/>
  <c r="M49" i="1"/>
  <c r="AV48" i="1"/>
  <c r="AQ48" i="1"/>
  <c r="AN48" i="1"/>
  <c r="AI48" i="1"/>
  <c r="AF48" i="1"/>
  <c r="AA48" i="1"/>
  <c r="X48" i="1"/>
  <c r="S48" i="1"/>
  <c r="P48" i="1"/>
  <c r="AW47" i="1"/>
  <c r="AT47" i="1"/>
  <c r="AN47" i="1"/>
  <c r="AJ47" i="1"/>
  <c r="AG47" i="1"/>
  <c r="V47" i="1"/>
  <c r="S47" i="1"/>
  <c r="O47" i="1"/>
  <c r="AT46" i="1"/>
  <c r="AP46" i="1"/>
  <c r="AM46" i="1"/>
  <c r="AB46" i="1"/>
  <c r="Y46" i="1"/>
  <c r="U46" i="1"/>
  <c r="N46" i="1"/>
  <c r="AV45" i="1"/>
  <c r="AS45" i="1"/>
  <c r="AJ45" i="1"/>
  <c r="O45" i="1"/>
  <c r="AP44" i="1"/>
  <c r="U44" i="1"/>
  <c r="AV43" i="1"/>
  <c r="AA43" i="1"/>
  <c r="P43" i="1"/>
  <c r="AG42" i="1"/>
  <c r="V42" i="1"/>
  <c r="AS40" i="1"/>
  <c r="AP36" i="1"/>
  <c r="AW52" i="1"/>
  <c r="AU52" i="1"/>
  <c r="AS52" i="1"/>
  <c r="AQ52" i="1"/>
  <c r="AO52" i="1"/>
  <c r="AM52" i="1"/>
  <c r="AK52" i="1"/>
  <c r="AH52" i="1"/>
  <c r="AC52" i="1"/>
  <c r="Z52" i="1"/>
  <c r="U52" i="1"/>
  <c r="R52" i="1"/>
  <c r="M52" i="1"/>
  <c r="AV51" i="1"/>
  <c r="AQ51" i="1"/>
  <c r="AN51" i="1"/>
  <c r="AI51" i="1"/>
  <c r="AF51" i="1"/>
  <c r="AA51" i="1"/>
  <c r="X51" i="1"/>
  <c r="S51" i="1"/>
  <c r="P51" i="1"/>
  <c r="AW50" i="1"/>
  <c r="AT50" i="1"/>
  <c r="AO50" i="1"/>
  <c r="AL50" i="1"/>
  <c r="AG50" i="1"/>
  <c r="AD50" i="1"/>
  <c r="Y50" i="1"/>
  <c r="V50" i="1"/>
  <c r="Q50" i="1"/>
  <c r="N50" i="1"/>
  <c r="AU49" i="1"/>
  <c r="AR49" i="1"/>
  <c r="AM49" i="1"/>
  <c r="AJ49" i="1"/>
  <c r="AE49" i="1"/>
  <c r="AB49" i="1"/>
  <c r="W49" i="1"/>
  <c r="T49" i="1"/>
  <c r="O49" i="1"/>
  <c r="L49" i="1"/>
  <c r="AS48" i="1"/>
  <c r="AP48" i="1"/>
  <c r="AK48" i="1"/>
  <c r="AH48" i="1"/>
  <c r="AC48" i="1"/>
  <c r="Z48" i="1"/>
  <c r="U48" i="1"/>
  <c r="R48" i="1"/>
  <c r="M48" i="1"/>
  <c r="AV47" i="1"/>
  <c r="AQ47" i="1"/>
  <c r="AM47" i="1"/>
  <c r="AF47" i="1"/>
  <c r="AB47" i="1"/>
  <c r="Y47" i="1"/>
  <c r="N47" i="1"/>
  <c r="AW46" i="1"/>
  <c r="AS46" i="1"/>
  <c r="AL46" i="1"/>
  <c r="AH46" i="1"/>
  <c r="AE46" i="1"/>
  <c r="T46" i="1"/>
  <c r="Q46" i="1"/>
  <c r="M46" i="1"/>
  <c r="AR45" i="1"/>
  <c r="W45" i="1"/>
  <c r="L45" i="1"/>
  <c r="AC44" i="1"/>
  <c r="R44" i="1"/>
  <c r="AI43" i="1"/>
  <c r="X43" i="1"/>
  <c r="AO42" i="1"/>
  <c r="AD42" i="1"/>
  <c r="AJ52" i="1"/>
  <c r="AE52" i="1"/>
  <c r="AB52" i="1"/>
  <c r="W52" i="1"/>
  <c r="T52" i="1"/>
  <c r="O52" i="1"/>
  <c r="L52" i="1"/>
  <c r="AS51" i="1"/>
  <c r="AP51" i="1"/>
  <c r="AK51" i="1"/>
  <c r="AH51" i="1"/>
  <c r="AC51" i="1"/>
  <c r="Z51" i="1"/>
  <c r="U51" i="1"/>
  <c r="R51" i="1"/>
  <c r="M51" i="1"/>
  <c r="AV50" i="1"/>
  <c r="AQ50" i="1"/>
  <c r="AN50" i="1"/>
  <c r="AI50" i="1"/>
  <c r="AF50" i="1"/>
  <c r="AA50" i="1"/>
  <c r="X50" i="1"/>
  <c r="S50" i="1"/>
  <c r="P50" i="1"/>
  <c r="AW49" i="1"/>
  <c r="AT49" i="1"/>
  <c r="AO49" i="1"/>
  <c r="AL49" i="1"/>
  <c r="AG49" i="1"/>
  <c r="AD49" i="1"/>
  <c r="Y49" i="1"/>
  <c r="V49" i="1"/>
  <c r="Q49" i="1"/>
  <c r="N49" i="1"/>
  <c r="AU48" i="1"/>
  <c r="AR48" i="1"/>
  <c r="AM48" i="1"/>
  <c r="AJ48" i="1"/>
  <c r="AE48" i="1"/>
  <c r="AB48" i="1"/>
  <c r="W48" i="1"/>
  <c r="T48" i="1"/>
  <c r="O48" i="1"/>
  <c r="L48" i="1"/>
  <c r="AS47" i="1"/>
  <c r="AL47" i="1"/>
  <c r="AI47" i="1"/>
  <c r="AE47" i="1"/>
  <c r="X47" i="1"/>
  <c r="T47" i="1"/>
  <c r="Q47" i="1"/>
  <c r="AR46" i="1"/>
  <c r="AO46" i="1"/>
  <c r="AK46" i="1"/>
  <c r="AD46" i="1"/>
  <c r="Z46" i="1"/>
  <c r="W46" i="1"/>
  <c r="L46" i="1"/>
  <c r="AU45" i="1"/>
  <c r="AE45" i="1"/>
  <c r="T45" i="1"/>
  <c r="AK44" i="1"/>
  <c r="Z44" i="1"/>
  <c r="AQ43" i="1"/>
  <c r="AF43" i="1"/>
  <c r="AW42" i="1"/>
  <c r="AL42" i="1"/>
  <c r="AG34" i="1"/>
  <c r="AP47" i="1"/>
  <c r="AK47" i="1"/>
  <c r="AH47" i="1"/>
  <c r="AC47" i="1"/>
  <c r="Z47" i="1"/>
  <c r="U47" i="1"/>
  <c r="R47" i="1"/>
  <c r="M47" i="1"/>
  <c r="AV46" i="1"/>
  <c r="AQ46" i="1"/>
  <c r="AN46" i="1"/>
  <c r="AI46" i="1"/>
  <c r="AF46" i="1"/>
  <c r="AA46" i="1"/>
  <c r="X46" i="1"/>
  <c r="S46" i="1"/>
  <c r="P46" i="1"/>
  <c r="AW45" i="1"/>
  <c r="AT45" i="1"/>
  <c r="AO45" i="1"/>
  <c r="AL45" i="1"/>
  <c r="AG45" i="1"/>
  <c r="AD45" i="1"/>
  <c r="Y45" i="1"/>
  <c r="V45" i="1"/>
  <c r="Q45" i="1"/>
  <c r="N45" i="1"/>
  <c r="AU44" i="1"/>
  <c r="AR44" i="1"/>
  <c r="AM44" i="1"/>
  <c r="AJ44" i="1"/>
  <c r="AE44" i="1"/>
  <c r="AB44" i="1"/>
  <c r="W44" i="1"/>
  <c r="T44" i="1"/>
  <c r="O44" i="1"/>
  <c r="L44" i="1"/>
  <c r="AS43" i="1"/>
  <c r="AP43" i="1"/>
  <c r="AK43" i="1"/>
  <c r="AH43" i="1"/>
  <c r="AC43" i="1"/>
  <c r="Z43" i="1"/>
  <c r="U43" i="1"/>
  <c r="R43" i="1"/>
  <c r="M43" i="1"/>
  <c r="AV42" i="1"/>
  <c r="AQ42" i="1"/>
  <c r="AN42" i="1"/>
  <c r="AI42" i="1"/>
  <c r="AF42" i="1"/>
  <c r="AA42" i="1"/>
  <c r="X42" i="1"/>
  <c r="S42" i="1"/>
  <c r="O42" i="1"/>
  <c r="O41" i="1"/>
  <c r="AA35" i="1"/>
  <c r="V34" i="1"/>
  <c r="AQ45" i="1"/>
  <c r="AN45" i="1"/>
  <c r="AI45" i="1"/>
  <c r="AF45" i="1"/>
  <c r="AA45" i="1"/>
  <c r="X45" i="1"/>
  <c r="S45" i="1"/>
  <c r="P45" i="1"/>
  <c r="AW44" i="1"/>
  <c r="AT44" i="1"/>
  <c r="AO44" i="1"/>
  <c r="AL44" i="1"/>
  <c r="AG44" i="1"/>
  <c r="AD44" i="1"/>
  <c r="Y44" i="1"/>
  <c r="V44" i="1"/>
  <c r="Q44" i="1"/>
  <c r="N44" i="1"/>
  <c r="AU43" i="1"/>
  <c r="AR43" i="1"/>
  <c r="AM43" i="1"/>
  <c r="AJ43" i="1"/>
  <c r="AE43" i="1"/>
  <c r="AB43" i="1"/>
  <c r="W43" i="1"/>
  <c r="T43" i="1"/>
  <c r="O43" i="1"/>
  <c r="L43" i="1"/>
  <c r="AS42" i="1"/>
  <c r="AP42" i="1"/>
  <c r="AK42" i="1"/>
  <c r="AH42" i="1"/>
  <c r="AC42" i="1"/>
  <c r="Z42" i="1"/>
  <c r="U42" i="1"/>
  <c r="AN40" i="1"/>
  <c r="U36" i="1"/>
  <c r="P35" i="1"/>
  <c r="P8" i="6" s="1"/>
  <c r="AP45" i="1"/>
  <c r="AK45" i="1"/>
  <c r="AH45" i="1"/>
  <c r="AC45" i="1"/>
  <c r="Z45" i="1"/>
  <c r="U45" i="1"/>
  <c r="R45" i="1"/>
  <c r="M45" i="1"/>
  <c r="AV44" i="1"/>
  <c r="AQ44" i="1"/>
  <c r="AN44" i="1"/>
  <c r="AI44" i="1"/>
  <c r="AF44" i="1"/>
  <c r="AA44" i="1"/>
  <c r="X44" i="1"/>
  <c r="S44" i="1"/>
  <c r="P44" i="1"/>
  <c r="AW43" i="1"/>
  <c r="AT43" i="1"/>
  <c r="AO43" i="1"/>
  <c r="AL43" i="1"/>
  <c r="AG43" i="1"/>
  <c r="AD43" i="1"/>
  <c r="Y43" i="1"/>
  <c r="V43" i="1"/>
  <c r="Q43" i="1"/>
  <c r="N43" i="1"/>
  <c r="AU42" i="1"/>
  <c r="AR42" i="1"/>
  <c r="AM42" i="1"/>
  <c r="AJ42" i="1"/>
  <c r="AE42" i="1"/>
  <c r="AB42" i="1"/>
  <c r="W42" i="1"/>
  <c r="T42" i="1"/>
  <c r="Q42" i="1"/>
  <c r="M42" i="1"/>
  <c r="AV40" i="1"/>
  <c r="AK40" i="1"/>
  <c r="O37" i="1"/>
  <c r="AV35" i="1"/>
  <c r="AM33" i="1"/>
  <c r="AW41" i="1"/>
  <c r="AU41" i="1"/>
  <c r="AS41" i="1"/>
  <c r="AQ41" i="1"/>
  <c r="AO41" i="1"/>
  <c r="AM41" i="1"/>
  <c r="AK41" i="1"/>
  <c r="AI41" i="1"/>
  <c r="AG41" i="1"/>
  <c r="AE41" i="1"/>
  <c r="AC41" i="1"/>
  <c r="AA41" i="1"/>
  <c r="Y41" i="1"/>
  <c r="W41" i="1"/>
  <c r="U41" i="1"/>
  <c r="S41" i="1"/>
  <c r="Q41" i="1"/>
  <c r="L41" i="1"/>
  <c r="AU40" i="1"/>
  <c r="AP40" i="1"/>
  <c r="AM40" i="1"/>
  <c r="AG40" i="1"/>
  <c r="AC40" i="1"/>
  <c r="Y40" i="1"/>
  <c r="U40" i="1"/>
  <c r="Q40" i="1"/>
  <c r="M40" i="1"/>
  <c r="AU39" i="1"/>
  <c r="AQ39" i="1"/>
  <c r="AM39" i="1"/>
  <c r="AI39" i="1"/>
  <c r="AE39" i="1"/>
  <c r="AA39" i="1"/>
  <c r="W39" i="1"/>
  <c r="S39" i="1"/>
  <c r="O39" i="1"/>
  <c r="AW38" i="1"/>
  <c r="AS38" i="1"/>
  <c r="AO38" i="1"/>
  <c r="AK38" i="1"/>
  <c r="AG38" i="1"/>
  <c r="AC38" i="1"/>
  <c r="Y38" i="1"/>
  <c r="W37" i="1"/>
  <c r="L37" i="1"/>
  <c r="AC36" i="1"/>
  <c r="R36" i="1"/>
  <c r="AI35" i="1"/>
  <c r="X35" i="1"/>
  <c r="AO34" i="1"/>
  <c r="AD34" i="1"/>
  <c r="AU33" i="1"/>
  <c r="N41" i="1"/>
  <c r="AW40" i="1"/>
  <c r="AR40" i="1"/>
  <c r="AO40" i="1"/>
  <c r="AJ40" i="1"/>
  <c r="T37" i="1"/>
  <c r="AK36" i="1"/>
  <c r="Z36" i="1"/>
  <c r="AQ35" i="1"/>
  <c r="AF35" i="1"/>
  <c r="AW34" i="1"/>
  <c r="AL34" i="1"/>
  <c r="Q34" i="1"/>
  <c r="Q7" i="6" s="1"/>
  <c r="AR33" i="1"/>
  <c r="R42" i="1"/>
  <c r="P42" i="1"/>
  <c r="N42" i="1"/>
  <c r="L42" i="1"/>
  <c r="AV41" i="1"/>
  <c r="AT41" i="1"/>
  <c r="AR41" i="1"/>
  <c r="AP41" i="1"/>
  <c r="AN41" i="1"/>
  <c r="AL41" i="1"/>
  <c r="AJ41" i="1"/>
  <c r="AH41" i="1"/>
  <c r="AF41" i="1"/>
  <c r="AD41" i="1"/>
  <c r="AB41" i="1"/>
  <c r="Z41" i="1"/>
  <c r="X41" i="1"/>
  <c r="V41" i="1"/>
  <c r="T41" i="1"/>
  <c r="R41" i="1"/>
  <c r="P41" i="1"/>
  <c r="M41" i="1"/>
  <c r="AT40" i="1"/>
  <c r="AQ40" i="1"/>
  <c r="AL40" i="1"/>
  <c r="AI40" i="1"/>
  <c r="AE40" i="1"/>
  <c r="AA40" i="1"/>
  <c r="W40" i="1"/>
  <c r="S40" i="1"/>
  <c r="O40" i="1"/>
  <c r="AW39" i="1"/>
  <c r="AS39" i="1"/>
  <c r="AO39" i="1"/>
  <c r="AK39" i="1"/>
  <c r="AG39" i="1"/>
  <c r="AC39" i="1"/>
  <c r="Y39" i="1"/>
  <c r="U39" i="1"/>
  <c r="Q39" i="1"/>
  <c r="M39" i="1"/>
  <c r="AU38" i="1"/>
  <c r="AQ38" i="1"/>
  <c r="AM38" i="1"/>
  <c r="AI38" i="1"/>
  <c r="AE38" i="1"/>
  <c r="AA38" i="1"/>
  <c r="AB37" i="1"/>
  <c r="AS36" i="1"/>
  <c r="AH36" i="1"/>
  <c r="M36" i="1"/>
  <c r="AN35" i="1"/>
  <c r="S35" i="1"/>
  <c r="AT34" i="1"/>
  <c r="Y34" i="1"/>
  <c r="N34" i="1"/>
  <c r="N7" i="6" s="1"/>
  <c r="AH40" i="1"/>
  <c r="AF40" i="1"/>
  <c r="AD40" i="1"/>
  <c r="AB40" i="1"/>
  <c r="Z40" i="1"/>
  <c r="X40" i="1"/>
  <c r="V40" i="1"/>
  <c r="T40" i="1"/>
  <c r="R40" i="1"/>
  <c r="P40" i="1"/>
  <c r="N40" i="1"/>
  <c r="L40" i="1"/>
  <c r="AV39" i="1"/>
  <c r="AT39" i="1"/>
  <c r="AR39" i="1"/>
  <c r="AP39" i="1"/>
  <c r="AN39" i="1"/>
  <c r="AL39" i="1"/>
  <c r="AJ39" i="1"/>
  <c r="AH39" i="1"/>
  <c r="AF39" i="1"/>
  <c r="AD39" i="1"/>
  <c r="AB39" i="1"/>
  <c r="Z39" i="1"/>
  <c r="X39" i="1"/>
  <c r="V39" i="1"/>
  <c r="T39" i="1"/>
  <c r="R39" i="1"/>
  <c r="P39" i="1"/>
  <c r="N39" i="1"/>
  <c r="L39" i="1"/>
  <c r="AV38" i="1"/>
  <c r="AT38" i="1"/>
  <c r="AR38" i="1"/>
  <c r="AP38" i="1"/>
  <c r="AN38" i="1"/>
  <c r="AL38" i="1"/>
  <c r="AJ38" i="1"/>
  <c r="AH38" i="1"/>
  <c r="AF38" i="1"/>
  <c r="AD38" i="1"/>
  <c r="AB38" i="1"/>
  <c r="Z38" i="1"/>
  <c r="X38" i="1"/>
  <c r="V38" i="1"/>
  <c r="T38" i="1"/>
  <c r="R38" i="1"/>
  <c r="P38" i="1"/>
  <c r="N38" i="1"/>
  <c r="L38" i="1"/>
  <c r="AV37" i="1"/>
  <c r="AT37" i="1"/>
  <c r="AR37" i="1"/>
  <c r="AP37" i="1"/>
  <c r="AN37" i="1"/>
  <c r="AL37" i="1"/>
  <c r="AJ37" i="1"/>
  <c r="AH37" i="1"/>
  <c r="AF37" i="1"/>
  <c r="AD37" i="1"/>
  <c r="Y37" i="1"/>
  <c r="V37" i="1"/>
  <c r="Q37" i="1"/>
  <c r="N37" i="1"/>
  <c r="AU36" i="1"/>
  <c r="AR36" i="1"/>
  <c r="AM36" i="1"/>
  <c r="AJ36" i="1"/>
  <c r="AE36" i="1"/>
  <c r="AB36" i="1"/>
  <c r="W36" i="1"/>
  <c r="T36" i="1"/>
  <c r="O36" i="1"/>
  <c r="L36" i="1"/>
  <c r="AS35" i="1"/>
  <c r="AP35" i="1"/>
  <c r="AK35" i="1"/>
  <c r="AH35" i="1"/>
  <c r="AC35" i="1"/>
  <c r="Z35" i="1"/>
  <c r="U35" i="1"/>
  <c r="R35" i="1"/>
  <c r="R8" i="6" s="1"/>
  <c r="M35" i="1"/>
  <c r="M8" i="6" s="1"/>
  <c r="AV34" i="1"/>
  <c r="AQ34" i="1"/>
  <c r="AN34" i="1"/>
  <c r="AI34" i="1"/>
  <c r="AF34" i="1"/>
  <c r="AA34" i="1"/>
  <c r="X34" i="1"/>
  <c r="S34" i="1"/>
  <c r="P34" i="1"/>
  <c r="P7" i="6" s="1"/>
  <c r="AW33" i="1"/>
  <c r="AT33" i="1"/>
  <c r="AO33" i="1"/>
  <c r="AL33" i="1"/>
  <c r="AA37" i="1"/>
  <c r="X37" i="1"/>
  <c r="S37" i="1"/>
  <c r="P37" i="1"/>
  <c r="AW36" i="1"/>
  <c r="AT36" i="1"/>
  <c r="AO36" i="1"/>
  <c r="AL36" i="1"/>
  <c r="AG36" i="1"/>
  <c r="AD36" i="1"/>
  <c r="Y36" i="1"/>
  <c r="V36" i="1"/>
  <c r="Q36" i="1"/>
  <c r="N36" i="1"/>
  <c r="AU35" i="1"/>
  <c r="AR35" i="1"/>
  <c r="AM35" i="1"/>
  <c r="AJ35" i="1"/>
  <c r="AE35" i="1"/>
  <c r="AB35" i="1"/>
  <c r="W35" i="1"/>
  <c r="T35" i="1"/>
  <c r="O35" i="1"/>
  <c r="O8" i="6" s="1"/>
  <c r="L35" i="1"/>
  <c r="L8" i="6" s="1"/>
  <c r="AS34" i="1"/>
  <c r="AP34" i="1"/>
  <c r="AK34" i="1"/>
  <c r="AH34" i="1"/>
  <c r="AC34" i="1"/>
  <c r="Z34" i="1"/>
  <c r="U34" i="1"/>
  <c r="R34" i="1"/>
  <c r="R7" i="6" s="1"/>
  <c r="M34" i="1"/>
  <c r="M7" i="6" s="1"/>
  <c r="AV33" i="1"/>
  <c r="AQ33" i="1"/>
  <c r="AN33" i="1"/>
  <c r="W38" i="1"/>
  <c r="U38" i="1"/>
  <c r="S38" i="1"/>
  <c r="Q38" i="1"/>
  <c r="O38" i="1"/>
  <c r="M38" i="1"/>
  <c r="AW37" i="1"/>
  <c r="AU37" i="1"/>
  <c r="AS37" i="1"/>
  <c r="AQ37" i="1"/>
  <c r="AO37" i="1"/>
  <c r="AM37" i="1"/>
  <c r="AK37" i="1"/>
  <c r="AI37" i="1"/>
  <c r="AG37" i="1"/>
  <c r="AE37" i="1"/>
  <c r="AC37" i="1"/>
  <c r="Z37" i="1"/>
  <c r="U37" i="1"/>
  <c r="R37" i="1"/>
  <c r="M37" i="1"/>
  <c r="AV36" i="1"/>
  <c r="AQ36" i="1"/>
  <c r="AN36" i="1"/>
  <c r="AI36" i="1"/>
  <c r="AF36" i="1"/>
  <c r="AA36" i="1"/>
  <c r="X36" i="1"/>
  <c r="S36" i="1"/>
  <c r="P36" i="1"/>
  <c r="AW35" i="1"/>
  <c r="AT35" i="1"/>
  <c r="AO35" i="1"/>
  <c r="AL35" i="1"/>
  <c r="AG35" i="1"/>
  <c r="AD35" i="1"/>
  <c r="Y35" i="1"/>
  <c r="V35" i="1"/>
  <c r="Q35" i="1"/>
  <c r="Q8" i="6" s="1"/>
  <c r="N35" i="1"/>
  <c r="N8" i="6" s="1"/>
  <c r="AU34" i="1"/>
  <c r="AR34" i="1"/>
  <c r="AM34" i="1"/>
  <c r="AJ34" i="1"/>
  <c r="AE34" i="1"/>
  <c r="AB34" i="1"/>
  <c r="W34" i="1"/>
  <c r="T34" i="1"/>
  <c r="O34" i="1"/>
  <c r="O7" i="6" s="1"/>
  <c r="L34" i="1"/>
  <c r="L7" i="6" s="1"/>
  <c r="AS33" i="1"/>
  <c r="AP33" i="1"/>
  <c r="AK33" i="1"/>
  <c r="AI33" i="1"/>
  <c r="AG33" i="1"/>
  <c r="AE33" i="1"/>
  <c r="AC33" i="1"/>
  <c r="AA33" i="1"/>
  <c r="Y33" i="1"/>
  <c r="W33" i="1"/>
  <c r="U33" i="1"/>
  <c r="S33" i="1"/>
  <c r="Q33" i="1"/>
  <c r="Q6" i="6" s="1"/>
  <c r="O33" i="1"/>
  <c r="O6" i="6" s="1"/>
  <c r="M33" i="1"/>
  <c r="M6" i="6" s="1"/>
  <c r="AJ33" i="1"/>
  <c r="AH33" i="1"/>
  <c r="AF33" i="1"/>
  <c r="AD33" i="1"/>
  <c r="AB33" i="1"/>
  <c r="Z33" i="1"/>
  <c r="X33" i="1"/>
  <c r="V33" i="1"/>
  <c r="T33" i="1"/>
  <c r="R33" i="1"/>
  <c r="R6" i="6" s="1"/>
  <c r="P33" i="1"/>
  <c r="P6" i="6" s="1"/>
  <c r="N33" i="1"/>
  <c r="N6" i="6" s="1"/>
  <c r="L33" i="1"/>
  <c r="L6" i="6" s="1"/>
  <c r="AV32" i="1"/>
  <c r="AT32" i="1"/>
  <c r="AP32" i="1"/>
  <c r="AL32" i="1"/>
  <c r="AJ32" i="1"/>
  <c r="AH32" i="1"/>
  <c r="AF32" i="1"/>
  <c r="AD32" i="1"/>
  <c r="AB32" i="1"/>
  <c r="Z32" i="1"/>
  <c r="X32" i="1"/>
  <c r="V32" i="1"/>
  <c r="T32" i="1"/>
  <c r="R32" i="1"/>
  <c r="P32" i="1"/>
  <c r="N32" i="1"/>
  <c r="AR32" i="1"/>
  <c r="AN32" i="1"/>
  <c r="AW32" i="1"/>
  <c r="AU32" i="1"/>
  <c r="AS32" i="1"/>
  <c r="AQ32" i="1"/>
  <c r="AO32" i="1"/>
  <c r="AM32" i="1"/>
  <c r="AK32" i="1"/>
  <c r="AI32" i="1"/>
  <c r="AG32" i="1"/>
  <c r="AE32" i="1"/>
  <c r="AC32" i="1"/>
  <c r="AA32" i="1"/>
  <c r="Y32" i="1"/>
  <c r="W32" i="1"/>
  <c r="U32" i="1"/>
  <c r="S32" i="1"/>
  <c r="Q32" i="1"/>
  <c r="O32" i="1"/>
  <c r="M32" i="1"/>
  <c r="L32" i="1"/>
  <c r="E32" i="1"/>
  <c r="R9" i="6" s="1"/>
  <c r="K58" i="1"/>
  <c r="J58" i="1"/>
  <c r="I58" i="1"/>
  <c r="H58" i="1"/>
  <c r="G58" i="1"/>
  <c r="F58" i="1"/>
  <c r="E58" i="1"/>
  <c r="F31" i="1"/>
  <c r="G31" i="1"/>
  <c r="H31" i="1"/>
  <c r="I31" i="1"/>
  <c r="J31" i="1"/>
  <c r="E31" i="1"/>
  <c r="P9" i="6" l="1"/>
  <c r="Q9" i="6"/>
  <c r="N9" i="6"/>
  <c r="O9" i="6"/>
  <c r="L9" i="6"/>
  <c r="M9" i="6"/>
  <c r="F8" i="1"/>
  <c r="K48" i="1" a="1"/>
  <c r="I40" i="1" a="1"/>
  <c r="G65" i="1" a="1"/>
  <c r="I61" i="1" a="1"/>
  <c r="F50" i="1" a="1"/>
  <c r="F33" i="1" a="1"/>
  <c r="G40" i="1" a="1"/>
  <c r="J51" i="1" a="1"/>
  <c r="G71" i="1" a="1"/>
  <c r="K73" i="1" a="1"/>
  <c r="K61" i="1" a="1"/>
  <c r="F63" i="1" a="1"/>
  <c r="J32" i="1" a="1"/>
  <c r="G41" i="1" a="1"/>
  <c r="K37" i="1" a="1"/>
  <c r="G73" i="1" a="1"/>
  <c r="K80" i="1" a="1"/>
  <c r="K63" i="1" a="1"/>
  <c r="F48" i="1" a="1"/>
  <c r="E34" i="1" a="1"/>
  <c r="H33" i="1" a="1"/>
  <c r="I46" i="1" a="1"/>
  <c r="G72" i="1" a="1"/>
  <c r="I64" i="1" a="1"/>
  <c r="E71" i="1" a="1"/>
  <c r="F40" i="1" a="1"/>
  <c r="F64" i="1" a="1"/>
  <c r="K49" i="1" a="1"/>
  <c r="J48" i="1" a="1"/>
  <c r="E51" i="1" a="1"/>
  <c r="H70" i="1" a="1"/>
  <c r="J71" i="1" a="1"/>
  <c r="F73" i="1" a="1"/>
  <c r="I78" i="1" a="1"/>
  <c r="H35" i="1" a="1"/>
  <c r="I51" i="1" a="1"/>
  <c r="G76" i="1" a="1"/>
  <c r="I67" i="1" a="1"/>
  <c r="G68" i="1" a="1"/>
  <c r="G33" i="1" a="1"/>
  <c r="K44" i="1" a="1"/>
  <c r="E53" i="1" a="1"/>
  <c r="H73" i="1" a="1"/>
  <c r="K75" i="1" a="1"/>
  <c r="J77" i="1" a="1"/>
  <c r="H37" i="1" a="1"/>
  <c r="K36" i="1" a="1"/>
  <c r="G80" i="1" a="1"/>
  <c r="I71" i="1" a="1"/>
  <c r="E63" i="1" a="1"/>
  <c r="F47" i="1" a="1"/>
  <c r="K77" i="1" a="1"/>
  <c r="H38" i="1" a="1"/>
  <c r="K45" i="1" a="1"/>
  <c r="J78" i="1" a="1"/>
  <c r="I72" i="1" a="1"/>
  <c r="E64" i="1" a="1"/>
  <c r="I39" i="1" a="1"/>
  <c r="J46" i="1" a="1"/>
  <c r="I37" i="1" a="1"/>
  <c r="G59" i="1" a="1"/>
  <c r="I80" i="1" a="1"/>
  <c r="G64" i="1" a="1"/>
  <c r="J53" i="1" a="1"/>
  <c r="I38" i="1" a="1"/>
  <c r="G63" i="1" a="1"/>
  <c r="K68" i="1" a="1"/>
  <c r="E60" i="1" a="1"/>
  <c r="F45" i="1" a="1"/>
  <c r="J33" i="1" a="1"/>
  <c r="H75" i="1" a="1"/>
  <c r="K69" i="1" a="1"/>
  <c r="F42" i="1" a="1"/>
  <c r="F36" i="1" a="1"/>
  <c r="H41" i="1" a="1"/>
  <c r="I43" i="1" a="1"/>
  <c r="G67" i="1" a="1"/>
  <c r="I62" i="1" a="1"/>
  <c r="E67" i="1" a="1"/>
  <c r="F80" i="1" a="1"/>
  <c r="I59" i="1" a="1"/>
  <c r="H32" i="1" a="1"/>
  <c r="I44" i="1" a="1"/>
  <c r="G69" i="1" a="1"/>
  <c r="I63" i="1" a="1"/>
  <c r="F75" i="1" a="1"/>
  <c r="G52" i="1" a="1"/>
  <c r="H45" i="1" a="1"/>
  <c r="J36" i="1" a="1"/>
  <c r="I79" i="1" a="1"/>
  <c r="J70" i="1" a="1"/>
  <c r="F43" i="1" a="1"/>
  <c r="F71" i="1" a="1"/>
  <c r="G44" i="1" a="1"/>
  <c r="K53" i="1" a="1"/>
  <c r="G77" i="1" a="1"/>
  <c r="I65" i="1" a="1"/>
  <c r="K66" i="1" a="1"/>
  <c r="F51" i="1" a="1"/>
  <c r="J50" i="1" a="1"/>
  <c r="H47" i="1" a="1"/>
  <c r="J38" i="1" a="1"/>
  <c r="K74" i="1" a="1"/>
  <c r="J79" i="1" a="1"/>
  <c r="H42" i="1" a="1"/>
  <c r="G53" i="1" a="1"/>
  <c r="I41" i="1" a="1"/>
  <c r="K47" i="1" a="1"/>
  <c r="H66" i="1" a="1"/>
  <c r="J65" i="1" a="1"/>
  <c r="F70" i="1" a="1"/>
  <c r="J73" i="1" a="1"/>
  <c r="F76" i="1" a="1"/>
  <c r="H43" i="1" a="1"/>
  <c r="J34" i="1" a="1"/>
  <c r="H77" i="1" a="1"/>
  <c r="J60" i="1" a="1"/>
  <c r="F67" i="1" a="1"/>
  <c r="F41" i="1" a="1"/>
  <c r="G50" i="1" a="1"/>
  <c r="H44" i="1" a="1"/>
  <c r="J35" i="1" a="1"/>
  <c r="H80" i="1" a="1"/>
  <c r="J68" i="1" a="1"/>
  <c r="F79" i="1" a="1"/>
  <c r="F52" i="1" a="1"/>
  <c r="K40" i="1" a="1"/>
  <c r="I53" i="1" a="1"/>
  <c r="K42" i="1" a="1"/>
  <c r="H69" i="1" a="1"/>
  <c r="J69" i="1" a="1"/>
  <c r="F46" i="1" a="1"/>
  <c r="F39" i="1" a="1"/>
  <c r="G38" i="1" a="1"/>
  <c r="H34" i="1" a="1"/>
  <c r="I49" i="1" a="1"/>
  <c r="G74" i="1" a="1"/>
  <c r="I66" i="1" a="1"/>
  <c r="E74" i="1" a="1"/>
  <c r="F59" i="1" a="1"/>
  <c r="G32" i="1" a="1"/>
  <c r="K35" i="1" a="1"/>
  <c r="E52" i="1" a="1"/>
  <c r="H71" i="1" a="1"/>
  <c r="K70" i="1" a="1"/>
  <c r="F38" i="1" a="1"/>
  <c r="H36" i="1" a="1"/>
  <c r="J49" i="1" a="1"/>
  <c r="G78" i="1" a="1"/>
  <c r="I69" i="1" a="1"/>
  <c r="E62" i="1" a="1"/>
  <c r="G34" i="1" a="1"/>
  <c r="K51" i="1" a="1"/>
  <c r="J76" i="1" a="1"/>
  <c r="H74" i="1" a="1"/>
  <c r="K60" i="1" a="1"/>
  <c r="F35" i="1" a="1"/>
  <c r="F53" i="1" a="1"/>
  <c r="G35" i="1" a="1"/>
  <c r="I34" i="1" a="1"/>
  <c r="K72" i="1" a="1"/>
  <c r="H76" i="1" a="1"/>
  <c r="K62" i="1" a="1"/>
  <c r="K65" i="1" a="1"/>
  <c r="G43" i="1" a="1"/>
  <c r="H51" i="1" a="1"/>
  <c r="J43" i="1" a="1"/>
  <c r="H62" i="1" a="1"/>
  <c r="E80" i="1" a="1"/>
  <c r="G47" i="1" a="1"/>
  <c r="H52" i="1" a="1"/>
  <c r="J47" i="1" a="1"/>
  <c r="H64" i="1" a="1"/>
  <c r="J63" i="1" a="1"/>
  <c r="K39" i="1" a="1"/>
  <c r="G39" i="1" a="1"/>
  <c r="I52" i="1" a="1"/>
  <c r="G70" i="1" a="1"/>
  <c r="J74" i="1" a="1"/>
  <c r="K59" i="1" a="1"/>
  <c r="F66" i="1" a="1"/>
  <c r="F37" i="1" a="1"/>
  <c r="J45" i="1" a="1"/>
  <c r="I47" i="1" a="1"/>
  <c r="H67" i="1" a="1"/>
  <c r="J66" i="1" a="1"/>
  <c r="F65" i="1" a="1"/>
  <c r="F72" i="1" a="1"/>
  <c r="J52" i="1" a="1"/>
  <c r="I50" i="1" a="1"/>
  <c r="H68" i="1" a="1"/>
  <c r="J67" i="1" a="1"/>
  <c r="F34" i="1" a="1"/>
  <c r="F78" i="1" a="1"/>
  <c r="G42" i="1" a="1"/>
  <c r="K46" i="1" a="1"/>
  <c r="G75" i="1" a="1"/>
  <c r="I60" i="1" a="1"/>
  <c r="K64" i="1" a="1"/>
  <c r="F61" i="1" a="1"/>
  <c r="E65" i="1" a="1"/>
  <c r="J44" i="1" a="1"/>
  <c r="H46" i="1" a="1"/>
  <c r="J37" i="1" a="1"/>
  <c r="J80" i="1" a="1"/>
  <c r="J72" i="1" a="1"/>
  <c r="F68" i="1" a="1"/>
  <c r="H53" i="1" a="1"/>
  <c r="G45" i="1" a="1"/>
  <c r="I32" i="1" a="1"/>
  <c r="G79" i="1" a="1"/>
  <c r="I68" i="1" a="1"/>
  <c r="F77" i="1" a="1"/>
  <c r="K38" i="1" a="1"/>
  <c r="H48" i="1" a="1"/>
  <c r="J40" i="1" a="1"/>
  <c r="H59" i="1" a="1"/>
  <c r="K79" i="1" a="1"/>
  <c r="G49" i="1" a="1"/>
  <c r="G48" i="1" a="1"/>
  <c r="I35" i="1" a="1"/>
  <c r="J75" i="1" a="1"/>
  <c r="I73" i="1" a="1"/>
  <c r="E78" i="1" a="1"/>
  <c r="F49" i="1" a="1"/>
  <c r="K41" i="1" a="1"/>
  <c r="G51" i="1" a="1"/>
  <c r="I36" i="1" a="1"/>
  <c r="K71" i="1" a="1"/>
  <c r="I75" i="1" a="1"/>
  <c r="H65" i="1" a="1"/>
  <c r="I70" i="1" a="1"/>
  <c r="J41" i="1" a="1"/>
  <c r="I74" i="1" a="1"/>
  <c r="H61" i="1" a="1"/>
  <c r="F74" i="1" a="1"/>
  <c r="I42" i="1" a="1"/>
  <c r="H78" i="1" a="1"/>
  <c r="G37" i="1" a="1"/>
  <c r="G66" i="1" a="1"/>
  <c r="K67" i="1" a="1"/>
  <c r="K43" i="1" a="1"/>
  <c r="H50" i="1" a="1"/>
  <c r="G36" i="1" a="1"/>
  <c r="I48" i="1" a="1"/>
  <c r="H79" i="1" a="1"/>
  <c r="I76" i="1" a="1"/>
  <c r="F32" i="1" a="1"/>
  <c r="F44" i="1" a="1"/>
  <c r="K76" i="1" a="1"/>
  <c r="K52" i="1" a="1"/>
  <c r="G46" i="1" a="1"/>
  <c r="K78" i="1" a="1"/>
  <c r="H60" i="1" a="1"/>
  <c r="K50" i="1" a="1"/>
  <c r="J61" i="1" a="1"/>
  <c r="J39" i="1" a="1"/>
  <c r="J62" i="1" a="1"/>
  <c r="H40" i="1" a="1"/>
  <c r="H63" i="1" a="1"/>
  <c r="I33" i="1" a="1"/>
  <c r="J59" i="1" a="1"/>
  <c r="E79" i="1" a="1"/>
  <c r="G62" i="1" a="1"/>
  <c r="I45" i="1" a="1"/>
  <c r="H72" i="1" a="1"/>
  <c r="H49" i="1" a="1"/>
  <c r="J42" i="1" a="1"/>
  <c r="H39" i="1" a="1"/>
  <c r="J64" i="1" a="1"/>
  <c r="I77" i="1" a="1"/>
  <c r="E42" i="1" a="1"/>
  <c r="E44" i="1" a="1"/>
  <c r="E36" i="1" a="1"/>
  <c r="E45" i="1" a="1"/>
  <c r="E37" i="1" a="1"/>
  <c r="E50" i="1" a="1"/>
  <c r="E33" i="1" a="1"/>
  <c r="E48" i="1" a="1"/>
  <c r="E46" i="1" a="1"/>
  <c r="E47" i="1" a="1"/>
  <c r="E43" i="1" a="1"/>
  <c r="E49" i="1" a="1"/>
  <c r="E35" i="1" a="1"/>
  <c r="E41" i="1" a="1"/>
  <c r="E40" i="1" a="1"/>
  <c r="E38" i="1" a="1"/>
  <c r="E39" i="1" a="1"/>
  <c r="I77" i="1" l="1"/>
  <c r="J64" i="1"/>
  <c r="H39" i="1"/>
  <c r="J42" i="1"/>
  <c r="H49" i="1"/>
  <c r="H72" i="1"/>
  <c r="I45" i="1"/>
  <c r="G62" i="1"/>
  <c r="E79" i="1"/>
  <c r="J59" i="1"/>
  <c r="I33" i="1"/>
  <c r="I6" i="6" s="1"/>
  <c r="H63" i="1"/>
  <c r="H40" i="1"/>
  <c r="J62" i="1"/>
  <c r="J39" i="1"/>
  <c r="J61" i="1"/>
  <c r="K50" i="1"/>
  <c r="H60" i="1"/>
  <c r="K78" i="1"/>
  <c r="G46" i="1"/>
  <c r="K52" i="1"/>
  <c r="K76" i="1"/>
  <c r="F44" i="1"/>
  <c r="F32" i="1"/>
  <c r="F5" i="6" s="1"/>
  <c r="I76" i="1"/>
  <c r="H79" i="1"/>
  <c r="I48" i="1"/>
  <c r="G36" i="1"/>
  <c r="G9" i="6" s="1"/>
  <c r="H50" i="1"/>
  <c r="K43" i="1"/>
  <c r="K67" i="1"/>
  <c r="G66" i="1"/>
  <c r="G37" i="1"/>
  <c r="H78" i="1"/>
  <c r="I42" i="1"/>
  <c r="F74" i="1"/>
  <c r="H61" i="1"/>
  <c r="I74" i="1"/>
  <c r="J41" i="1"/>
  <c r="I70" i="1"/>
  <c r="H65" i="1"/>
  <c r="I75" i="1"/>
  <c r="K71" i="1"/>
  <c r="I36" i="1"/>
  <c r="I9" i="6" s="1"/>
  <c r="G51" i="1"/>
  <c r="K41" i="1"/>
  <c r="F49" i="1"/>
  <c r="E78" i="1"/>
  <c r="I73" i="1"/>
  <c r="J75" i="1"/>
  <c r="I35" i="1"/>
  <c r="I8" i="6" s="1"/>
  <c r="G48" i="1"/>
  <c r="G49" i="1"/>
  <c r="K79" i="1"/>
  <c r="H59" i="1"/>
  <c r="J40" i="1"/>
  <c r="H48" i="1"/>
  <c r="K38" i="1"/>
  <c r="F77" i="1"/>
  <c r="I68" i="1"/>
  <c r="G79" i="1"/>
  <c r="I32" i="1"/>
  <c r="G45" i="1"/>
  <c r="H53" i="1"/>
  <c r="F68" i="1"/>
  <c r="J72" i="1"/>
  <c r="J80" i="1"/>
  <c r="J37" i="1"/>
  <c r="H46" i="1"/>
  <c r="J44" i="1"/>
  <c r="E65" i="1"/>
  <c r="F61" i="1"/>
  <c r="K64" i="1"/>
  <c r="I60" i="1"/>
  <c r="G75" i="1"/>
  <c r="K46" i="1"/>
  <c r="G42" i="1"/>
  <c r="F78" i="1"/>
  <c r="F34" i="1"/>
  <c r="J67" i="1"/>
  <c r="H68" i="1"/>
  <c r="I50" i="1"/>
  <c r="J52" i="1"/>
  <c r="F72" i="1"/>
  <c r="F65" i="1"/>
  <c r="J66" i="1"/>
  <c r="H67" i="1"/>
  <c r="K6" i="6"/>
  <c r="I47" i="1"/>
  <c r="J45" i="1"/>
  <c r="F37" i="1"/>
  <c r="F66" i="1"/>
  <c r="K59" i="1"/>
  <c r="J74" i="1"/>
  <c r="G70" i="1"/>
  <c r="I52" i="1"/>
  <c r="G39" i="1"/>
  <c r="K39" i="1"/>
  <c r="J63" i="1"/>
  <c r="H64" i="1"/>
  <c r="J47" i="1"/>
  <c r="H52" i="1"/>
  <c r="G47" i="1"/>
  <c r="E80" i="1"/>
  <c r="H62" i="1"/>
  <c r="J43" i="1"/>
  <c r="H51" i="1"/>
  <c r="G43" i="1"/>
  <c r="K65" i="1"/>
  <c r="K62" i="1"/>
  <c r="H76" i="1"/>
  <c r="K72" i="1"/>
  <c r="I34" i="1"/>
  <c r="I7" i="6" s="1"/>
  <c r="G35" i="1"/>
  <c r="G8" i="6" s="1"/>
  <c r="F53" i="1"/>
  <c r="F35" i="1"/>
  <c r="K60" i="1"/>
  <c r="H74" i="1"/>
  <c r="J76" i="1"/>
  <c r="K51" i="1"/>
  <c r="G34" i="1"/>
  <c r="G7" i="6" s="1"/>
  <c r="E62" i="1"/>
  <c r="I69" i="1"/>
  <c r="G78" i="1"/>
  <c r="J49" i="1"/>
  <c r="H36" i="1"/>
  <c r="H9" i="6" s="1"/>
  <c r="F38" i="1"/>
  <c r="K70" i="1"/>
  <c r="H71" i="1"/>
  <c r="E52" i="1"/>
  <c r="K35" i="1"/>
  <c r="K8" i="6" s="1"/>
  <c r="G32" i="1"/>
  <c r="F59" i="1"/>
  <c r="E74" i="1"/>
  <c r="I66" i="1"/>
  <c r="G74" i="1"/>
  <c r="I49" i="1"/>
  <c r="H34" i="1"/>
  <c r="H7" i="6" s="1"/>
  <c r="G38" i="1"/>
  <c r="F39" i="1"/>
  <c r="F46" i="1"/>
  <c r="J69" i="1"/>
  <c r="H69" i="1"/>
  <c r="K42" i="1"/>
  <c r="I53" i="1"/>
  <c r="K40" i="1"/>
  <c r="F52" i="1"/>
  <c r="F79" i="1"/>
  <c r="J68" i="1"/>
  <c r="H80" i="1"/>
  <c r="J35" i="1"/>
  <c r="J8" i="6" s="1"/>
  <c r="H44" i="1"/>
  <c r="G50" i="1"/>
  <c r="F41" i="1"/>
  <c r="F67" i="1"/>
  <c r="J60" i="1"/>
  <c r="H77" i="1"/>
  <c r="J34" i="1"/>
  <c r="J7" i="6" s="1"/>
  <c r="H43" i="1"/>
  <c r="F76" i="1"/>
  <c r="J73" i="1"/>
  <c r="F70" i="1"/>
  <c r="J65" i="1"/>
  <c r="H66" i="1"/>
  <c r="K47" i="1"/>
  <c r="I41" i="1"/>
  <c r="G53" i="1"/>
  <c r="H42" i="1"/>
  <c r="J79" i="1"/>
  <c r="K74" i="1"/>
  <c r="J38" i="1"/>
  <c r="H47" i="1"/>
  <c r="J50" i="1"/>
  <c r="F51" i="1"/>
  <c r="K66" i="1"/>
  <c r="I65" i="1"/>
  <c r="G77" i="1"/>
  <c r="K53" i="1"/>
  <c r="G44" i="1"/>
  <c r="F71" i="1"/>
  <c r="F43" i="1"/>
  <c r="J70" i="1"/>
  <c r="I79" i="1"/>
  <c r="J36" i="1"/>
  <c r="J9" i="6" s="1"/>
  <c r="H45" i="1"/>
  <c r="G52" i="1"/>
  <c r="F75" i="1"/>
  <c r="I63" i="1"/>
  <c r="G69" i="1"/>
  <c r="I44" i="1"/>
  <c r="H32" i="1"/>
  <c r="I59" i="1"/>
  <c r="F80" i="1"/>
  <c r="E67" i="1"/>
  <c r="I62" i="1"/>
  <c r="G67" i="1"/>
  <c r="I43" i="1"/>
  <c r="K7" i="6"/>
  <c r="H41" i="1"/>
  <c r="F36" i="1"/>
  <c r="F42" i="1"/>
  <c r="K69" i="1"/>
  <c r="H75" i="1"/>
  <c r="J33" i="1"/>
  <c r="J6" i="6" s="1"/>
  <c r="F45" i="1"/>
  <c r="E60" i="1"/>
  <c r="K68" i="1"/>
  <c r="G63" i="1"/>
  <c r="I38" i="1"/>
  <c r="J53" i="1"/>
  <c r="G64" i="1"/>
  <c r="I80" i="1"/>
  <c r="G59" i="1"/>
  <c r="I37" i="1"/>
  <c r="J46" i="1"/>
  <c r="I39" i="1"/>
  <c r="E64" i="1"/>
  <c r="I72" i="1"/>
  <c r="J78" i="1"/>
  <c r="K45" i="1"/>
  <c r="H38" i="1"/>
  <c r="K77" i="1"/>
  <c r="F47" i="1"/>
  <c r="E63" i="1"/>
  <c r="I71" i="1"/>
  <c r="G80" i="1"/>
  <c r="K36" i="1"/>
  <c r="K9" i="6" s="1"/>
  <c r="H37" i="1"/>
  <c r="J77" i="1"/>
  <c r="K75" i="1"/>
  <c r="H73" i="1"/>
  <c r="E53" i="1"/>
  <c r="K44" i="1"/>
  <c r="G33" i="1"/>
  <c r="G6" i="6" s="1"/>
  <c r="G68" i="1"/>
  <c r="I67" i="1"/>
  <c r="G76" i="1"/>
  <c r="I51" i="1"/>
  <c r="H35" i="1"/>
  <c r="H8" i="6" s="1"/>
  <c r="I78" i="1"/>
  <c r="F73" i="1"/>
  <c r="J71" i="1"/>
  <c r="H70" i="1"/>
  <c r="E51" i="1"/>
  <c r="J48" i="1"/>
  <c r="K49" i="1"/>
  <c r="F64" i="1"/>
  <c r="F40" i="1"/>
  <c r="E71" i="1"/>
  <c r="I64" i="1"/>
  <c r="G72" i="1"/>
  <c r="I46" i="1"/>
  <c r="H33" i="1"/>
  <c r="H6" i="6" s="1"/>
  <c r="E34" i="1"/>
  <c r="F48" i="1"/>
  <c r="K63" i="1"/>
  <c r="K80" i="1"/>
  <c r="G73" i="1"/>
  <c r="K37" i="1"/>
  <c r="G41" i="1"/>
  <c r="J32" i="1"/>
  <c r="F63" i="1"/>
  <c r="K61" i="1"/>
  <c r="K73" i="1"/>
  <c r="G71" i="1"/>
  <c r="J51" i="1"/>
  <c r="G40" i="1"/>
  <c r="F33" i="1"/>
  <c r="F50" i="1"/>
  <c r="I61" i="1"/>
  <c r="G65" i="1"/>
  <c r="I40" i="1"/>
  <c r="K48" i="1"/>
  <c r="E38" i="1"/>
  <c r="E50" i="1"/>
  <c r="E36" i="1"/>
  <c r="R13" i="6" s="1"/>
  <c r="E35" i="1"/>
  <c r="R12" i="6" s="1"/>
  <c r="E43" i="1"/>
  <c r="E41" i="1"/>
  <c r="E44" i="1"/>
  <c r="R21" i="6" s="1"/>
  <c r="E47" i="1"/>
  <c r="E37" i="1"/>
  <c r="E42" i="1"/>
  <c r="R19" i="6" s="1"/>
  <c r="E46" i="1"/>
  <c r="E40" i="1"/>
  <c r="R17" i="6" s="1"/>
  <c r="E49" i="1"/>
  <c r="E48" i="1"/>
  <c r="E45" i="1"/>
  <c r="R22" i="6" s="1"/>
  <c r="E39" i="1"/>
  <c r="E33" i="1"/>
  <c r="F5" i="1"/>
  <c r="F6" i="1"/>
  <c r="F7" i="1"/>
  <c r="F9" i="1"/>
  <c r="F13" i="1"/>
  <c r="F14" i="1"/>
  <c r="F15" i="1"/>
  <c r="F16" i="1"/>
  <c r="F18" i="1"/>
  <c r="F19" i="1"/>
  <c r="F21" i="1"/>
  <c r="F22" i="1"/>
  <c r="F23" i="1"/>
  <c r="B26" i="6"/>
  <c r="D27" i="6"/>
  <c r="F28" i="5"/>
  <c r="G28" i="5"/>
  <c r="H28" i="5"/>
  <c r="I28" i="5"/>
  <c r="J28" i="5"/>
  <c r="K28" i="5"/>
  <c r="D27" i="5"/>
  <c r="B26" i="5"/>
  <c r="B26" i="1"/>
  <c r="D4" i="4" a="1"/>
  <c r="D4" i="4" s="1"/>
  <c r="B4" i="4"/>
  <c r="G8" i="1"/>
  <c r="H8" i="1"/>
  <c r="I8" i="1"/>
  <c r="J8" i="1"/>
  <c r="G9" i="1"/>
  <c r="H9" i="1"/>
  <c r="I9" i="1"/>
  <c r="J9" i="1"/>
  <c r="E8" i="1"/>
  <c r="G7" i="1"/>
  <c r="H7" i="1"/>
  <c r="I7" i="1"/>
  <c r="J7" i="1"/>
  <c r="E7" i="1"/>
  <c r="G21" i="1"/>
  <c r="H21" i="1"/>
  <c r="I21" i="1"/>
  <c r="J21" i="1"/>
  <c r="G22" i="1"/>
  <c r="H22" i="1"/>
  <c r="I22" i="1"/>
  <c r="J22" i="1"/>
  <c r="G23" i="1"/>
  <c r="H23" i="1"/>
  <c r="I23" i="1"/>
  <c r="J23" i="1"/>
  <c r="E23" i="1"/>
  <c r="E22" i="1"/>
  <c r="E21" i="1"/>
  <c r="G19" i="1"/>
  <c r="H19" i="1"/>
  <c r="I19" i="1"/>
  <c r="J19" i="1"/>
  <c r="E19" i="1"/>
  <c r="G18" i="1"/>
  <c r="H18" i="1"/>
  <c r="I18" i="1"/>
  <c r="J18" i="1"/>
  <c r="E18" i="1"/>
  <c r="G16" i="1"/>
  <c r="H16" i="1"/>
  <c r="I16" i="1"/>
  <c r="J16" i="1"/>
  <c r="E16" i="1"/>
  <c r="G6" i="1"/>
  <c r="H6" i="1"/>
  <c r="I6" i="1"/>
  <c r="J6" i="1"/>
  <c r="G13" i="1"/>
  <c r="H13" i="1"/>
  <c r="I13" i="1"/>
  <c r="J13" i="1"/>
  <c r="G14" i="1"/>
  <c r="H14" i="1"/>
  <c r="I14" i="1"/>
  <c r="J14" i="1"/>
  <c r="G15" i="1"/>
  <c r="H15" i="1"/>
  <c r="I15" i="1"/>
  <c r="J15" i="1"/>
  <c r="E15" i="1"/>
  <c r="E14" i="1"/>
  <c r="E13" i="1"/>
  <c r="E12" i="1"/>
  <c r="E10" i="1"/>
  <c r="E9" i="1"/>
  <c r="E6" i="1"/>
  <c r="G5" i="1"/>
  <c r="H5" i="1"/>
  <c r="I5" i="1"/>
  <c r="J5" i="1"/>
  <c r="E5" i="1"/>
  <c r="E28" i="1" a="1"/>
  <c r="J28" i="1" a="1"/>
  <c r="H27" i="1" a="1"/>
  <c r="I27" i="1" a="1"/>
  <c r="I28" i="1" a="1"/>
  <c r="H28" i="1" a="1"/>
  <c r="G27" i="1" a="1"/>
  <c r="F27" i="1" a="1"/>
  <c r="F28" i="1" a="1"/>
  <c r="E27" i="1" a="1"/>
  <c r="G28" i="1" a="1"/>
  <c r="J27" i="1" a="1"/>
  <c r="Q10" i="6" l="1"/>
  <c r="R10" i="6"/>
  <c r="Q14" i="6"/>
  <c r="R14" i="6"/>
  <c r="Q20" i="6"/>
  <c r="R20" i="6"/>
  <c r="Q15" i="6"/>
  <c r="R15" i="6"/>
  <c r="Q11" i="6"/>
  <c r="R11" i="6"/>
  <c r="Q16" i="6"/>
  <c r="R16" i="6"/>
  <c r="Q23" i="6"/>
  <c r="R23" i="6"/>
  <c r="Q24" i="6"/>
  <c r="R24" i="6"/>
  <c r="Q18" i="6"/>
  <c r="R18" i="6"/>
  <c r="P12" i="6"/>
  <c r="Q12" i="6"/>
  <c r="P22" i="6"/>
  <c r="Q22" i="6"/>
  <c r="P21" i="6"/>
  <c r="Q21" i="6"/>
  <c r="P13" i="6"/>
  <c r="Q13" i="6"/>
  <c r="P17" i="6"/>
  <c r="Q17" i="6"/>
  <c r="P19" i="6"/>
  <c r="Q19" i="6"/>
  <c r="O10" i="6"/>
  <c r="P10" i="6"/>
  <c r="O20" i="6"/>
  <c r="P20" i="6"/>
  <c r="O15" i="6"/>
  <c r="P15" i="6"/>
  <c r="O11" i="6"/>
  <c r="P11" i="6"/>
  <c r="O16" i="6"/>
  <c r="P16" i="6"/>
  <c r="O24" i="6"/>
  <c r="P24" i="6"/>
  <c r="O23" i="6"/>
  <c r="P23" i="6"/>
  <c r="O14" i="6"/>
  <c r="P14" i="6"/>
  <c r="O18" i="6"/>
  <c r="P18" i="6"/>
  <c r="N17" i="6"/>
  <c r="O17" i="6"/>
  <c r="N22" i="6"/>
  <c r="O22" i="6"/>
  <c r="N21" i="6"/>
  <c r="O21" i="6"/>
  <c r="N13" i="6"/>
  <c r="O13" i="6"/>
  <c r="N12" i="6"/>
  <c r="O12" i="6"/>
  <c r="N19" i="6"/>
  <c r="O19" i="6"/>
  <c r="M10" i="6"/>
  <c r="N10" i="6"/>
  <c r="M15" i="6"/>
  <c r="N15" i="6"/>
  <c r="M11" i="6"/>
  <c r="N11" i="6"/>
  <c r="M16" i="6"/>
  <c r="N16" i="6"/>
  <c r="M14" i="6"/>
  <c r="N14" i="6"/>
  <c r="M20" i="6"/>
  <c r="N20" i="6"/>
  <c r="M24" i="6"/>
  <c r="N24" i="6"/>
  <c r="M23" i="6"/>
  <c r="N23" i="6"/>
  <c r="M18" i="6"/>
  <c r="N18" i="6"/>
  <c r="L12" i="6"/>
  <c r="M12" i="6"/>
  <c r="L22" i="6"/>
  <c r="M22" i="6"/>
  <c r="L21" i="6"/>
  <c r="M21" i="6"/>
  <c r="L13" i="6"/>
  <c r="M13" i="6"/>
  <c r="L17" i="6"/>
  <c r="M17" i="6"/>
  <c r="L19" i="6"/>
  <c r="M19" i="6"/>
  <c r="K10" i="6"/>
  <c r="L10" i="6"/>
  <c r="K14" i="6"/>
  <c r="L14" i="6"/>
  <c r="K20" i="6"/>
  <c r="L20" i="6"/>
  <c r="K15" i="6"/>
  <c r="L15" i="6"/>
  <c r="K11" i="6"/>
  <c r="L11" i="6"/>
  <c r="K16" i="6"/>
  <c r="L16" i="6"/>
  <c r="K24" i="6"/>
  <c r="L24" i="6"/>
  <c r="K23" i="6"/>
  <c r="L23" i="6"/>
  <c r="K18" i="6"/>
  <c r="L18" i="6"/>
  <c r="J17" i="6"/>
  <c r="K17" i="6"/>
  <c r="K22" i="6"/>
  <c r="K21" i="6"/>
  <c r="K13" i="6"/>
  <c r="K12" i="6"/>
  <c r="J19" i="6"/>
  <c r="K19" i="6"/>
  <c r="I10" i="6"/>
  <c r="J10" i="6"/>
  <c r="I14" i="6"/>
  <c r="J14" i="6"/>
  <c r="I15" i="6"/>
  <c r="J15" i="6"/>
  <c r="I11" i="6"/>
  <c r="J11" i="6"/>
  <c r="I16" i="6"/>
  <c r="J16" i="6"/>
  <c r="J24" i="6"/>
  <c r="I12" i="6"/>
  <c r="J12" i="6"/>
  <c r="J22" i="6"/>
  <c r="J23" i="6"/>
  <c r="J21" i="6"/>
  <c r="I13" i="6"/>
  <c r="J13" i="6"/>
  <c r="I20" i="6"/>
  <c r="J20" i="6"/>
  <c r="J18" i="6"/>
  <c r="I17" i="6"/>
  <c r="I24" i="6"/>
  <c r="I22" i="6"/>
  <c r="H23" i="6"/>
  <c r="I23" i="6"/>
  <c r="I21" i="6"/>
  <c r="H19" i="6"/>
  <c r="I19" i="6"/>
  <c r="I18" i="6"/>
  <c r="G10" i="6"/>
  <c r="H10" i="6"/>
  <c r="G14" i="6"/>
  <c r="H14" i="6"/>
  <c r="G20" i="6"/>
  <c r="H20" i="6"/>
  <c r="G15" i="6"/>
  <c r="H15" i="6"/>
  <c r="G11" i="6"/>
  <c r="H11" i="6"/>
  <c r="G22" i="6"/>
  <c r="H22" i="6"/>
  <c r="G21" i="6"/>
  <c r="H21" i="6"/>
  <c r="G13" i="6"/>
  <c r="H13" i="6"/>
  <c r="G16" i="6"/>
  <c r="H16" i="6"/>
  <c r="G17" i="6"/>
  <c r="H17" i="6"/>
  <c r="G24" i="6"/>
  <c r="H24" i="6"/>
  <c r="G12" i="6"/>
  <c r="H12" i="6"/>
  <c r="H18" i="6"/>
  <c r="G23" i="6"/>
  <c r="G19" i="6"/>
  <c r="G18" i="6"/>
  <c r="G4" i="4"/>
  <c r="G20" i="4"/>
  <c r="G16" i="4"/>
  <c r="G12" i="4"/>
  <c r="G8" i="4"/>
  <c r="G23" i="4"/>
  <c r="G19" i="4"/>
  <c r="G15" i="4"/>
  <c r="G11" i="4"/>
  <c r="G7" i="4"/>
  <c r="G22" i="4"/>
  <c r="G18" i="4"/>
  <c r="G14" i="4"/>
  <c r="G10" i="4"/>
  <c r="G6" i="4"/>
  <c r="G21" i="4"/>
  <c r="G17" i="4"/>
  <c r="G13" i="4"/>
  <c r="G9" i="4"/>
  <c r="G5" i="4"/>
  <c r="I28" i="1"/>
  <c r="G28" i="1"/>
  <c r="J28" i="1"/>
  <c r="H28" i="1"/>
  <c r="F28" i="1"/>
  <c r="E28" i="1"/>
  <c r="E5" i="6" s="1"/>
  <c r="I27" i="1"/>
  <c r="G27" i="1"/>
  <c r="J27" i="1"/>
  <c r="H27" i="1"/>
  <c r="F27" i="1"/>
  <c r="E27" i="1"/>
  <c r="D27" i="1"/>
  <c r="E72" i="1" a="1"/>
  <c r="E76" i="1" a="1"/>
  <c r="E68" i="1" a="1"/>
  <c r="E59" i="1" a="1"/>
  <c r="F62" i="1" a="1"/>
  <c r="F60" i="1" a="1"/>
  <c r="G60" i="1" a="1"/>
  <c r="F69" i="1" a="1"/>
  <c r="E70" i="1" a="1"/>
  <c r="E66" i="1" a="1"/>
  <c r="E73" i="1" a="1"/>
  <c r="E75" i="1" a="1"/>
  <c r="G61" i="1" a="1"/>
  <c r="E69" i="1" a="1"/>
  <c r="E61" i="1" a="1"/>
  <c r="E77" i="1" a="1"/>
  <c r="R5" i="6" l="1"/>
  <c r="F6" i="6"/>
  <c r="F10" i="6"/>
  <c r="F14" i="6"/>
  <c r="F18" i="6"/>
  <c r="F22" i="6"/>
  <c r="F17" i="6"/>
  <c r="F7" i="6"/>
  <c r="F11" i="6"/>
  <c r="F15" i="6"/>
  <c r="F19" i="6"/>
  <c r="F23" i="6"/>
  <c r="F13" i="6"/>
  <c r="F8" i="6"/>
  <c r="F12" i="6"/>
  <c r="F16" i="6"/>
  <c r="F20" i="6"/>
  <c r="F24" i="6"/>
  <c r="F9" i="6"/>
  <c r="F21" i="6"/>
  <c r="P5" i="6"/>
  <c r="Q5" i="6"/>
  <c r="N5" i="6"/>
  <c r="O5" i="6"/>
  <c r="L5" i="6"/>
  <c r="M5" i="6"/>
  <c r="J5" i="6"/>
  <c r="K5" i="6"/>
  <c r="H5" i="6"/>
  <c r="I5" i="6"/>
  <c r="G5" i="6"/>
  <c r="E6" i="6"/>
  <c r="E10" i="6"/>
  <c r="E14" i="6"/>
  <c r="E18" i="6"/>
  <c r="E22" i="6"/>
  <c r="E17" i="6"/>
  <c r="E7" i="6"/>
  <c r="E11" i="6"/>
  <c r="E15" i="6"/>
  <c r="E19" i="6"/>
  <c r="E23" i="6"/>
  <c r="E13" i="6"/>
  <c r="E8" i="6"/>
  <c r="E12" i="6"/>
  <c r="E16" i="6"/>
  <c r="E20" i="6"/>
  <c r="E24" i="6"/>
  <c r="E9" i="6"/>
  <c r="E21" i="6"/>
  <c r="E76" i="1"/>
  <c r="E72" i="1"/>
  <c r="E68" i="1"/>
  <c r="E59" i="1"/>
  <c r="F62" i="1"/>
  <c r="F69" i="1"/>
  <c r="E61" i="1"/>
  <c r="F60" i="1"/>
  <c r="G60" i="1"/>
  <c r="G61" i="1"/>
  <c r="E66" i="1"/>
  <c r="E75" i="1"/>
  <c r="E73" i="1"/>
  <c r="E70" i="1"/>
  <c r="E69" i="1"/>
  <c r="E77" i="1"/>
  <c r="F54" i="1"/>
  <c r="E54" i="1"/>
  <c r="G24" i="4"/>
  <c r="H4" i="4"/>
  <c r="H5" i="4"/>
  <c r="H9" i="4"/>
  <c r="H13" i="4"/>
  <c r="H17" i="4"/>
  <c r="H21" i="4"/>
  <c r="H6" i="4"/>
  <c r="H10" i="4"/>
  <c r="H14" i="4"/>
  <c r="H18" i="4"/>
  <c r="H22" i="4"/>
  <c r="H7" i="4"/>
  <c r="H11" i="4"/>
  <c r="H15" i="4"/>
  <c r="H19" i="4"/>
  <c r="H23" i="4"/>
  <c r="H8" i="4"/>
  <c r="H12" i="4"/>
  <c r="H16" i="4"/>
  <c r="H20" i="4"/>
  <c r="E28" i="6" l="1"/>
  <c r="G54" i="1"/>
  <c r="H24" i="4"/>
  <c r="B56" i="6" l="1"/>
  <c r="H54" i="1"/>
  <c r="I54" i="1" l="1"/>
  <c r="J54" i="1" l="1"/>
  <c r="E28" i="5"/>
  <c r="K5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<sst xmlns="http://schemas.openxmlformats.org/spreadsheetml/2006/main" count="133" uniqueCount="57">
  <si>
    <t>NOM</t>
  </si>
  <si>
    <t>FCT</t>
  </si>
  <si>
    <t>staropoli</t>
  </si>
  <si>
    <t>arnaud</t>
  </si>
  <si>
    <t>sanz</t>
  </si>
  <si>
    <t>bremond</t>
  </si>
  <si>
    <t>simon</t>
  </si>
  <si>
    <t>cauchi</t>
  </si>
  <si>
    <t>leonard</t>
  </si>
  <si>
    <t>dez</t>
  </si>
  <si>
    <t>marie</t>
  </si>
  <si>
    <t>manceron</t>
  </si>
  <si>
    <t>deleury</t>
  </si>
  <si>
    <t>OP</t>
  </si>
  <si>
    <t>AGT</t>
  </si>
  <si>
    <t>villeton</t>
  </si>
  <si>
    <t>boissie</t>
  </si>
  <si>
    <t>dimarco</t>
  </si>
  <si>
    <t>rolland</t>
  </si>
  <si>
    <t>donze</t>
  </si>
  <si>
    <t>NON gréviste</t>
  </si>
  <si>
    <t>taux horaire</t>
  </si>
  <si>
    <t>total des pertes en Brut</t>
  </si>
  <si>
    <t>taux horaire moyen</t>
  </si>
  <si>
    <t>gréviste 8h</t>
  </si>
  <si>
    <t>absent</t>
  </si>
  <si>
    <t>gréve 1 h</t>
  </si>
  <si>
    <t xml:space="preserve">total taux horaire </t>
  </si>
  <si>
    <t>%</t>
  </si>
  <si>
    <t>rembourssement</t>
  </si>
  <si>
    <t>total perte</t>
  </si>
  <si>
    <t>nb agent</t>
  </si>
  <si>
    <t>nb agent non gréviste</t>
  </si>
  <si>
    <t>A1</t>
  </si>
  <si>
    <t>A2</t>
  </si>
  <si>
    <t>A3</t>
  </si>
  <si>
    <t>A4</t>
  </si>
  <si>
    <t>A5</t>
  </si>
  <si>
    <t>A6</t>
  </si>
  <si>
    <t>A8</t>
  </si>
  <si>
    <t>A9</t>
  </si>
  <si>
    <t>A10</t>
  </si>
  <si>
    <t>A11</t>
  </si>
  <si>
    <t>A12</t>
  </si>
  <si>
    <t>A14</t>
  </si>
  <si>
    <t>A15</t>
  </si>
  <si>
    <t>A16</t>
  </si>
  <si>
    <t>A17</t>
  </si>
  <si>
    <t>A18</t>
  </si>
  <si>
    <t>A19</t>
  </si>
  <si>
    <t>Contrôle</t>
  </si>
  <si>
    <t>(ligne à supprimer une fois fonction validée)</t>
  </si>
  <si>
    <t>Répartition NON grévistes selon taux horaire en %</t>
  </si>
  <si>
    <t>Répartition NON grévistes selon taux horaire en €</t>
  </si>
  <si>
    <t>Param fonction : noms As Range, tauxH As Range, journée As Range, nom As String, couleur As Range [, Optional totalARepartir]</t>
  </si>
  <si>
    <t>calcule Perte jounaliére par agent géve 8H (M - AM)</t>
  </si>
  <si>
    <t>total REMBOURSEMENT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</si>
</sst>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rgb="FF00B0F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7" xfId="0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14" fontId="1" fillId="0" borderId="14" xfId="0" applyNumberFormat="1" applyFont="1" applyBorder="1" applyAlignment="1">
      <alignment horizontal="center"/>
    </xf>
    <xf numFmtId="14" fontId="1" fillId="0" borderId="15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14" fontId="1" fillId="0" borderId="0" xfId="0" applyNumberFormat="1" applyFont="1"/>
    <xf numFmtId="0" fontId="1" fillId="2" borderId="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2" fontId="1" fillId="5" borderId="16" xfId="0" applyNumberFormat="1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164" fontId="1" fillId="2" borderId="22" xfId="0" applyNumberFormat="1" applyFont="1" applyFill="1" applyBorder="1" applyAlignment="1">
      <alignment horizontal="center"/>
    </xf>
    <xf numFmtId="2" fontId="1" fillId="5" borderId="27" xfId="0" applyNumberFormat="1" applyFont="1" applyFill="1" applyBorder="1" applyAlignment="1">
      <alignment horizontal="center"/>
    </xf>
    <xf numFmtId="0" fontId="1" fillId="5" borderId="28" xfId="0" applyFont="1" applyFill="1" applyBorder="1" applyAlignment="1">
      <alignment horizontal="center"/>
    </xf>
    <xf numFmtId="0" fontId="1" fillId="5" borderId="29" xfId="0" applyFont="1" applyFill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2" fontId="1" fillId="3" borderId="8" xfId="0" applyNumberFormat="1" applyFont="1" applyFill="1" applyBorder="1" applyAlignment="1">
      <alignment horizontal="center"/>
    </xf>
    <xf numFmtId="2" fontId="1" fillId="6" borderId="8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9" xfId="0" applyFont="1" applyFill="1" applyBorder="1" applyAlignment="1">
      <alignment horizontal="center"/>
    </xf>
    <xf numFmtId="2" fontId="1" fillId="4" borderId="3" xfId="0" applyNumberFormat="1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2" fontId="1" fillId="6" borderId="3" xfId="0" applyNumberFormat="1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6" borderId="12" xfId="0" applyNumberFormat="1" applyFont="1" applyFill="1" applyBorder="1" applyAlignment="1">
      <alignment horizontal="center"/>
    </xf>
    <xf numFmtId="2" fontId="1" fillId="0" borderId="33" xfId="0" applyNumberFormat="1" applyFont="1" applyBorder="1" applyAlignment="1">
      <alignment horizontal="center"/>
    </xf>
    <xf numFmtId="0" fontId="1" fillId="6" borderId="34" xfId="0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2" fontId="1" fillId="3" borderId="36" xfId="0" applyNumberFormat="1" applyFont="1" applyFill="1" applyBorder="1" applyAlignment="1">
      <alignment horizontal="center"/>
    </xf>
    <xf numFmtId="2" fontId="1" fillId="4" borderId="37" xfId="0" applyNumberFormat="1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/>
    </xf>
    <xf numFmtId="2" fontId="1" fillId="4" borderId="38" xfId="0" applyNumberFormat="1" applyFont="1" applyFill="1" applyBorder="1" applyAlignment="1">
      <alignment horizontal="center"/>
    </xf>
    <xf numFmtId="2" fontId="1" fillId="7" borderId="8" xfId="0" applyNumberFormat="1" applyFont="1" applyFill="1" applyBorder="1" applyAlignment="1">
      <alignment horizontal="center"/>
    </xf>
    <xf numFmtId="2" fontId="1" fillId="7" borderId="3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0" fillId="0" borderId="32" xfId="0" applyBorder="1"/>
    <xf numFmtId="0" fontId="0" fillId="0" borderId="12" xfId="0" applyBorder="1"/>
    <xf numFmtId="0" fontId="0" fillId="0" borderId="40" xfId="0" applyBorder="1"/>
    <xf numFmtId="0" fontId="0" fillId="0" borderId="19" xfId="0" applyBorder="1"/>
    <xf numFmtId="0" fontId="0" fillId="0" borderId="20" xfId="0" applyBorder="1"/>
    <xf numFmtId="2" fontId="0" fillId="0" borderId="0" xfId="0" applyNumberFormat="1" applyAlignment="1">
      <alignment horizontal="center" vertical="center"/>
    </xf>
    <xf numFmtId="0" fontId="0" fillId="0" borderId="30" xfId="0" applyBorder="1" applyAlignment="1">
      <alignment horizontal="center"/>
    </xf>
    <xf numFmtId="2" fontId="0" fillId="0" borderId="30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0" fillId="0" borderId="41" xfId="0" applyBorder="1"/>
    <xf numFmtId="0" fontId="0" fillId="0" borderId="3" xfId="0" applyBorder="1"/>
    <xf numFmtId="0" fontId="0" fillId="0" borderId="4" xfId="0" applyBorder="1"/>
    <xf numFmtId="0" fontId="1" fillId="2" borderId="25" xfId="0" applyFont="1" applyFill="1" applyBorder="1" applyAlignment="1">
      <alignment horizontal="center"/>
    </xf>
    <xf numFmtId="164" fontId="1" fillId="2" borderId="31" xfId="0" applyNumberFormat="1" applyFon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164" fontId="1" fillId="8" borderId="6" xfId="0" applyNumberFormat="1" applyFont="1" applyFill="1" applyBorder="1" applyAlignment="1">
      <alignment horizontal="center"/>
    </xf>
    <xf numFmtId="164" fontId="2" fillId="6" borderId="10" xfId="0" applyNumberFormat="1" applyFont="1" applyFill="1" applyBorder="1" applyAlignment="1">
      <alignment horizontal="center"/>
    </xf>
    <xf numFmtId="2" fontId="1" fillId="6" borderId="33" xfId="0" applyNumberFormat="1" applyFont="1" applyFill="1" applyBorder="1" applyAlignment="1">
      <alignment horizontal="center"/>
    </xf>
    <xf numFmtId="164" fontId="2" fillId="6" borderId="22" xfId="0" applyNumberFormat="1" applyFont="1" applyFill="1" applyBorder="1" applyAlignment="1">
      <alignment horizontal="center"/>
    </xf>
    <xf numFmtId="2" fontId="1" fillId="6" borderId="37" xfId="0" applyNumberFormat="1" applyFont="1" applyFill="1" applyBorder="1" applyAlignment="1">
      <alignment horizontal="center"/>
    </xf>
    <xf numFmtId="2" fontId="1" fillId="6" borderId="9" xfId="0" applyNumberFormat="1" applyFont="1" applyFill="1" applyBorder="1" applyAlignment="1">
      <alignment horizontal="center"/>
    </xf>
    <xf numFmtId="2" fontId="1" fillId="6" borderId="38" xfId="0" applyNumberFormat="1" applyFont="1" applyFill="1" applyBorder="1" applyAlignment="1">
      <alignment horizontal="center"/>
    </xf>
    <xf numFmtId="2" fontId="1" fillId="6" borderId="36" xfId="0" applyNumberFormat="1" applyFont="1" applyFill="1" applyBorder="1" applyAlignment="1">
      <alignment horizontal="center"/>
    </xf>
    <xf numFmtId="164" fontId="2" fillId="6" borderId="0" xfId="0" applyNumberFormat="1" applyFont="1" applyFill="1" applyAlignment="1">
      <alignment horizontal="center"/>
    </xf>
    <xf numFmtId="164" fontId="2" fillId="0" borderId="0" xfId="0" applyNumberFormat="1" applyFont="1" applyAlignment="1">
      <alignment horizontal="left"/>
    </xf>
    <xf numFmtId="0" fontId="4" fillId="0" borderId="0" xfId="0" applyFont="1"/>
    <xf numFmtId="164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0" borderId="0" xfId="0" quotePrefix="1" applyFont="1"/>
    <xf numFmtId="164" fontId="1" fillId="2" borderId="42" xfId="0" applyNumberFormat="1" applyFont="1" applyFill="1" applyBorder="1" applyAlignment="1">
      <alignment horizontal="center"/>
    </xf>
    <xf numFmtId="14" fontId="1" fillId="2" borderId="43" xfId="0" applyNumberFormat="1" applyFont="1" applyFill="1" applyBorder="1" applyAlignment="1">
      <alignment horizontal="center"/>
    </xf>
    <xf numFmtId="14" fontId="1" fillId="2" borderId="44" xfId="0" applyNumberFormat="1" applyFont="1" applyFill="1" applyBorder="1" applyAlignment="1">
      <alignment horizontal="center"/>
    </xf>
    <xf numFmtId="0" fontId="1" fillId="0" borderId="45" xfId="0" applyFont="1" applyBorder="1" applyAlignment="1">
      <alignment horizontal="center"/>
    </xf>
    <xf numFmtId="10" fontId="1" fillId="0" borderId="46" xfId="0" applyNumberFormat="1" applyFont="1" applyBorder="1" applyAlignment="1">
      <alignment horizontal="center"/>
    </xf>
    <xf numFmtId="164" fontId="1" fillId="0" borderId="45" xfId="0" applyNumberFormat="1" applyFont="1" applyBorder="1" applyAlignment="1">
      <alignment horizontal="center"/>
    </xf>
    <xf numFmtId="164" fontId="1" fillId="0" borderId="48" xfId="0" applyNumberFormat="1" applyFont="1" applyBorder="1" applyAlignment="1">
      <alignment horizontal="center"/>
    </xf>
    <xf numFmtId="2" fontId="1" fillId="0" borderId="46" xfId="0" applyNumberFormat="1" applyFont="1" applyBorder="1" applyAlignment="1">
      <alignment horizontal="center"/>
    </xf>
    <xf numFmtId="10" fontId="1" fillId="0" borderId="47" xfId="0" applyNumberFormat="1" applyFont="1" applyBorder="1" applyAlignment="1">
      <alignment horizontal="center"/>
    </xf>
    <xf numFmtId="10" fontId="1" fillId="0" borderId="49" xfId="0" applyNumberFormat="1" applyFont="1" applyBorder="1" applyAlignment="1">
      <alignment horizontal="center"/>
    </xf>
    <xf numFmtId="10" fontId="1" fillId="0" borderId="50" xfId="0" applyNumberFormat="1" applyFont="1" applyBorder="1" applyAlignment="1">
      <alignment horizontal="center"/>
    </xf>
    <xf numFmtId="2" fontId="1" fillId="0" borderId="47" xfId="0" applyNumberFormat="1" applyFont="1" applyBorder="1" applyAlignment="1">
      <alignment horizontal="center"/>
    </xf>
    <xf numFmtId="2" fontId="1" fillId="0" borderId="49" xfId="0" applyNumberFormat="1" applyFont="1" applyBorder="1" applyAlignment="1">
      <alignment horizontal="center"/>
    </xf>
    <xf numFmtId="2" fontId="1" fillId="0" borderId="50" xfId="0" applyNumberFormat="1" applyFont="1" applyBorder="1" applyAlignment="1">
      <alignment horizontal="center"/>
    </xf>
    <xf numFmtId="164" fontId="1" fillId="2" borderId="32" xfId="0" applyNumberFormat="1" applyFont="1" applyFill="1" applyBorder="1" applyAlignment="1">
      <alignment horizontal="center"/>
    </xf>
    <xf numFmtId="164" fontId="1" fillId="2" borderId="51" xfId="0" applyNumberFormat="1" applyFont="1" applyFill="1" applyBorder="1" applyAlignment="1">
      <alignment horizontal="center"/>
    </xf>
    <xf numFmtId="164" fontId="1" fillId="0" borderId="39" xfId="0" applyNumberFormat="1" applyFont="1" applyBorder="1" applyAlignment="1">
      <alignment horizontal="center"/>
    </xf>
    <xf numFmtId="164" fontId="1" fillId="0" borderId="52" xfId="0" applyNumberFormat="1" applyFont="1" applyBorder="1" applyAlignment="1">
      <alignment horizontal="center"/>
    </xf>
    <xf numFmtId="164" fontId="1" fillId="8" borderId="52" xfId="0" applyNumberFormat="1" applyFont="1" applyFill="1" applyBorder="1" applyAlignment="1">
      <alignment horizontal="center"/>
    </xf>
    <xf numFmtId="164" fontId="1" fillId="0" borderId="53" xfId="0" applyNumberFormat="1" applyFont="1" applyBorder="1" applyAlignment="1">
      <alignment horizontal="center"/>
    </xf>
    <xf numFmtId="0" fontId="1" fillId="0" borderId="46" xfId="0" applyFont="1" applyBorder="1"/>
    <xf numFmtId="2" fontId="1" fillId="3" borderId="46" xfId="0" applyNumberFormat="1" applyFont="1" applyFill="1" applyBorder="1" applyAlignment="1">
      <alignment horizontal="center"/>
    </xf>
    <xf numFmtId="2" fontId="1" fillId="6" borderId="46" xfId="0" applyNumberFormat="1" applyFont="1" applyFill="1" applyBorder="1" applyAlignment="1">
      <alignment horizontal="center"/>
    </xf>
    <xf numFmtId="14" fontId="1" fillId="0" borderId="42" xfId="0" applyNumberFormat="1" applyFont="1" applyBorder="1" applyAlignment="1">
      <alignment horizontal="center"/>
    </xf>
    <xf numFmtId="0" fontId="1" fillId="0" borderId="47" xfId="0" applyFont="1" applyBorder="1"/>
    <xf numFmtId="0" fontId="1" fillId="0" borderId="47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1" fillId="0" borderId="45" xfId="0" applyFont="1" applyBorder="1"/>
    <xf numFmtId="0" fontId="1" fillId="0" borderId="57" xfId="0" applyFont="1" applyBorder="1" applyAlignment="1">
      <alignment horizontal="center"/>
    </xf>
    <xf numFmtId="0" fontId="1" fillId="0" borderId="58" xfId="0" applyFont="1" applyBorder="1" applyAlignment="1">
      <alignment horizontal="center"/>
    </xf>
    <xf numFmtId="164" fontId="2" fillId="0" borderId="58" xfId="0" applyNumberFormat="1" applyFont="1" applyBorder="1" applyAlignment="1">
      <alignment horizontal="center"/>
    </xf>
    <xf numFmtId="0" fontId="1" fillId="0" borderId="57" xfId="0" applyFont="1" applyBorder="1"/>
    <xf numFmtId="0" fontId="1" fillId="0" borderId="58" xfId="0" applyFont="1" applyBorder="1"/>
    <xf numFmtId="0" fontId="1" fillId="0" borderId="37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164" fontId="2" fillId="0" borderId="38" xfId="0" applyNumberFormat="1" applyFont="1" applyBorder="1" applyAlignment="1">
      <alignment horizontal="center"/>
    </xf>
    <xf numFmtId="0" fontId="1" fillId="0" borderId="37" xfId="0" applyFont="1" applyBorder="1"/>
    <xf numFmtId="0" fontId="1" fillId="0" borderId="38" xfId="0" applyFont="1" applyBorder="1"/>
    <xf numFmtId="2" fontId="1" fillId="0" borderId="31" xfId="0" applyNumberFormat="1" applyFont="1" applyBorder="1" applyAlignment="1">
      <alignment horizontal="center"/>
    </xf>
    <xf numFmtId="164" fontId="1" fillId="0" borderId="60" xfId="0" applyNumberFormat="1" applyFont="1" applyBorder="1" applyAlignment="1">
      <alignment horizontal="center"/>
    </xf>
    <xf numFmtId="0" fontId="1" fillId="0" borderId="14" xfId="0" applyFont="1" applyBorder="1"/>
    <xf numFmtId="0" fontId="1" fillId="0" borderId="61" xfId="0" applyFont="1" applyBorder="1"/>
    <xf numFmtId="2" fontId="1" fillId="0" borderId="45" xfId="0" applyNumberFormat="1" applyFont="1" applyFill="1" applyBorder="1" applyAlignment="1">
      <alignment horizontal="center"/>
    </xf>
    <xf numFmtId="164" fontId="1" fillId="0" borderId="47" xfId="0" applyNumberFormat="1" applyFont="1" applyFill="1" applyBorder="1" applyAlignment="1">
      <alignment horizontal="center"/>
    </xf>
    <xf numFmtId="1" fontId="1" fillId="0" borderId="45" xfId="0" applyNumberFormat="1" applyFont="1" applyFill="1" applyBorder="1" applyAlignment="1">
      <alignment horizontal="center"/>
    </xf>
    <xf numFmtId="2" fontId="1" fillId="0" borderId="57" xfId="0" applyNumberFormat="1" applyFont="1" applyFill="1" applyBorder="1" applyAlignment="1">
      <alignment horizontal="center"/>
    </xf>
    <xf numFmtId="164" fontId="1" fillId="0" borderId="58" xfId="0" applyNumberFormat="1" applyFont="1" applyFill="1" applyBorder="1" applyAlignment="1">
      <alignment horizontal="center"/>
    </xf>
    <xf numFmtId="164" fontId="1" fillId="0" borderId="12" xfId="0" applyNumberFormat="1" applyFont="1" applyFill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2" fontId="1" fillId="4" borderId="18" xfId="0" applyNumberFormat="1" applyFont="1" applyFill="1" applyBorder="1" applyAlignment="1">
      <alignment horizontal="center"/>
    </xf>
    <xf numFmtId="164" fontId="2" fillId="0" borderId="34" xfId="0" applyNumberFormat="1" applyFont="1" applyBorder="1" applyAlignment="1">
      <alignment horizontal="center"/>
    </xf>
    <xf numFmtId="0" fontId="1" fillId="6" borderId="46" xfId="0" applyFont="1" applyFill="1" applyBorder="1" applyAlignment="1">
      <alignment horizontal="center"/>
    </xf>
    <xf numFmtId="164" fontId="2" fillId="3" borderId="47" xfId="0" applyNumberFormat="1" applyFont="1" applyFill="1" applyBorder="1" applyAlignment="1">
      <alignment horizontal="center"/>
    </xf>
    <xf numFmtId="164" fontId="2" fillId="3" borderId="63" xfId="0" applyNumberFormat="1" applyFont="1" applyFill="1" applyBorder="1" applyAlignment="1">
      <alignment horizontal="center"/>
    </xf>
    <xf numFmtId="164" fontId="2" fillId="3" borderId="58" xfId="0" applyNumberFormat="1" applyFont="1" applyFill="1" applyBorder="1" applyAlignment="1">
      <alignment horizontal="center"/>
    </xf>
    <xf numFmtId="164" fontId="2" fillId="6" borderId="38" xfId="0" applyNumberFormat="1" applyFont="1" applyFill="1" applyBorder="1" applyAlignment="1">
      <alignment horizontal="center"/>
    </xf>
    <xf numFmtId="0" fontId="1" fillId="2" borderId="37" xfId="0" applyFont="1" applyFill="1" applyBorder="1" applyAlignment="1">
      <alignment horizontal="center" vertical="center"/>
    </xf>
    <xf numFmtId="0" fontId="1" fillId="2" borderId="62" xfId="0" applyFont="1" applyFill="1" applyBorder="1" applyAlignment="1">
      <alignment horizontal="center" vertical="center"/>
    </xf>
    <xf numFmtId="0" fontId="1" fillId="2" borderId="45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164" fontId="2" fillId="0" borderId="34" xfId="0" applyNumberFormat="1" applyFont="1" applyFill="1" applyBorder="1" applyAlignment="1">
      <alignment horizontal="center"/>
    </xf>
    <xf numFmtId="0" fontId="1" fillId="0" borderId="34" xfId="0" applyFont="1" applyBorder="1"/>
    <xf numFmtId="164" fontId="2" fillId="4" borderId="9" xfId="0" applyNumberFormat="1" applyFont="1" applyFill="1" applyBorder="1" applyAlignment="1">
      <alignment horizontal="center"/>
    </xf>
    <xf numFmtId="2" fontId="1" fillId="5" borderId="59" xfId="0" applyNumberFormat="1" applyFont="1" applyFill="1" applyBorder="1" applyAlignment="1">
      <alignment horizontal="center"/>
    </xf>
    <xf numFmtId="0" fontId="1" fillId="5" borderId="55" xfId="0" applyFont="1" applyFill="1" applyBorder="1" applyAlignment="1">
      <alignment horizontal="center"/>
    </xf>
    <xf numFmtId="0" fontId="1" fillId="5" borderId="56" xfId="0" applyFont="1" applyFill="1" applyBorder="1" applyAlignment="1">
      <alignment horizontal="center"/>
    </xf>
    <xf numFmtId="164" fontId="2" fillId="0" borderId="64" xfId="0" applyNumberFormat="1" applyFont="1" applyBorder="1" applyAlignment="1">
      <alignment horizontal="center"/>
    </xf>
    <xf numFmtId="0" fontId="1" fillId="0" borderId="64" xfId="0" applyFont="1" applyBorder="1"/>
    <xf numFmtId="14" fontId="1" fillId="2" borderId="37" xfId="0" applyNumberFormat="1" applyFont="1" applyFill="1" applyBorder="1" applyAlignment="1">
      <alignment horizontal="center"/>
    </xf>
    <xf numFmtId="14" fontId="1" fillId="2" borderId="9" xfId="0" applyNumberFormat="1" applyFont="1" applyFill="1" applyBorder="1" applyAlignment="1">
      <alignment horizontal="center"/>
    </xf>
    <xf numFmtId="14" fontId="1" fillId="2" borderId="18" xfId="0" applyNumberFormat="1" applyFont="1" applyFill="1" applyBorder="1" applyAlignment="1">
      <alignment horizontal="center"/>
    </xf>
    <xf numFmtId="14" fontId="1" fillId="2" borderId="38" xfId="0" applyNumberFormat="1" applyFont="1" applyFill="1" applyBorder="1" applyAlignment="1">
      <alignment horizontal="center"/>
    </xf>
    <xf numFmtId="0" fontId="1" fillId="7" borderId="46" xfId="0" applyFont="1" applyFill="1" applyBorder="1" applyAlignment="1">
      <alignment horizontal="center"/>
    </xf>
    <xf numFmtId="2" fontId="1" fillId="7" borderId="46" xfId="0" applyNumberFormat="1" applyFont="1" applyFill="1" applyBorder="1" applyAlignment="1">
      <alignment horizontal="center"/>
    </xf>
    <xf numFmtId="164" fontId="6" fillId="2" borderId="54" xfId="0" applyNumberFormat="1" applyFont="1" applyFill="1" applyBorder="1" applyAlignment="1">
      <alignment horizontal="center"/>
    </xf>
    <xf numFmtId="2" fontId="1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BA66-48E6-4D36-BCFE-CC98627BB287}">
  <sheetPr codeName="Feuil1"/>
  <dimension ref="A1:AW1517"/>
  <sheetViews>
    <sheetView tabSelected="1" zoomScale="115" zoomScaleNormal="115" workbookViewId="0">
      <pane xSplit="4" ySplit="2" topLeftCell="I3" activePane="bottomRight" state="frozen"/>
      <selection pane="topRight" activeCell="E1" sqref="E1"/>
      <selection pane="bottomLeft" activeCell="A3" sqref="A3"/>
      <selection pane="bottomRight" activeCell="E10" sqref="E10"/>
    </sheetView>
  </sheetViews>
  <sheetFormatPr baseColWidth="10" defaultColWidth="13.54296875" defaultRowHeight="12" x14ac:dyDescent="0.3"/>
  <cols>
    <col min="1" max="1" width="4.7265625" style="9" customWidth="1"/>
    <col min="2" max="2" width="13.54296875" style="5"/>
    <col min="3" max="3" width="10.453125" style="5" customWidth="1"/>
    <col min="4" max="4" width="10.453125" style="6" customWidth="1"/>
    <col min="5" max="5" width="10.453125" style="7" customWidth="1"/>
    <col min="6" max="9" width="10.453125" style="5" customWidth="1"/>
    <col min="10" max="11" width="10.54296875" style="5" customWidth="1"/>
    <col min="12" max="12" width="10.54296875" style="28" customWidth="1"/>
    <col min="13" max="13" width="10.54296875" style="9" customWidth="1"/>
    <col min="14" max="16384" width="13.54296875" style="9"/>
  </cols>
  <sheetData>
    <row r="1" spans="2:43" ht="12.5" thickBot="1" x14ac:dyDescent="0.35">
      <c r="B1" s="143" t="s">
        <v>55</v>
      </c>
      <c r="C1" s="144"/>
      <c r="D1" s="145"/>
      <c r="L1" s="8"/>
    </row>
    <row r="2" spans="2:43" s="14" customFormat="1" ht="12.5" thickBot="1" x14ac:dyDescent="0.35">
      <c r="B2" s="10"/>
      <c r="C2" s="10"/>
      <c r="D2" s="10"/>
      <c r="E2" s="166">
        <v>44991</v>
      </c>
      <c r="F2" s="167">
        <v>44992</v>
      </c>
      <c r="G2" s="167">
        <v>44993</v>
      </c>
      <c r="H2" s="167">
        <v>44994</v>
      </c>
      <c r="I2" s="167">
        <v>44995</v>
      </c>
      <c r="J2" s="167">
        <v>44996</v>
      </c>
      <c r="K2" s="168">
        <v>44997</v>
      </c>
      <c r="L2" s="168">
        <v>44998</v>
      </c>
      <c r="M2" s="168">
        <v>44999</v>
      </c>
      <c r="N2" s="168">
        <v>45000</v>
      </c>
      <c r="O2" s="168">
        <v>45001</v>
      </c>
      <c r="P2" s="168">
        <v>45002</v>
      </c>
      <c r="Q2" s="168">
        <v>45003</v>
      </c>
      <c r="R2" s="168">
        <v>45004</v>
      </c>
      <c r="S2" s="168">
        <v>45005</v>
      </c>
      <c r="T2" s="168">
        <v>45006</v>
      </c>
      <c r="U2" s="168">
        <v>45007</v>
      </c>
      <c r="V2" s="168">
        <v>45008</v>
      </c>
      <c r="W2" s="168">
        <v>45009</v>
      </c>
      <c r="X2" s="168">
        <v>45010</v>
      </c>
      <c r="Y2" s="168">
        <v>45011</v>
      </c>
      <c r="Z2" s="168">
        <v>45012</v>
      </c>
      <c r="AA2" s="168">
        <v>45013</v>
      </c>
      <c r="AB2" s="168">
        <v>45014</v>
      </c>
      <c r="AC2" s="168">
        <v>45015</v>
      </c>
      <c r="AD2" s="168">
        <v>45016</v>
      </c>
      <c r="AE2" s="168">
        <v>45017</v>
      </c>
      <c r="AF2" s="168">
        <v>45018</v>
      </c>
      <c r="AG2" s="168">
        <v>45019</v>
      </c>
      <c r="AH2" s="168">
        <v>45020</v>
      </c>
      <c r="AI2" s="168">
        <v>45021</v>
      </c>
      <c r="AJ2" s="168">
        <v>45022</v>
      </c>
      <c r="AK2" s="168">
        <v>45023</v>
      </c>
      <c r="AL2" s="168">
        <v>45024</v>
      </c>
      <c r="AM2" s="168">
        <v>45025</v>
      </c>
      <c r="AN2" s="168">
        <v>45026</v>
      </c>
      <c r="AO2" s="168">
        <v>45027</v>
      </c>
      <c r="AP2" s="168">
        <v>45028</v>
      </c>
      <c r="AQ2" s="169">
        <v>45029</v>
      </c>
    </row>
    <row r="3" spans="2:43" ht="12.5" thickBot="1" x14ac:dyDescent="0.35">
      <c r="B3" s="15" t="s">
        <v>0</v>
      </c>
      <c r="C3" s="16" t="s">
        <v>1</v>
      </c>
      <c r="D3" s="17" t="s">
        <v>21</v>
      </c>
      <c r="E3" s="161"/>
      <c r="F3" s="162"/>
      <c r="G3" s="162"/>
      <c r="H3" s="162"/>
      <c r="I3" s="162"/>
      <c r="J3" s="162"/>
      <c r="K3" s="163"/>
      <c r="L3" s="164" t="s">
        <v>22</v>
      </c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5"/>
      <c r="AH3" s="165"/>
      <c r="AI3" s="165"/>
      <c r="AJ3" s="165"/>
      <c r="AK3" s="165"/>
      <c r="AL3" s="165"/>
      <c r="AM3" s="165"/>
      <c r="AN3" s="165"/>
      <c r="AO3" s="165"/>
      <c r="AP3" s="165"/>
      <c r="AQ3" s="165"/>
    </row>
    <row r="4" spans="2:43" x14ac:dyDescent="0.3">
      <c r="B4" s="22"/>
      <c r="C4" s="23"/>
      <c r="D4" s="24"/>
      <c r="E4" s="25"/>
      <c r="F4" s="26"/>
      <c r="G4" s="26"/>
      <c r="H4" s="26"/>
      <c r="I4" s="26"/>
      <c r="J4" s="26"/>
      <c r="K4" s="27"/>
      <c r="L4" s="148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5"/>
      <c r="AN4" s="115"/>
      <c r="AO4" s="115"/>
      <c r="AP4" s="115"/>
      <c r="AQ4" s="115"/>
    </row>
    <row r="5" spans="2:43" x14ac:dyDescent="0.3">
      <c r="B5" s="29" t="s">
        <v>33</v>
      </c>
      <c r="C5" s="30" t="s">
        <v>14</v>
      </c>
      <c r="D5" s="31">
        <v>13.08</v>
      </c>
      <c r="E5" s="32">
        <f>SUM($D$5*7.75)-(($D$5*20/100)*6.75)</f>
        <v>83.712000000000003</v>
      </c>
      <c r="F5" s="59">
        <f t="shared" ref="F5:AQ20" si="0">SUM($D$5*7.75)-(($D$5*20/100)*6.75)</f>
        <v>83.712000000000003</v>
      </c>
      <c r="G5" s="59">
        <f t="shared" si="0"/>
        <v>83.712000000000003</v>
      </c>
      <c r="H5" s="59">
        <f t="shared" si="0"/>
        <v>83.712000000000003</v>
      </c>
      <c r="I5" s="33">
        <f t="shared" si="0"/>
        <v>83.712000000000003</v>
      </c>
      <c r="J5" s="33">
        <f t="shared" si="0"/>
        <v>83.712000000000003</v>
      </c>
      <c r="K5" s="117">
        <f t="shared" si="0"/>
        <v>83.712000000000003</v>
      </c>
      <c r="L5" s="117">
        <f>SUM($D5*7.75)-(($D5*20/100)*6.75)</f>
        <v>83.712000000000003</v>
      </c>
      <c r="M5" s="117">
        <f>SUM($D5*7.75)-(($D5*20/100)*6.75)</f>
        <v>83.712000000000003</v>
      </c>
      <c r="N5" s="117">
        <f>SUM($D5*7.75)-(($D5*20/100)*6.75)</f>
        <v>83.712000000000003</v>
      </c>
      <c r="O5" s="117">
        <f>SUM($D5*7.75)-(($D5*20/100)*6.75)</f>
        <v>83.712000000000003</v>
      </c>
      <c r="P5" s="117">
        <f>SUM($D5*7.75)-(($D5*20/100)*6.75)</f>
        <v>83.712000000000003</v>
      </c>
      <c r="Q5" s="117">
        <f t="shared" si="0"/>
        <v>83.712000000000003</v>
      </c>
      <c r="R5" s="117">
        <f t="shared" si="0"/>
        <v>83.712000000000003</v>
      </c>
      <c r="S5" s="117">
        <f t="shared" si="0"/>
        <v>83.712000000000003</v>
      </c>
      <c r="T5" s="117">
        <f t="shared" si="0"/>
        <v>83.712000000000003</v>
      </c>
      <c r="U5" s="117">
        <f t="shared" si="0"/>
        <v>83.712000000000003</v>
      </c>
      <c r="V5" s="117">
        <f t="shared" si="0"/>
        <v>83.712000000000003</v>
      </c>
      <c r="W5" s="117">
        <f t="shared" si="0"/>
        <v>83.712000000000003</v>
      </c>
      <c r="X5" s="117">
        <f t="shared" si="0"/>
        <v>83.712000000000003</v>
      </c>
      <c r="Y5" s="117">
        <f t="shared" si="0"/>
        <v>83.712000000000003</v>
      </c>
      <c r="Z5" s="117">
        <f t="shared" si="0"/>
        <v>83.712000000000003</v>
      </c>
      <c r="AA5" s="117">
        <f t="shared" si="0"/>
        <v>83.712000000000003</v>
      </c>
      <c r="AB5" s="117">
        <f t="shared" si="0"/>
        <v>83.712000000000003</v>
      </c>
      <c r="AC5" s="117">
        <f t="shared" si="0"/>
        <v>83.712000000000003</v>
      </c>
      <c r="AD5" s="117">
        <f t="shared" si="0"/>
        <v>83.712000000000003</v>
      </c>
      <c r="AE5" s="117">
        <f t="shared" si="0"/>
        <v>83.712000000000003</v>
      </c>
      <c r="AF5" s="117">
        <f t="shared" si="0"/>
        <v>83.712000000000003</v>
      </c>
      <c r="AG5" s="117">
        <f t="shared" si="0"/>
        <v>83.712000000000003</v>
      </c>
      <c r="AH5" s="117">
        <f t="shared" si="0"/>
        <v>83.712000000000003</v>
      </c>
      <c r="AI5" s="117">
        <f t="shared" si="0"/>
        <v>83.712000000000003</v>
      </c>
      <c r="AJ5" s="117">
        <f t="shared" si="0"/>
        <v>83.712000000000003</v>
      </c>
      <c r="AK5" s="117">
        <f t="shared" si="0"/>
        <v>83.712000000000003</v>
      </c>
      <c r="AL5" s="117">
        <f t="shared" si="0"/>
        <v>83.712000000000003</v>
      </c>
      <c r="AM5" s="117">
        <f t="shared" si="0"/>
        <v>83.712000000000003</v>
      </c>
      <c r="AN5" s="117">
        <f t="shared" si="0"/>
        <v>83.712000000000003</v>
      </c>
      <c r="AO5" s="117">
        <f t="shared" si="0"/>
        <v>83.712000000000003</v>
      </c>
      <c r="AP5" s="117">
        <f t="shared" si="0"/>
        <v>83.712000000000003</v>
      </c>
      <c r="AQ5" s="117">
        <f t="shared" si="0"/>
        <v>83.712000000000003</v>
      </c>
    </row>
    <row r="6" spans="2:43" x14ac:dyDescent="0.3">
      <c r="B6" s="29" t="s">
        <v>34</v>
      </c>
      <c r="C6" s="30" t="s">
        <v>14</v>
      </c>
      <c r="D6" s="111">
        <v>15.04</v>
      </c>
      <c r="E6" s="116">
        <f>SUM($D$6*7.75)-(($D$6*20/100)*6.75)</f>
        <v>96.255999999999986</v>
      </c>
      <c r="F6" s="170">
        <f t="shared" ref="F6:K6" si="1">SUM($D$6*7.75)-(($D$6*20/100)*6.75)</f>
        <v>96.255999999999986</v>
      </c>
      <c r="G6" s="170">
        <f t="shared" si="1"/>
        <v>96.255999999999986</v>
      </c>
      <c r="H6" s="171">
        <f t="shared" si="1"/>
        <v>96.255999999999986</v>
      </c>
      <c r="I6" s="49">
        <f t="shared" si="1"/>
        <v>96.255999999999986</v>
      </c>
      <c r="J6" s="49">
        <f t="shared" si="1"/>
        <v>96.255999999999986</v>
      </c>
      <c r="K6" s="117">
        <f t="shared" si="1"/>
        <v>96.255999999999986</v>
      </c>
      <c r="L6" s="117">
        <f t="shared" ref="L6:P21" si="2">SUM($D6*7.75)-(($D6*20/100)*6.75)</f>
        <v>96.255999999999986</v>
      </c>
      <c r="M6" s="117">
        <f t="shared" si="2"/>
        <v>96.255999999999986</v>
      </c>
      <c r="N6" s="117">
        <f t="shared" si="2"/>
        <v>96.255999999999986</v>
      </c>
      <c r="O6" s="117">
        <f t="shared" si="2"/>
        <v>96.255999999999986</v>
      </c>
      <c r="P6" s="117">
        <f t="shared" si="2"/>
        <v>96.255999999999986</v>
      </c>
      <c r="Q6" s="115"/>
      <c r="R6" s="115"/>
      <c r="S6" s="115"/>
      <c r="T6" s="115"/>
      <c r="U6" s="115"/>
      <c r="V6" s="115"/>
      <c r="W6" s="115"/>
      <c r="X6" s="115"/>
      <c r="Y6" s="115"/>
      <c r="Z6" s="115"/>
      <c r="AA6" s="115"/>
      <c r="AB6" s="115"/>
      <c r="AC6" s="115"/>
      <c r="AD6" s="115"/>
      <c r="AE6" s="115"/>
      <c r="AF6" s="115"/>
      <c r="AG6" s="115"/>
      <c r="AH6" s="115"/>
      <c r="AI6" s="115"/>
      <c r="AJ6" s="115"/>
      <c r="AK6" s="115"/>
      <c r="AL6" s="115"/>
      <c r="AM6" s="115"/>
      <c r="AN6" s="115"/>
      <c r="AO6" s="115"/>
      <c r="AP6" s="115"/>
      <c r="AQ6" s="115"/>
    </row>
    <row r="7" spans="2:43" x14ac:dyDescent="0.3">
      <c r="B7" s="29" t="s">
        <v>35</v>
      </c>
      <c r="C7" s="30" t="s">
        <v>14</v>
      </c>
      <c r="D7" s="111">
        <v>16.309999999999999</v>
      </c>
      <c r="E7" s="116">
        <f>SUM($D$7*7.75)-(($D$7*20/100)*6.75)</f>
        <v>104.38399999999999</v>
      </c>
      <c r="F7" s="171">
        <f t="shared" ref="F7:K7" si="3">SUM($D$7*7.75)-(($D$7*20/100)*6.75)</f>
        <v>104.38399999999999</v>
      </c>
      <c r="G7" s="170">
        <f t="shared" si="3"/>
        <v>104.38399999999999</v>
      </c>
      <c r="H7" s="171">
        <f t="shared" si="3"/>
        <v>104.38399999999999</v>
      </c>
      <c r="I7" s="49">
        <f t="shared" si="3"/>
        <v>104.38399999999999</v>
      </c>
      <c r="J7" s="49">
        <f t="shared" si="3"/>
        <v>104.38399999999999</v>
      </c>
      <c r="K7" s="117">
        <f t="shared" si="3"/>
        <v>104.38399999999999</v>
      </c>
      <c r="L7" s="117">
        <f t="shared" si="2"/>
        <v>104.38399999999999</v>
      </c>
      <c r="M7" s="117">
        <f t="shared" si="2"/>
        <v>104.38399999999999</v>
      </c>
      <c r="N7" s="117">
        <f t="shared" si="2"/>
        <v>104.38399999999999</v>
      </c>
      <c r="O7" s="117">
        <f t="shared" si="2"/>
        <v>104.38399999999999</v>
      </c>
      <c r="P7" s="117">
        <f t="shared" si="2"/>
        <v>104.38399999999999</v>
      </c>
      <c r="Q7" s="115"/>
      <c r="R7" s="115"/>
      <c r="S7" s="115"/>
      <c r="T7" s="115"/>
      <c r="U7" s="115"/>
      <c r="V7" s="115"/>
      <c r="W7" s="115"/>
      <c r="X7" s="115"/>
      <c r="Y7" s="115"/>
      <c r="Z7" s="115"/>
      <c r="AA7" s="115"/>
      <c r="AB7" s="115"/>
      <c r="AC7" s="115"/>
      <c r="AD7" s="115"/>
      <c r="AE7" s="115"/>
      <c r="AF7" s="115"/>
      <c r="AG7" s="115"/>
      <c r="AH7" s="115"/>
      <c r="AI7" s="115"/>
      <c r="AJ7" s="115"/>
      <c r="AK7" s="115"/>
      <c r="AL7" s="115"/>
      <c r="AM7" s="115"/>
      <c r="AN7" s="115"/>
      <c r="AO7" s="115"/>
      <c r="AP7" s="115"/>
      <c r="AQ7" s="115"/>
    </row>
    <row r="8" spans="2:43" x14ac:dyDescent="0.3">
      <c r="B8" s="29" t="s">
        <v>36</v>
      </c>
      <c r="C8" s="30" t="s">
        <v>14</v>
      </c>
      <c r="D8" s="111">
        <v>14.57</v>
      </c>
      <c r="E8" s="116">
        <f>SUM($D$8*7.75)-(($D$8*20/100)*6.75)</f>
        <v>93.248000000000005</v>
      </c>
      <c r="F8" s="171">
        <f t="shared" ref="F8:K8" si="4">SUM($D$8*7.75)-(($D$8*20/100)*6.75)</f>
        <v>93.248000000000005</v>
      </c>
      <c r="G8" s="171">
        <f t="shared" si="4"/>
        <v>93.248000000000005</v>
      </c>
      <c r="H8" s="171">
        <f t="shared" si="4"/>
        <v>93.248000000000005</v>
      </c>
      <c r="I8" s="49">
        <f t="shared" si="4"/>
        <v>93.248000000000005</v>
      </c>
      <c r="J8" s="49">
        <f t="shared" si="4"/>
        <v>93.248000000000005</v>
      </c>
      <c r="K8" s="117">
        <f t="shared" si="4"/>
        <v>93.248000000000005</v>
      </c>
      <c r="L8" s="117">
        <f t="shared" si="2"/>
        <v>93.248000000000005</v>
      </c>
      <c r="M8" s="117">
        <f t="shared" si="2"/>
        <v>93.248000000000005</v>
      </c>
      <c r="N8" s="117">
        <f t="shared" si="2"/>
        <v>93.248000000000005</v>
      </c>
      <c r="O8" s="117">
        <f t="shared" si="2"/>
        <v>93.248000000000005</v>
      </c>
      <c r="P8" s="117">
        <f t="shared" si="2"/>
        <v>93.248000000000005</v>
      </c>
      <c r="Q8" s="115"/>
      <c r="R8" s="115"/>
      <c r="S8" s="115"/>
      <c r="T8" s="115"/>
      <c r="U8" s="115"/>
      <c r="V8" s="115"/>
      <c r="W8" s="115"/>
      <c r="X8" s="115"/>
      <c r="Y8" s="115"/>
      <c r="Z8" s="115"/>
      <c r="AA8" s="115"/>
      <c r="AB8" s="115"/>
      <c r="AC8" s="115"/>
      <c r="AD8" s="115"/>
      <c r="AE8" s="115"/>
      <c r="AF8" s="115"/>
      <c r="AG8" s="115"/>
      <c r="AH8" s="115"/>
      <c r="AI8" s="115"/>
      <c r="AJ8" s="115"/>
      <c r="AK8" s="115"/>
      <c r="AL8" s="115"/>
      <c r="AM8" s="115"/>
      <c r="AN8" s="115"/>
      <c r="AO8" s="115"/>
      <c r="AP8" s="115"/>
      <c r="AQ8" s="115"/>
    </row>
    <row r="9" spans="2:43" x14ac:dyDescent="0.3">
      <c r="B9" s="29" t="s">
        <v>37</v>
      </c>
      <c r="C9" s="30" t="s">
        <v>14</v>
      </c>
      <c r="D9" s="111">
        <v>12.86</v>
      </c>
      <c r="E9" s="116">
        <f>SUM($D$9*7.75)-(($D$9*20/100)*6.75)</f>
        <v>82.303999999999988</v>
      </c>
      <c r="F9" s="171">
        <f t="shared" ref="F9:K9" si="5">SUM($D$9*7.75)-(($D$9*20/100)*6.75)</f>
        <v>82.303999999999988</v>
      </c>
      <c r="G9" s="171">
        <f t="shared" si="5"/>
        <v>82.303999999999988</v>
      </c>
      <c r="H9" s="171">
        <f t="shared" si="5"/>
        <v>82.303999999999988</v>
      </c>
      <c r="I9" s="49">
        <f t="shared" si="5"/>
        <v>82.303999999999988</v>
      </c>
      <c r="J9" s="49">
        <f t="shared" si="5"/>
        <v>82.303999999999988</v>
      </c>
      <c r="K9" s="117">
        <f t="shared" si="5"/>
        <v>82.303999999999988</v>
      </c>
      <c r="L9" s="117">
        <f t="shared" ref="L6:M25" si="6">SUM(D9*7.75)-((D9*20/100)*6.75)</f>
        <v>82.303999999999988</v>
      </c>
      <c r="M9" s="117">
        <f t="shared" si="2"/>
        <v>82.303999999999988</v>
      </c>
      <c r="N9" s="117">
        <f t="shared" si="2"/>
        <v>82.303999999999988</v>
      </c>
      <c r="O9" s="117">
        <f t="shared" si="2"/>
        <v>82.303999999999988</v>
      </c>
      <c r="P9" s="117">
        <f t="shared" si="2"/>
        <v>82.303999999999988</v>
      </c>
      <c r="Q9" s="115"/>
      <c r="R9" s="115"/>
      <c r="S9" s="115"/>
      <c r="T9" s="115"/>
      <c r="U9" s="115"/>
      <c r="V9" s="115"/>
      <c r="W9" s="115"/>
      <c r="X9" s="115"/>
      <c r="Y9" s="115"/>
      <c r="Z9" s="115"/>
      <c r="AA9" s="115"/>
      <c r="AB9" s="115"/>
      <c r="AC9" s="115"/>
      <c r="AD9" s="115"/>
      <c r="AE9" s="115"/>
      <c r="AF9" s="115"/>
      <c r="AG9" s="115"/>
      <c r="AH9" s="115"/>
      <c r="AI9" s="115"/>
      <c r="AJ9" s="115"/>
      <c r="AK9" s="115"/>
      <c r="AL9" s="115"/>
      <c r="AM9" s="115"/>
      <c r="AN9" s="115"/>
      <c r="AO9" s="115"/>
      <c r="AP9" s="115"/>
      <c r="AQ9" s="115"/>
    </row>
    <row r="10" spans="2:43" x14ac:dyDescent="0.3">
      <c r="B10" s="29" t="s">
        <v>38</v>
      </c>
      <c r="C10" s="30" t="s">
        <v>14</v>
      </c>
      <c r="D10" s="31"/>
      <c r="E10" s="60">
        <f>SUM($D$10*7.75)-(($D$10*20/100)*6.75)</f>
        <v>0</v>
      </c>
      <c r="F10" s="146"/>
      <c r="G10" s="146"/>
      <c r="H10" s="146"/>
      <c r="I10" s="39"/>
      <c r="J10" s="39"/>
      <c r="K10" s="149"/>
      <c r="L10" s="117">
        <f t="shared" si="6"/>
        <v>0</v>
      </c>
      <c r="M10" s="117">
        <f t="shared" si="2"/>
        <v>0</v>
      </c>
      <c r="N10" s="117">
        <f t="shared" si="2"/>
        <v>0</v>
      </c>
      <c r="O10" s="117">
        <f t="shared" si="2"/>
        <v>0</v>
      </c>
      <c r="P10" s="117">
        <f t="shared" si="2"/>
        <v>0</v>
      </c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15"/>
      <c r="AE10" s="115"/>
      <c r="AF10" s="115"/>
      <c r="AG10" s="115"/>
      <c r="AH10" s="115"/>
      <c r="AI10" s="115"/>
      <c r="AJ10" s="115"/>
      <c r="AK10" s="115"/>
      <c r="AL10" s="115"/>
      <c r="AM10" s="115"/>
      <c r="AN10" s="115"/>
      <c r="AO10" s="115"/>
      <c r="AP10" s="115"/>
      <c r="AQ10" s="115"/>
    </row>
    <row r="11" spans="2:43" x14ac:dyDescent="0.3">
      <c r="B11" s="29"/>
      <c r="C11" s="41"/>
      <c r="D11" s="42"/>
      <c r="E11" s="43"/>
      <c r="F11" s="36"/>
      <c r="G11" s="36"/>
      <c r="H11" s="36"/>
      <c r="I11" s="36"/>
      <c r="J11" s="36"/>
      <c r="K11" s="149"/>
      <c r="L11" s="117">
        <f t="shared" si="6"/>
        <v>0</v>
      </c>
      <c r="M11" s="117">
        <f t="shared" si="2"/>
        <v>0</v>
      </c>
      <c r="N11" s="117">
        <f t="shared" si="2"/>
        <v>0</v>
      </c>
      <c r="O11" s="117">
        <f t="shared" si="2"/>
        <v>0</v>
      </c>
      <c r="P11" s="117">
        <f t="shared" si="2"/>
        <v>0</v>
      </c>
      <c r="Q11" s="115"/>
      <c r="R11" s="115"/>
      <c r="S11" s="115"/>
      <c r="T11" s="115"/>
      <c r="U11" s="115"/>
      <c r="V11" s="115"/>
      <c r="W11" s="115"/>
      <c r="X11" s="115"/>
      <c r="Y11" s="115"/>
      <c r="Z11" s="115"/>
      <c r="AA11" s="115"/>
      <c r="AB11" s="115"/>
      <c r="AC11" s="115"/>
      <c r="AD11" s="115"/>
      <c r="AE11" s="115"/>
      <c r="AF11" s="115"/>
      <c r="AG11" s="115"/>
      <c r="AH11" s="115"/>
      <c r="AI11" s="115"/>
      <c r="AJ11" s="115"/>
      <c r="AK11" s="115"/>
      <c r="AL11" s="115"/>
      <c r="AM11" s="115"/>
      <c r="AN11" s="115"/>
      <c r="AO11" s="115"/>
      <c r="AP11" s="115"/>
      <c r="AQ11" s="115"/>
    </row>
    <row r="12" spans="2:43" x14ac:dyDescent="0.3">
      <c r="B12" s="29" t="s">
        <v>39</v>
      </c>
      <c r="C12" s="41" t="s">
        <v>13</v>
      </c>
      <c r="D12" s="81">
        <v>21</v>
      </c>
      <c r="E12" s="38">
        <f>SUM($D$12*7.75)-(($D$12*20/100)*6.75)</f>
        <v>134.4</v>
      </c>
      <c r="F12" s="61"/>
      <c r="G12" s="61"/>
      <c r="H12" s="61"/>
      <c r="I12" s="36"/>
      <c r="J12" s="36"/>
      <c r="K12" s="149"/>
      <c r="L12" s="117">
        <f t="shared" si="6"/>
        <v>134.4</v>
      </c>
      <c r="M12" s="117">
        <f t="shared" si="2"/>
        <v>134.4</v>
      </c>
      <c r="N12" s="117">
        <f t="shared" si="2"/>
        <v>134.4</v>
      </c>
      <c r="O12" s="117">
        <f t="shared" si="2"/>
        <v>134.4</v>
      </c>
      <c r="P12" s="117">
        <f t="shared" si="2"/>
        <v>134.4</v>
      </c>
      <c r="Q12" s="115"/>
      <c r="R12" s="115"/>
      <c r="S12" s="115"/>
      <c r="T12" s="115"/>
      <c r="U12" s="115"/>
      <c r="V12" s="115"/>
      <c r="W12" s="115"/>
      <c r="X12" s="115"/>
      <c r="Y12" s="115"/>
      <c r="Z12" s="115"/>
      <c r="AA12" s="115"/>
      <c r="AB12" s="115"/>
      <c r="AC12" s="115"/>
      <c r="AD12" s="115"/>
      <c r="AE12" s="115"/>
      <c r="AF12" s="115"/>
      <c r="AG12" s="115"/>
      <c r="AH12" s="115"/>
      <c r="AI12" s="115"/>
      <c r="AJ12" s="115"/>
      <c r="AK12" s="115"/>
      <c r="AL12" s="115"/>
      <c r="AM12" s="115"/>
      <c r="AN12" s="115"/>
      <c r="AO12" s="115"/>
      <c r="AP12" s="115"/>
      <c r="AQ12" s="115"/>
    </row>
    <row r="13" spans="2:43" x14ac:dyDescent="0.3">
      <c r="B13" s="29" t="s">
        <v>40</v>
      </c>
      <c r="C13" s="41" t="s">
        <v>13</v>
      </c>
      <c r="D13" s="42">
        <v>22.99</v>
      </c>
      <c r="E13" s="35">
        <f>SUM($D$13*7.75)-(($D$13*20/100)*6.75)</f>
        <v>147.136</v>
      </c>
      <c r="F13" s="60">
        <f t="shared" ref="F13:K13" si="7">SUM($D$13*7.75)-(($D$13*20/100)*6.75)</f>
        <v>147.136</v>
      </c>
      <c r="G13" s="60">
        <f t="shared" si="7"/>
        <v>147.136</v>
      </c>
      <c r="H13" s="60">
        <f t="shared" si="7"/>
        <v>147.136</v>
      </c>
      <c r="I13" s="49">
        <f t="shared" si="7"/>
        <v>147.136</v>
      </c>
      <c r="J13" s="49">
        <f t="shared" si="7"/>
        <v>147.136</v>
      </c>
      <c r="K13" s="117">
        <f t="shared" si="7"/>
        <v>147.136</v>
      </c>
      <c r="L13" s="117">
        <f t="shared" si="6"/>
        <v>147.136</v>
      </c>
      <c r="M13" s="117">
        <f t="shared" si="2"/>
        <v>147.136</v>
      </c>
      <c r="N13" s="117">
        <f t="shared" si="2"/>
        <v>147.136</v>
      </c>
      <c r="O13" s="117">
        <f t="shared" si="2"/>
        <v>147.136</v>
      </c>
      <c r="P13" s="117">
        <f t="shared" si="2"/>
        <v>147.136</v>
      </c>
      <c r="Q13" s="115"/>
      <c r="R13" s="115"/>
      <c r="S13" s="115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5"/>
      <c r="AI13" s="115"/>
      <c r="AJ13" s="115"/>
      <c r="AK13" s="115"/>
      <c r="AL13" s="115"/>
      <c r="AM13" s="115"/>
      <c r="AN13" s="115"/>
      <c r="AO13" s="115"/>
      <c r="AP13" s="115"/>
      <c r="AQ13" s="115"/>
    </row>
    <row r="14" spans="2:43" x14ac:dyDescent="0.3">
      <c r="B14" s="29" t="s">
        <v>41</v>
      </c>
      <c r="C14" s="41" t="s">
        <v>13</v>
      </c>
      <c r="D14" s="42">
        <v>20.03</v>
      </c>
      <c r="E14" s="35">
        <f>SUM($D$14*7.75)-(($D$14*20/100)*6.75)</f>
        <v>128.19200000000001</v>
      </c>
      <c r="F14" s="60">
        <f t="shared" ref="F14:K14" si="8">SUM($D$14*7.75)-(($D$14*20/100)*6.75)</f>
        <v>128.19200000000001</v>
      </c>
      <c r="G14" s="60">
        <f t="shared" si="8"/>
        <v>128.19200000000001</v>
      </c>
      <c r="H14" s="60">
        <f t="shared" si="8"/>
        <v>128.19200000000001</v>
      </c>
      <c r="I14" s="49">
        <f t="shared" si="8"/>
        <v>128.19200000000001</v>
      </c>
      <c r="J14" s="49">
        <f t="shared" si="8"/>
        <v>128.19200000000001</v>
      </c>
      <c r="K14" s="117">
        <f t="shared" si="8"/>
        <v>128.19200000000001</v>
      </c>
      <c r="L14" s="117">
        <f t="shared" si="6"/>
        <v>128.19200000000001</v>
      </c>
      <c r="M14" s="117">
        <f t="shared" si="2"/>
        <v>128.19200000000001</v>
      </c>
      <c r="N14" s="117">
        <f t="shared" si="2"/>
        <v>128.19200000000001</v>
      </c>
      <c r="O14" s="117">
        <f t="shared" si="2"/>
        <v>128.19200000000001</v>
      </c>
      <c r="P14" s="117">
        <f t="shared" si="2"/>
        <v>128.19200000000001</v>
      </c>
      <c r="Q14" s="115"/>
      <c r="R14" s="115"/>
      <c r="S14" s="115"/>
      <c r="T14" s="115"/>
      <c r="U14" s="115"/>
      <c r="V14" s="115"/>
      <c r="W14" s="115"/>
      <c r="X14" s="115"/>
      <c r="Y14" s="115"/>
      <c r="Z14" s="115"/>
      <c r="AA14" s="115"/>
      <c r="AB14" s="115"/>
      <c r="AC14" s="115"/>
      <c r="AD14" s="115"/>
      <c r="AE14" s="115"/>
      <c r="AF14" s="115"/>
      <c r="AG14" s="115"/>
      <c r="AH14" s="115"/>
      <c r="AI14" s="115"/>
      <c r="AJ14" s="115"/>
      <c r="AK14" s="115"/>
      <c r="AL14" s="115"/>
      <c r="AM14" s="115"/>
      <c r="AN14" s="115"/>
      <c r="AO14" s="115"/>
      <c r="AP14" s="115"/>
      <c r="AQ14" s="115"/>
    </row>
    <row r="15" spans="2:43" x14ac:dyDescent="0.3">
      <c r="B15" s="29" t="s">
        <v>42</v>
      </c>
      <c r="C15" s="41" t="s">
        <v>13</v>
      </c>
      <c r="D15" s="42">
        <v>19.5</v>
      </c>
      <c r="E15" s="38">
        <f>SUM($D$15*7.75)-(($D$15*20/100)*6.75)</f>
        <v>124.8</v>
      </c>
      <c r="F15" s="60">
        <f t="shared" ref="F15:K15" si="9">SUM($D$15*7.75)-(($D$15*20/100)*6.75)</f>
        <v>124.8</v>
      </c>
      <c r="G15" s="60">
        <f t="shared" si="9"/>
        <v>124.8</v>
      </c>
      <c r="H15" s="60">
        <f t="shared" si="9"/>
        <v>124.8</v>
      </c>
      <c r="I15" s="49">
        <f t="shared" si="9"/>
        <v>124.8</v>
      </c>
      <c r="J15" s="49">
        <f t="shared" si="9"/>
        <v>124.8</v>
      </c>
      <c r="K15" s="117">
        <f t="shared" si="9"/>
        <v>124.8</v>
      </c>
      <c r="L15" s="117">
        <f t="shared" si="6"/>
        <v>124.8</v>
      </c>
      <c r="M15" s="117">
        <f t="shared" si="2"/>
        <v>124.8</v>
      </c>
      <c r="N15" s="117">
        <f t="shared" si="2"/>
        <v>124.8</v>
      </c>
      <c r="O15" s="117">
        <f t="shared" si="2"/>
        <v>124.8</v>
      </c>
      <c r="P15" s="117">
        <f t="shared" si="2"/>
        <v>124.8</v>
      </c>
      <c r="Q15" s="115"/>
      <c r="R15" s="115"/>
      <c r="S15" s="115"/>
      <c r="T15" s="115"/>
      <c r="U15" s="115"/>
      <c r="V15" s="115"/>
      <c r="W15" s="115"/>
      <c r="X15" s="115"/>
      <c r="Y15" s="115"/>
      <c r="Z15" s="115"/>
      <c r="AA15" s="115"/>
      <c r="AB15" s="115"/>
      <c r="AC15" s="115"/>
      <c r="AD15" s="115"/>
      <c r="AE15" s="115"/>
      <c r="AF15" s="115"/>
      <c r="AG15" s="115"/>
      <c r="AH15" s="115"/>
      <c r="AI15" s="115"/>
      <c r="AJ15" s="115"/>
      <c r="AK15" s="115"/>
      <c r="AL15" s="115"/>
      <c r="AM15" s="115"/>
      <c r="AN15" s="115"/>
      <c r="AO15" s="115"/>
      <c r="AP15" s="115"/>
      <c r="AQ15" s="115"/>
    </row>
    <row r="16" spans="2:43" x14ac:dyDescent="0.3">
      <c r="B16" s="29" t="s">
        <v>43</v>
      </c>
      <c r="C16" s="41" t="s">
        <v>13</v>
      </c>
      <c r="D16" s="42">
        <v>23.55</v>
      </c>
      <c r="E16" s="38">
        <f>SUM($D$16*7.75)-(($D$16*20/100)*6.75)</f>
        <v>150.72000000000003</v>
      </c>
      <c r="F16" s="60">
        <f t="shared" ref="F16:K16" si="10">SUM($D$16*7.75)-(($D$16*20/100)*6.75)</f>
        <v>150.72000000000003</v>
      </c>
      <c r="G16" s="60">
        <f t="shared" si="10"/>
        <v>150.72000000000003</v>
      </c>
      <c r="H16" s="60">
        <f t="shared" si="10"/>
        <v>150.72000000000003</v>
      </c>
      <c r="I16" s="49">
        <f t="shared" si="10"/>
        <v>150.72000000000003</v>
      </c>
      <c r="J16" s="49">
        <f t="shared" si="10"/>
        <v>150.72000000000003</v>
      </c>
      <c r="K16" s="117">
        <f t="shared" si="10"/>
        <v>150.72000000000003</v>
      </c>
      <c r="L16" s="117">
        <f t="shared" si="6"/>
        <v>150.72000000000003</v>
      </c>
      <c r="M16" s="117">
        <f t="shared" si="2"/>
        <v>150.72000000000003</v>
      </c>
      <c r="N16" s="117">
        <f t="shared" si="2"/>
        <v>150.72000000000003</v>
      </c>
      <c r="O16" s="117">
        <f t="shared" si="2"/>
        <v>150.72000000000003</v>
      </c>
      <c r="P16" s="117">
        <f t="shared" si="2"/>
        <v>150.72000000000003</v>
      </c>
      <c r="Q16" s="115"/>
      <c r="R16" s="115"/>
      <c r="S16" s="115"/>
      <c r="T16" s="115"/>
      <c r="U16" s="115"/>
      <c r="V16" s="115"/>
      <c r="W16" s="115"/>
      <c r="X16" s="115"/>
      <c r="Y16" s="115"/>
      <c r="Z16" s="115"/>
      <c r="AA16" s="115"/>
      <c r="AB16" s="115"/>
      <c r="AC16" s="115"/>
      <c r="AD16" s="115"/>
      <c r="AE16" s="115"/>
      <c r="AF16" s="115"/>
      <c r="AG16" s="115"/>
      <c r="AH16" s="115"/>
      <c r="AI16" s="115"/>
      <c r="AJ16" s="115"/>
      <c r="AK16" s="115"/>
      <c r="AL16" s="115"/>
      <c r="AM16" s="115"/>
      <c r="AN16" s="115"/>
      <c r="AO16" s="115"/>
      <c r="AP16" s="115"/>
      <c r="AQ16" s="115"/>
    </row>
    <row r="17" spans="1:49" x14ac:dyDescent="0.3">
      <c r="B17" s="29"/>
      <c r="C17" s="41"/>
      <c r="D17" s="42"/>
      <c r="E17" s="43"/>
      <c r="F17" s="36"/>
      <c r="G17" s="36"/>
      <c r="H17" s="36"/>
      <c r="I17" s="36"/>
      <c r="J17" s="36"/>
      <c r="K17" s="149"/>
      <c r="L17" s="117">
        <f t="shared" si="6"/>
        <v>0</v>
      </c>
      <c r="M17" s="117">
        <f t="shared" si="2"/>
        <v>0</v>
      </c>
      <c r="N17" s="117">
        <f t="shared" si="2"/>
        <v>0</v>
      </c>
      <c r="O17" s="117">
        <f t="shared" si="2"/>
        <v>0</v>
      </c>
      <c r="P17" s="117">
        <f t="shared" si="2"/>
        <v>0</v>
      </c>
      <c r="Q17" s="115"/>
      <c r="R17" s="115"/>
      <c r="S17" s="115"/>
      <c r="T17" s="115"/>
      <c r="U17" s="115"/>
      <c r="V17" s="115"/>
      <c r="W17" s="115"/>
      <c r="X17" s="115"/>
      <c r="Y17" s="115"/>
      <c r="Z17" s="115"/>
      <c r="AA17" s="115"/>
      <c r="AB17" s="115"/>
      <c r="AC17" s="115"/>
      <c r="AD17" s="115"/>
      <c r="AE17" s="115"/>
      <c r="AF17" s="115"/>
      <c r="AG17" s="115"/>
      <c r="AH17" s="115"/>
      <c r="AI17" s="115"/>
      <c r="AJ17" s="115"/>
      <c r="AK17" s="115"/>
      <c r="AL17" s="115"/>
      <c r="AM17" s="115"/>
      <c r="AN17" s="115"/>
      <c r="AO17" s="115"/>
      <c r="AP17" s="115"/>
      <c r="AQ17" s="115"/>
    </row>
    <row r="18" spans="1:49" x14ac:dyDescent="0.3">
      <c r="B18" s="29" t="s">
        <v>44</v>
      </c>
      <c r="C18" s="41"/>
      <c r="D18" s="81">
        <v>26</v>
      </c>
      <c r="E18" s="38">
        <f>SUM($D$18*7.75)-(($D$18*20/100)*6.75)</f>
        <v>166.4</v>
      </c>
      <c r="F18" s="60">
        <f t="shared" ref="F18:K18" si="11">SUM($D$18*7.75)-(($D$18*20/100)*6.75)</f>
        <v>166.4</v>
      </c>
      <c r="G18" s="60">
        <f t="shared" si="11"/>
        <v>166.4</v>
      </c>
      <c r="H18" s="60">
        <f t="shared" si="11"/>
        <v>166.4</v>
      </c>
      <c r="I18" s="49">
        <f t="shared" si="11"/>
        <v>166.4</v>
      </c>
      <c r="J18" s="49">
        <f t="shared" si="11"/>
        <v>166.4</v>
      </c>
      <c r="K18" s="117">
        <f t="shared" si="11"/>
        <v>166.4</v>
      </c>
      <c r="L18" s="117">
        <f t="shared" si="6"/>
        <v>166.4</v>
      </c>
      <c r="M18" s="117">
        <f t="shared" si="2"/>
        <v>166.4</v>
      </c>
      <c r="N18" s="117">
        <f t="shared" si="2"/>
        <v>166.4</v>
      </c>
      <c r="O18" s="117">
        <f t="shared" si="2"/>
        <v>166.4</v>
      </c>
      <c r="P18" s="117">
        <f t="shared" si="2"/>
        <v>166.4</v>
      </c>
      <c r="Q18" s="115"/>
      <c r="R18" s="115"/>
      <c r="S18" s="115"/>
      <c r="T18" s="115"/>
      <c r="U18" s="115"/>
      <c r="V18" s="115"/>
      <c r="W18" s="115"/>
      <c r="X18" s="115"/>
      <c r="Y18" s="115"/>
      <c r="Z18" s="115"/>
      <c r="AA18" s="115"/>
      <c r="AB18" s="115"/>
      <c r="AC18" s="115"/>
      <c r="AD18" s="115"/>
      <c r="AE18" s="115"/>
      <c r="AF18" s="115"/>
      <c r="AG18" s="115"/>
      <c r="AH18" s="115"/>
      <c r="AI18" s="115"/>
      <c r="AJ18" s="115"/>
      <c r="AK18" s="115"/>
      <c r="AL18" s="115"/>
      <c r="AM18" s="115"/>
      <c r="AN18" s="115"/>
      <c r="AO18" s="115"/>
      <c r="AP18" s="115"/>
      <c r="AQ18" s="115"/>
    </row>
    <row r="19" spans="1:49" x14ac:dyDescent="0.3">
      <c r="B19" s="29" t="s">
        <v>45</v>
      </c>
      <c r="C19" s="41"/>
      <c r="D19" s="81">
        <v>26</v>
      </c>
      <c r="E19" s="38">
        <f>SUM($D$19*7.75)-(($D$19*20/100)*6.75)</f>
        <v>166.4</v>
      </c>
      <c r="F19" s="60">
        <f t="shared" ref="F19:K19" si="12">SUM($D$19*7.75)-(($D$19*20/100)*6.75)</f>
        <v>166.4</v>
      </c>
      <c r="G19" s="60">
        <f t="shared" si="12"/>
        <v>166.4</v>
      </c>
      <c r="H19" s="60">
        <f t="shared" si="12"/>
        <v>166.4</v>
      </c>
      <c r="I19" s="49">
        <f t="shared" si="12"/>
        <v>166.4</v>
      </c>
      <c r="J19" s="49">
        <f t="shared" si="12"/>
        <v>166.4</v>
      </c>
      <c r="K19" s="117">
        <f t="shared" si="12"/>
        <v>166.4</v>
      </c>
      <c r="L19" s="117">
        <f t="shared" si="6"/>
        <v>166.4</v>
      </c>
      <c r="M19" s="117">
        <f t="shared" si="2"/>
        <v>166.4</v>
      </c>
      <c r="N19" s="117">
        <f t="shared" si="2"/>
        <v>166.4</v>
      </c>
      <c r="O19" s="117">
        <f t="shared" si="2"/>
        <v>166.4</v>
      </c>
      <c r="P19" s="117">
        <f t="shared" si="2"/>
        <v>166.4</v>
      </c>
      <c r="Q19" s="115"/>
      <c r="R19" s="115"/>
      <c r="S19" s="115"/>
      <c r="T19" s="115"/>
      <c r="U19" s="115"/>
      <c r="V19" s="115"/>
      <c r="W19" s="115"/>
      <c r="X19" s="115"/>
      <c r="Y19" s="115"/>
      <c r="Z19" s="115"/>
      <c r="AA19" s="115"/>
      <c r="AB19" s="115"/>
      <c r="AC19" s="115"/>
      <c r="AD19" s="115"/>
      <c r="AE19" s="115"/>
      <c r="AF19" s="115"/>
      <c r="AG19" s="115"/>
      <c r="AH19" s="115"/>
      <c r="AI19" s="115"/>
      <c r="AJ19" s="115"/>
      <c r="AK19" s="115"/>
      <c r="AL19" s="115"/>
      <c r="AM19" s="115"/>
      <c r="AN19" s="115"/>
      <c r="AO19" s="115"/>
      <c r="AP19" s="115"/>
      <c r="AQ19" s="115"/>
    </row>
    <row r="20" spans="1:49" x14ac:dyDescent="0.3">
      <c r="B20" s="29"/>
      <c r="C20" s="41"/>
      <c r="D20" s="42"/>
      <c r="E20" s="43"/>
      <c r="F20" s="36"/>
      <c r="G20" s="36"/>
      <c r="H20" s="36"/>
      <c r="I20" s="36"/>
      <c r="J20" s="36"/>
      <c r="K20" s="149"/>
      <c r="L20" s="117">
        <f t="shared" si="6"/>
        <v>0</v>
      </c>
      <c r="M20" s="117">
        <f t="shared" si="2"/>
        <v>0</v>
      </c>
      <c r="N20" s="117">
        <f t="shared" si="2"/>
        <v>0</v>
      </c>
      <c r="O20" s="117">
        <f t="shared" si="2"/>
        <v>0</v>
      </c>
      <c r="P20" s="117">
        <f t="shared" si="2"/>
        <v>0</v>
      </c>
      <c r="Q20" s="115"/>
      <c r="R20" s="115"/>
      <c r="S20" s="115"/>
      <c r="T20" s="115"/>
      <c r="U20" s="115"/>
      <c r="V20" s="115"/>
      <c r="W20" s="115"/>
      <c r="X20" s="115"/>
      <c r="Y20" s="115"/>
      <c r="Z20" s="115"/>
      <c r="AA20" s="115"/>
      <c r="AB20" s="115"/>
      <c r="AC20" s="115"/>
      <c r="AD20" s="115"/>
      <c r="AE20" s="115"/>
      <c r="AF20" s="115"/>
      <c r="AG20" s="115"/>
      <c r="AH20" s="115"/>
      <c r="AI20" s="115"/>
      <c r="AJ20" s="115"/>
      <c r="AK20" s="115"/>
      <c r="AL20" s="115"/>
      <c r="AM20" s="115"/>
      <c r="AN20" s="115"/>
      <c r="AO20" s="115"/>
      <c r="AP20" s="115"/>
      <c r="AQ20" s="115"/>
    </row>
    <row r="21" spans="1:49" x14ac:dyDescent="0.3">
      <c r="B21" s="29" t="s">
        <v>47</v>
      </c>
      <c r="C21" s="41"/>
      <c r="D21" s="81">
        <v>31</v>
      </c>
      <c r="E21" s="38">
        <f>SUM($D$21*7.75)-(($D$21*20/100)*6.75)</f>
        <v>198.4</v>
      </c>
      <c r="F21" s="60">
        <f t="shared" ref="F21:K21" si="13">SUM($D$21*7.75)-(($D$21*20/100)*6.75)</f>
        <v>198.4</v>
      </c>
      <c r="G21" s="60">
        <f t="shared" si="13"/>
        <v>198.4</v>
      </c>
      <c r="H21" s="60">
        <f t="shared" si="13"/>
        <v>198.4</v>
      </c>
      <c r="I21" s="49">
        <f t="shared" si="13"/>
        <v>198.4</v>
      </c>
      <c r="J21" s="49">
        <f t="shared" si="13"/>
        <v>198.4</v>
      </c>
      <c r="K21" s="117">
        <f t="shared" si="13"/>
        <v>198.4</v>
      </c>
      <c r="L21" s="117">
        <f t="shared" si="6"/>
        <v>198.4</v>
      </c>
      <c r="M21" s="117">
        <f t="shared" si="2"/>
        <v>198.4</v>
      </c>
      <c r="N21" s="117">
        <f t="shared" si="2"/>
        <v>198.4</v>
      </c>
      <c r="O21" s="117">
        <f t="shared" si="2"/>
        <v>198.4</v>
      </c>
      <c r="P21" s="117">
        <f t="shared" si="2"/>
        <v>198.4</v>
      </c>
      <c r="Q21" s="115"/>
      <c r="R21" s="115"/>
      <c r="S21" s="115"/>
      <c r="T21" s="115"/>
      <c r="U21" s="115"/>
      <c r="V21" s="115"/>
      <c r="W21" s="115"/>
      <c r="X21" s="115"/>
      <c r="Y21" s="115"/>
      <c r="Z21" s="115"/>
      <c r="AA21" s="115"/>
      <c r="AB21" s="115"/>
      <c r="AC21" s="115"/>
      <c r="AD21" s="115"/>
      <c r="AE21" s="115"/>
      <c r="AF21" s="115"/>
      <c r="AG21" s="115"/>
      <c r="AH21" s="115"/>
      <c r="AI21" s="115"/>
      <c r="AJ21" s="115"/>
      <c r="AK21" s="115"/>
      <c r="AL21" s="115"/>
      <c r="AM21" s="115"/>
      <c r="AN21" s="115"/>
      <c r="AO21" s="115"/>
      <c r="AP21" s="115"/>
      <c r="AQ21" s="115"/>
    </row>
    <row r="22" spans="1:49" x14ac:dyDescent="0.3">
      <c r="B22" s="29" t="s">
        <v>48</v>
      </c>
      <c r="C22" s="41"/>
      <c r="D22" s="81">
        <v>26</v>
      </c>
      <c r="E22" s="38">
        <f>SUM($D$22*7.75)-(($D$22*20/100)*6.75)</f>
        <v>166.4</v>
      </c>
      <c r="F22" s="60">
        <f t="shared" ref="F22:K22" si="14">SUM($D$22*7.75)-(($D$22*20/100)*6.75)</f>
        <v>166.4</v>
      </c>
      <c r="G22" s="60">
        <f t="shared" si="14"/>
        <v>166.4</v>
      </c>
      <c r="H22" s="60">
        <f t="shared" si="14"/>
        <v>166.4</v>
      </c>
      <c r="I22" s="49">
        <f t="shared" si="14"/>
        <v>166.4</v>
      </c>
      <c r="J22" s="49">
        <f t="shared" si="14"/>
        <v>166.4</v>
      </c>
      <c r="K22" s="117">
        <f t="shared" si="14"/>
        <v>166.4</v>
      </c>
      <c r="L22" s="117">
        <f t="shared" si="6"/>
        <v>166.4</v>
      </c>
      <c r="M22" s="117">
        <f t="shared" ref="M22:P25" si="15">SUM($D22*7.75)-(($D22*20/100)*6.75)</f>
        <v>166.4</v>
      </c>
      <c r="N22" s="117">
        <f t="shared" si="15"/>
        <v>166.4</v>
      </c>
      <c r="O22" s="117">
        <f t="shared" si="15"/>
        <v>166.4</v>
      </c>
      <c r="P22" s="117">
        <f t="shared" si="15"/>
        <v>166.4</v>
      </c>
      <c r="Q22" s="115"/>
      <c r="R22" s="115"/>
      <c r="S22" s="115"/>
      <c r="T22" s="115"/>
      <c r="U22" s="115"/>
      <c r="V22" s="115"/>
      <c r="W22" s="115"/>
      <c r="X22" s="115"/>
      <c r="Y22" s="115"/>
      <c r="Z22" s="115"/>
      <c r="AA22" s="115"/>
      <c r="AB22" s="115"/>
      <c r="AC22" s="115"/>
      <c r="AD22" s="115"/>
      <c r="AE22" s="115"/>
      <c r="AF22" s="115"/>
      <c r="AG22" s="115"/>
      <c r="AH22" s="115"/>
      <c r="AI22" s="115"/>
      <c r="AJ22" s="115"/>
      <c r="AK22" s="115"/>
      <c r="AL22" s="115"/>
      <c r="AM22" s="115"/>
      <c r="AN22" s="115"/>
      <c r="AO22" s="115"/>
      <c r="AP22" s="115"/>
      <c r="AQ22" s="115"/>
    </row>
    <row r="23" spans="1:49" x14ac:dyDescent="0.3">
      <c r="B23" s="29" t="s">
        <v>49</v>
      </c>
      <c r="C23" s="41"/>
      <c r="D23" s="81">
        <v>29</v>
      </c>
      <c r="E23" s="38">
        <f>SUM($D$23*7.75)-(($D$23*20/100)*6.75)</f>
        <v>185.6</v>
      </c>
      <c r="F23" s="60">
        <f t="shared" ref="F23:K23" si="16">SUM($D$23*7.75)-(($D$23*20/100)*6.75)</f>
        <v>185.6</v>
      </c>
      <c r="G23" s="60">
        <f t="shared" si="16"/>
        <v>185.6</v>
      </c>
      <c r="H23" s="60">
        <f t="shared" si="16"/>
        <v>185.6</v>
      </c>
      <c r="I23" s="49">
        <f t="shared" si="16"/>
        <v>185.6</v>
      </c>
      <c r="J23" s="49">
        <f t="shared" si="16"/>
        <v>185.6</v>
      </c>
      <c r="K23" s="117">
        <f t="shared" si="16"/>
        <v>185.6</v>
      </c>
      <c r="L23" s="117">
        <f t="shared" si="6"/>
        <v>185.6</v>
      </c>
      <c r="M23" s="117">
        <f t="shared" si="15"/>
        <v>185.6</v>
      </c>
      <c r="N23" s="117">
        <f t="shared" si="15"/>
        <v>185.6</v>
      </c>
      <c r="O23" s="117">
        <f t="shared" si="15"/>
        <v>185.6</v>
      </c>
      <c r="P23" s="117">
        <f t="shared" si="15"/>
        <v>185.6</v>
      </c>
      <c r="Q23" s="115"/>
      <c r="R23" s="115"/>
      <c r="S23" s="115"/>
      <c r="T23" s="115"/>
      <c r="U23" s="115"/>
      <c r="V23" s="115"/>
      <c r="W23" s="115"/>
      <c r="X23" s="115"/>
      <c r="Y23" s="115"/>
      <c r="Z23" s="115"/>
      <c r="AA23" s="115"/>
      <c r="AB23" s="115"/>
      <c r="AC23" s="115"/>
      <c r="AD23" s="115"/>
      <c r="AE23" s="115"/>
      <c r="AF23" s="115"/>
      <c r="AG23" s="115"/>
      <c r="AH23" s="115"/>
      <c r="AI23" s="115"/>
      <c r="AJ23" s="115"/>
      <c r="AK23" s="115"/>
      <c r="AL23" s="115"/>
      <c r="AM23" s="115"/>
      <c r="AN23" s="115"/>
      <c r="AO23" s="115"/>
      <c r="AP23" s="115"/>
      <c r="AQ23" s="115"/>
    </row>
    <row r="24" spans="1:49" x14ac:dyDescent="0.3">
      <c r="B24" s="34"/>
      <c r="C24" s="41"/>
      <c r="D24" s="42"/>
      <c r="E24" s="49"/>
      <c r="F24" s="36"/>
      <c r="G24" s="36"/>
      <c r="H24" s="36"/>
      <c r="I24" s="36"/>
      <c r="J24" s="36"/>
      <c r="K24" s="149"/>
      <c r="L24" s="117">
        <f t="shared" si="6"/>
        <v>0</v>
      </c>
      <c r="M24" s="117">
        <f t="shared" si="15"/>
        <v>0</v>
      </c>
      <c r="N24" s="117">
        <f t="shared" si="15"/>
        <v>0</v>
      </c>
      <c r="O24" s="117">
        <f t="shared" si="15"/>
        <v>0</v>
      </c>
      <c r="P24" s="117">
        <f t="shared" si="15"/>
        <v>0</v>
      </c>
      <c r="Q24" s="115"/>
      <c r="R24" s="115"/>
      <c r="S24" s="115"/>
      <c r="T24" s="115"/>
      <c r="U24" s="115"/>
      <c r="V24" s="115"/>
      <c r="W24" s="115"/>
      <c r="X24" s="115"/>
      <c r="Y24" s="115"/>
      <c r="Z24" s="115"/>
      <c r="AA24" s="115"/>
      <c r="AB24" s="115"/>
      <c r="AC24" s="115"/>
      <c r="AD24" s="115"/>
      <c r="AE24" s="115"/>
      <c r="AF24" s="115"/>
      <c r="AG24" s="115"/>
      <c r="AH24" s="115"/>
      <c r="AI24" s="115"/>
      <c r="AJ24" s="115"/>
      <c r="AK24" s="115"/>
      <c r="AL24" s="115"/>
      <c r="AM24" s="115"/>
      <c r="AN24" s="115"/>
      <c r="AO24" s="115"/>
      <c r="AP24" s="115"/>
      <c r="AQ24" s="115"/>
    </row>
    <row r="25" spans="1:49" x14ac:dyDescent="0.3">
      <c r="B25" s="34"/>
      <c r="C25" s="41"/>
      <c r="D25" s="42"/>
      <c r="E25" s="43"/>
      <c r="F25" s="36"/>
      <c r="G25" s="36"/>
      <c r="H25" s="36"/>
      <c r="I25" s="36"/>
      <c r="J25" s="36"/>
      <c r="K25" s="117">
        <f t="shared" ref="K25:L25" si="17">SUM($D$5*7.75)-(($D$5*20/100)*6.75)</f>
        <v>83.712000000000003</v>
      </c>
      <c r="L25" s="117">
        <f t="shared" si="6"/>
        <v>0</v>
      </c>
      <c r="M25" s="117">
        <f t="shared" si="15"/>
        <v>0</v>
      </c>
      <c r="N25" s="117">
        <f t="shared" si="15"/>
        <v>0</v>
      </c>
      <c r="O25" s="117">
        <f t="shared" si="15"/>
        <v>0</v>
      </c>
      <c r="P25" s="117">
        <f t="shared" si="15"/>
        <v>0</v>
      </c>
      <c r="Q25" s="115"/>
      <c r="R25" s="115"/>
      <c r="S25" s="115"/>
      <c r="T25" s="115"/>
      <c r="U25" s="115"/>
      <c r="V25" s="115"/>
      <c r="W25" s="115"/>
      <c r="X25" s="115"/>
      <c r="Y25" s="115"/>
      <c r="Z25" s="115"/>
      <c r="AA25" s="115"/>
      <c r="AB25" s="115"/>
      <c r="AC25" s="115"/>
      <c r="AD25" s="115"/>
      <c r="AE25" s="115"/>
      <c r="AF25" s="115"/>
      <c r="AG25" s="115"/>
      <c r="AH25" s="115"/>
      <c r="AI25" s="115"/>
      <c r="AJ25" s="115"/>
      <c r="AK25" s="115"/>
      <c r="AL25" s="115"/>
      <c r="AM25" s="115"/>
      <c r="AN25" s="115"/>
      <c r="AO25" s="115"/>
      <c r="AP25" s="115"/>
      <c r="AQ25" s="115"/>
    </row>
    <row r="26" spans="1:49" ht="12.5" thickBot="1" x14ac:dyDescent="0.35">
      <c r="A26" s="9" t="s">
        <v>31</v>
      </c>
      <c r="B26" s="44">
        <f>COUNTA(B5:B24)</f>
        <v>16</v>
      </c>
      <c r="C26" s="45"/>
      <c r="D26" s="46"/>
      <c r="E26" s="52"/>
      <c r="F26" s="53"/>
      <c r="G26" s="53"/>
      <c r="H26" s="53"/>
      <c r="I26" s="53"/>
      <c r="J26" s="53"/>
      <c r="K26" s="54"/>
      <c r="L26" s="158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59"/>
      <c r="AE26" s="159"/>
      <c r="AF26" s="159"/>
      <c r="AG26" s="159"/>
      <c r="AH26" s="159"/>
      <c r="AI26" s="159"/>
      <c r="AJ26" s="159"/>
      <c r="AK26" s="159"/>
      <c r="AL26" s="159"/>
      <c r="AM26" s="159"/>
      <c r="AN26" s="159"/>
      <c r="AO26" s="159"/>
      <c r="AP26" s="159"/>
      <c r="AQ26" s="159"/>
    </row>
    <row r="27" spans="1:49" ht="12.5" thickBot="1" x14ac:dyDescent="0.35">
      <c r="B27" s="15" t="s">
        <v>23</v>
      </c>
      <c r="C27" s="77"/>
      <c r="D27" s="17">
        <f>AVERAGE(D5:D26)</f>
        <v>21.128666666666668</v>
      </c>
      <c r="E27" s="56" cm="1">
        <f t="array" aca="1" ref="E27" ca="1">sommesiCouleur(E5:E26)</f>
        <v>1293.1199999999999</v>
      </c>
      <c r="F27" s="57" cm="1">
        <f t="array" aca="1" ref="F27" ca="1">sommesiCouleur(F5:F26)</f>
        <v>0</v>
      </c>
      <c r="G27" s="57" cm="1">
        <f t="array" aca="1" ref="G27" ca="1">sommesiCouleur(G5:G26)</f>
        <v>0</v>
      </c>
      <c r="H27" s="57" cm="1">
        <f t="array" aca="1" ref="H27" ca="1">sommesiCouleur(H5:H26)</f>
        <v>0</v>
      </c>
      <c r="I27" s="57" cm="1">
        <f t="array" aca="1" ref="I27" ca="1">sommesiCouleur(I5:I26)</f>
        <v>0</v>
      </c>
      <c r="J27" s="57" cm="1">
        <f t="array" aca="1" ref="J27" ca="1">sommesiCouleur(J5:J26)</f>
        <v>0</v>
      </c>
      <c r="K27" s="147" cm="1">
        <f t="array" aca="1" ref="K27" ca="1">sommesiCouleur(K5:K26)</f>
        <v>0</v>
      </c>
      <c r="L27" s="160"/>
      <c r="M27" s="147" cm="1">
        <f t="array" aca="1" ref="M27" ca="1">sommesiCouleur(M5:M26)</f>
        <v>0</v>
      </c>
      <c r="N27" s="160"/>
      <c r="O27" s="147" cm="1">
        <f t="array" aca="1" ref="O27" ca="1">sommesiCouleur(O5:O26)</f>
        <v>0</v>
      </c>
      <c r="P27" s="160"/>
      <c r="Q27" s="147" cm="1">
        <f t="array" aca="1" ref="Q27" ca="1">sommesiCouleur(Q5:Q26)</f>
        <v>0</v>
      </c>
      <c r="R27" s="160"/>
      <c r="S27" s="147" cm="1">
        <f t="array" aca="1" ref="S27" ca="1">sommesiCouleur(S5:S26)</f>
        <v>0</v>
      </c>
      <c r="T27" s="160"/>
      <c r="U27" s="147" cm="1">
        <f t="array" aca="1" ref="U27" ca="1">sommesiCouleur(U5:U26)</f>
        <v>0</v>
      </c>
      <c r="V27" s="160"/>
      <c r="W27" s="147" cm="1">
        <f t="array" aca="1" ref="W27" ca="1">sommesiCouleur(W5:W26)</f>
        <v>0</v>
      </c>
      <c r="X27" s="160"/>
      <c r="Y27" s="147" cm="1">
        <f t="array" aca="1" ref="Y27" ca="1">sommesiCouleur(Y5:Y26)</f>
        <v>0</v>
      </c>
      <c r="Z27" s="160"/>
      <c r="AA27" s="147" cm="1">
        <f t="array" aca="1" ref="AA27" ca="1">sommesiCouleur(AA5:AA26)</f>
        <v>0</v>
      </c>
      <c r="AB27" s="160"/>
      <c r="AC27" s="147" cm="1">
        <f t="array" aca="1" ref="AC27" ca="1">sommesiCouleur(AC5:AC26)</f>
        <v>0</v>
      </c>
      <c r="AD27" s="160"/>
      <c r="AE27" s="147" cm="1">
        <f t="array" aca="1" ref="AE27" ca="1">sommesiCouleur(AE5:AE26)</f>
        <v>0</v>
      </c>
      <c r="AF27" s="160"/>
      <c r="AG27" s="147" cm="1">
        <f t="array" aca="1" ref="AG27" ca="1">sommesiCouleur(AG5:AG26)</f>
        <v>0</v>
      </c>
      <c r="AH27" s="160"/>
      <c r="AI27" s="147" cm="1">
        <f t="array" aca="1" ref="AI27" ca="1">sommesiCouleur(AI5:AI26)</f>
        <v>0</v>
      </c>
      <c r="AJ27" s="160"/>
      <c r="AK27" s="147" cm="1">
        <f t="array" aca="1" ref="AK27" ca="1">sommesiCouleur(AK5:AK26)</f>
        <v>0</v>
      </c>
      <c r="AL27" s="160"/>
      <c r="AM27" s="147" cm="1">
        <f t="array" aca="1" ref="AM27" ca="1">sommesiCouleur(AM5:AM26)</f>
        <v>0</v>
      </c>
      <c r="AN27" s="160"/>
      <c r="AO27" s="147" cm="1">
        <f t="array" aca="1" ref="AO27" ca="1">sommesiCouleur(AO5:AO26)</f>
        <v>0</v>
      </c>
      <c r="AP27" s="160"/>
      <c r="AQ27" s="58" cm="1">
        <f t="array" aca="1" ref="AQ27" ca="1">sommesiCouleur(AQ5:AQ26)</f>
        <v>0</v>
      </c>
    </row>
    <row r="28" spans="1:49" ht="12.5" thickBot="1" x14ac:dyDescent="0.35">
      <c r="D28" s="78" t="s">
        <v>30</v>
      </c>
      <c r="E28" s="55" cm="1">
        <f t="array" aca="1" ref="E28" ca="1">sommesiCouleur(E5:E23)</f>
        <v>735.23199999999997</v>
      </c>
      <c r="F28" s="55" cm="1">
        <f t="array" aca="1" ref="F28" ca="1">sommesiCouleur(F5:F23)</f>
        <v>0</v>
      </c>
      <c r="G28" s="55" cm="1">
        <f t="array" aca="1" ref="G28" ca="1">sommesiCouleur(G5:G23)</f>
        <v>0</v>
      </c>
      <c r="H28" s="55" cm="1">
        <f t="array" aca="1" ref="H28" ca="1">sommesiCouleur(H5:H23)</f>
        <v>0</v>
      </c>
      <c r="I28" s="55" cm="1">
        <f t="array" aca="1" ref="I28" ca="1">sommesiCouleur(I5:I23)</f>
        <v>0</v>
      </c>
      <c r="J28" s="55" cm="1">
        <f t="array" aca="1" ref="J28" ca="1">sommesiCouleur(J5:J23)</f>
        <v>0</v>
      </c>
      <c r="K28" s="55" cm="1">
        <f t="array" aca="1" ref="K28" ca="1">sommesiCouleur(K5:K23)</f>
        <v>0</v>
      </c>
      <c r="L28" s="55" cm="1">
        <f t="array" aca="1" ref="L28" ca="1">sommesiCouleur(L5:L23)</f>
        <v>0</v>
      </c>
      <c r="M28" s="55" cm="1">
        <f t="array" aca="1" ref="M28" ca="1">sommesiCouleur(M5:M23)</f>
        <v>0</v>
      </c>
      <c r="N28" s="55" cm="1">
        <f t="array" aca="1" ref="N28" ca="1">sommesiCouleur(N5:N23)</f>
        <v>0</v>
      </c>
      <c r="O28" s="55" cm="1">
        <f t="array" aca="1" ref="O28" ca="1">sommesiCouleur(O5:O23)</f>
        <v>0</v>
      </c>
      <c r="P28" s="55" cm="1">
        <f t="array" aca="1" ref="P28" ca="1">sommesiCouleur(P5:P23)</f>
        <v>0</v>
      </c>
      <c r="Q28" s="55" cm="1">
        <f t="array" aca="1" ref="Q28" ca="1">sommesiCouleur(Q5:Q23)</f>
        <v>0</v>
      </c>
      <c r="R28" s="55" cm="1">
        <f t="array" aca="1" ref="R28" ca="1">sommesiCouleur(R5:R23)</f>
        <v>0</v>
      </c>
      <c r="S28" s="55" cm="1">
        <f t="array" aca="1" ref="S28" ca="1">sommesiCouleur(S5:S23)</f>
        <v>0</v>
      </c>
      <c r="T28" s="55" cm="1">
        <f t="array" aca="1" ref="T28" ca="1">sommesiCouleur(T5:T23)</f>
        <v>0</v>
      </c>
      <c r="U28" s="55" cm="1">
        <f t="array" aca="1" ref="U28" ca="1">sommesiCouleur(U5:U23)</f>
        <v>0</v>
      </c>
      <c r="V28" s="55" cm="1">
        <f t="array" aca="1" ref="V28" ca="1">sommesiCouleur(V5:V23)</f>
        <v>0</v>
      </c>
      <c r="W28" s="55" cm="1">
        <f t="array" aca="1" ref="W28" ca="1">sommesiCouleur(W5:W23)</f>
        <v>0</v>
      </c>
      <c r="X28" s="55" cm="1">
        <f t="array" aca="1" ref="X28" ca="1">sommesiCouleur(X5:X23)</f>
        <v>0</v>
      </c>
      <c r="Y28" s="55" cm="1">
        <f t="array" aca="1" ref="Y28" ca="1">sommesiCouleur(Y5:Y23)</f>
        <v>0</v>
      </c>
      <c r="Z28" s="55" cm="1">
        <f t="array" aca="1" ref="Z28" ca="1">sommesiCouleur(Z5:Z23)</f>
        <v>0</v>
      </c>
      <c r="AA28" s="55" cm="1">
        <f t="array" aca="1" ref="AA28" ca="1">sommesiCouleur(AA5:AA23)</f>
        <v>0</v>
      </c>
      <c r="AB28" s="55" cm="1">
        <f t="array" aca="1" ref="AB28" ca="1">sommesiCouleur(AB5:AB23)</f>
        <v>0</v>
      </c>
      <c r="AC28" s="55" cm="1">
        <f t="array" aca="1" ref="AC28" ca="1">sommesiCouleur(AC5:AC23)</f>
        <v>0</v>
      </c>
      <c r="AD28" s="55" cm="1">
        <f t="array" aca="1" ref="AD28" ca="1">sommesiCouleur(AD5:AD23)</f>
        <v>0</v>
      </c>
      <c r="AE28" s="55" cm="1">
        <f t="array" aca="1" ref="AE28" ca="1">sommesiCouleur(AE5:AE23)</f>
        <v>0</v>
      </c>
      <c r="AF28" s="55" cm="1">
        <f t="array" aca="1" ref="AF28" ca="1">sommesiCouleur(AF5:AF23)</f>
        <v>0</v>
      </c>
      <c r="AG28" s="55" cm="1">
        <f t="array" aca="1" ref="AG28" ca="1">sommesiCouleur(AG5:AG23)</f>
        <v>0</v>
      </c>
      <c r="AH28" s="55" cm="1">
        <f t="array" aca="1" ref="AH28" ca="1">sommesiCouleur(AH5:AH23)</f>
        <v>0</v>
      </c>
      <c r="AI28" s="55" cm="1">
        <f t="array" aca="1" ref="AI28" ca="1">sommesiCouleur(AI5:AI23)</f>
        <v>0</v>
      </c>
      <c r="AJ28" s="55" cm="1">
        <f t="array" aca="1" ref="AJ28" ca="1">sommesiCouleur(AJ5:AJ23)</f>
        <v>0</v>
      </c>
      <c r="AK28" s="55" cm="1">
        <f t="array" aca="1" ref="AK28" ca="1">sommesiCouleur(AK5:AK23)</f>
        <v>0</v>
      </c>
      <c r="AL28" s="55" cm="1">
        <f t="array" aca="1" ref="AL28" ca="1">sommesiCouleur(AL5:AL23)</f>
        <v>0</v>
      </c>
      <c r="AM28" s="55" cm="1">
        <f t="array" aca="1" ref="AM28" ca="1">sommesiCouleur(AM5:AM23)</f>
        <v>0</v>
      </c>
      <c r="AN28" s="55" cm="1">
        <f t="array" aca="1" ref="AN28" ca="1">sommesiCouleur(AN5:AN23)</f>
        <v>0</v>
      </c>
      <c r="AO28" s="55" cm="1">
        <f t="array" aca="1" ref="AO28" ca="1">sommesiCouleur(AO5:AO23)</f>
        <v>0</v>
      </c>
      <c r="AP28" s="55" cm="1">
        <f t="array" aca="1" ref="AP28" ca="1">sommesiCouleur(AP5:AP23)</f>
        <v>0</v>
      </c>
      <c r="AQ28" s="55" cm="1">
        <f t="array" aca="1" ref="AQ28" ca="1">sommesiCouleur(AQ5:AQ23)</f>
        <v>0</v>
      </c>
    </row>
    <row r="29" spans="1:49" x14ac:dyDescent="0.3">
      <c r="L29" s="50"/>
    </row>
    <row r="30" spans="1:49" ht="12.5" thickBot="1" x14ac:dyDescent="0.35">
      <c r="D30" s="90" t="s">
        <v>52</v>
      </c>
      <c r="L30" s="50"/>
    </row>
    <row r="31" spans="1:49" x14ac:dyDescent="0.3">
      <c r="B31" s="47" t="s">
        <v>24</v>
      </c>
      <c r="D31" s="95" t="s">
        <v>0</v>
      </c>
      <c r="E31" s="96">
        <f>E$2</f>
        <v>44991</v>
      </c>
      <c r="F31" s="96">
        <f t="shared" ref="F31:AQ31" si="18">F$2</f>
        <v>44992</v>
      </c>
      <c r="G31" s="96">
        <f t="shared" si="18"/>
        <v>44993</v>
      </c>
      <c r="H31" s="96">
        <f t="shared" si="18"/>
        <v>44994</v>
      </c>
      <c r="I31" s="96">
        <f t="shared" si="18"/>
        <v>44995</v>
      </c>
      <c r="J31" s="96">
        <f t="shared" si="18"/>
        <v>44996</v>
      </c>
      <c r="K31" s="97">
        <f t="shared" si="18"/>
        <v>44997</v>
      </c>
      <c r="L31" s="97">
        <f t="shared" si="18"/>
        <v>44998</v>
      </c>
      <c r="M31" s="97">
        <f t="shared" si="18"/>
        <v>44999</v>
      </c>
      <c r="N31" s="97">
        <f t="shared" si="18"/>
        <v>45000</v>
      </c>
      <c r="O31" s="97">
        <f t="shared" si="18"/>
        <v>45001</v>
      </c>
      <c r="P31" s="97">
        <f t="shared" si="18"/>
        <v>45002</v>
      </c>
      <c r="Q31" s="97">
        <f t="shared" si="18"/>
        <v>45003</v>
      </c>
      <c r="R31" s="97">
        <f t="shared" si="18"/>
        <v>45004</v>
      </c>
      <c r="S31" s="97">
        <f t="shared" si="18"/>
        <v>45005</v>
      </c>
      <c r="T31" s="97">
        <f t="shared" si="18"/>
        <v>45006</v>
      </c>
      <c r="U31" s="97">
        <f t="shared" si="18"/>
        <v>45007</v>
      </c>
      <c r="V31" s="97">
        <f t="shared" si="18"/>
        <v>45008</v>
      </c>
      <c r="W31" s="97">
        <f t="shared" si="18"/>
        <v>45009</v>
      </c>
      <c r="X31" s="97">
        <f t="shared" si="18"/>
        <v>45010</v>
      </c>
      <c r="Y31" s="97">
        <f t="shared" si="18"/>
        <v>45011</v>
      </c>
      <c r="Z31" s="97">
        <f t="shared" si="18"/>
        <v>45012</v>
      </c>
      <c r="AA31" s="97">
        <f t="shared" si="18"/>
        <v>45013</v>
      </c>
      <c r="AB31" s="97">
        <f t="shared" si="18"/>
        <v>45014</v>
      </c>
      <c r="AC31" s="97">
        <f t="shared" si="18"/>
        <v>45015</v>
      </c>
      <c r="AD31" s="97">
        <f t="shared" si="18"/>
        <v>45016</v>
      </c>
      <c r="AE31" s="97">
        <f t="shared" si="18"/>
        <v>45017</v>
      </c>
      <c r="AF31" s="97">
        <f t="shared" si="18"/>
        <v>45018</v>
      </c>
      <c r="AG31" s="97">
        <f t="shared" si="18"/>
        <v>45019</v>
      </c>
      <c r="AH31" s="97">
        <f t="shared" si="18"/>
        <v>45020</v>
      </c>
      <c r="AI31" s="97">
        <f t="shared" si="18"/>
        <v>45021</v>
      </c>
      <c r="AJ31" s="97">
        <f t="shared" si="18"/>
        <v>45022</v>
      </c>
      <c r="AK31" s="97">
        <f t="shared" si="18"/>
        <v>45023</v>
      </c>
      <c r="AL31" s="97">
        <f t="shared" si="18"/>
        <v>45024</v>
      </c>
      <c r="AM31" s="97">
        <f t="shared" si="18"/>
        <v>45025</v>
      </c>
      <c r="AN31" s="97">
        <f t="shared" si="18"/>
        <v>45026</v>
      </c>
      <c r="AO31" s="97">
        <f t="shared" si="18"/>
        <v>45027</v>
      </c>
      <c r="AP31" s="97">
        <f t="shared" si="18"/>
        <v>45028</v>
      </c>
      <c r="AQ31" s="97">
        <f t="shared" si="18"/>
        <v>45029</v>
      </c>
    </row>
    <row r="32" spans="1:49" x14ac:dyDescent="0.3">
      <c r="B32" s="48" t="s">
        <v>20</v>
      </c>
      <c r="D32" s="98" t="str">
        <f>B5</f>
        <v>A1</v>
      </c>
      <c r="E32" s="99" t="str" cm="1">
        <f t="array" aca="1" ref="E32" ca="1">tauxHpourCent($B$5:$B$23,$D$5:$D$23,E$5:E$23,$D32,$B$32)</f>
        <v/>
      </c>
      <c r="F32" s="99" t="str" cm="1">
        <f t="array" aca="1" ref="F32" ca="1">tauxHpourCent($B$5:$B$23,$D$5:$D$23,F$5:F$23,$D32,$B$32)</f>
        <v/>
      </c>
      <c r="G32" s="99" t="str" cm="1">
        <f t="array" aca="1" ref="G32" ca="1">tauxHpourCent($B$5:$B$23,$D$5:$D$23,G$5:G$23,$D32,$B$32)</f>
        <v/>
      </c>
      <c r="H32" s="99" t="str" cm="1">
        <f t="array" aca="1" ref="H32" ca="1">tauxHpourCent($B$5:$B$23,$D$5:$D$23,H$5:H$23,$D32,$B$32)</f>
        <v/>
      </c>
      <c r="I32" s="99" t="str" cm="1">
        <f t="array" aca="1" ref="I32" ca="1">tauxHpourCent($B$5:$B$23,$D$5:$D$23,I$5:I$23,$D32,$B$32)</f>
        <v/>
      </c>
      <c r="J32" s="99" t="str" cm="1">
        <f t="array" aca="1" ref="J32" ca="1">tauxHpourCent($B$5:$B$23,$D$5:$D$23,J$5:J$23,$D32,$B$32)</f>
        <v/>
      </c>
      <c r="K32" s="103" t="str" cm="1">
        <f t="array" aca="1" ref="K32" ca="1">tauxHpourCent($B$5:$B$23,$D$5:$D$23,K$5:K$23,$D32,$B$32)</f>
        <v/>
      </c>
      <c r="L32" s="103" t="str" cm="1">
        <f t="array" aca="1" ref="L32" ca="1">tauxHpourCent($B$5:$B$23,$D$5:$D$23,L$5:L$23,$D32,$B$32)</f>
        <v/>
      </c>
      <c r="M32" s="103" t="str" cm="1">
        <f t="array" aca="1" ref="M32" ca="1">tauxHpourCent($B$5:$B$23,$D$5:$D$23,M$5:M$23,$D32,$B$32)</f>
        <v/>
      </c>
      <c r="N32" s="103" t="str" cm="1">
        <f t="array" aca="1" ref="N32" ca="1">tauxHpourCent($B$5:$B$23,$D$5:$D$23,N$5:N$23,$D32,$B$32)</f>
        <v/>
      </c>
      <c r="O32" s="103" t="str" cm="1">
        <f t="array" aca="1" ref="O32" ca="1">tauxHpourCent($B$5:$B$23,$D$5:$D$23,O$5:O$23,$D32,$B$32)</f>
        <v/>
      </c>
      <c r="P32" s="103" t="str" cm="1">
        <f t="array" aca="1" ref="P32" ca="1">tauxHpourCent($B$5:$B$23,$D$5:$D$23,P$5:P$23,$D32,$B$32)</f>
        <v/>
      </c>
      <c r="Q32" s="103" t="str" cm="1">
        <f t="array" aca="1" ref="Q32" ca="1">tauxHpourCent($B$5:$B$23,$D$5:$D$23,Q$5:Q$23,$D32,$B$32)</f>
        <v/>
      </c>
      <c r="R32" s="103" t="str" cm="1">
        <f t="array" aca="1" ref="R32" ca="1">tauxHpourCent($B$5:$B$23,$D$5:$D$23,R$5:R$23,$D32,$B$32)</f>
        <v/>
      </c>
      <c r="S32" s="103" t="str" cm="1">
        <f t="array" aca="1" ref="S32" ca="1">tauxHpourCent($B$5:$B$23,$D$5:$D$23,S$5:S$23,$D32,$B$32)</f>
        <v/>
      </c>
      <c r="T32" s="103" t="str" cm="1">
        <f t="array" aca="1" ref="T32" ca="1">tauxHpourCent($B$5:$B$23,$D$5:$D$23,T$5:T$23,$D32,$B$32)</f>
        <v/>
      </c>
      <c r="U32" s="103" t="str" cm="1">
        <f t="array" aca="1" ref="U32" ca="1">tauxHpourCent($B$5:$B$23,$D$5:$D$23,U$5:U$23,$D32,$B$32)</f>
        <v/>
      </c>
      <c r="V32" s="103" t="str" cm="1">
        <f t="array" aca="1" ref="V32" ca="1">tauxHpourCent($B$5:$B$23,$D$5:$D$23,V$5:V$23,$D32,$B$32)</f>
        <v/>
      </c>
      <c r="W32" s="103" t="str" cm="1">
        <f t="array" aca="1" ref="W32" ca="1">tauxHpourCent($B$5:$B$23,$D$5:$D$23,W$5:W$23,$D32,$B$32)</f>
        <v/>
      </c>
      <c r="X32" s="103" t="str" cm="1">
        <f t="array" aca="1" ref="X32" ca="1">tauxHpourCent($B$5:$B$23,$D$5:$D$23,X$5:X$23,$D32,$B$32)</f>
        <v/>
      </c>
      <c r="Y32" s="103" t="str" cm="1">
        <f t="array" aca="1" ref="Y32" ca="1">tauxHpourCent($B$5:$B$23,$D$5:$D$23,Y$5:Y$23,$D32,$B$32)</f>
        <v/>
      </c>
      <c r="Z32" s="103" t="str" cm="1">
        <f t="array" aca="1" ref="Z32" ca="1">tauxHpourCent($B$5:$B$23,$D$5:$D$23,Z$5:Z$23,$D32,$B$32)</f>
        <v/>
      </c>
      <c r="AA32" s="103" t="str" cm="1">
        <f t="array" aca="1" ref="AA32" ca="1">tauxHpourCent($B$5:$B$23,$D$5:$D$23,AA$5:AA$23,$D32,$B$32)</f>
        <v/>
      </c>
      <c r="AB32" s="103" t="str" cm="1">
        <f t="array" aca="1" ref="AB32" ca="1">tauxHpourCent($B$5:$B$23,$D$5:$D$23,AB$5:AB$23,$D32,$B$32)</f>
        <v/>
      </c>
      <c r="AC32" s="103" t="str" cm="1">
        <f t="array" aca="1" ref="AC32" ca="1">tauxHpourCent($B$5:$B$23,$D$5:$D$23,AC$5:AC$23,$D32,$B$32)</f>
        <v/>
      </c>
      <c r="AD32" s="103" t="str" cm="1">
        <f t="array" aca="1" ref="AD32" ca="1">tauxHpourCent($B$5:$B$23,$D$5:$D$23,AD$5:AD$23,$D32,$B$32)</f>
        <v/>
      </c>
      <c r="AE32" s="103" t="str" cm="1">
        <f t="array" aca="1" ref="AE32" ca="1">tauxHpourCent($B$5:$B$23,$D$5:$D$23,AE$5:AE$23,$D32,$B$32)</f>
        <v/>
      </c>
      <c r="AF32" s="103" t="str" cm="1">
        <f t="array" aca="1" ref="AF32" ca="1">tauxHpourCent($B$5:$B$23,$D$5:$D$23,AF$5:AF$23,$D32,$B$32)</f>
        <v/>
      </c>
      <c r="AG32" s="103" t="str" cm="1">
        <f t="array" aca="1" ref="AG32" ca="1">tauxHpourCent($B$5:$B$23,$D$5:$D$23,AG$5:AG$23,$D32,$B$32)</f>
        <v/>
      </c>
      <c r="AH32" s="103" t="str" cm="1">
        <f t="array" aca="1" ref="AH32" ca="1">tauxHpourCent($B$5:$B$23,$D$5:$D$23,AH$5:AH$23,$D32,$B$32)</f>
        <v/>
      </c>
      <c r="AI32" s="103" t="str" cm="1">
        <f t="array" aca="1" ref="AI32" ca="1">tauxHpourCent($B$5:$B$23,$D$5:$D$23,AI$5:AI$23,$D32,$B$32)</f>
        <v/>
      </c>
      <c r="AJ32" s="103" t="str" cm="1">
        <f t="array" aca="1" ref="AJ32" ca="1">tauxHpourCent($B$5:$B$23,$D$5:$D$23,AJ$5:AJ$23,$D32,$B$32)</f>
        <v/>
      </c>
      <c r="AK32" s="103" t="str" cm="1">
        <f t="array" aca="1" ref="AK32" ca="1">tauxHpourCent($B$5:$B$23,$D$5:$D$23,AK$5:AK$23,$D32,$B$32)</f>
        <v/>
      </c>
      <c r="AL32" s="103" t="str" cm="1">
        <f t="array" aca="1" ref="AL32" ca="1">tauxHpourCent($B$5:$B$23,$D$5:$D$23,AL$5:AL$23,$D32,$B$32)</f>
        <v/>
      </c>
      <c r="AM32" s="103" t="str" cm="1">
        <f t="array" aca="1" ref="AM32" ca="1">tauxHpourCent($B$5:$B$23,$D$5:$D$23,AM$5:AM$23,$D32,$B$32)</f>
        <v/>
      </c>
      <c r="AN32" s="103" t="str" cm="1">
        <f t="array" aca="1" ref="AN32" ca="1">tauxHpourCent($B$5:$B$23,$D$5:$D$23,AN$5:AN$23,$D32,$B$32)</f>
        <v/>
      </c>
      <c r="AO32" s="103" t="str" cm="1">
        <f t="array" aca="1" ref="AO32" ca="1">tauxHpourCent($B$5:$B$23,$D$5:$D$23,AO$5:AO$23,$D32,$B$32)</f>
        <v/>
      </c>
      <c r="AP32" s="103" t="str" cm="1">
        <f t="array" aca="1" ref="AP32" ca="1">tauxHpourCent($B$5:$B$23,$D$5:$D$23,AP$5:AP$23,$D32,$B$32)</f>
        <v/>
      </c>
      <c r="AQ32" s="103" t="str" cm="1">
        <f t="array" aca="1" ref="AQ32" ca="1">tauxHpourCent($B$5:$B$23,$D$5:$D$23,AQ$5:AQ$23,$D32,$B$32)</f>
        <v/>
      </c>
      <c r="AR32" s="103" t="str" cm="1">
        <f t="array" aca="1" ref="AR32" ca="1">tauxHpourCent($B$5:$B$23,$D$5:$D$23,AR$5:AR$23,$D32,$B$32)</f>
        <v/>
      </c>
      <c r="AS32" s="103" t="str" cm="1">
        <f t="array" aca="1" ref="AS32" ca="1">tauxHpourCent($B$5:$B$23,$D$5:$D$23,AS$5:AS$23,$D32,$B$32)</f>
        <v/>
      </c>
      <c r="AT32" s="103" t="str" cm="1">
        <f t="array" aca="1" ref="AT32" ca="1">tauxHpourCent($B$5:$B$23,$D$5:$D$23,AT$5:AT$23,$D32,$B$32)</f>
        <v/>
      </c>
      <c r="AU32" s="103" t="str" cm="1">
        <f t="array" aca="1" ref="AU32" ca="1">tauxHpourCent($B$5:$B$23,$D$5:$D$23,AU$5:AU$23,$D32,$B$32)</f>
        <v/>
      </c>
      <c r="AV32" s="103" t="str" cm="1">
        <f t="array" aca="1" ref="AV32" ca="1">tauxHpourCent($B$5:$B$23,$D$5:$D$23,AV$5:AV$23,$D32,$B$32)</f>
        <v/>
      </c>
      <c r="AW32" s="103" t="str" cm="1">
        <f t="array" aca="1" ref="AW32" ca="1">tauxHpourCent($B$5:$B$23,$D$5:$D$23,AW$5:AW$23,$D32,$B$32)</f>
        <v/>
      </c>
    </row>
    <row r="33" spans="2:49" x14ac:dyDescent="0.3">
      <c r="B33" s="62" t="s">
        <v>25</v>
      </c>
      <c r="D33" s="98" t="str">
        <f t="shared" ref="D33:D51" si="19">B6</f>
        <v>A2</v>
      </c>
      <c r="E33" s="99" t="str" cm="1">
        <f t="array" aca="1" ref="E33" ca="1">tauxHpourCent($B$5:$B$23,$D$5:$D$23,E$5:E$23,$D33,$B$32)</f>
        <v/>
      </c>
      <c r="F33" s="99" t="str" cm="1">
        <f t="array" aca="1" ref="F33" ca="1">tauxHpourCent($B$5:$B$23,$D$5:$D$23,F$5:F$23,$D33,$B$32)</f>
        <v/>
      </c>
      <c r="G33" s="99" t="str" cm="1">
        <f t="array" aca="1" ref="G33" ca="1">tauxHpourCent($B$5:$B$23,$D$5:$D$23,G$5:G$23,$D33,$B$32)</f>
        <v/>
      </c>
      <c r="H33" s="99" t="str" cm="1">
        <f t="array" aca="1" ref="H33" ca="1">tauxHpourCent($B$5:$B$23,$D$5:$D$23,H$5:H$23,$D33,$B$32)</f>
        <v/>
      </c>
      <c r="I33" s="99" t="str" cm="1">
        <f t="array" aca="1" ref="I33" ca="1">tauxHpourCent($B$5:$B$23,$D$5:$D$23,I$5:I$23,$D33,$B$32)</f>
        <v/>
      </c>
      <c r="J33" s="99" t="str" cm="1">
        <f t="array" aca="1" ref="J33" ca="1">tauxHpourCent($B$5:$B$23,$D$5:$D$23,J$5:J$23,$D33,$B$32)</f>
        <v/>
      </c>
      <c r="K33" s="103" t="str" cm="1">
        <f t="array" aca="1" ref="K33" ca="1">tauxHpourCent($B$5:$B$23,$D$5:$D$23,K$5:K$23,$D33,$B$32)</f>
        <v/>
      </c>
      <c r="L33" s="103" t="str" cm="1">
        <f t="array" aca="1" ref="L33" ca="1">tauxHpourCent($B$5:$B$23,$D$5:$D$23,L$5:L$23,$D33,$B$32)</f>
        <v/>
      </c>
      <c r="M33" s="103" t="str" cm="1">
        <f t="array" aca="1" ref="M33" ca="1">tauxHpourCent($B$5:$B$23,$D$5:$D$23,M$5:M$23,$D33,$B$32)</f>
        <v/>
      </c>
      <c r="N33" s="103" t="str" cm="1">
        <f t="array" aca="1" ref="N33" ca="1">tauxHpourCent($B$5:$B$23,$D$5:$D$23,N$5:N$23,$D33,$B$32)</f>
        <v/>
      </c>
      <c r="O33" s="103" t="str" cm="1">
        <f t="array" aca="1" ref="O33" ca="1">tauxHpourCent($B$5:$B$23,$D$5:$D$23,O$5:O$23,$D33,$B$32)</f>
        <v/>
      </c>
      <c r="P33" s="103" t="str" cm="1">
        <f t="array" aca="1" ref="P33" ca="1">tauxHpourCent($B$5:$B$23,$D$5:$D$23,P$5:P$23,$D33,$B$32)</f>
        <v/>
      </c>
      <c r="Q33" s="103" t="str" cm="1">
        <f t="array" aca="1" ref="Q33" ca="1">tauxHpourCent($B$5:$B$23,$D$5:$D$23,Q$5:Q$23,$D33,$B$32)</f>
        <v/>
      </c>
      <c r="R33" s="103" t="str" cm="1">
        <f t="array" aca="1" ref="R33" ca="1">tauxHpourCent($B$5:$B$23,$D$5:$D$23,R$5:R$23,$D33,$B$32)</f>
        <v/>
      </c>
      <c r="S33" s="103" t="str" cm="1">
        <f t="array" aca="1" ref="S33" ca="1">tauxHpourCent($B$5:$B$23,$D$5:$D$23,S$5:S$23,$D33,$B$32)</f>
        <v/>
      </c>
      <c r="T33" s="103" t="str" cm="1">
        <f t="array" aca="1" ref="T33" ca="1">tauxHpourCent($B$5:$B$23,$D$5:$D$23,T$5:T$23,$D33,$B$32)</f>
        <v/>
      </c>
      <c r="U33" s="103" t="str" cm="1">
        <f t="array" aca="1" ref="U33" ca="1">tauxHpourCent($B$5:$B$23,$D$5:$D$23,U$5:U$23,$D33,$B$32)</f>
        <v/>
      </c>
      <c r="V33" s="103" t="str" cm="1">
        <f t="array" aca="1" ref="V33" ca="1">tauxHpourCent($B$5:$B$23,$D$5:$D$23,V$5:V$23,$D33,$B$32)</f>
        <v/>
      </c>
      <c r="W33" s="103" t="str" cm="1">
        <f t="array" aca="1" ref="W33" ca="1">tauxHpourCent($B$5:$B$23,$D$5:$D$23,W$5:W$23,$D33,$B$32)</f>
        <v/>
      </c>
      <c r="X33" s="103" t="str" cm="1">
        <f t="array" aca="1" ref="X33" ca="1">tauxHpourCent($B$5:$B$23,$D$5:$D$23,X$5:X$23,$D33,$B$32)</f>
        <v/>
      </c>
      <c r="Y33" s="103" t="str" cm="1">
        <f t="array" aca="1" ref="Y33" ca="1">tauxHpourCent($B$5:$B$23,$D$5:$D$23,Y$5:Y$23,$D33,$B$32)</f>
        <v/>
      </c>
      <c r="Z33" s="103" t="str" cm="1">
        <f t="array" aca="1" ref="Z33" ca="1">tauxHpourCent($B$5:$B$23,$D$5:$D$23,Z$5:Z$23,$D33,$B$32)</f>
        <v/>
      </c>
      <c r="AA33" s="103" t="str" cm="1">
        <f t="array" aca="1" ref="AA33" ca="1">tauxHpourCent($B$5:$B$23,$D$5:$D$23,AA$5:AA$23,$D33,$B$32)</f>
        <v/>
      </c>
      <c r="AB33" s="103" t="str" cm="1">
        <f t="array" aca="1" ref="AB33" ca="1">tauxHpourCent($B$5:$B$23,$D$5:$D$23,AB$5:AB$23,$D33,$B$32)</f>
        <v/>
      </c>
      <c r="AC33" s="103" t="str" cm="1">
        <f t="array" aca="1" ref="AC33" ca="1">tauxHpourCent($B$5:$B$23,$D$5:$D$23,AC$5:AC$23,$D33,$B$32)</f>
        <v/>
      </c>
      <c r="AD33" s="103" t="str" cm="1">
        <f t="array" aca="1" ref="AD33" ca="1">tauxHpourCent($B$5:$B$23,$D$5:$D$23,AD$5:AD$23,$D33,$B$32)</f>
        <v/>
      </c>
      <c r="AE33" s="103" t="str" cm="1">
        <f t="array" aca="1" ref="AE33" ca="1">tauxHpourCent($B$5:$B$23,$D$5:$D$23,AE$5:AE$23,$D33,$B$32)</f>
        <v/>
      </c>
      <c r="AF33" s="103" t="str" cm="1">
        <f t="array" aca="1" ref="AF33" ca="1">tauxHpourCent($B$5:$B$23,$D$5:$D$23,AF$5:AF$23,$D33,$B$32)</f>
        <v/>
      </c>
      <c r="AG33" s="103" t="str" cm="1">
        <f t="array" aca="1" ref="AG33" ca="1">tauxHpourCent($B$5:$B$23,$D$5:$D$23,AG$5:AG$23,$D33,$B$32)</f>
        <v/>
      </c>
      <c r="AH33" s="103" t="str" cm="1">
        <f t="array" aca="1" ref="AH33" ca="1">tauxHpourCent($B$5:$B$23,$D$5:$D$23,AH$5:AH$23,$D33,$B$32)</f>
        <v/>
      </c>
      <c r="AI33" s="103" t="str" cm="1">
        <f t="array" aca="1" ref="AI33" ca="1">tauxHpourCent($B$5:$B$23,$D$5:$D$23,AI$5:AI$23,$D33,$B$32)</f>
        <v/>
      </c>
      <c r="AJ33" s="103" t="str" cm="1">
        <f t="array" aca="1" ref="AJ33" ca="1">tauxHpourCent($B$5:$B$23,$D$5:$D$23,AJ$5:AJ$23,$D33,$B$32)</f>
        <v/>
      </c>
      <c r="AK33" s="103" t="str" cm="1">
        <f t="array" aca="1" ref="AK33" ca="1">tauxHpourCent($B$5:$B$23,$D$5:$D$23,AK$5:AK$23,$D33,$B$32)</f>
        <v/>
      </c>
      <c r="AL33" s="103" t="str" cm="1">
        <f t="array" aca="1" ref="AL33" ca="1">tauxHpourCent($B$5:$B$23,$D$5:$D$23,AL$5:AL$23,$D33,$B$32)</f>
        <v/>
      </c>
      <c r="AM33" s="103" t="str" cm="1">
        <f t="array" aca="1" ref="AM33" ca="1">tauxHpourCent($B$5:$B$23,$D$5:$D$23,AM$5:AM$23,$D33,$B$32)</f>
        <v/>
      </c>
      <c r="AN33" s="103" t="str" cm="1">
        <f t="array" aca="1" ref="AN33" ca="1">tauxHpourCent($B$5:$B$23,$D$5:$D$23,AN$5:AN$23,$D33,$B$32)</f>
        <v/>
      </c>
      <c r="AO33" s="103" t="str" cm="1">
        <f t="array" aca="1" ref="AO33" ca="1">tauxHpourCent($B$5:$B$23,$D$5:$D$23,AO$5:AO$23,$D33,$B$32)</f>
        <v/>
      </c>
      <c r="AP33" s="103" t="str" cm="1">
        <f t="array" aca="1" ref="AP33" ca="1">tauxHpourCent($B$5:$B$23,$D$5:$D$23,AP$5:AP$23,$D33,$B$32)</f>
        <v/>
      </c>
      <c r="AQ33" s="103" t="str" cm="1">
        <f t="array" aca="1" ref="AQ33" ca="1">tauxHpourCent($B$5:$B$23,$D$5:$D$23,AQ$5:AQ$23,$D33,$B$32)</f>
        <v/>
      </c>
      <c r="AR33" s="103" t="str" cm="1">
        <f t="array" aca="1" ref="AR33" ca="1">tauxHpourCent($B$5:$B$23,$D$5:$D$23,AR$5:AR$23,$D33,$B$32)</f>
        <v/>
      </c>
      <c r="AS33" s="103" t="str" cm="1">
        <f t="array" aca="1" ref="AS33" ca="1">tauxHpourCent($B$5:$B$23,$D$5:$D$23,AS$5:AS$23,$D33,$B$32)</f>
        <v/>
      </c>
      <c r="AT33" s="103" t="str" cm="1">
        <f t="array" aca="1" ref="AT33" ca="1">tauxHpourCent($B$5:$B$23,$D$5:$D$23,AT$5:AT$23,$D33,$B$32)</f>
        <v/>
      </c>
      <c r="AU33" s="103" t="str" cm="1">
        <f t="array" aca="1" ref="AU33" ca="1">tauxHpourCent($B$5:$B$23,$D$5:$D$23,AU$5:AU$23,$D33,$B$32)</f>
        <v/>
      </c>
      <c r="AV33" s="103" t="str" cm="1">
        <f t="array" aca="1" ref="AV33" ca="1">tauxHpourCent($B$5:$B$23,$D$5:$D$23,AV$5:AV$23,$D33,$B$32)</f>
        <v/>
      </c>
      <c r="AW33" s="103" t="str" cm="1">
        <f t="array" aca="1" ref="AW33" ca="1">tauxHpourCent($B$5:$B$23,$D$5:$D$23,AW$5:AW$23,$D33,$B$32)</f>
        <v/>
      </c>
    </row>
    <row r="34" spans="2:49" ht="12.5" thickBot="1" x14ac:dyDescent="0.35">
      <c r="B34" s="63" t="s">
        <v>26</v>
      </c>
      <c r="D34" s="98" t="str">
        <f t="shared" si="19"/>
        <v>A3</v>
      </c>
      <c r="E34" s="99" t="str" cm="1">
        <f t="array" aca="1" ref="E34" ca="1">tauxHpourCent($B$5:$B$23,$D$5:$D$23,E$5:E$23,$D34,$B$32)</f>
        <v/>
      </c>
      <c r="F34" s="99" t="str" cm="1">
        <f t="array" aca="1" ref="F34" ca="1">tauxHpourCent($B$5:$B$23,$D$5:$D$23,F$5:F$23,$D34,$B$32)</f>
        <v/>
      </c>
      <c r="G34" s="99" t="str" cm="1">
        <f t="array" aca="1" ref="G34" ca="1">tauxHpourCent($B$5:$B$23,$D$5:$D$23,G$5:G$23,$D34,$B$32)</f>
        <v/>
      </c>
      <c r="H34" s="99" t="str" cm="1">
        <f t="array" aca="1" ref="H34" ca="1">tauxHpourCent($B$5:$B$23,$D$5:$D$23,H$5:H$23,$D34,$B$32)</f>
        <v/>
      </c>
      <c r="I34" s="99" t="str" cm="1">
        <f t="array" aca="1" ref="I34" ca="1">tauxHpourCent($B$5:$B$23,$D$5:$D$23,I$5:I$23,$D34,$B$32)</f>
        <v/>
      </c>
      <c r="J34" s="99" t="str" cm="1">
        <f t="array" aca="1" ref="J34" ca="1">tauxHpourCent($B$5:$B$23,$D$5:$D$23,J$5:J$23,$D34,$B$32)</f>
        <v/>
      </c>
      <c r="K34" s="103" t="str" cm="1">
        <f t="array" aca="1" ref="K34" ca="1">tauxHpourCent($B$5:$B$23,$D$5:$D$23,K$5:K$23,$D34,$B$32)</f>
        <v/>
      </c>
      <c r="L34" s="103" t="str" cm="1">
        <f t="array" aca="1" ref="L34" ca="1">tauxHpourCent($B$5:$B$23,$D$5:$D$23,L$5:L$23,$D34,$B$32)</f>
        <v/>
      </c>
      <c r="M34" s="103" t="str" cm="1">
        <f t="array" aca="1" ref="M34" ca="1">tauxHpourCent($B$5:$B$23,$D$5:$D$23,M$5:M$23,$D34,$B$32)</f>
        <v/>
      </c>
      <c r="N34" s="103" t="str" cm="1">
        <f t="array" aca="1" ref="N34" ca="1">tauxHpourCent($B$5:$B$23,$D$5:$D$23,N$5:N$23,$D34,$B$32)</f>
        <v/>
      </c>
      <c r="O34" s="103" t="str" cm="1">
        <f t="array" aca="1" ref="O34" ca="1">tauxHpourCent($B$5:$B$23,$D$5:$D$23,O$5:O$23,$D34,$B$32)</f>
        <v/>
      </c>
      <c r="P34" s="103" t="str" cm="1">
        <f t="array" aca="1" ref="P34" ca="1">tauxHpourCent($B$5:$B$23,$D$5:$D$23,P$5:P$23,$D34,$B$32)</f>
        <v/>
      </c>
      <c r="Q34" s="103" t="str" cm="1">
        <f t="array" aca="1" ref="Q34" ca="1">tauxHpourCent($B$5:$B$23,$D$5:$D$23,Q$5:Q$23,$D34,$B$32)</f>
        <v/>
      </c>
      <c r="R34" s="103" t="str" cm="1">
        <f t="array" aca="1" ref="R34" ca="1">tauxHpourCent($B$5:$B$23,$D$5:$D$23,R$5:R$23,$D34,$B$32)</f>
        <v/>
      </c>
      <c r="S34" s="103" t="str" cm="1">
        <f t="array" aca="1" ref="S34" ca="1">tauxHpourCent($B$5:$B$23,$D$5:$D$23,S$5:S$23,$D34,$B$32)</f>
        <v/>
      </c>
      <c r="T34" s="103" t="str" cm="1">
        <f t="array" aca="1" ref="T34" ca="1">tauxHpourCent($B$5:$B$23,$D$5:$D$23,T$5:T$23,$D34,$B$32)</f>
        <v/>
      </c>
      <c r="U34" s="103" t="str" cm="1">
        <f t="array" aca="1" ref="U34" ca="1">tauxHpourCent($B$5:$B$23,$D$5:$D$23,U$5:U$23,$D34,$B$32)</f>
        <v/>
      </c>
      <c r="V34" s="103" t="str" cm="1">
        <f t="array" aca="1" ref="V34" ca="1">tauxHpourCent($B$5:$B$23,$D$5:$D$23,V$5:V$23,$D34,$B$32)</f>
        <v/>
      </c>
      <c r="W34" s="103" t="str" cm="1">
        <f t="array" aca="1" ref="W34" ca="1">tauxHpourCent($B$5:$B$23,$D$5:$D$23,W$5:W$23,$D34,$B$32)</f>
        <v/>
      </c>
      <c r="X34" s="103" t="str" cm="1">
        <f t="array" aca="1" ref="X34" ca="1">tauxHpourCent($B$5:$B$23,$D$5:$D$23,X$5:X$23,$D34,$B$32)</f>
        <v/>
      </c>
      <c r="Y34" s="103" t="str" cm="1">
        <f t="array" aca="1" ref="Y34" ca="1">tauxHpourCent($B$5:$B$23,$D$5:$D$23,Y$5:Y$23,$D34,$B$32)</f>
        <v/>
      </c>
      <c r="Z34" s="103" t="str" cm="1">
        <f t="array" aca="1" ref="Z34" ca="1">tauxHpourCent($B$5:$B$23,$D$5:$D$23,Z$5:Z$23,$D34,$B$32)</f>
        <v/>
      </c>
      <c r="AA34" s="103" t="str" cm="1">
        <f t="array" aca="1" ref="AA34" ca="1">tauxHpourCent($B$5:$B$23,$D$5:$D$23,AA$5:AA$23,$D34,$B$32)</f>
        <v/>
      </c>
      <c r="AB34" s="103" t="str" cm="1">
        <f t="array" aca="1" ref="AB34" ca="1">tauxHpourCent($B$5:$B$23,$D$5:$D$23,AB$5:AB$23,$D34,$B$32)</f>
        <v/>
      </c>
      <c r="AC34" s="103" t="str" cm="1">
        <f t="array" aca="1" ref="AC34" ca="1">tauxHpourCent($B$5:$B$23,$D$5:$D$23,AC$5:AC$23,$D34,$B$32)</f>
        <v/>
      </c>
      <c r="AD34" s="103" t="str" cm="1">
        <f t="array" aca="1" ref="AD34" ca="1">tauxHpourCent($B$5:$B$23,$D$5:$D$23,AD$5:AD$23,$D34,$B$32)</f>
        <v/>
      </c>
      <c r="AE34" s="103" t="str" cm="1">
        <f t="array" aca="1" ref="AE34" ca="1">tauxHpourCent($B$5:$B$23,$D$5:$D$23,AE$5:AE$23,$D34,$B$32)</f>
        <v/>
      </c>
      <c r="AF34" s="103" t="str" cm="1">
        <f t="array" aca="1" ref="AF34" ca="1">tauxHpourCent($B$5:$B$23,$D$5:$D$23,AF$5:AF$23,$D34,$B$32)</f>
        <v/>
      </c>
      <c r="AG34" s="103" t="str" cm="1">
        <f t="array" aca="1" ref="AG34" ca="1">tauxHpourCent($B$5:$B$23,$D$5:$D$23,AG$5:AG$23,$D34,$B$32)</f>
        <v/>
      </c>
      <c r="AH34" s="103" t="str" cm="1">
        <f t="array" aca="1" ref="AH34" ca="1">tauxHpourCent($B$5:$B$23,$D$5:$D$23,AH$5:AH$23,$D34,$B$32)</f>
        <v/>
      </c>
      <c r="AI34" s="103" t="str" cm="1">
        <f t="array" aca="1" ref="AI34" ca="1">tauxHpourCent($B$5:$B$23,$D$5:$D$23,AI$5:AI$23,$D34,$B$32)</f>
        <v/>
      </c>
      <c r="AJ34" s="103" t="str" cm="1">
        <f t="array" aca="1" ref="AJ34" ca="1">tauxHpourCent($B$5:$B$23,$D$5:$D$23,AJ$5:AJ$23,$D34,$B$32)</f>
        <v/>
      </c>
      <c r="AK34" s="103" t="str" cm="1">
        <f t="array" aca="1" ref="AK34" ca="1">tauxHpourCent($B$5:$B$23,$D$5:$D$23,AK$5:AK$23,$D34,$B$32)</f>
        <v/>
      </c>
      <c r="AL34" s="103" t="str" cm="1">
        <f t="array" aca="1" ref="AL34" ca="1">tauxHpourCent($B$5:$B$23,$D$5:$D$23,AL$5:AL$23,$D34,$B$32)</f>
        <v/>
      </c>
      <c r="AM34" s="103" t="str" cm="1">
        <f t="array" aca="1" ref="AM34" ca="1">tauxHpourCent($B$5:$B$23,$D$5:$D$23,AM$5:AM$23,$D34,$B$32)</f>
        <v/>
      </c>
      <c r="AN34" s="103" t="str" cm="1">
        <f t="array" aca="1" ref="AN34" ca="1">tauxHpourCent($B$5:$B$23,$D$5:$D$23,AN$5:AN$23,$D34,$B$32)</f>
        <v/>
      </c>
      <c r="AO34" s="103" t="str" cm="1">
        <f t="array" aca="1" ref="AO34" ca="1">tauxHpourCent($B$5:$B$23,$D$5:$D$23,AO$5:AO$23,$D34,$B$32)</f>
        <v/>
      </c>
      <c r="AP34" s="103" t="str" cm="1">
        <f t="array" aca="1" ref="AP34" ca="1">tauxHpourCent($B$5:$B$23,$D$5:$D$23,AP$5:AP$23,$D34,$B$32)</f>
        <v/>
      </c>
      <c r="AQ34" s="103" t="str" cm="1">
        <f t="array" aca="1" ref="AQ34" ca="1">tauxHpourCent($B$5:$B$23,$D$5:$D$23,AQ$5:AQ$23,$D34,$B$32)</f>
        <v/>
      </c>
      <c r="AR34" s="103" t="str" cm="1">
        <f t="array" aca="1" ref="AR34" ca="1">tauxHpourCent($B$5:$B$23,$D$5:$D$23,AR$5:AR$23,$D34,$B$32)</f>
        <v/>
      </c>
      <c r="AS34" s="103" t="str" cm="1">
        <f t="array" aca="1" ref="AS34" ca="1">tauxHpourCent($B$5:$B$23,$D$5:$D$23,AS$5:AS$23,$D34,$B$32)</f>
        <v/>
      </c>
      <c r="AT34" s="103" t="str" cm="1">
        <f t="array" aca="1" ref="AT34" ca="1">tauxHpourCent($B$5:$B$23,$D$5:$D$23,AT$5:AT$23,$D34,$B$32)</f>
        <v/>
      </c>
      <c r="AU34" s="103" t="str" cm="1">
        <f t="array" aca="1" ref="AU34" ca="1">tauxHpourCent($B$5:$B$23,$D$5:$D$23,AU$5:AU$23,$D34,$B$32)</f>
        <v/>
      </c>
      <c r="AV34" s="103" t="str" cm="1">
        <f t="array" aca="1" ref="AV34" ca="1">tauxHpourCent($B$5:$B$23,$D$5:$D$23,AV$5:AV$23,$D34,$B$32)</f>
        <v/>
      </c>
      <c r="AW34" s="103" t="str" cm="1">
        <f t="array" aca="1" ref="AW34" ca="1">tauxHpourCent($B$5:$B$23,$D$5:$D$23,AW$5:AW$23,$D34,$B$32)</f>
        <v/>
      </c>
    </row>
    <row r="35" spans="2:49" x14ac:dyDescent="0.3">
      <c r="D35" s="98" t="str">
        <f t="shared" si="19"/>
        <v>A4</v>
      </c>
      <c r="E35" s="99" t="str" cm="1">
        <f t="array" aca="1" ref="E35" ca="1">tauxHpourCent($B$5:$B$23,$D$5:$D$23,E$5:E$23,$D35,$B$32)</f>
        <v/>
      </c>
      <c r="F35" s="99" t="str" cm="1">
        <f t="array" aca="1" ref="F35" ca="1">tauxHpourCent($B$5:$B$23,$D$5:$D$23,F$5:F$23,$D35,$B$32)</f>
        <v/>
      </c>
      <c r="G35" s="99" t="str" cm="1">
        <f t="array" aca="1" ref="G35" ca="1">tauxHpourCent($B$5:$B$23,$D$5:$D$23,G$5:G$23,$D35,$B$32)</f>
        <v/>
      </c>
      <c r="H35" s="99" t="str" cm="1">
        <f t="array" aca="1" ref="H35" ca="1">tauxHpourCent($B$5:$B$23,$D$5:$D$23,H$5:H$23,$D35,$B$32)</f>
        <v/>
      </c>
      <c r="I35" s="99" t="str" cm="1">
        <f t="array" aca="1" ref="I35" ca="1">tauxHpourCent($B$5:$B$23,$D$5:$D$23,I$5:I$23,$D35,$B$32)</f>
        <v/>
      </c>
      <c r="J35" s="99" t="str" cm="1">
        <f t="array" aca="1" ref="J35" ca="1">tauxHpourCent($B$5:$B$23,$D$5:$D$23,J$5:J$23,$D35,$B$32)</f>
        <v/>
      </c>
      <c r="K35" s="103" t="str" cm="1">
        <f t="array" aca="1" ref="K35" ca="1">tauxHpourCent($B$5:$B$23,$D$5:$D$23,K$5:K$23,$D35,$B$32)</f>
        <v/>
      </c>
      <c r="L35" s="103" t="str" cm="1">
        <f t="array" aca="1" ref="L35" ca="1">tauxHpourCent($B$5:$B$23,$D$5:$D$23,L$5:L$23,$D35,$B$32)</f>
        <v/>
      </c>
      <c r="M35" s="103" t="str" cm="1">
        <f t="array" aca="1" ref="M35" ca="1">tauxHpourCent($B$5:$B$23,$D$5:$D$23,M$5:M$23,$D35,$B$32)</f>
        <v/>
      </c>
      <c r="N35" s="103" t="str" cm="1">
        <f t="array" aca="1" ref="N35" ca="1">tauxHpourCent($B$5:$B$23,$D$5:$D$23,N$5:N$23,$D35,$B$32)</f>
        <v/>
      </c>
      <c r="O35" s="103" t="str" cm="1">
        <f t="array" aca="1" ref="O35" ca="1">tauxHpourCent($B$5:$B$23,$D$5:$D$23,O$5:O$23,$D35,$B$32)</f>
        <v/>
      </c>
      <c r="P35" s="103" t="str" cm="1">
        <f t="array" aca="1" ref="P35" ca="1">tauxHpourCent($B$5:$B$23,$D$5:$D$23,P$5:P$23,$D35,$B$32)</f>
        <v/>
      </c>
      <c r="Q35" s="103" t="str" cm="1">
        <f t="array" aca="1" ref="Q35" ca="1">tauxHpourCent($B$5:$B$23,$D$5:$D$23,Q$5:Q$23,$D35,$B$32)</f>
        <v/>
      </c>
      <c r="R35" s="103" t="str" cm="1">
        <f t="array" aca="1" ref="R35" ca="1">tauxHpourCent($B$5:$B$23,$D$5:$D$23,R$5:R$23,$D35,$B$32)</f>
        <v/>
      </c>
      <c r="S35" s="103" t="str" cm="1">
        <f t="array" aca="1" ref="S35" ca="1">tauxHpourCent($B$5:$B$23,$D$5:$D$23,S$5:S$23,$D35,$B$32)</f>
        <v/>
      </c>
      <c r="T35" s="103" t="str" cm="1">
        <f t="array" aca="1" ref="T35" ca="1">tauxHpourCent($B$5:$B$23,$D$5:$D$23,T$5:T$23,$D35,$B$32)</f>
        <v/>
      </c>
      <c r="U35" s="103" t="str" cm="1">
        <f t="array" aca="1" ref="U35" ca="1">tauxHpourCent($B$5:$B$23,$D$5:$D$23,U$5:U$23,$D35,$B$32)</f>
        <v/>
      </c>
      <c r="V35" s="103" t="str" cm="1">
        <f t="array" aca="1" ref="V35" ca="1">tauxHpourCent($B$5:$B$23,$D$5:$D$23,V$5:V$23,$D35,$B$32)</f>
        <v/>
      </c>
      <c r="W35" s="103" t="str" cm="1">
        <f t="array" aca="1" ref="W35" ca="1">tauxHpourCent($B$5:$B$23,$D$5:$D$23,W$5:W$23,$D35,$B$32)</f>
        <v/>
      </c>
      <c r="X35" s="103" t="str" cm="1">
        <f t="array" aca="1" ref="X35" ca="1">tauxHpourCent($B$5:$B$23,$D$5:$D$23,X$5:X$23,$D35,$B$32)</f>
        <v/>
      </c>
      <c r="Y35" s="103" t="str" cm="1">
        <f t="array" aca="1" ref="Y35" ca="1">tauxHpourCent($B$5:$B$23,$D$5:$D$23,Y$5:Y$23,$D35,$B$32)</f>
        <v/>
      </c>
      <c r="Z35" s="103" t="str" cm="1">
        <f t="array" aca="1" ref="Z35" ca="1">tauxHpourCent($B$5:$B$23,$D$5:$D$23,Z$5:Z$23,$D35,$B$32)</f>
        <v/>
      </c>
      <c r="AA35" s="103" t="str" cm="1">
        <f t="array" aca="1" ref="AA35" ca="1">tauxHpourCent($B$5:$B$23,$D$5:$D$23,AA$5:AA$23,$D35,$B$32)</f>
        <v/>
      </c>
      <c r="AB35" s="103" t="str" cm="1">
        <f t="array" aca="1" ref="AB35" ca="1">tauxHpourCent($B$5:$B$23,$D$5:$D$23,AB$5:AB$23,$D35,$B$32)</f>
        <v/>
      </c>
      <c r="AC35" s="103" t="str" cm="1">
        <f t="array" aca="1" ref="AC35" ca="1">tauxHpourCent($B$5:$B$23,$D$5:$D$23,AC$5:AC$23,$D35,$B$32)</f>
        <v/>
      </c>
      <c r="AD35" s="103" t="str" cm="1">
        <f t="array" aca="1" ref="AD35" ca="1">tauxHpourCent($B$5:$B$23,$D$5:$D$23,AD$5:AD$23,$D35,$B$32)</f>
        <v/>
      </c>
      <c r="AE35" s="103" t="str" cm="1">
        <f t="array" aca="1" ref="AE35" ca="1">tauxHpourCent($B$5:$B$23,$D$5:$D$23,AE$5:AE$23,$D35,$B$32)</f>
        <v/>
      </c>
      <c r="AF35" s="103" t="str" cm="1">
        <f t="array" aca="1" ref="AF35" ca="1">tauxHpourCent($B$5:$B$23,$D$5:$D$23,AF$5:AF$23,$D35,$B$32)</f>
        <v/>
      </c>
      <c r="AG35" s="103" t="str" cm="1">
        <f t="array" aca="1" ref="AG35" ca="1">tauxHpourCent($B$5:$B$23,$D$5:$D$23,AG$5:AG$23,$D35,$B$32)</f>
        <v/>
      </c>
      <c r="AH35" s="103" t="str" cm="1">
        <f t="array" aca="1" ref="AH35" ca="1">tauxHpourCent($B$5:$B$23,$D$5:$D$23,AH$5:AH$23,$D35,$B$32)</f>
        <v/>
      </c>
      <c r="AI35" s="103" t="str" cm="1">
        <f t="array" aca="1" ref="AI35" ca="1">tauxHpourCent($B$5:$B$23,$D$5:$D$23,AI$5:AI$23,$D35,$B$32)</f>
        <v/>
      </c>
      <c r="AJ35" s="103" t="str" cm="1">
        <f t="array" aca="1" ref="AJ35" ca="1">tauxHpourCent($B$5:$B$23,$D$5:$D$23,AJ$5:AJ$23,$D35,$B$32)</f>
        <v/>
      </c>
      <c r="AK35" s="103" t="str" cm="1">
        <f t="array" aca="1" ref="AK35" ca="1">tauxHpourCent($B$5:$B$23,$D$5:$D$23,AK$5:AK$23,$D35,$B$32)</f>
        <v/>
      </c>
      <c r="AL35" s="103" t="str" cm="1">
        <f t="array" aca="1" ref="AL35" ca="1">tauxHpourCent($B$5:$B$23,$D$5:$D$23,AL$5:AL$23,$D35,$B$32)</f>
        <v/>
      </c>
      <c r="AM35" s="103" t="str" cm="1">
        <f t="array" aca="1" ref="AM35" ca="1">tauxHpourCent($B$5:$B$23,$D$5:$D$23,AM$5:AM$23,$D35,$B$32)</f>
        <v/>
      </c>
      <c r="AN35" s="103" t="str" cm="1">
        <f t="array" aca="1" ref="AN35" ca="1">tauxHpourCent($B$5:$B$23,$D$5:$D$23,AN$5:AN$23,$D35,$B$32)</f>
        <v/>
      </c>
      <c r="AO35" s="103" t="str" cm="1">
        <f t="array" aca="1" ref="AO35" ca="1">tauxHpourCent($B$5:$B$23,$D$5:$D$23,AO$5:AO$23,$D35,$B$32)</f>
        <v/>
      </c>
      <c r="AP35" s="103" t="str" cm="1">
        <f t="array" aca="1" ref="AP35" ca="1">tauxHpourCent($B$5:$B$23,$D$5:$D$23,AP$5:AP$23,$D35,$B$32)</f>
        <v/>
      </c>
      <c r="AQ35" s="103" t="str" cm="1">
        <f t="array" aca="1" ref="AQ35" ca="1">tauxHpourCent($B$5:$B$23,$D$5:$D$23,AQ$5:AQ$23,$D35,$B$32)</f>
        <v/>
      </c>
      <c r="AR35" s="103" t="str" cm="1">
        <f t="array" aca="1" ref="AR35" ca="1">tauxHpourCent($B$5:$B$23,$D$5:$D$23,AR$5:AR$23,$D35,$B$32)</f>
        <v/>
      </c>
      <c r="AS35" s="103" t="str" cm="1">
        <f t="array" aca="1" ref="AS35" ca="1">tauxHpourCent($B$5:$B$23,$D$5:$D$23,AS$5:AS$23,$D35,$B$32)</f>
        <v/>
      </c>
      <c r="AT35" s="103" t="str" cm="1">
        <f t="array" aca="1" ref="AT35" ca="1">tauxHpourCent($B$5:$B$23,$D$5:$D$23,AT$5:AT$23,$D35,$B$32)</f>
        <v/>
      </c>
      <c r="AU35" s="103" t="str" cm="1">
        <f t="array" aca="1" ref="AU35" ca="1">tauxHpourCent($B$5:$B$23,$D$5:$D$23,AU$5:AU$23,$D35,$B$32)</f>
        <v/>
      </c>
      <c r="AV35" s="103" t="str" cm="1">
        <f t="array" aca="1" ref="AV35" ca="1">tauxHpourCent($B$5:$B$23,$D$5:$D$23,AV$5:AV$23,$D35,$B$32)</f>
        <v/>
      </c>
      <c r="AW35" s="103" t="str" cm="1">
        <f t="array" aca="1" ref="AW35" ca="1">tauxHpourCent($B$5:$B$23,$D$5:$D$23,AW$5:AW$23,$D35,$B$32)</f>
        <v/>
      </c>
    </row>
    <row r="36" spans="2:49" x14ac:dyDescent="0.3">
      <c r="D36" s="98" t="str">
        <f t="shared" si="19"/>
        <v>A5</v>
      </c>
      <c r="E36" s="99" t="str" cm="1">
        <f t="array" aca="1" ref="E36" ca="1">tauxHpourCent($B$5:$B$23,$D$5:$D$23,E$5:E$23,$D36,$B$32)</f>
        <v/>
      </c>
      <c r="F36" s="99" t="str" cm="1">
        <f t="array" aca="1" ref="F36" ca="1">tauxHpourCent($B$5:$B$23,$D$5:$D$23,F$5:F$23,$D36,$B$32)</f>
        <v/>
      </c>
      <c r="G36" s="99" t="str" cm="1">
        <f t="array" aca="1" ref="G36" ca="1">tauxHpourCent($B$5:$B$23,$D$5:$D$23,G$5:G$23,$D36,$B$32)</f>
        <v/>
      </c>
      <c r="H36" s="99" t="str" cm="1">
        <f t="array" aca="1" ref="H36" ca="1">tauxHpourCent($B$5:$B$23,$D$5:$D$23,H$5:H$23,$D36,$B$32)</f>
        <v/>
      </c>
      <c r="I36" s="99" t="str" cm="1">
        <f t="array" aca="1" ref="I36" ca="1">tauxHpourCent($B$5:$B$23,$D$5:$D$23,I$5:I$23,$D36,$B$32)</f>
        <v/>
      </c>
      <c r="J36" s="99" t="str" cm="1">
        <f t="array" aca="1" ref="J36" ca="1">tauxHpourCent($B$5:$B$23,$D$5:$D$23,J$5:J$23,$D36,$B$32)</f>
        <v/>
      </c>
      <c r="K36" s="103" t="str" cm="1">
        <f t="array" aca="1" ref="K36" ca="1">tauxHpourCent($B$5:$B$23,$D$5:$D$23,K$5:K$23,$D36,$B$32)</f>
        <v/>
      </c>
      <c r="L36" s="103" t="str" cm="1">
        <f t="array" aca="1" ref="L36" ca="1">tauxHpourCent($B$5:$B$23,$D$5:$D$23,L$5:L$23,$D36,$B$32)</f>
        <v/>
      </c>
      <c r="M36" s="103" t="str" cm="1">
        <f t="array" aca="1" ref="M36" ca="1">tauxHpourCent($B$5:$B$23,$D$5:$D$23,M$5:M$23,$D36,$B$32)</f>
        <v/>
      </c>
      <c r="N36" s="103" t="str" cm="1">
        <f t="array" aca="1" ref="N36" ca="1">tauxHpourCent($B$5:$B$23,$D$5:$D$23,N$5:N$23,$D36,$B$32)</f>
        <v/>
      </c>
      <c r="O36" s="103" t="str" cm="1">
        <f t="array" aca="1" ref="O36" ca="1">tauxHpourCent($B$5:$B$23,$D$5:$D$23,O$5:O$23,$D36,$B$32)</f>
        <v/>
      </c>
      <c r="P36" s="103" t="str" cm="1">
        <f t="array" aca="1" ref="P36" ca="1">tauxHpourCent($B$5:$B$23,$D$5:$D$23,P$5:P$23,$D36,$B$32)</f>
        <v/>
      </c>
      <c r="Q36" s="103" t="str" cm="1">
        <f t="array" aca="1" ref="Q36" ca="1">tauxHpourCent($B$5:$B$23,$D$5:$D$23,Q$5:Q$23,$D36,$B$32)</f>
        <v/>
      </c>
      <c r="R36" s="103" t="str" cm="1">
        <f t="array" aca="1" ref="R36" ca="1">tauxHpourCent($B$5:$B$23,$D$5:$D$23,R$5:R$23,$D36,$B$32)</f>
        <v/>
      </c>
      <c r="S36" s="103" t="str" cm="1">
        <f t="array" aca="1" ref="S36" ca="1">tauxHpourCent($B$5:$B$23,$D$5:$D$23,S$5:S$23,$D36,$B$32)</f>
        <v/>
      </c>
      <c r="T36" s="103" t="str" cm="1">
        <f t="array" aca="1" ref="T36" ca="1">tauxHpourCent($B$5:$B$23,$D$5:$D$23,T$5:T$23,$D36,$B$32)</f>
        <v/>
      </c>
      <c r="U36" s="103" t="str" cm="1">
        <f t="array" aca="1" ref="U36" ca="1">tauxHpourCent($B$5:$B$23,$D$5:$D$23,U$5:U$23,$D36,$B$32)</f>
        <v/>
      </c>
      <c r="V36" s="103" t="str" cm="1">
        <f t="array" aca="1" ref="V36" ca="1">tauxHpourCent($B$5:$B$23,$D$5:$D$23,V$5:V$23,$D36,$B$32)</f>
        <v/>
      </c>
      <c r="W36" s="103" t="str" cm="1">
        <f t="array" aca="1" ref="W36" ca="1">tauxHpourCent($B$5:$B$23,$D$5:$D$23,W$5:W$23,$D36,$B$32)</f>
        <v/>
      </c>
      <c r="X36" s="103" t="str" cm="1">
        <f t="array" aca="1" ref="X36" ca="1">tauxHpourCent($B$5:$B$23,$D$5:$D$23,X$5:X$23,$D36,$B$32)</f>
        <v/>
      </c>
      <c r="Y36" s="103" t="str" cm="1">
        <f t="array" aca="1" ref="Y36" ca="1">tauxHpourCent($B$5:$B$23,$D$5:$D$23,Y$5:Y$23,$D36,$B$32)</f>
        <v/>
      </c>
      <c r="Z36" s="103" t="str" cm="1">
        <f t="array" aca="1" ref="Z36" ca="1">tauxHpourCent($B$5:$B$23,$D$5:$D$23,Z$5:Z$23,$D36,$B$32)</f>
        <v/>
      </c>
      <c r="AA36" s="103" t="str" cm="1">
        <f t="array" aca="1" ref="AA36" ca="1">tauxHpourCent($B$5:$B$23,$D$5:$D$23,AA$5:AA$23,$D36,$B$32)</f>
        <v/>
      </c>
      <c r="AB36" s="103" t="str" cm="1">
        <f t="array" aca="1" ref="AB36" ca="1">tauxHpourCent($B$5:$B$23,$D$5:$D$23,AB$5:AB$23,$D36,$B$32)</f>
        <v/>
      </c>
      <c r="AC36" s="103" t="str" cm="1">
        <f t="array" aca="1" ref="AC36" ca="1">tauxHpourCent($B$5:$B$23,$D$5:$D$23,AC$5:AC$23,$D36,$B$32)</f>
        <v/>
      </c>
      <c r="AD36" s="103" t="str" cm="1">
        <f t="array" aca="1" ref="AD36" ca="1">tauxHpourCent($B$5:$B$23,$D$5:$D$23,AD$5:AD$23,$D36,$B$32)</f>
        <v/>
      </c>
      <c r="AE36" s="103" t="str" cm="1">
        <f t="array" aca="1" ref="AE36" ca="1">tauxHpourCent($B$5:$B$23,$D$5:$D$23,AE$5:AE$23,$D36,$B$32)</f>
        <v/>
      </c>
      <c r="AF36" s="103" t="str" cm="1">
        <f t="array" aca="1" ref="AF36" ca="1">tauxHpourCent($B$5:$B$23,$D$5:$D$23,AF$5:AF$23,$D36,$B$32)</f>
        <v/>
      </c>
      <c r="AG36" s="103" t="str" cm="1">
        <f t="array" aca="1" ref="AG36" ca="1">tauxHpourCent($B$5:$B$23,$D$5:$D$23,AG$5:AG$23,$D36,$B$32)</f>
        <v/>
      </c>
      <c r="AH36" s="103" t="str" cm="1">
        <f t="array" aca="1" ref="AH36" ca="1">tauxHpourCent($B$5:$B$23,$D$5:$D$23,AH$5:AH$23,$D36,$B$32)</f>
        <v/>
      </c>
      <c r="AI36" s="103" t="str" cm="1">
        <f t="array" aca="1" ref="AI36" ca="1">tauxHpourCent($B$5:$B$23,$D$5:$D$23,AI$5:AI$23,$D36,$B$32)</f>
        <v/>
      </c>
      <c r="AJ36" s="103" t="str" cm="1">
        <f t="array" aca="1" ref="AJ36" ca="1">tauxHpourCent($B$5:$B$23,$D$5:$D$23,AJ$5:AJ$23,$D36,$B$32)</f>
        <v/>
      </c>
      <c r="AK36" s="103" t="str" cm="1">
        <f t="array" aca="1" ref="AK36" ca="1">tauxHpourCent($B$5:$B$23,$D$5:$D$23,AK$5:AK$23,$D36,$B$32)</f>
        <v/>
      </c>
      <c r="AL36" s="103" t="str" cm="1">
        <f t="array" aca="1" ref="AL36" ca="1">tauxHpourCent($B$5:$B$23,$D$5:$D$23,AL$5:AL$23,$D36,$B$32)</f>
        <v/>
      </c>
      <c r="AM36" s="103" t="str" cm="1">
        <f t="array" aca="1" ref="AM36" ca="1">tauxHpourCent($B$5:$B$23,$D$5:$D$23,AM$5:AM$23,$D36,$B$32)</f>
        <v/>
      </c>
      <c r="AN36" s="103" t="str" cm="1">
        <f t="array" aca="1" ref="AN36" ca="1">tauxHpourCent($B$5:$B$23,$D$5:$D$23,AN$5:AN$23,$D36,$B$32)</f>
        <v/>
      </c>
      <c r="AO36" s="103" t="str" cm="1">
        <f t="array" aca="1" ref="AO36" ca="1">tauxHpourCent($B$5:$B$23,$D$5:$D$23,AO$5:AO$23,$D36,$B$32)</f>
        <v/>
      </c>
      <c r="AP36" s="103" t="str" cm="1">
        <f t="array" aca="1" ref="AP36" ca="1">tauxHpourCent($B$5:$B$23,$D$5:$D$23,AP$5:AP$23,$D36,$B$32)</f>
        <v/>
      </c>
      <c r="AQ36" s="103" t="str" cm="1">
        <f t="array" aca="1" ref="AQ36" ca="1">tauxHpourCent($B$5:$B$23,$D$5:$D$23,AQ$5:AQ$23,$D36,$B$32)</f>
        <v/>
      </c>
      <c r="AR36" s="103" t="str" cm="1">
        <f t="array" aca="1" ref="AR36" ca="1">tauxHpourCent($B$5:$B$23,$D$5:$D$23,AR$5:AR$23,$D36,$B$32)</f>
        <v/>
      </c>
      <c r="AS36" s="103" t="str" cm="1">
        <f t="array" aca="1" ref="AS36" ca="1">tauxHpourCent($B$5:$B$23,$D$5:$D$23,AS$5:AS$23,$D36,$B$32)</f>
        <v/>
      </c>
      <c r="AT36" s="103" t="str" cm="1">
        <f t="array" aca="1" ref="AT36" ca="1">tauxHpourCent($B$5:$B$23,$D$5:$D$23,AT$5:AT$23,$D36,$B$32)</f>
        <v/>
      </c>
      <c r="AU36" s="103" t="str" cm="1">
        <f t="array" aca="1" ref="AU36" ca="1">tauxHpourCent($B$5:$B$23,$D$5:$D$23,AU$5:AU$23,$D36,$B$32)</f>
        <v/>
      </c>
      <c r="AV36" s="103" t="str" cm="1">
        <f t="array" aca="1" ref="AV36" ca="1">tauxHpourCent($B$5:$B$23,$D$5:$D$23,AV$5:AV$23,$D36,$B$32)</f>
        <v/>
      </c>
      <c r="AW36" s="103" t="str" cm="1">
        <f t="array" aca="1" ref="AW36" ca="1">tauxHpourCent($B$5:$B$23,$D$5:$D$23,AW$5:AW$23,$D36,$B$32)</f>
        <v/>
      </c>
    </row>
    <row r="37" spans="2:49" x14ac:dyDescent="0.3">
      <c r="D37" s="98" t="str">
        <f t="shared" si="19"/>
        <v>A6</v>
      </c>
      <c r="E37" s="99" t="str" cm="1">
        <f t="array" aca="1" ref="E37" ca="1">tauxHpourCent($B$5:$B$23,$D$5:$D$23,E$5:E$23,$D37,$B$32)</f>
        <v/>
      </c>
      <c r="F37" s="99" t="str" cm="1">
        <f t="array" aca="1" ref="F37" ca="1">tauxHpourCent($B$5:$B$23,$D$5:$D$23,F$5:F$23,$D37,$B$32)</f>
        <v/>
      </c>
      <c r="G37" s="99" t="str" cm="1">
        <f t="array" aca="1" ref="G37" ca="1">tauxHpourCent($B$5:$B$23,$D$5:$D$23,G$5:G$23,$D37,$B$32)</f>
        <v/>
      </c>
      <c r="H37" s="99" t="str" cm="1">
        <f t="array" aca="1" ref="H37" ca="1">tauxHpourCent($B$5:$B$23,$D$5:$D$23,H$5:H$23,$D37,$B$32)</f>
        <v/>
      </c>
      <c r="I37" s="99" t="str" cm="1">
        <f t="array" aca="1" ref="I37" ca="1">tauxHpourCent($B$5:$B$23,$D$5:$D$23,I$5:I$23,$D37,$B$32)</f>
        <v/>
      </c>
      <c r="J37" s="99" t="str" cm="1">
        <f t="array" aca="1" ref="J37" ca="1">tauxHpourCent($B$5:$B$23,$D$5:$D$23,J$5:J$23,$D37,$B$32)</f>
        <v/>
      </c>
      <c r="K37" s="103" t="str" cm="1">
        <f t="array" aca="1" ref="K37" ca="1">tauxHpourCent($B$5:$B$23,$D$5:$D$23,K$5:K$23,$D37,$B$32)</f>
        <v/>
      </c>
      <c r="L37" s="103" t="str" cm="1">
        <f t="array" aca="1" ref="L37" ca="1">tauxHpourCent($B$5:$B$23,$D$5:$D$23,L$5:L$23,$D37,$B$32)</f>
        <v/>
      </c>
      <c r="M37" s="103" t="str" cm="1">
        <f t="array" aca="1" ref="M37" ca="1">tauxHpourCent($B$5:$B$23,$D$5:$D$23,M$5:M$23,$D37,$B$32)</f>
        <v/>
      </c>
      <c r="N37" s="103" t="str" cm="1">
        <f t="array" aca="1" ref="N37" ca="1">tauxHpourCent($B$5:$B$23,$D$5:$D$23,N$5:N$23,$D37,$B$32)</f>
        <v/>
      </c>
      <c r="O37" s="103" t="str" cm="1">
        <f t="array" aca="1" ref="O37" ca="1">tauxHpourCent($B$5:$B$23,$D$5:$D$23,O$5:O$23,$D37,$B$32)</f>
        <v/>
      </c>
      <c r="P37" s="103" t="str" cm="1">
        <f t="array" aca="1" ref="P37" ca="1">tauxHpourCent($B$5:$B$23,$D$5:$D$23,P$5:P$23,$D37,$B$32)</f>
        <v/>
      </c>
      <c r="Q37" s="103" t="str" cm="1">
        <f t="array" aca="1" ref="Q37" ca="1">tauxHpourCent($B$5:$B$23,$D$5:$D$23,Q$5:Q$23,$D37,$B$32)</f>
        <v/>
      </c>
      <c r="R37" s="103" t="str" cm="1">
        <f t="array" aca="1" ref="R37" ca="1">tauxHpourCent($B$5:$B$23,$D$5:$D$23,R$5:R$23,$D37,$B$32)</f>
        <v/>
      </c>
      <c r="S37" s="103" t="str" cm="1">
        <f t="array" aca="1" ref="S37" ca="1">tauxHpourCent($B$5:$B$23,$D$5:$D$23,S$5:S$23,$D37,$B$32)</f>
        <v/>
      </c>
      <c r="T37" s="103" t="str" cm="1">
        <f t="array" aca="1" ref="T37" ca="1">tauxHpourCent($B$5:$B$23,$D$5:$D$23,T$5:T$23,$D37,$B$32)</f>
        <v/>
      </c>
      <c r="U37" s="103" t="str" cm="1">
        <f t="array" aca="1" ref="U37" ca="1">tauxHpourCent($B$5:$B$23,$D$5:$D$23,U$5:U$23,$D37,$B$32)</f>
        <v/>
      </c>
      <c r="V37" s="103" t="str" cm="1">
        <f t="array" aca="1" ref="V37" ca="1">tauxHpourCent($B$5:$B$23,$D$5:$D$23,V$5:V$23,$D37,$B$32)</f>
        <v/>
      </c>
      <c r="W37" s="103" t="str" cm="1">
        <f t="array" aca="1" ref="W37" ca="1">tauxHpourCent($B$5:$B$23,$D$5:$D$23,W$5:W$23,$D37,$B$32)</f>
        <v/>
      </c>
      <c r="X37" s="103" t="str" cm="1">
        <f t="array" aca="1" ref="X37" ca="1">tauxHpourCent($B$5:$B$23,$D$5:$D$23,X$5:X$23,$D37,$B$32)</f>
        <v/>
      </c>
      <c r="Y37" s="103" t="str" cm="1">
        <f t="array" aca="1" ref="Y37" ca="1">tauxHpourCent($B$5:$B$23,$D$5:$D$23,Y$5:Y$23,$D37,$B$32)</f>
        <v/>
      </c>
      <c r="Z37" s="103" t="str" cm="1">
        <f t="array" aca="1" ref="Z37" ca="1">tauxHpourCent($B$5:$B$23,$D$5:$D$23,Z$5:Z$23,$D37,$B$32)</f>
        <v/>
      </c>
      <c r="AA37" s="103" t="str" cm="1">
        <f t="array" aca="1" ref="AA37" ca="1">tauxHpourCent($B$5:$B$23,$D$5:$D$23,AA$5:AA$23,$D37,$B$32)</f>
        <v/>
      </c>
      <c r="AB37" s="103" t="str" cm="1">
        <f t="array" aca="1" ref="AB37" ca="1">tauxHpourCent($B$5:$B$23,$D$5:$D$23,AB$5:AB$23,$D37,$B$32)</f>
        <v/>
      </c>
      <c r="AC37" s="103" t="str" cm="1">
        <f t="array" aca="1" ref="AC37" ca="1">tauxHpourCent($B$5:$B$23,$D$5:$D$23,AC$5:AC$23,$D37,$B$32)</f>
        <v/>
      </c>
      <c r="AD37" s="103" t="str" cm="1">
        <f t="array" aca="1" ref="AD37" ca="1">tauxHpourCent($B$5:$B$23,$D$5:$D$23,AD$5:AD$23,$D37,$B$32)</f>
        <v/>
      </c>
      <c r="AE37" s="103" t="str" cm="1">
        <f t="array" aca="1" ref="AE37" ca="1">tauxHpourCent($B$5:$B$23,$D$5:$D$23,AE$5:AE$23,$D37,$B$32)</f>
        <v/>
      </c>
      <c r="AF37" s="103" t="str" cm="1">
        <f t="array" aca="1" ref="AF37" ca="1">tauxHpourCent($B$5:$B$23,$D$5:$D$23,AF$5:AF$23,$D37,$B$32)</f>
        <v/>
      </c>
      <c r="AG37" s="103" t="str" cm="1">
        <f t="array" aca="1" ref="AG37" ca="1">tauxHpourCent($B$5:$B$23,$D$5:$D$23,AG$5:AG$23,$D37,$B$32)</f>
        <v/>
      </c>
      <c r="AH37" s="103" t="str" cm="1">
        <f t="array" aca="1" ref="AH37" ca="1">tauxHpourCent($B$5:$B$23,$D$5:$D$23,AH$5:AH$23,$D37,$B$32)</f>
        <v/>
      </c>
      <c r="AI37" s="103" t="str" cm="1">
        <f t="array" aca="1" ref="AI37" ca="1">tauxHpourCent($B$5:$B$23,$D$5:$D$23,AI$5:AI$23,$D37,$B$32)</f>
        <v/>
      </c>
      <c r="AJ37" s="103" t="str" cm="1">
        <f t="array" aca="1" ref="AJ37" ca="1">tauxHpourCent($B$5:$B$23,$D$5:$D$23,AJ$5:AJ$23,$D37,$B$32)</f>
        <v/>
      </c>
      <c r="AK37" s="103" t="str" cm="1">
        <f t="array" aca="1" ref="AK37" ca="1">tauxHpourCent($B$5:$B$23,$D$5:$D$23,AK$5:AK$23,$D37,$B$32)</f>
        <v/>
      </c>
      <c r="AL37" s="103" t="str" cm="1">
        <f t="array" aca="1" ref="AL37" ca="1">tauxHpourCent($B$5:$B$23,$D$5:$D$23,AL$5:AL$23,$D37,$B$32)</f>
        <v/>
      </c>
      <c r="AM37" s="103" t="str" cm="1">
        <f t="array" aca="1" ref="AM37" ca="1">tauxHpourCent($B$5:$B$23,$D$5:$D$23,AM$5:AM$23,$D37,$B$32)</f>
        <v/>
      </c>
      <c r="AN37" s="103" t="str" cm="1">
        <f t="array" aca="1" ref="AN37" ca="1">tauxHpourCent($B$5:$B$23,$D$5:$D$23,AN$5:AN$23,$D37,$B$32)</f>
        <v/>
      </c>
      <c r="AO37" s="103" t="str" cm="1">
        <f t="array" aca="1" ref="AO37" ca="1">tauxHpourCent($B$5:$B$23,$D$5:$D$23,AO$5:AO$23,$D37,$B$32)</f>
        <v/>
      </c>
      <c r="AP37" s="103" t="str" cm="1">
        <f t="array" aca="1" ref="AP37" ca="1">tauxHpourCent($B$5:$B$23,$D$5:$D$23,AP$5:AP$23,$D37,$B$32)</f>
        <v/>
      </c>
      <c r="AQ37" s="103" t="str" cm="1">
        <f t="array" aca="1" ref="AQ37" ca="1">tauxHpourCent($B$5:$B$23,$D$5:$D$23,AQ$5:AQ$23,$D37,$B$32)</f>
        <v/>
      </c>
      <c r="AR37" s="103" t="str" cm="1">
        <f t="array" aca="1" ref="AR37" ca="1">tauxHpourCent($B$5:$B$23,$D$5:$D$23,AR$5:AR$23,$D37,$B$32)</f>
        <v/>
      </c>
      <c r="AS37" s="103" t="str" cm="1">
        <f t="array" aca="1" ref="AS37" ca="1">tauxHpourCent($B$5:$B$23,$D$5:$D$23,AS$5:AS$23,$D37,$B$32)</f>
        <v/>
      </c>
      <c r="AT37" s="103" t="str" cm="1">
        <f t="array" aca="1" ref="AT37" ca="1">tauxHpourCent($B$5:$B$23,$D$5:$D$23,AT$5:AT$23,$D37,$B$32)</f>
        <v/>
      </c>
      <c r="AU37" s="103" t="str" cm="1">
        <f t="array" aca="1" ref="AU37" ca="1">tauxHpourCent($B$5:$B$23,$D$5:$D$23,AU$5:AU$23,$D37,$B$32)</f>
        <v/>
      </c>
      <c r="AV37" s="103" t="str" cm="1">
        <f t="array" aca="1" ref="AV37" ca="1">tauxHpourCent($B$5:$B$23,$D$5:$D$23,AV$5:AV$23,$D37,$B$32)</f>
        <v/>
      </c>
      <c r="AW37" s="103" t="str" cm="1">
        <f t="array" aca="1" ref="AW37" ca="1">tauxHpourCent($B$5:$B$23,$D$5:$D$23,AW$5:AW$23,$D37,$B$32)</f>
        <v/>
      </c>
    </row>
    <row r="38" spans="2:49" x14ac:dyDescent="0.3">
      <c r="D38" s="98"/>
      <c r="E38" s="99" t="str" cm="1">
        <f t="array" aca="1" ref="E38" ca="1">tauxHpourCent($B$5:$B$23,$D$5:$D$23,E$5:E$23,$D38,$B$32)</f>
        <v/>
      </c>
      <c r="F38" s="99" t="str" cm="1">
        <f t="array" aca="1" ref="F38" ca="1">tauxHpourCent($B$5:$B$23,$D$5:$D$23,F$5:F$23,$D38,$B$32)</f>
        <v/>
      </c>
      <c r="G38" s="99" t="str" cm="1">
        <f t="array" aca="1" ref="G38" ca="1">tauxHpourCent($B$5:$B$23,$D$5:$D$23,G$5:G$23,$D38,$B$32)</f>
        <v/>
      </c>
      <c r="H38" s="99" t="str" cm="1">
        <f t="array" aca="1" ref="H38" ca="1">tauxHpourCent($B$5:$B$23,$D$5:$D$23,H$5:H$23,$D38,$B$32)</f>
        <v/>
      </c>
      <c r="I38" s="99" t="str" cm="1">
        <f t="array" aca="1" ref="I38" ca="1">tauxHpourCent($B$5:$B$23,$D$5:$D$23,I$5:I$23,$D38,$B$32)</f>
        <v/>
      </c>
      <c r="J38" s="99" t="str" cm="1">
        <f t="array" aca="1" ref="J38" ca="1">tauxHpourCent($B$5:$B$23,$D$5:$D$23,J$5:J$23,$D38,$B$32)</f>
        <v/>
      </c>
      <c r="K38" s="103" t="str" cm="1">
        <f t="array" aca="1" ref="K38" ca="1">tauxHpourCent($B$5:$B$23,$D$5:$D$23,K$5:K$23,$D38,$B$32)</f>
        <v/>
      </c>
      <c r="L38" s="103" t="str" cm="1">
        <f t="array" aca="1" ref="L38" ca="1">tauxHpourCent($B$5:$B$23,$D$5:$D$23,L$5:L$23,$D38,$B$32)</f>
        <v/>
      </c>
      <c r="M38" s="103" t="str" cm="1">
        <f t="array" aca="1" ref="M38" ca="1">tauxHpourCent($B$5:$B$23,$D$5:$D$23,M$5:M$23,$D38,$B$32)</f>
        <v/>
      </c>
      <c r="N38" s="103" t="str" cm="1">
        <f t="array" aca="1" ref="N38" ca="1">tauxHpourCent($B$5:$B$23,$D$5:$D$23,N$5:N$23,$D38,$B$32)</f>
        <v/>
      </c>
      <c r="O38" s="103" t="str" cm="1">
        <f t="array" aca="1" ref="O38" ca="1">tauxHpourCent($B$5:$B$23,$D$5:$D$23,O$5:O$23,$D38,$B$32)</f>
        <v/>
      </c>
      <c r="P38" s="103" t="str" cm="1">
        <f t="array" aca="1" ref="P38" ca="1">tauxHpourCent($B$5:$B$23,$D$5:$D$23,P$5:P$23,$D38,$B$32)</f>
        <v/>
      </c>
      <c r="Q38" s="103" t="str" cm="1">
        <f t="array" aca="1" ref="Q38" ca="1">tauxHpourCent($B$5:$B$23,$D$5:$D$23,Q$5:Q$23,$D38,$B$32)</f>
        <v/>
      </c>
      <c r="R38" s="103" t="str" cm="1">
        <f t="array" aca="1" ref="R38" ca="1">tauxHpourCent($B$5:$B$23,$D$5:$D$23,R$5:R$23,$D38,$B$32)</f>
        <v/>
      </c>
      <c r="S38" s="103" t="str" cm="1">
        <f t="array" aca="1" ref="S38" ca="1">tauxHpourCent($B$5:$B$23,$D$5:$D$23,S$5:S$23,$D38,$B$32)</f>
        <v/>
      </c>
      <c r="T38" s="103" t="str" cm="1">
        <f t="array" aca="1" ref="T38" ca="1">tauxHpourCent($B$5:$B$23,$D$5:$D$23,T$5:T$23,$D38,$B$32)</f>
        <v/>
      </c>
      <c r="U38" s="103" t="str" cm="1">
        <f t="array" aca="1" ref="U38" ca="1">tauxHpourCent($B$5:$B$23,$D$5:$D$23,U$5:U$23,$D38,$B$32)</f>
        <v/>
      </c>
      <c r="V38" s="103" t="str" cm="1">
        <f t="array" aca="1" ref="V38" ca="1">tauxHpourCent($B$5:$B$23,$D$5:$D$23,V$5:V$23,$D38,$B$32)</f>
        <v/>
      </c>
      <c r="W38" s="103" t="str" cm="1">
        <f t="array" aca="1" ref="W38" ca="1">tauxHpourCent($B$5:$B$23,$D$5:$D$23,W$5:W$23,$D38,$B$32)</f>
        <v/>
      </c>
      <c r="X38" s="103" t="str" cm="1">
        <f t="array" aca="1" ref="X38" ca="1">tauxHpourCent($B$5:$B$23,$D$5:$D$23,X$5:X$23,$D38,$B$32)</f>
        <v/>
      </c>
      <c r="Y38" s="103" t="str" cm="1">
        <f t="array" aca="1" ref="Y38" ca="1">tauxHpourCent($B$5:$B$23,$D$5:$D$23,Y$5:Y$23,$D38,$B$32)</f>
        <v/>
      </c>
      <c r="Z38" s="103" t="str" cm="1">
        <f t="array" aca="1" ref="Z38" ca="1">tauxHpourCent($B$5:$B$23,$D$5:$D$23,Z$5:Z$23,$D38,$B$32)</f>
        <v/>
      </c>
      <c r="AA38" s="103" t="str" cm="1">
        <f t="array" aca="1" ref="AA38" ca="1">tauxHpourCent($B$5:$B$23,$D$5:$D$23,AA$5:AA$23,$D38,$B$32)</f>
        <v/>
      </c>
      <c r="AB38" s="103" t="str" cm="1">
        <f t="array" aca="1" ref="AB38" ca="1">tauxHpourCent($B$5:$B$23,$D$5:$D$23,AB$5:AB$23,$D38,$B$32)</f>
        <v/>
      </c>
      <c r="AC38" s="103" t="str" cm="1">
        <f t="array" aca="1" ref="AC38" ca="1">tauxHpourCent($B$5:$B$23,$D$5:$D$23,AC$5:AC$23,$D38,$B$32)</f>
        <v/>
      </c>
      <c r="AD38" s="103" t="str" cm="1">
        <f t="array" aca="1" ref="AD38" ca="1">tauxHpourCent($B$5:$B$23,$D$5:$D$23,AD$5:AD$23,$D38,$B$32)</f>
        <v/>
      </c>
      <c r="AE38" s="103" t="str" cm="1">
        <f t="array" aca="1" ref="AE38" ca="1">tauxHpourCent($B$5:$B$23,$D$5:$D$23,AE$5:AE$23,$D38,$B$32)</f>
        <v/>
      </c>
      <c r="AF38" s="103" t="str" cm="1">
        <f t="array" aca="1" ref="AF38" ca="1">tauxHpourCent($B$5:$B$23,$D$5:$D$23,AF$5:AF$23,$D38,$B$32)</f>
        <v/>
      </c>
      <c r="AG38" s="103" t="str" cm="1">
        <f t="array" aca="1" ref="AG38" ca="1">tauxHpourCent($B$5:$B$23,$D$5:$D$23,AG$5:AG$23,$D38,$B$32)</f>
        <v/>
      </c>
      <c r="AH38" s="103" t="str" cm="1">
        <f t="array" aca="1" ref="AH38" ca="1">tauxHpourCent($B$5:$B$23,$D$5:$D$23,AH$5:AH$23,$D38,$B$32)</f>
        <v/>
      </c>
      <c r="AI38" s="103" t="str" cm="1">
        <f t="array" aca="1" ref="AI38" ca="1">tauxHpourCent($B$5:$B$23,$D$5:$D$23,AI$5:AI$23,$D38,$B$32)</f>
        <v/>
      </c>
      <c r="AJ38" s="103" t="str" cm="1">
        <f t="array" aca="1" ref="AJ38" ca="1">tauxHpourCent($B$5:$B$23,$D$5:$D$23,AJ$5:AJ$23,$D38,$B$32)</f>
        <v/>
      </c>
      <c r="AK38" s="103" t="str" cm="1">
        <f t="array" aca="1" ref="AK38" ca="1">tauxHpourCent($B$5:$B$23,$D$5:$D$23,AK$5:AK$23,$D38,$B$32)</f>
        <v/>
      </c>
      <c r="AL38" s="103" t="str" cm="1">
        <f t="array" aca="1" ref="AL38" ca="1">tauxHpourCent($B$5:$B$23,$D$5:$D$23,AL$5:AL$23,$D38,$B$32)</f>
        <v/>
      </c>
      <c r="AM38" s="103" t="str" cm="1">
        <f t="array" aca="1" ref="AM38" ca="1">tauxHpourCent($B$5:$B$23,$D$5:$D$23,AM$5:AM$23,$D38,$B$32)</f>
        <v/>
      </c>
      <c r="AN38" s="103" t="str" cm="1">
        <f t="array" aca="1" ref="AN38" ca="1">tauxHpourCent($B$5:$B$23,$D$5:$D$23,AN$5:AN$23,$D38,$B$32)</f>
        <v/>
      </c>
      <c r="AO38" s="103" t="str" cm="1">
        <f t="array" aca="1" ref="AO38" ca="1">tauxHpourCent($B$5:$B$23,$D$5:$D$23,AO$5:AO$23,$D38,$B$32)</f>
        <v/>
      </c>
      <c r="AP38" s="103" t="str" cm="1">
        <f t="array" aca="1" ref="AP38" ca="1">tauxHpourCent($B$5:$B$23,$D$5:$D$23,AP$5:AP$23,$D38,$B$32)</f>
        <v/>
      </c>
      <c r="AQ38" s="103" t="str" cm="1">
        <f t="array" aca="1" ref="AQ38" ca="1">tauxHpourCent($B$5:$B$23,$D$5:$D$23,AQ$5:AQ$23,$D38,$B$32)</f>
        <v/>
      </c>
      <c r="AR38" s="103" t="str" cm="1">
        <f t="array" aca="1" ref="AR38" ca="1">tauxHpourCent($B$5:$B$23,$D$5:$D$23,AR$5:AR$23,$D38,$B$32)</f>
        <v/>
      </c>
      <c r="AS38" s="103" t="str" cm="1">
        <f t="array" aca="1" ref="AS38" ca="1">tauxHpourCent($B$5:$B$23,$D$5:$D$23,AS$5:AS$23,$D38,$B$32)</f>
        <v/>
      </c>
      <c r="AT38" s="103" t="str" cm="1">
        <f t="array" aca="1" ref="AT38" ca="1">tauxHpourCent($B$5:$B$23,$D$5:$D$23,AT$5:AT$23,$D38,$B$32)</f>
        <v/>
      </c>
      <c r="AU38" s="103" t="str" cm="1">
        <f t="array" aca="1" ref="AU38" ca="1">tauxHpourCent($B$5:$B$23,$D$5:$D$23,AU$5:AU$23,$D38,$B$32)</f>
        <v/>
      </c>
      <c r="AV38" s="103" t="str" cm="1">
        <f t="array" aca="1" ref="AV38" ca="1">tauxHpourCent($B$5:$B$23,$D$5:$D$23,AV$5:AV$23,$D38,$B$32)</f>
        <v/>
      </c>
      <c r="AW38" s="103" t="str" cm="1">
        <f t="array" aca="1" ref="AW38" ca="1">tauxHpourCent($B$5:$B$23,$D$5:$D$23,AW$5:AW$23,$D38,$B$32)</f>
        <v/>
      </c>
    </row>
    <row r="39" spans="2:49" x14ac:dyDescent="0.3">
      <c r="D39" s="98" t="str">
        <f t="shared" si="19"/>
        <v>A8</v>
      </c>
      <c r="E39" s="99" cm="1">
        <f t="array" aca="1" ref="E39" ca="1">tauxHpourCent($B$5:$B$23,$D$5:$D$23,E$5:E$23,$D39,$B$32)</f>
        <v>0.10393466963622865</v>
      </c>
      <c r="F39" s="99" t="str" cm="1">
        <f t="array" aca="1" ref="F39" ca="1">tauxHpourCent($B$5:$B$23,$D$5:$D$23,F$5:F$23,$D39,$B$32)</f>
        <v/>
      </c>
      <c r="G39" s="99" t="str" cm="1">
        <f t="array" aca="1" ref="G39" ca="1">tauxHpourCent($B$5:$B$23,$D$5:$D$23,G$5:G$23,$D39,$B$32)</f>
        <v/>
      </c>
      <c r="H39" s="99" t="str" cm="1">
        <f t="array" aca="1" ref="H39" ca="1">tauxHpourCent($B$5:$B$23,$D$5:$D$23,H$5:H$23,$D39,$B$32)</f>
        <v/>
      </c>
      <c r="I39" s="99" t="str" cm="1">
        <f t="array" aca="1" ref="I39" ca="1">tauxHpourCent($B$5:$B$23,$D$5:$D$23,I$5:I$23,$D39,$B$32)</f>
        <v/>
      </c>
      <c r="J39" s="99" t="str" cm="1">
        <f t="array" aca="1" ref="J39" ca="1">tauxHpourCent($B$5:$B$23,$D$5:$D$23,J$5:J$23,$D39,$B$32)</f>
        <v/>
      </c>
      <c r="K39" s="103" t="str" cm="1">
        <f t="array" aca="1" ref="K39" ca="1">tauxHpourCent($B$5:$B$23,$D$5:$D$23,K$5:K$23,$D39,$B$32)</f>
        <v/>
      </c>
      <c r="L39" s="103" t="str" cm="1">
        <f t="array" aca="1" ref="L39" ca="1">tauxHpourCent($B$5:$B$23,$D$5:$D$23,L$5:L$23,$D39,$B$32)</f>
        <v/>
      </c>
      <c r="M39" s="103" t="str" cm="1">
        <f t="array" aca="1" ref="M39" ca="1">tauxHpourCent($B$5:$B$23,$D$5:$D$23,M$5:M$23,$D39,$B$32)</f>
        <v/>
      </c>
      <c r="N39" s="103" t="str" cm="1">
        <f t="array" aca="1" ref="N39" ca="1">tauxHpourCent($B$5:$B$23,$D$5:$D$23,N$5:N$23,$D39,$B$32)</f>
        <v/>
      </c>
      <c r="O39" s="103" t="str" cm="1">
        <f t="array" aca="1" ref="O39" ca="1">tauxHpourCent($B$5:$B$23,$D$5:$D$23,O$5:O$23,$D39,$B$32)</f>
        <v/>
      </c>
      <c r="P39" s="103" t="str" cm="1">
        <f t="array" aca="1" ref="P39" ca="1">tauxHpourCent($B$5:$B$23,$D$5:$D$23,P$5:P$23,$D39,$B$32)</f>
        <v/>
      </c>
      <c r="Q39" s="103" t="str" cm="1">
        <f t="array" aca="1" ref="Q39" ca="1">tauxHpourCent($B$5:$B$23,$D$5:$D$23,Q$5:Q$23,$D39,$B$32)</f>
        <v/>
      </c>
      <c r="R39" s="103" t="str" cm="1">
        <f t="array" aca="1" ref="R39" ca="1">tauxHpourCent($B$5:$B$23,$D$5:$D$23,R$5:R$23,$D39,$B$32)</f>
        <v/>
      </c>
      <c r="S39" s="103" t="str" cm="1">
        <f t="array" aca="1" ref="S39" ca="1">tauxHpourCent($B$5:$B$23,$D$5:$D$23,S$5:S$23,$D39,$B$32)</f>
        <v/>
      </c>
      <c r="T39" s="103" t="str" cm="1">
        <f t="array" aca="1" ref="T39" ca="1">tauxHpourCent($B$5:$B$23,$D$5:$D$23,T$5:T$23,$D39,$B$32)</f>
        <v/>
      </c>
      <c r="U39" s="103" t="str" cm="1">
        <f t="array" aca="1" ref="U39" ca="1">tauxHpourCent($B$5:$B$23,$D$5:$D$23,U$5:U$23,$D39,$B$32)</f>
        <v/>
      </c>
      <c r="V39" s="103" t="str" cm="1">
        <f t="array" aca="1" ref="V39" ca="1">tauxHpourCent($B$5:$B$23,$D$5:$D$23,V$5:V$23,$D39,$B$32)</f>
        <v/>
      </c>
      <c r="W39" s="103" t="str" cm="1">
        <f t="array" aca="1" ref="W39" ca="1">tauxHpourCent($B$5:$B$23,$D$5:$D$23,W$5:W$23,$D39,$B$32)</f>
        <v/>
      </c>
      <c r="X39" s="103" t="str" cm="1">
        <f t="array" aca="1" ref="X39" ca="1">tauxHpourCent($B$5:$B$23,$D$5:$D$23,X$5:X$23,$D39,$B$32)</f>
        <v/>
      </c>
      <c r="Y39" s="103" t="str" cm="1">
        <f t="array" aca="1" ref="Y39" ca="1">tauxHpourCent($B$5:$B$23,$D$5:$D$23,Y$5:Y$23,$D39,$B$32)</f>
        <v/>
      </c>
      <c r="Z39" s="103" t="str" cm="1">
        <f t="array" aca="1" ref="Z39" ca="1">tauxHpourCent($B$5:$B$23,$D$5:$D$23,Z$5:Z$23,$D39,$B$32)</f>
        <v/>
      </c>
      <c r="AA39" s="103" t="str" cm="1">
        <f t="array" aca="1" ref="AA39" ca="1">tauxHpourCent($B$5:$B$23,$D$5:$D$23,AA$5:AA$23,$D39,$B$32)</f>
        <v/>
      </c>
      <c r="AB39" s="103" t="str" cm="1">
        <f t="array" aca="1" ref="AB39" ca="1">tauxHpourCent($B$5:$B$23,$D$5:$D$23,AB$5:AB$23,$D39,$B$32)</f>
        <v/>
      </c>
      <c r="AC39" s="103" t="str" cm="1">
        <f t="array" aca="1" ref="AC39" ca="1">tauxHpourCent($B$5:$B$23,$D$5:$D$23,AC$5:AC$23,$D39,$B$32)</f>
        <v/>
      </c>
      <c r="AD39" s="103" t="str" cm="1">
        <f t="array" aca="1" ref="AD39" ca="1">tauxHpourCent($B$5:$B$23,$D$5:$D$23,AD$5:AD$23,$D39,$B$32)</f>
        <v/>
      </c>
      <c r="AE39" s="103" t="str" cm="1">
        <f t="array" aca="1" ref="AE39" ca="1">tauxHpourCent($B$5:$B$23,$D$5:$D$23,AE$5:AE$23,$D39,$B$32)</f>
        <v/>
      </c>
      <c r="AF39" s="103" t="str" cm="1">
        <f t="array" aca="1" ref="AF39" ca="1">tauxHpourCent($B$5:$B$23,$D$5:$D$23,AF$5:AF$23,$D39,$B$32)</f>
        <v/>
      </c>
      <c r="AG39" s="103" t="str" cm="1">
        <f t="array" aca="1" ref="AG39" ca="1">tauxHpourCent($B$5:$B$23,$D$5:$D$23,AG$5:AG$23,$D39,$B$32)</f>
        <v/>
      </c>
      <c r="AH39" s="103" t="str" cm="1">
        <f t="array" aca="1" ref="AH39" ca="1">tauxHpourCent($B$5:$B$23,$D$5:$D$23,AH$5:AH$23,$D39,$B$32)</f>
        <v/>
      </c>
      <c r="AI39" s="103" t="str" cm="1">
        <f t="array" aca="1" ref="AI39" ca="1">tauxHpourCent($B$5:$B$23,$D$5:$D$23,AI$5:AI$23,$D39,$B$32)</f>
        <v/>
      </c>
      <c r="AJ39" s="103" t="str" cm="1">
        <f t="array" aca="1" ref="AJ39" ca="1">tauxHpourCent($B$5:$B$23,$D$5:$D$23,AJ$5:AJ$23,$D39,$B$32)</f>
        <v/>
      </c>
      <c r="AK39" s="103" t="str" cm="1">
        <f t="array" aca="1" ref="AK39" ca="1">tauxHpourCent($B$5:$B$23,$D$5:$D$23,AK$5:AK$23,$D39,$B$32)</f>
        <v/>
      </c>
      <c r="AL39" s="103" t="str" cm="1">
        <f t="array" aca="1" ref="AL39" ca="1">tauxHpourCent($B$5:$B$23,$D$5:$D$23,AL$5:AL$23,$D39,$B$32)</f>
        <v/>
      </c>
      <c r="AM39" s="103" t="str" cm="1">
        <f t="array" aca="1" ref="AM39" ca="1">tauxHpourCent($B$5:$B$23,$D$5:$D$23,AM$5:AM$23,$D39,$B$32)</f>
        <v/>
      </c>
      <c r="AN39" s="103" t="str" cm="1">
        <f t="array" aca="1" ref="AN39" ca="1">tauxHpourCent($B$5:$B$23,$D$5:$D$23,AN$5:AN$23,$D39,$B$32)</f>
        <v/>
      </c>
      <c r="AO39" s="103" t="str" cm="1">
        <f t="array" aca="1" ref="AO39" ca="1">tauxHpourCent($B$5:$B$23,$D$5:$D$23,AO$5:AO$23,$D39,$B$32)</f>
        <v/>
      </c>
      <c r="AP39" s="103" t="str" cm="1">
        <f t="array" aca="1" ref="AP39" ca="1">tauxHpourCent($B$5:$B$23,$D$5:$D$23,AP$5:AP$23,$D39,$B$32)</f>
        <v/>
      </c>
      <c r="AQ39" s="103" t="str" cm="1">
        <f t="array" aca="1" ref="AQ39" ca="1">tauxHpourCent($B$5:$B$23,$D$5:$D$23,AQ$5:AQ$23,$D39,$B$32)</f>
        <v/>
      </c>
      <c r="AR39" s="103" t="str" cm="1">
        <f t="array" aca="1" ref="AR39" ca="1">tauxHpourCent($B$5:$B$23,$D$5:$D$23,AR$5:AR$23,$D39,$B$32)</f>
        <v/>
      </c>
      <c r="AS39" s="103" t="str" cm="1">
        <f t="array" aca="1" ref="AS39" ca="1">tauxHpourCent($B$5:$B$23,$D$5:$D$23,AS$5:AS$23,$D39,$B$32)</f>
        <v/>
      </c>
      <c r="AT39" s="103" t="str" cm="1">
        <f t="array" aca="1" ref="AT39" ca="1">tauxHpourCent($B$5:$B$23,$D$5:$D$23,AT$5:AT$23,$D39,$B$32)</f>
        <v/>
      </c>
      <c r="AU39" s="103" t="str" cm="1">
        <f t="array" aca="1" ref="AU39" ca="1">tauxHpourCent($B$5:$B$23,$D$5:$D$23,AU$5:AU$23,$D39,$B$32)</f>
        <v/>
      </c>
      <c r="AV39" s="103" t="str" cm="1">
        <f t="array" aca="1" ref="AV39" ca="1">tauxHpourCent($B$5:$B$23,$D$5:$D$23,AV$5:AV$23,$D39,$B$32)</f>
        <v/>
      </c>
      <c r="AW39" s="103" t="str" cm="1">
        <f t="array" aca="1" ref="AW39" ca="1">tauxHpourCent($B$5:$B$23,$D$5:$D$23,AW$5:AW$23,$D39,$B$32)</f>
        <v/>
      </c>
    </row>
    <row r="40" spans="2:49" x14ac:dyDescent="0.3">
      <c r="D40" s="98" t="str">
        <f t="shared" si="19"/>
        <v>A9</v>
      </c>
      <c r="E40" s="99" t="str" cm="1">
        <f t="array" aca="1" ref="E40" ca="1">tauxHpourCent($B$5:$B$23,$D$5:$D$23,E$5:E$23,$D40,$B$32)</f>
        <v/>
      </c>
      <c r="F40" s="99" t="str" cm="1">
        <f t="array" aca="1" ref="F40" ca="1">tauxHpourCent($B$5:$B$23,$D$5:$D$23,F$5:F$23,$D40,$B$32)</f>
        <v/>
      </c>
      <c r="G40" s="99" t="str" cm="1">
        <f t="array" aca="1" ref="G40" ca="1">tauxHpourCent($B$5:$B$23,$D$5:$D$23,G$5:G$23,$D40,$B$32)</f>
        <v/>
      </c>
      <c r="H40" s="99" t="str" cm="1">
        <f t="array" aca="1" ref="H40" ca="1">tauxHpourCent($B$5:$B$23,$D$5:$D$23,H$5:H$23,$D40,$B$32)</f>
        <v/>
      </c>
      <c r="I40" s="99" t="str" cm="1">
        <f t="array" aca="1" ref="I40" ca="1">tauxHpourCent($B$5:$B$23,$D$5:$D$23,I$5:I$23,$D40,$B$32)</f>
        <v/>
      </c>
      <c r="J40" s="99" t="str" cm="1">
        <f t="array" aca="1" ref="J40" ca="1">tauxHpourCent($B$5:$B$23,$D$5:$D$23,J$5:J$23,$D40,$B$32)</f>
        <v/>
      </c>
      <c r="K40" s="103" t="str" cm="1">
        <f t="array" aca="1" ref="K40" ca="1">tauxHpourCent($B$5:$B$23,$D$5:$D$23,K$5:K$23,$D40,$B$32)</f>
        <v/>
      </c>
      <c r="L40" s="103" t="str" cm="1">
        <f t="array" aca="1" ref="L40" ca="1">tauxHpourCent($B$5:$B$23,$D$5:$D$23,L$5:L$23,$D40,$B$32)</f>
        <v/>
      </c>
      <c r="M40" s="103" t="str" cm="1">
        <f t="array" aca="1" ref="M40" ca="1">tauxHpourCent($B$5:$B$23,$D$5:$D$23,M$5:M$23,$D40,$B$32)</f>
        <v/>
      </c>
      <c r="N40" s="103" t="str" cm="1">
        <f t="array" aca="1" ref="N40" ca="1">tauxHpourCent($B$5:$B$23,$D$5:$D$23,N$5:N$23,$D40,$B$32)</f>
        <v/>
      </c>
      <c r="O40" s="103" t="str" cm="1">
        <f t="array" aca="1" ref="O40" ca="1">tauxHpourCent($B$5:$B$23,$D$5:$D$23,O$5:O$23,$D40,$B$32)</f>
        <v/>
      </c>
      <c r="P40" s="103" t="str" cm="1">
        <f t="array" aca="1" ref="P40" ca="1">tauxHpourCent($B$5:$B$23,$D$5:$D$23,P$5:P$23,$D40,$B$32)</f>
        <v/>
      </c>
      <c r="Q40" s="103" t="str" cm="1">
        <f t="array" aca="1" ref="Q40" ca="1">tauxHpourCent($B$5:$B$23,$D$5:$D$23,Q$5:Q$23,$D40,$B$32)</f>
        <v/>
      </c>
      <c r="R40" s="103" t="str" cm="1">
        <f t="array" aca="1" ref="R40" ca="1">tauxHpourCent($B$5:$B$23,$D$5:$D$23,R$5:R$23,$D40,$B$32)</f>
        <v/>
      </c>
      <c r="S40" s="103" t="str" cm="1">
        <f t="array" aca="1" ref="S40" ca="1">tauxHpourCent($B$5:$B$23,$D$5:$D$23,S$5:S$23,$D40,$B$32)</f>
        <v/>
      </c>
      <c r="T40" s="103" t="str" cm="1">
        <f t="array" aca="1" ref="T40" ca="1">tauxHpourCent($B$5:$B$23,$D$5:$D$23,T$5:T$23,$D40,$B$32)</f>
        <v/>
      </c>
      <c r="U40" s="103" t="str" cm="1">
        <f t="array" aca="1" ref="U40" ca="1">tauxHpourCent($B$5:$B$23,$D$5:$D$23,U$5:U$23,$D40,$B$32)</f>
        <v/>
      </c>
      <c r="V40" s="103" t="str" cm="1">
        <f t="array" aca="1" ref="V40" ca="1">tauxHpourCent($B$5:$B$23,$D$5:$D$23,V$5:V$23,$D40,$B$32)</f>
        <v/>
      </c>
      <c r="W40" s="103" t="str" cm="1">
        <f t="array" aca="1" ref="W40" ca="1">tauxHpourCent($B$5:$B$23,$D$5:$D$23,W$5:W$23,$D40,$B$32)</f>
        <v/>
      </c>
      <c r="X40" s="103" t="str" cm="1">
        <f t="array" aca="1" ref="X40" ca="1">tauxHpourCent($B$5:$B$23,$D$5:$D$23,X$5:X$23,$D40,$B$32)</f>
        <v/>
      </c>
      <c r="Y40" s="103" t="str" cm="1">
        <f t="array" aca="1" ref="Y40" ca="1">tauxHpourCent($B$5:$B$23,$D$5:$D$23,Y$5:Y$23,$D40,$B$32)</f>
        <v/>
      </c>
      <c r="Z40" s="103" t="str" cm="1">
        <f t="array" aca="1" ref="Z40" ca="1">tauxHpourCent($B$5:$B$23,$D$5:$D$23,Z$5:Z$23,$D40,$B$32)</f>
        <v/>
      </c>
      <c r="AA40" s="103" t="str" cm="1">
        <f t="array" aca="1" ref="AA40" ca="1">tauxHpourCent($B$5:$B$23,$D$5:$D$23,AA$5:AA$23,$D40,$B$32)</f>
        <v/>
      </c>
      <c r="AB40" s="103" t="str" cm="1">
        <f t="array" aca="1" ref="AB40" ca="1">tauxHpourCent($B$5:$B$23,$D$5:$D$23,AB$5:AB$23,$D40,$B$32)</f>
        <v/>
      </c>
      <c r="AC40" s="103" t="str" cm="1">
        <f t="array" aca="1" ref="AC40" ca="1">tauxHpourCent($B$5:$B$23,$D$5:$D$23,AC$5:AC$23,$D40,$B$32)</f>
        <v/>
      </c>
      <c r="AD40" s="103" t="str" cm="1">
        <f t="array" aca="1" ref="AD40" ca="1">tauxHpourCent($B$5:$B$23,$D$5:$D$23,AD$5:AD$23,$D40,$B$32)</f>
        <v/>
      </c>
      <c r="AE40" s="103" t="str" cm="1">
        <f t="array" aca="1" ref="AE40" ca="1">tauxHpourCent($B$5:$B$23,$D$5:$D$23,AE$5:AE$23,$D40,$B$32)</f>
        <v/>
      </c>
      <c r="AF40" s="103" t="str" cm="1">
        <f t="array" aca="1" ref="AF40" ca="1">tauxHpourCent($B$5:$B$23,$D$5:$D$23,AF$5:AF$23,$D40,$B$32)</f>
        <v/>
      </c>
      <c r="AG40" s="103" t="str" cm="1">
        <f t="array" aca="1" ref="AG40" ca="1">tauxHpourCent($B$5:$B$23,$D$5:$D$23,AG$5:AG$23,$D40,$B$32)</f>
        <v/>
      </c>
      <c r="AH40" s="103" t="str" cm="1">
        <f t="array" aca="1" ref="AH40" ca="1">tauxHpourCent($B$5:$B$23,$D$5:$D$23,AH$5:AH$23,$D40,$B$32)</f>
        <v/>
      </c>
      <c r="AI40" s="103" t="str" cm="1">
        <f t="array" aca="1" ref="AI40" ca="1">tauxHpourCent($B$5:$B$23,$D$5:$D$23,AI$5:AI$23,$D40,$B$32)</f>
        <v/>
      </c>
      <c r="AJ40" s="103" t="str" cm="1">
        <f t="array" aca="1" ref="AJ40" ca="1">tauxHpourCent($B$5:$B$23,$D$5:$D$23,AJ$5:AJ$23,$D40,$B$32)</f>
        <v/>
      </c>
      <c r="AK40" s="103" t="str" cm="1">
        <f t="array" aca="1" ref="AK40" ca="1">tauxHpourCent($B$5:$B$23,$D$5:$D$23,AK$5:AK$23,$D40,$B$32)</f>
        <v/>
      </c>
      <c r="AL40" s="103" t="str" cm="1">
        <f t="array" aca="1" ref="AL40" ca="1">tauxHpourCent($B$5:$B$23,$D$5:$D$23,AL$5:AL$23,$D40,$B$32)</f>
        <v/>
      </c>
      <c r="AM40" s="103" t="str" cm="1">
        <f t="array" aca="1" ref="AM40" ca="1">tauxHpourCent($B$5:$B$23,$D$5:$D$23,AM$5:AM$23,$D40,$B$32)</f>
        <v/>
      </c>
      <c r="AN40" s="103" t="str" cm="1">
        <f t="array" aca="1" ref="AN40" ca="1">tauxHpourCent($B$5:$B$23,$D$5:$D$23,AN$5:AN$23,$D40,$B$32)</f>
        <v/>
      </c>
      <c r="AO40" s="103" t="str" cm="1">
        <f t="array" aca="1" ref="AO40" ca="1">tauxHpourCent($B$5:$B$23,$D$5:$D$23,AO$5:AO$23,$D40,$B$32)</f>
        <v/>
      </c>
      <c r="AP40" s="103" t="str" cm="1">
        <f t="array" aca="1" ref="AP40" ca="1">tauxHpourCent($B$5:$B$23,$D$5:$D$23,AP$5:AP$23,$D40,$B$32)</f>
        <v/>
      </c>
      <c r="AQ40" s="103" t="str" cm="1">
        <f t="array" aca="1" ref="AQ40" ca="1">tauxHpourCent($B$5:$B$23,$D$5:$D$23,AQ$5:AQ$23,$D40,$B$32)</f>
        <v/>
      </c>
      <c r="AR40" s="103" t="str" cm="1">
        <f t="array" aca="1" ref="AR40" ca="1">tauxHpourCent($B$5:$B$23,$D$5:$D$23,AR$5:AR$23,$D40,$B$32)</f>
        <v/>
      </c>
      <c r="AS40" s="103" t="str" cm="1">
        <f t="array" aca="1" ref="AS40" ca="1">tauxHpourCent($B$5:$B$23,$D$5:$D$23,AS$5:AS$23,$D40,$B$32)</f>
        <v/>
      </c>
      <c r="AT40" s="103" t="str" cm="1">
        <f t="array" aca="1" ref="AT40" ca="1">tauxHpourCent($B$5:$B$23,$D$5:$D$23,AT$5:AT$23,$D40,$B$32)</f>
        <v/>
      </c>
      <c r="AU40" s="103" t="str" cm="1">
        <f t="array" aca="1" ref="AU40" ca="1">tauxHpourCent($B$5:$B$23,$D$5:$D$23,AU$5:AU$23,$D40,$B$32)</f>
        <v/>
      </c>
      <c r="AV40" s="103" t="str" cm="1">
        <f t="array" aca="1" ref="AV40" ca="1">tauxHpourCent($B$5:$B$23,$D$5:$D$23,AV$5:AV$23,$D40,$B$32)</f>
        <v/>
      </c>
      <c r="AW40" s="103" t="str" cm="1">
        <f t="array" aca="1" ref="AW40" ca="1">tauxHpourCent($B$5:$B$23,$D$5:$D$23,AW$5:AW$23,$D40,$B$32)</f>
        <v/>
      </c>
    </row>
    <row r="41" spans="2:49" x14ac:dyDescent="0.3">
      <c r="D41" s="98" t="str">
        <f t="shared" si="19"/>
        <v>A10</v>
      </c>
      <c r="E41" s="99" t="str" cm="1">
        <f t="array" aca="1" ref="E41" ca="1">tauxHpourCent($B$5:$B$23,$D$5:$D$23,E$5:E$23,$D41,$B$32)</f>
        <v/>
      </c>
      <c r="F41" s="99" t="str" cm="1">
        <f t="array" aca="1" ref="F41" ca="1">tauxHpourCent($B$5:$B$23,$D$5:$D$23,F$5:F$23,$D41,$B$32)</f>
        <v/>
      </c>
      <c r="G41" s="99" t="str" cm="1">
        <f t="array" aca="1" ref="G41" ca="1">tauxHpourCent($B$5:$B$23,$D$5:$D$23,G$5:G$23,$D41,$B$32)</f>
        <v/>
      </c>
      <c r="H41" s="99" t="str" cm="1">
        <f t="array" aca="1" ref="H41" ca="1">tauxHpourCent($B$5:$B$23,$D$5:$D$23,H$5:H$23,$D41,$B$32)</f>
        <v/>
      </c>
      <c r="I41" s="99" t="str" cm="1">
        <f t="array" aca="1" ref="I41" ca="1">tauxHpourCent($B$5:$B$23,$D$5:$D$23,I$5:I$23,$D41,$B$32)</f>
        <v/>
      </c>
      <c r="J41" s="99" t="str" cm="1">
        <f t="array" aca="1" ref="J41" ca="1">tauxHpourCent($B$5:$B$23,$D$5:$D$23,J$5:J$23,$D41,$B$32)</f>
        <v/>
      </c>
      <c r="K41" s="103" t="str" cm="1">
        <f t="array" aca="1" ref="K41" ca="1">tauxHpourCent($B$5:$B$23,$D$5:$D$23,K$5:K$23,$D41,$B$32)</f>
        <v/>
      </c>
      <c r="L41" s="103" t="str" cm="1">
        <f t="array" aca="1" ref="L41" ca="1">tauxHpourCent($B$5:$B$23,$D$5:$D$23,L$5:L$23,$D41,$B$32)</f>
        <v/>
      </c>
      <c r="M41" s="103" t="str" cm="1">
        <f t="array" aca="1" ref="M41" ca="1">tauxHpourCent($B$5:$B$23,$D$5:$D$23,M$5:M$23,$D41,$B$32)</f>
        <v/>
      </c>
      <c r="N41" s="103" t="str" cm="1">
        <f t="array" aca="1" ref="N41" ca="1">tauxHpourCent($B$5:$B$23,$D$5:$D$23,N$5:N$23,$D41,$B$32)</f>
        <v/>
      </c>
      <c r="O41" s="103" t="str" cm="1">
        <f t="array" aca="1" ref="O41" ca="1">tauxHpourCent($B$5:$B$23,$D$5:$D$23,O$5:O$23,$D41,$B$32)</f>
        <v/>
      </c>
      <c r="P41" s="103" t="str" cm="1">
        <f t="array" aca="1" ref="P41" ca="1">tauxHpourCent($B$5:$B$23,$D$5:$D$23,P$5:P$23,$D41,$B$32)</f>
        <v/>
      </c>
      <c r="Q41" s="103" t="str" cm="1">
        <f t="array" aca="1" ref="Q41" ca="1">tauxHpourCent($B$5:$B$23,$D$5:$D$23,Q$5:Q$23,$D41,$B$32)</f>
        <v/>
      </c>
      <c r="R41" s="103" t="str" cm="1">
        <f t="array" aca="1" ref="R41" ca="1">tauxHpourCent($B$5:$B$23,$D$5:$D$23,R$5:R$23,$D41,$B$32)</f>
        <v/>
      </c>
      <c r="S41" s="103" t="str" cm="1">
        <f t="array" aca="1" ref="S41" ca="1">tauxHpourCent($B$5:$B$23,$D$5:$D$23,S$5:S$23,$D41,$B$32)</f>
        <v/>
      </c>
      <c r="T41" s="103" t="str" cm="1">
        <f t="array" aca="1" ref="T41" ca="1">tauxHpourCent($B$5:$B$23,$D$5:$D$23,T$5:T$23,$D41,$B$32)</f>
        <v/>
      </c>
      <c r="U41" s="103" t="str" cm="1">
        <f t="array" aca="1" ref="U41" ca="1">tauxHpourCent($B$5:$B$23,$D$5:$D$23,U$5:U$23,$D41,$B$32)</f>
        <v/>
      </c>
      <c r="V41" s="103" t="str" cm="1">
        <f t="array" aca="1" ref="V41" ca="1">tauxHpourCent($B$5:$B$23,$D$5:$D$23,V$5:V$23,$D41,$B$32)</f>
        <v/>
      </c>
      <c r="W41" s="103" t="str" cm="1">
        <f t="array" aca="1" ref="W41" ca="1">tauxHpourCent($B$5:$B$23,$D$5:$D$23,W$5:W$23,$D41,$B$32)</f>
        <v/>
      </c>
      <c r="X41" s="103" t="str" cm="1">
        <f t="array" aca="1" ref="X41" ca="1">tauxHpourCent($B$5:$B$23,$D$5:$D$23,X$5:X$23,$D41,$B$32)</f>
        <v/>
      </c>
      <c r="Y41" s="103" t="str" cm="1">
        <f t="array" aca="1" ref="Y41" ca="1">tauxHpourCent($B$5:$B$23,$D$5:$D$23,Y$5:Y$23,$D41,$B$32)</f>
        <v/>
      </c>
      <c r="Z41" s="103" t="str" cm="1">
        <f t="array" aca="1" ref="Z41" ca="1">tauxHpourCent($B$5:$B$23,$D$5:$D$23,Z$5:Z$23,$D41,$B$32)</f>
        <v/>
      </c>
      <c r="AA41" s="103" t="str" cm="1">
        <f t="array" aca="1" ref="AA41" ca="1">tauxHpourCent($B$5:$B$23,$D$5:$D$23,AA$5:AA$23,$D41,$B$32)</f>
        <v/>
      </c>
      <c r="AB41" s="103" t="str" cm="1">
        <f t="array" aca="1" ref="AB41" ca="1">tauxHpourCent($B$5:$B$23,$D$5:$D$23,AB$5:AB$23,$D41,$B$32)</f>
        <v/>
      </c>
      <c r="AC41" s="103" t="str" cm="1">
        <f t="array" aca="1" ref="AC41" ca="1">tauxHpourCent($B$5:$B$23,$D$5:$D$23,AC$5:AC$23,$D41,$B$32)</f>
        <v/>
      </c>
      <c r="AD41" s="103" t="str" cm="1">
        <f t="array" aca="1" ref="AD41" ca="1">tauxHpourCent($B$5:$B$23,$D$5:$D$23,AD$5:AD$23,$D41,$B$32)</f>
        <v/>
      </c>
      <c r="AE41" s="103" t="str" cm="1">
        <f t="array" aca="1" ref="AE41" ca="1">tauxHpourCent($B$5:$B$23,$D$5:$D$23,AE$5:AE$23,$D41,$B$32)</f>
        <v/>
      </c>
      <c r="AF41" s="103" t="str" cm="1">
        <f t="array" aca="1" ref="AF41" ca="1">tauxHpourCent($B$5:$B$23,$D$5:$D$23,AF$5:AF$23,$D41,$B$32)</f>
        <v/>
      </c>
      <c r="AG41" s="103" t="str" cm="1">
        <f t="array" aca="1" ref="AG41" ca="1">tauxHpourCent($B$5:$B$23,$D$5:$D$23,AG$5:AG$23,$D41,$B$32)</f>
        <v/>
      </c>
      <c r="AH41" s="103" t="str" cm="1">
        <f t="array" aca="1" ref="AH41" ca="1">tauxHpourCent($B$5:$B$23,$D$5:$D$23,AH$5:AH$23,$D41,$B$32)</f>
        <v/>
      </c>
      <c r="AI41" s="103" t="str" cm="1">
        <f t="array" aca="1" ref="AI41" ca="1">tauxHpourCent($B$5:$B$23,$D$5:$D$23,AI$5:AI$23,$D41,$B$32)</f>
        <v/>
      </c>
      <c r="AJ41" s="103" t="str" cm="1">
        <f t="array" aca="1" ref="AJ41" ca="1">tauxHpourCent($B$5:$B$23,$D$5:$D$23,AJ$5:AJ$23,$D41,$B$32)</f>
        <v/>
      </c>
      <c r="AK41" s="103" t="str" cm="1">
        <f t="array" aca="1" ref="AK41" ca="1">tauxHpourCent($B$5:$B$23,$D$5:$D$23,AK$5:AK$23,$D41,$B$32)</f>
        <v/>
      </c>
      <c r="AL41" s="103" t="str" cm="1">
        <f t="array" aca="1" ref="AL41" ca="1">tauxHpourCent($B$5:$B$23,$D$5:$D$23,AL$5:AL$23,$D41,$B$32)</f>
        <v/>
      </c>
      <c r="AM41" s="103" t="str" cm="1">
        <f t="array" aca="1" ref="AM41" ca="1">tauxHpourCent($B$5:$B$23,$D$5:$D$23,AM$5:AM$23,$D41,$B$32)</f>
        <v/>
      </c>
      <c r="AN41" s="103" t="str" cm="1">
        <f t="array" aca="1" ref="AN41" ca="1">tauxHpourCent($B$5:$B$23,$D$5:$D$23,AN$5:AN$23,$D41,$B$32)</f>
        <v/>
      </c>
      <c r="AO41" s="103" t="str" cm="1">
        <f t="array" aca="1" ref="AO41" ca="1">tauxHpourCent($B$5:$B$23,$D$5:$D$23,AO$5:AO$23,$D41,$B$32)</f>
        <v/>
      </c>
      <c r="AP41" s="103" t="str" cm="1">
        <f t="array" aca="1" ref="AP41" ca="1">tauxHpourCent($B$5:$B$23,$D$5:$D$23,AP$5:AP$23,$D41,$B$32)</f>
        <v/>
      </c>
      <c r="AQ41" s="103" t="str" cm="1">
        <f t="array" aca="1" ref="AQ41" ca="1">tauxHpourCent($B$5:$B$23,$D$5:$D$23,AQ$5:AQ$23,$D41,$B$32)</f>
        <v/>
      </c>
      <c r="AR41" s="103" t="str" cm="1">
        <f t="array" aca="1" ref="AR41" ca="1">tauxHpourCent($B$5:$B$23,$D$5:$D$23,AR$5:AR$23,$D41,$B$32)</f>
        <v/>
      </c>
      <c r="AS41" s="103" t="str" cm="1">
        <f t="array" aca="1" ref="AS41" ca="1">tauxHpourCent($B$5:$B$23,$D$5:$D$23,AS$5:AS$23,$D41,$B$32)</f>
        <v/>
      </c>
      <c r="AT41" s="103" t="str" cm="1">
        <f t="array" aca="1" ref="AT41" ca="1">tauxHpourCent($B$5:$B$23,$D$5:$D$23,AT$5:AT$23,$D41,$B$32)</f>
        <v/>
      </c>
      <c r="AU41" s="103" t="str" cm="1">
        <f t="array" aca="1" ref="AU41" ca="1">tauxHpourCent($B$5:$B$23,$D$5:$D$23,AU$5:AU$23,$D41,$B$32)</f>
        <v/>
      </c>
      <c r="AV41" s="103" t="str" cm="1">
        <f t="array" aca="1" ref="AV41" ca="1">tauxHpourCent($B$5:$B$23,$D$5:$D$23,AV$5:AV$23,$D41,$B$32)</f>
        <v/>
      </c>
      <c r="AW41" s="103" t="str" cm="1">
        <f t="array" aca="1" ref="AW41" ca="1">tauxHpourCent($B$5:$B$23,$D$5:$D$23,AW$5:AW$23,$D41,$B$32)</f>
        <v/>
      </c>
    </row>
    <row r="42" spans="2:49" x14ac:dyDescent="0.3">
      <c r="D42" s="98" t="str">
        <f t="shared" si="19"/>
        <v>A11</v>
      </c>
      <c r="E42" s="99" cm="1">
        <f t="array" aca="1" ref="E42" ca="1">tauxHpourCent($B$5:$B$23,$D$5:$D$23,E$5:E$23,$D42,$B$32)</f>
        <v>9.6510764662212312E-2</v>
      </c>
      <c r="F42" s="99" t="str" cm="1">
        <f t="array" aca="1" ref="F42" ca="1">tauxHpourCent($B$5:$B$23,$D$5:$D$23,F$5:F$23,$D42,$B$32)</f>
        <v/>
      </c>
      <c r="G42" s="99" t="str" cm="1">
        <f t="array" aca="1" ref="G42" ca="1">tauxHpourCent($B$5:$B$23,$D$5:$D$23,G$5:G$23,$D42,$B$32)</f>
        <v/>
      </c>
      <c r="H42" s="99" t="str" cm="1">
        <f t="array" aca="1" ref="H42" ca="1">tauxHpourCent($B$5:$B$23,$D$5:$D$23,H$5:H$23,$D42,$B$32)</f>
        <v/>
      </c>
      <c r="I42" s="99" t="str" cm="1">
        <f t="array" aca="1" ref="I42" ca="1">tauxHpourCent($B$5:$B$23,$D$5:$D$23,I$5:I$23,$D42,$B$32)</f>
        <v/>
      </c>
      <c r="J42" s="99" t="str" cm="1">
        <f t="array" aca="1" ref="J42" ca="1">tauxHpourCent($B$5:$B$23,$D$5:$D$23,J$5:J$23,$D42,$B$32)</f>
        <v/>
      </c>
      <c r="K42" s="103" t="str" cm="1">
        <f t="array" aca="1" ref="K42" ca="1">tauxHpourCent($B$5:$B$23,$D$5:$D$23,K$5:K$23,$D42,$B$32)</f>
        <v/>
      </c>
      <c r="L42" s="103" t="str" cm="1">
        <f t="array" aca="1" ref="L42" ca="1">tauxHpourCent($B$5:$B$23,$D$5:$D$23,L$5:L$23,$D42,$B$32)</f>
        <v/>
      </c>
      <c r="M42" s="103" t="str" cm="1">
        <f t="array" aca="1" ref="M42" ca="1">tauxHpourCent($B$5:$B$23,$D$5:$D$23,M$5:M$23,$D42,$B$32)</f>
        <v/>
      </c>
      <c r="N42" s="103" t="str" cm="1">
        <f t="array" aca="1" ref="N42" ca="1">tauxHpourCent($B$5:$B$23,$D$5:$D$23,N$5:N$23,$D42,$B$32)</f>
        <v/>
      </c>
      <c r="O42" s="103" t="str" cm="1">
        <f t="array" aca="1" ref="O42" ca="1">tauxHpourCent($B$5:$B$23,$D$5:$D$23,O$5:O$23,$D42,$B$32)</f>
        <v/>
      </c>
      <c r="P42" s="103" t="str" cm="1">
        <f t="array" aca="1" ref="P42" ca="1">tauxHpourCent($B$5:$B$23,$D$5:$D$23,P$5:P$23,$D42,$B$32)</f>
        <v/>
      </c>
      <c r="Q42" s="103" t="str" cm="1">
        <f t="array" aca="1" ref="Q42" ca="1">tauxHpourCent($B$5:$B$23,$D$5:$D$23,Q$5:Q$23,$D42,$B$32)</f>
        <v/>
      </c>
      <c r="R42" s="103" t="str" cm="1">
        <f t="array" aca="1" ref="R42" ca="1">tauxHpourCent($B$5:$B$23,$D$5:$D$23,R$5:R$23,$D42,$B$32)</f>
        <v/>
      </c>
      <c r="S42" s="103" t="str" cm="1">
        <f t="array" aca="1" ref="S42" ca="1">tauxHpourCent($B$5:$B$23,$D$5:$D$23,S$5:S$23,$D42,$B$32)</f>
        <v/>
      </c>
      <c r="T42" s="103" t="str" cm="1">
        <f t="array" aca="1" ref="T42" ca="1">tauxHpourCent($B$5:$B$23,$D$5:$D$23,T$5:T$23,$D42,$B$32)</f>
        <v/>
      </c>
      <c r="U42" s="103" t="str" cm="1">
        <f t="array" aca="1" ref="U42" ca="1">tauxHpourCent($B$5:$B$23,$D$5:$D$23,U$5:U$23,$D42,$B$32)</f>
        <v/>
      </c>
      <c r="V42" s="103" t="str" cm="1">
        <f t="array" aca="1" ref="V42" ca="1">tauxHpourCent($B$5:$B$23,$D$5:$D$23,V$5:V$23,$D42,$B$32)</f>
        <v/>
      </c>
      <c r="W42" s="103" t="str" cm="1">
        <f t="array" aca="1" ref="W42" ca="1">tauxHpourCent($B$5:$B$23,$D$5:$D$23,W$5:W$23,$D42,$B$32)</f>
        <v/>
      </c>
      <c r="X42" s="103" t="str" cm="1">
        <f t="array" aca="1" ref="X42" ca="1">tauxHpourCent($B$5:$B$23,$D$5:$D$23,X$5:X$23,$D42,$B$32)</f>
        <v/>
      </c>
      <c r="Y42" s="103" t="str" cm="1">
        <f t="array" aca="1" ref="Y42" ca="1">tauxHpourCent($B$5:$B$23,$D$5:$D$23,Y$5:Y$23,$D42,$B$32)</f>
        <v/>
      </c>
      <c r="Z42" s="103" t="str" cm="1">
        <f t="array" aca="1" ref="Z42" ca="1">tauxHpourCent($B$5:$B$23,$D$5:$D$23,Z$5:Z$23,$D42,$B$32)</f>
        <v/>
      </c>
      <c r="AA42" s="103" t="str" cm="1">
        <f t="array" aca="1" ref="AA42" ca="1">tauxHpourCent($B$5:$B$23,$D$5:$D$23,AA$5:AA$23,$D42,$B$32)</f>
        <v/>
      </c>
      <c r="AB42" s="103" t="str" cm="1">
        <f t="array" aca="1" ref="AB42" ca="1">tauxHpourCent($B$5:$B$23,$D$5:$D$23,AB$5:AB$23,$D42,$B$32)</f>
        <v/>
      </c>
      <c r="AC42" s="103" t="str" cm="1">
        <f t="array" aca="1" ref="AC42" ca="1">tauxHpourCent($B$5:$B$23,$D$5:$D$23,AC$5:AC$23,$D42,$B$32)</f>
        <v/>
      </c>
      <c r="AD42" s="103" t="str" cm="1">
        <f t="array" aca="1" ref="AD42" ca="1">tauxHpourCent($B$5:$B$23,$D$5:$D$23,AD$5:AD$23,$D42,$B$32)</f>
        <v/>
      </c>
      <c r="AE42" s="103" t="str" cm="1">
        <f t="array" aca="1" ref="AE42" ca="1">tauxHpourCent($B$5:$B$23,$D$5:$D$23,AE$5:AE$23,$D42,$B$32)</f>
        <v/>
      </c>
      <c r="AF42" s="103" t="str" cm="1">
        <f t="array" aca="1" ref="AF42" ca="1">tauxHpourCent($B$5:$B$23,$D$5:$D$23,AF$5:AF$23,$D42,$B$32)</f>
        <v/>
      </c>
      <c r="AG42" s="103" t="str" cm="1">
        <f t="array" aca="1" ref="AG42" ca="1">tauxHpourCent($B$5:$B$23,$D$5:$D$23,AG$5:AG$23,$D42,$B$32)</f>
        <v/>
      </c>
      <c r="AH42" s="103" t="str" cm="1">
        <f t="array" aca="1" ref="AH42" ca="1">tauxHpourCent($B$5:$B$23,$D$5:$D$23,AH$5:AH$23,$D42,$B$32)</f>
        <v/>
      </c>
      <c r="AI42" s="103" t="str" cm="1">
        <f t="array" aca="1" ref="AI42" ca="1">tauxHpourCent($B$5:$B$23,$D$5:$D$23,AI$5:AI$23,$D42,$B$32)</f>
        <v/>
      </c>
      <c r="AJ42" s="103" t="str" cm="1">
        <f t="array" aca="1" ref="AJ42" ca="1">tauxHpourCent($B$5:$B$23,$D$5:$D$23,AJ$5:AJ$23,$D42,$B$32)</f>
        <v/>
      </c>
      <c r="AK42" s="103" t="str" cm="1">
        <f t="array" aca="1" ref="AK42" ca="1">tauxHpourCent($B$5:$B$23,$D$5:$D$23,AK$5:AK$23,$D42,$B$32)</f>
        <v/>
      </c>
      <c r="AL42" s="103" t="str" cm="1">
        <f t="array" aca="1" ref="AL42" ca="1">tauxHpourCent($B$5:$B$23,$D$5:$D$23,AL$5:AL$23,$D42,$B$32)</f>
        <v/>
      </c>
      <c r="AM42" s="103" t="str" cm="1">
        <f t="array" aca="1" ref="AM42" ca="1">tauxHpourCent($B$5:$B$23,$D$5:$D$23,AM$5:AM$23,$D42,$B$32)</f>
        <v/>
      </c>
      <c r="AN42" s="103" t="str" cm="1">
        <f t="array" aca="1" ref="AN42" ca="1">tauxHpourCent($B$5:$B$23,$D$5:$D$23,AN$5:AN$23,$D42,$B$32)</f>
        <v/>
      </c>
      <c r="AO42" s="103" t="str" cm="1">
        <f t="array" aca="1" ref="AO42" ca="1">tauxHpourCent($B$5:$B$23,$D$5:$D$23,AO$5:AO$23,$D42,$B$32)</f>
        <v/>
      </c>
      <c r="AP42" s="103" t="str" cm="1">
        <f t="array" aca="1" ref="AP42" ca="1">tauxHpourCent($B$5:$B$23,$D$5:$D$23,AP$5:AP$23,$D42,$B$32)</f>
        <v/>
      </c>
      <c r="AQ42" s="103" t="str" cm="1">
        <f t="array" aca="1" ref="AQ42" ca="1">tauxHpourCent($B$5:$B$23,$D$5:$D$23,AQ$5:AQ$23,$D42,$B$32)</f>
        <v/>
      </c>
      <c r="AR42" s="103" t="str" cm="1">
        <f t="array" aca="1" ref="AR42" ca="1">tauxHpourCent($B$5:$B$23,$D$5:$D$23,AR$5:AR$23,$D42,$B$32)</f>
        <v/>
      </c>
      <c r="AS42" s="103" t="str" cm="1">
        <f t="array" aca="1" ref="AS42" ca="1">tauxHpourCent($B$5:$B$23,$D$5:$D$23,AS$5:AS$23,$D42,$B$32)</f>
        <v/>
      </c>
      <c r="AT42" s="103" t="str" cm="1">
        <f t="array" aca="1" ref="AT42" ca="1">tauxHpourCent($B$5:$B$23,$D$5:$D$23,AT$5:AT$23,$D42,$B$32)</f>
        <v/>
      </c>
      <c r="AU42" s="103" t="str" cm="1">
        <f t="array" aca="1" ref="AU42" ca="1">tauxHpourCent($B$5:$B$23,$D$5:$D$23,AU$5:AU$23,$D42,$B$32)</f>
        <v/>
      </c>
      <c r="AV42" s="103" t="str" cm="1">
        <f t="array" aca="1" ref="AV42" ca="1">tauxHpourCent($B$5:$B$23,$D$5:$D$23,AV$5:AV$23,$D42,$B$32)</f>
        <v/>
      </c>
      <c r="AW42" s="103" t="str" cm="1">
        <f t="array" aca="1" ref="AW42" ca="1">tauxHpourCent($B$5:$B$23,$D$5:$D$23,AW$5:AW$23,$D42,$B$32)</f>
        <v/>
      </c>
    </row>
    <row r="43" spans="2:49" x14ac:dyDescent="0.3">
      <c r="D43" s="98" t="str">
        <f t="shared" si="19"/>
        <v>A12</v>
      </c>
      <c r="E43" s="99" cm="1">
        <f t="array" aca="1" ref="E43" ca="1">tauxHpourCent($B$5:$B$23,$D$5:$D$23,E$5:E$23,$D43,$B$32)</f>
        <v>0.11655530809205641</v>
      </c>
      <c r="F43" s="99" t="str" cm="1">
        <f t="array" aca="1" ref="F43" ca="1">tauxHpourCent($B$5:$B$23,$D$5:$D$23,F$5:F$23,$D43,$B$32)</f>
        <v/>
      </c>
      <c r="G43" s="99" t="str" cm="1">
        <f t="array" aca="1" ref="G43" ca="1">tauxHpourCent($B$5:$B$23,$D$5:$D$23,G$5:G$23,$D43,$B$32)</f>
        <v/>
      </c>
      <c r="H43" s="99" t="str" cm="1">
        <f t="array" aca="1" ref="H43" ca="1">tauxHpourCent($B$5:$B$23,$D$5:$D$23,H$5:H$23,$D43,$B$32)</f>
        <v/>
      </c>
      <c r="I43" s="99" t="str" cm="1">
        <f t="array" aca="1" ref="I43" ca="1">tauxHpourCent($B$5:$B$23,$D$5:$D$23,I$5:I$23,$D43,$B$32)</f>
        <v/>
      </c>
      <c r="J43" s="99" t="str" cm="1">
        <f t="array" aca="1" ref="J43" ca="1">tauxHpourCent($B$5:$B$23,$D$5:$D$23,J$5:J$23,$D43,$B$32)</f>
        <v/>
      </c>
      <c r="K43" s="103" t="str" cm="1">
        <f t="array" aca="1" ref="K43" ca="1">tauxHpourCent($B$5:$B$23,$D$5:$D$23,K$5:K$23,$D43,$B$32)</f>
        <v/>
      </c>
      <c r="L43" s="103" t="str" cm="1">
        <f t="array" aca="1" ref="L43" ca="1">tauxHpourCent($B$5:$B$23,$D$5:$D$23,L$5:L$23,$D43,$B$32)</f>
        <v/>
      </c>
      <c r="M43" s="103" t="str" cm="1">
        <f t="array" aca="1" ref="M43" ca="1">tauxHpourCent($B$5:$B$23,$D$5:$D$23,M$5:M$23,$D43,$B$32)</f>
        <v/>
      </c>
      <c r="N43" s="103" t="str" cm="1">
        <f t="array" aca="1" ref="N43" ca="1">tauxHpourCent($B$5:$B$23,$D$5:$D$23,N$5:N$23,$D43,$B$32)</f>
        <v/>
      </c>
      <c r="O43" s="103" t="str" cm="1">
        <f t="array" aca="1" ref="O43" ca="1">tauxHpourCent($B$5:$B$23,$D$5:$D$23,O$5:O$23,$D43,$B$32)</f>
        <v/>
      </c>
      <c r="P43" s="103" t="str" cm="1">
        <f t="array" aca="1" ref="P43" ca="1">tauxHpourCent($B$5:$B$23,$D$5:$D$23,P$5:P$23,$D43,$B$32)</f>
        <v/>
      </c>
      <c r="Q43" s="103" t="str" cm="1">
        <f t="array" aca="1" ref="Q43" ca="1">tauxHpourCent($B$5:$B$23,$D$5:$D$23,Q$5:Q$23,$D43,$B$32)</f>
        <v/>
      </c>
      <c r="R43" s="103" t="str" cm="1">
        <f t="array" aca="1" ref="R43" ca="1">tauxHpourCent($B$5:$B$23,$D$5:$D$23,R$5:R$23,$D43,$B$32)</f>
        <v/>
      </c>
      <c r="S43" s="103" t="str" cm="1">
        <f t="array" aca="1" ref="S43" ca="1">tauxHpourCent($B$5:$B$23,$D$5:$D$23,S$5:S$23,$D43,$B$32)</f>
        <v/>
      </c>
      <c r="T43" s="103" t="str" cm="1">
        <f t="array" aca="1" ref="T43" ca="1">tauxHpourCent($B$5:$B$23,$D$5:$D$23,T$5:T$23,$D43,$B$32)</f>
        <v/>
      </c>
      <c r="U43" s="103" t="str" cm="1">
        <f t="array" aca="1" ref="U43" ca="1">tauxHpourCent($B$5:$B$23,$D$5:$D$23,U$5:U$23,$D43,$B$32)</f>
        <v/>
      </c>
      <c r="V43" s="103" t="str" cm="1">
        <f t="array" aca="1" ref="V43" ca="1">tauxHpourCent($B$5:$B$23,$D$5:$D$23,V$5:V$23,$D43,$B$32)</f>
        <v/>
      </c>
      <c r="W43" s="103" t="str" cm="1">
        <f t="array" aca="1" ref="W43" ca="1">tauxHpourCent($B$5:$B$23,$D$5:$D$23,W$5:W$23,$D43,$B$32)</f>
        <v/>
      </c>
      <c r="X43" s="103" t="str" cm="1">
        <f t="array" aca="1" ref="X43" ca="1">tauxHpourCent($B$5:$B$23,$D$5:$D$23,X$5:X$23,$D43,$B$32)</f>
        <v/>
      </c>
      <c r="Y43" s="103" t="str" cm="1">
        <f t="array" aca="1" ref="Y43" ca="1">tauxHpourCent($B$5:$B$23,$D$5:$D$23,Y$5:Y$23,$D43,$B$32)</f>
        <v/>
      </c>
      <c r="Z43" s="103" t="str" cm="1">
        <f t="array" aca="1" ref="Z43" ca="1">tauxHpourCent($B$5:$B$23,$D$5:$D$23,Z$5:Z$23,$D43,$B$32)</f>
        <v/>
      </c>
      <c r="AA43" s="103" t="str" cm="1">
        <f t="array" aca="1" ref="AA43" ca="1">tauxHpourCent($B$5:$B$23,$D$5:$D$23,AA$5:AA$23,$D43,$B$32)</f>
        <v/>
      </c>
      <c r="AB43" s="103" t="str" cm="1">
        <f t="array" aca="1" ref="AB43" ca="1">tauxHpourCent($B$5:$B$23,$D$5:$D$23,AB$5:AB$23,$D43,$B$32)</f>
        <v/>
      </c>
      <c r="AC43" s="103" t="str" cm="1">
        <f t="array" aca="1" ref="AC43" ca="1">tauxHpourCent($B$5:$B$23,$D$5:$D$23,AC$5:AC$23,$D43,$B$32)</f>
        <v/>
      </c>
      <c r="AD43" s="103" t="str" cm="1">
        <f t="array" aca="1" ref="AD43" ca="1">tauxHpourCent($B$5:$B$23,$D$5:$D$23,AD$5:AD$23,$D43,$B$32)</f>
        <v/>
      </c>
      <c r="AE43" s="103" t="str" cm="1">
        <f t="array" aca="1" ref="AE43" ca="1">tauxHpourCent($B$5:$B$23,$D$5:$D$23,AE$5:AE$23,$D43,$B$32)</f>
        <v/>
      </c>
      <c r="AF43" s="103" t="str" cm="1">
        <f t="array" aca="1" ref="AF43" ca="1">tauxHpourCent($B$5:$B$23,$D$5:$D$23,AF$5:AF$23,$D43,$B$32)</f>
        <v/>
      </c>
      <c r="AG43" s="103" t="str" cm="1">
        <f t="array" aca="1" ref="AG43" ca="1">tauxHpourCent($B$5:$B$23,$D$5:$D$23,AG$5:AG$23,$D43,$B$32)</f>
        <v/>
      </c>
      <c r="AH43" s="103" t="str" cm="1">
        <f t="array" aca="1" ref="AH43" ca="1">tauxHpourCent($B$5:$B$23,$D$5:$D$23,AH$5:AH$23,$D43,$B$32)</f>
        <v/>
      </c>
      <c r="AI43" s="103" t="str" cm="1">
        <f t="array" aca="1" ref="AI43" ca="1">tauxHpourCent($B$5:$B$23,$D$5:$D$23,AI$5:AI$23,$D43,$B$32)</f>
        <v/>
      </c>
      <c r="AJ43" s="103" t="str" cm="1">
        <f t="array" aca="1" ref="AJ43" ca="1">tauxHpourCent($B$5:$B$23,$D$5:$D$23,AJ$5:AJ$23,$D43,$B$32)</f>
        <v/>
      </c>
      <c r="AK43" s="103" t="str" cm="1">
        <f t="array" aca="1" ref="AK43" ca="1">tauxHpourCent($B$5:$B$23,$D$5:$D$23,AK$5:AK$23,$D43,$B$32)</f>
        <v/>
      </c>
      <c r="AL43" s="103" t="str" cm="1">
        <f t="array" aca="1" ref="AL43" ca="1">tauxHpourCent($B$5:$B$23,$D$5:$D$23,AL$5:AL$23,$D43,$B$32)</f>
        <v/>
      </c>
      <c r="AM43" s="103" t="str" cm="1">
        <f t="array" aca="1" ref="AM43" ca="1">tauxHpourCent($B$5:$B$23,$D$5:$D$23,AM$5:AM$23,$D43,$B$32)</f>
        <v/>
      </c>
      <c r="AN43" s="103" t="str" cm="1">
        <f t="array" aca="1" ref="AN43" ca="1">tauxHpourCent($B$5:$B$23,$D$5:$D$23,AN$5:AN$23,$D43,$B$32)</f>
        <v/>
      </c>
      <c r="AO43" s="103" t="str" cm="1">
        <f t="array" aca="1" ref="AO43" ca="1">tauxHpourCent($B$5:$B$23,$D$5:$D$23,AO$5:AO$23,$D43,$B$32)</f>
        <v/>
      </c>
      <c r="AP43" s="103" t="str" cm="1">
        <f t="array" aca="1" ref="AP43" ca="1">tauxHpourCent($B$5:$B$23,$D$5:$D$23,AP$5:AP$23,$D43,$B$32)</f>
        <v/>
      </c>
      <c r="AQ43" s="103" t="str" cm="1">
        <f t="array" aca="1" ref="AQ43" ca="1">tauxHpourCent($B$5:$B$23,$D$5:$D$23,AQ$5:AQ$23,$D43,$B$32)</f>
        <v/>
      </c>
      <c r="AR43" s="103" t="str" cm="1">
        <f t="array" aca="1" ref="AR43" ca="1">tauxHpourCent($B$5:$B$23,$D$5:$D$23,AR$5:AR$23,$D43,$B$32)</f>
        <v/>
      </c>
      <c r="AS43" s="103" t="str" cm="1">
        <f t="array" aca="1" ref="AS43" ca="1">tauxHpourCent($B$5:$B$23,$D$5:$D$23,AS$5:AS$23,$D43,$B$32)</f>
        <v/>
      </c>
      <c r="AT43" s="103" t="str" cm="1">
        <f t="array" aca="1" ref="AT43" ca="1">tauxHpourCent($B$5:$B$23,$D$5:$D$23,AT$5:AT$23,$D43,$B$32)</f>
        <v/>
      </c>
      <c r="AU43" s="103" t="str" cm="1">
        <f t="array" aca="1" ref="AU43" ca="1">tauxHpourCent($B$5:$B$23,$D$5:$D$23,AU$5:AU$23,$D43,$B$32)</f>
        <v/>
      </c>
      <c r="AV43" s="103" t="str" cm="1">
        <f t="array" aca="1" ref="AV43" ca="1">tauxHpourCent($B$5:$B$23,$D$5:$D$23,AV$5:AV$23,$D43,$B$32)</f>
        <v/>
      </c>
      <c r="AW43" s="103" t="str" cm="1">
        <f t="array" aca="1" ref="AW43" ca="1">tauxHpourCent($B$5:$B$23,$D$5:$D$23,AW$5:AW$23,$D43,$B$32)</f>
        <v/>
      </c>
    </row>
    <row r="44" spans="2:49" x14ac:dyDescent="0.3">
      <c r="D44" s="98"/>
      <c r="E44" s="99" t="str" cm="1">
        <f t="array" aca="1" ref="E44" ca="1">tauxHpourCent($B$5:$B$23,$D$5:$D$23,E$5:E$23,$D44,$B$32)</f>
        <v/>
      </c>
      <c r="F44" s="99" t="str" cm="1">
        <f t="array" aca="1" ref="F44" ca="1">tauxHpourCent($B$5:$B$23,$D$5:$D$23,F$5:F$23,$D44,$B$32)</f>
        <v/>
      </c>
      <c r="G44" s="99" t="str" cm="1">
        <f t="array" aca="1" ref="G44" ca="1">tauxHpourCent($B$5:$B$23,$D$5:$D$23,G$5:G$23,$D44,$B$32)</f>
        <v/>
      </c>
      <c r="H44" s="99" t="str" cm="1">
        <f t="array" aca="1" ref="H44" ca="1">tauxHpourCent($B$5:$B$23,$D$5:$D$23,H$5:H$23,$D44,$B$32)</f>
        <v/>
      </c>
      <c r="I44" s="99" t="str" cm="1">
        <f t="array" aca="1" ref="I44" ca="1">tauxHpourCent($B$5:$B$23,$D$5:$D$23,I$5:I$23,$D44,$B$32)</f>
        <v/>
      </c>
      <c r="J44" s="99" t="str" cm="1">
        <f t="array" aca="1" ref="J44" ca="1">tauxHpourCent($B$5:$B$23,$D$5:$D$23,J$5:J$23,$D44,$B$32)</f>
        <v/>
      </c>
      <c r="K44" s="103" t="str" cm="1">
        <f t="array" aca="1" ref="K44" ca="1">tauxHpourCent($B$5:$B$23,$D$5:$D$23,K$5:K$23,$D44,$B$32)</f>
        <v/>
      </c>
      <c r="L44" s="103" t="str" cm="1">
        <f t="array" aca="1" ref="L44" ca="1">tauxHpourCent($B$5:$B$23,$D$5:$D$23,L$5:L$23,$D44,$B$32)</f>
        <v/>
      </c>
      <c r="M44" s="103" t="str" cm="1">
        <f t="array" aca="1" ref="M44" ca="1">tauxHpourCent($B$5:$B$23,$D$5:$D$23,M$5:M$23,$D44,$B$32)</f>
        <v/>
      </c>
      <c r="N44" s="103" t="str" cm="1">
        <f t="array" aca="1" ref="N44" ca="1">tauxHpourCent($B$5:$B$23,$D$5:$D$23,N$5:N$23,$D44,$B$32)</f>
        <v/>
      </c>
      <c r="O44" s="103" t="str" cm="1">
        <f t="array" aca="1" ref="O44" ca="1">tauxHpourCent($B$5:$B$23,$D$5:$D$23,O$5:O$23,$D44,$B$32)</f>
        <v/>
      </c>
      <c r="P44" s="103" t="str" cm="1">
        <f t="array" aca="1" ref="P44" ca="1">tauxHpourCent($B$5:$B$23,$D$5:$D$23,P$5:P$23,$D44,$B$32)</f>
        <v/>
      </c>
      <c r="Q44" s="103" t="str" cm="1">
        <f t="array" aca="1" ref="Q44" ca="1">tauxHpourCent($B$5:$B$23,$D$5:$D$23,Q$5:Q$23,$D44,$B$32)</f>
        <v/>
      </c>
      <c r="R44" s="103" t="str" cm="1">
        <f t="array" aca="1" ref="R44" ca="1">tauxHpourCent($B$5:$B$23,$D$5:$D$23,R$5:R$23,$D44,$B$32)</f>
        <v/>
      </c>
      <c r="S44" s="103" t="str" cm="1">
        <f t="array" aca="1" ref="S44" ca="1">tauxHpourCent($B$5:$B$23,$D$5:$D$23,S$5:S$23,$D44,$B$32)</f>
        <v/>
      </c>
      <c r="T44" s="103" t="str" cm="1">
        <f t="array" aca="1" ref="T44" ca="1">tauxHpourCent($B$5:$B$23,$D$5:$D$23,T$5:T$23,$D44,$B$32)</f>
        <v/>
      </c>
      <c r="U44" s="103" t="str" cm="1">
        <f t="array" aca="1" ref="U44" ca="1">tauxHpourCent($B$5:$B$23,$D$5:$D$23,U$5:U$23,$D44,$B$32)</f>
        <v/>
      </c>
      <c r="V44" s="103" t="str" cm="1">
        <f t="array" aca="1" ref="V44" ca="1">tauxHpourCent($B$5:$B$23,$D$5:$D$23,V$5:V$23,$D44,$B$32)</f>
        <v/>
      </c>
      <c r="W44" s="103" t="str" cm="1">
        <f t="array" aca="1" ref="W44" ca="1">tauxHpourCent($B$5:$B$23,$D$5:$D$23,W$5:W$23,$D44,$B$32)</f>
        <v/>
      </c>
      <c r="X44" s="103" t="str" cm="1">
        <f t="array" aca="1" ref="X44" ca="1">tauxHpourCent($B$5:$B$23,$D$5:$D$23,X$5:X$23,$D44,$B$32)</f>
        <v/>
      </c>
      <c r="Y44" s="103" t="str" cm="1">
        <f t="array" aca="1" ref="Y44" ca="1">tauxHpourCent($B$5:$B$23,$D$5:$D$23,Y$5:Y$23,$D44,$B$32)</f>
        <v/>
      </c>
      <c r="Z44" s="103" t="str" cm="1">
        <f t="array" aca="1" ref="Z44" ca="1">tauxHpourCent($B$5:$B$23,$D$5:$D$23,Z$5:Z$23,$D44,$B$32)</f>
        <v/>
      </c>
      <c r="AA44" s="103" t="str" cm="1">
        <f t="array" aca="1" ref="AA44" ca="1">tauxHpourCent($B$5:$B$23,$D$5:$D$23,AA$5:AA$23,$D44,$B$32)</f>
        <v/>
      </c>
      <c r="AB44" s="103" t="str" cm="1">
        <f t="array" aca="1" ref="AB44" ca="1">tauxHpourCent($B$5:$B$23,$D$5:$D$23,AB$5:AB$23,$D44,$B$32)</f>
        <v/>
      </c>
      <c r="AC44" s="103" t="str" cm="1">
        <f t="array" aca="1" ref="AC44" ca="1">tauxHpourCent($B$5:$B$23,$D$5:$D$23,AC$5:AC$23,$D44,$B$32)</f>
        <v/>
      </c>
      <c r="AD44" s="103" t="str" cm="1">
        <f t="array" aca="1" ref="AD44" ca="1">tauxHpourCent($B$5:$B$23,$D$5:$D$23,AD$5:AD$23,$D44,$B$32)</f>
        <v/>
      </c>
      <c r="AE44" s="103" t="str" cm="1">
        <f t="array" aca="1" ref="AE44" ca="1">tauxHpourCent($B$5:$B$23,$D$5:$D$23,AE$5:AE$23,$D44,$B$32)</f>
        <v/>
      </c>
      <c r="AF44" s="103" t="str" cm="1">
        <f t="array" aca="1" ref="AF44" ca="1">tauxHpourCent($B$5:$B$23,$D$5:$D$23,AF$5:AF$23,$D44,$B$32)</f>
        <v/>
      </c>
      <c r="AG44" s="103" t="str" cm="1">
        <f t="array" aca="1" ref="AG44" ca="1">tauxHpourCent($B$5:$B$23,$D$5:$D$23,AG$5:AG$23,$D44,$B$32)</f>
        <v/>
      </c>
      <c r="AH44" s="103" t="str" cm="1">
        <f t="array" aca="1" ref="AH44" ca="1">tauxHpourCent($B$5:$B$23,$D$5:$D$23,AH$5:AH$23,$D44,$B$32)</f>
        <v/>
      </c>
      <c r="AI44" s="103" t="str" cm="1">
        <f t="array" aca="1" ref="AI44" ca="1">tauxHpourCent($B$5:$B$23,$D$5:$D$23,AI$5:AI$23,$D44,$B$32)</f>
        <v/>
      </c>
      <c r="AJ44" s="103" t="str" cm="1">
        <f t="array" aca="1" ref="AJ44" ca="1">tauxHpourCent($B$5:$B$23,$D$5:$D$23,AJ$5:AJ$23,$D44,$B$32)</f>
        <v/>
      </c>
      <c r="AK44" s="103" t="str" cm="1">
        <f t="array" aca="1" ref="AK44" ca="1">tauxHpourCent($B$5:$B$23,$D$5:$D$23,AK$5:AK$23,$D44,$B$32)</f>
        <v/>
      </c>
      <c r="AL44" s="103" t="str" cm="1">
        <f t="array" aca="1" ref="AL44" ca="1">tauxHpourCent($B$5:$B$23,$D$5:$D$23,AL$5:AL$23,$D44,$B$32)</f>
        <v/>
      </c>
      <c r="AM44" s="103" t="str" cm="1">
        <f t="array" aca="1" ref="AM44" ca="1">tauxHpourCent($B$5:$B$23,$D$5:$D$23,AM$5:AM$23,$D44,$B$32)</f>
        <v/>
      </c>
      <c r="AN44" s="103" t="str" cm="1">
        <f t="array" aca="1" ref="AN44" ca="1">tauxHpourCent($B$5:$B$23,$D$5:$D$23,AN$5:AN$23,$D44,$B$32)</f>
        <v/>
      </c>
      <c r="AO44" s="103" t="str" cm="1">
        <f t="array" aca="1" ref="AO44" ca="1">tauxHpourCent($B$5:$B$23,$D$5:$D$23,AO$5:AO$23,$D44,$B$32)</f>
        <v/>
      </c>
      <c r="AP44" s="103" t="str" cm="1">
        <f t="array" aca="1" ref="AP44" ca="1">tauxHpourCent($B$5:$B$23,$D$5:$D$23,AP$5:AP$23,$D44,$B$32)</f>
        <v/>
      </c>
      <c r="AQ44" s="103" t="str" cm="1">
        <f t="array" aca="1" ref="AQ44" ca="1">tauxHpourCent($B$5:$B$23,$D$5:$D$23,AQ$5:AQ$23,$D44,$B$32)</f>
        <v/>
      </c>
      <c r="AR44" s="103" t="str" cm="1">
        <f t="array" aca="1" ref="AR44" ca="1">tauxHpourCent($B$5:$B$23,$D$5:$D$23,AR$5:AR$23,$D44,$B$32)</f>
        <v/>
      </c>
      <c r="AS44" s="103" t="str" cm="1">
        <f t="array" aca="1" ref="AS44" ca="1">tauxHpourCent($B$5:$B$23,$D$5:$D$23,AS$5:AS$23,$D44,$B$32)</f>
        <v/>
      </c>
      <c r="AT44" s="103" t="str" cm="1">
        <f t="array" aca="1" ref="AT44" ca="1">tauxHpourCent($B$5:$B$23,$D$5:$D$23,AT$5:AT$23,$D44,$B$32)</f>
        <v/>
      </c>
      <c r="AU44" s="103" t="str" cm="1">
        <f t="array" aca="1" ref="AU44" ca="1">tauxHpourCent($B$5:$B$23,$D$5:$D$23,AU$5:AU$23,$D44,$B$32)</f>
        <v/>
      </c>
      <c r="AV44" s="103" t="str" cm="1">
        <f t="array" aca="1" ref="AV44" ca="1">tauxHpourCent($B$5:$B$23,$D$5:$D$23,AV$5:AV$23,$D44,$B$32)</f>
        <v/>
      </c>
      <c r="AW44" s="103" t="str" cm="1">
        <f t="array" aca="1" ref="AW44" ca="1">tauxHpourCent($B$5:$B$23,$D$5:$D$23,AW$5:AW$23,$D44,$B$32)</f>
        <v/>
      </c>
    </row>
    <row r="45" spans="2:49" x14ac:dyDescent="0.3">
      <c r="D45" s="98" t="str">
        <f t="shared" si="19"/>
        <v>A14</v>
      </c>
      <c r="E45" s="99" cm="1">
        <f t="array" aca="1" ref="E45" ca="1">tauxHpourCent($B$5:$B$23,$D$5:$D$23,E$5:E$23,$D45,$B$32)</f>
        <v>0.12868101954961642</v>
      </c>
      <c r="F45" s="99" t="str" cm="1">
        <f t="array" aca="1" ref="F45" ca="1">tauxHpourCent($B$5:$B$23,$D$5:$D$23,F$5:F$23,$D45,$B$32)</f>
        <v/>
      </c>
      <c r="G45" s="99" t="str" cm="1">
        <f t="array" aca="1" ref="G45" ca="1">tauxHpourCent($B$5:$B$23,$D$5:$D$23,G$5:G$23,$D45,$B$32)</f>
        <v/>
      </c>
      <c r="H45" s="99" t="str" cm="1">
        <f t="array" aca="1" ref="H45" ca="1">tauxHpourCent($B$5:$B$23,$D$5:$D$23,H$5:H$23,$D45,$B$32)</f>
        <v/>
      </c>
      <c r="I45" s="99" t="str" cm="1">
        <f t="array" aca="1" ref="I45" ca="1">tauxHpourCent($B$5:$B$23,$D$5:$D$23,I$5:I$23,$D45,$B$32)</f>
        <v/>
      </c>
      <c r="J45" s="99" t="str" cm="1">
        <f t="array" aca="1" ref="J45" ca="1">tauxHpourCent($B$5:$B$23,$D$5:$D$23,J$5:J$23,$D45,$B$32)</f>
        <v/>
      </c>
      <c r="K45" s="103" t="str" cm="1">
        <f t="array" aca="1" ref="K45" ca="1">tauxHpourCent($B$5:$B$23,$D$5:$D$23,K$5:K$23,$D45,$B$32)</f>
        <v/>
      </c>
      <c r="L45" s="103" t="str" cm="1">
        <f t="array" aca="1" ref="L45" ca="1">tauxHpourCent($B$5:$B$23,$D$5:$D$23,L$5:L$23,$D45,$B$32)</f>
        <v/>
      </c>
      <c r="M45" s="103" t="str" cm="1">
        <f t="array" aca="1" ref="M45" ca="1">tauxHpourCent($B$5:$B$23,$D$5:$D$23,M$5:M$23,$D45,$B$32)</f>
        <v/>
      </c>
      <c r="N45" s="103" t="str" cm="1">
        <f t="array" aca="1" ref="N45" ca="1">tauxHpourCent($B$5:$B$23,$D$5:$D$23,N$5:N$23,$D45,$B$32)</f>
        <v/>
      </c>
      <c r="O45" s="103" t="str" cm="1">
        <f t="array" aca="1" ref="O45" ca="1">tauxHpourCent($B$5:$B$23,$D$5:$D$23,O$5:O$23,$D45,$B$32)</f>
        <v/>
      </c>
      <c r="P45" s="103" t="str" cm="1">
        <f t="array" aca="1" ref="P45" ca="1">tauxHpourCent($B$5:$B$23,$D$5:$D$23,P$5:P$23,$D45,$B$32)</f>
        <v/>
      </c>
      <c r="Q45" s="103" t="str" cm="1">
        <f t="array" aca="1" ref="Q45" ca="1">tauxHpourCent($B$5:$B$23,$D$5:$D$23,Q$5:Q$23,$D45,$B$32)</f>
        <v/>
      </c>
      <c r="R45" s="103" t="str" cm="1">
        <f t="array" aca="1" ref="R45" ca="1">tauxHpourCent($B$5:$B$23,$D$5:$D$23,R$5:R$23,$D45,$B$32)</f>
        <v/>
      </c>
      <c r="S45" s="103" t="str" cm="1">
        <f t="array" aca="1" ref="S45" ca="1">tauxHpourCent($B$5:$B$23,$D$5:$D$23,S$5:S$23,$D45,$B$32)</f>
        <v/>
      </c>
      <c r="T45" s="103" t="str" cm="1">
        <f t="array" aca="1" ref="T45" ca="1">tauxHpourCent($B$5:$B$23,$D$5:$D$23,T$5:T$23,$D45,$B$32)</f>
        <v/>
      </c>
      <c r="U45" s="103" t="str" cm="1">
        <f t="array" aca="1" ref="U45" ca="1">tauxHpourCent($B$5:$B$23,$D$5:$D$23,U$5:U$23,$D45,$B$32)</f>
        <v/>
      </c>
      <c r="V45" s="103" t="str" cm="1">
        <f t="array" aca="1" ref="V45" ca="1">tauxHpourCent($B$5:$B$23,$D$5:$D$23,V$5:V$23,$D45,$B$32)</f>
        <v/>
      </c>
      <c r="W45" s="103" t="str" cm="1">
        <f t="array" aca="1" ref="W45" ca="1">tauxHpourCent($B$5:$B$23,$D$5:$D$23,W$5:W$23,$D45,$B$32)</f>
        <v/>
      </c>
      <c r="X45" s="103" t="str" cm="1">
        <f t="array" aca="1" ref="X45" ca="1">tauxHpourCent($B$5:$B$23,$D$5:$D$23,X$5:X$23,$D45,$B$32)</f>
        <v/>
      </c>
      <c r="Y45" s="103" t="str" cm="1">
        <f t="array" aca="1" ref="Y45" ca="1">tauxHpourCent($B$5:$B$23,$D$5:$D$23,Y$5:Y$23,$D45,$B$32)</f>
        <v/>
      </c>
      <c r="Z45" s="103" t="str" cm="1">
        <f t="array" aca="1" ref="Z45" ca="1">tauxHpourCent($B$5:$B$23,$D$5:$D$23,Z$5:Z$23,$D45,$B$32)</f>
        <v/>
      </c>
      <c r="AA45" s="103" t="str" cm="1">
        <f t="array" aca="1" ref="AA45" ca="1">tauxHpourCent($B$5:$B$23,$D$5:$D$23,AA$5:AA$23,$D45,$B$32)</f>
        <v/>
      </c>
      <c r="AB45" s="103" t="str" cm="1">
        <f t="array" aca="1" ref="AB45" ca="1">tauxHpourCent($B$5:$B$23,$D$5:$D$23,AB$5:AB$23,$D45,$B$32)</f>
        <v/>
      </c>
      <c r="AC45" s="103" t="str" cm="1">
        <f t="array" aca="1" ref="AC45" ca="1">tauxHpourCent($B$5:$B$23,$D$5:$D$23,AC$5:AC$23,$D45,$B$32)</f>
        <v/>
      </c>
      <c r="AD45" s="103" t="str" cm="1">
        <f t="array" aca="1" ref="AD45" ca="1">tauxHpourCent($B$5:$B$23,$D$5:$D$23,AD$5:AD$23,$D45,$B$32)</f>
        <v/>
      </c>
      <c r="AE45" s="103" t="str" cm="1">
        <f t="array" aca="1" ref="AE45" ca="1">tauxHpourCent($B$5:$B$23,$D$5:$D$23,AE$5:AE$23,$D45,$B$32)</f>
        <v/>
      </c>
      <c r="AF45" s="103" t="str" cm="1">
        <f t="array" aca="1" ref="AF45" ca="1">tauxHpourCent($B$5:$B$23,$D$5:$D$23,AF$5:AF$23,$D45,$B$32)</f>
        <v/>
      </c>
      <c r="AG45" s="103" t="str" cm="1">
        <f t="array" aca="1" ref="AG45" ca="1">tauxHpourCent($B$5:$B$23,$D$5:$D$23,AG$5:AG$23,$D45,$B$32)</f>
        <v/>
      </c>
      <c r="AH45" s="103" t="str" cm="1">
        <f t="array" aca="1" ref="AH45" ca="1">tauxHpourCent($B$5:$B$23,$D$5:$D$23,AH$5:AH$23,$D45,$B$32)</f>
        <v/>
      </c>
      <c r="AI45" s="103" t="str" cm="1">
        <f t="array" aca="1" ref="AI45" ca="1">tauxHpourCent($B$5:$B$23,$D$5:$D$23,AI$5:AI$23,$D45,$B$32)</f>
        <v/>
      </c>
      <c r="AJ45" s="103" t="str" cm="1">
        <f t="array" aca="1" ref="AJ45" ca="1">tauxHpourCent($B$5:$B$23,$D$5:$D$23,AJ$5:AJ$23,$D45,$B$32)</f>
        <v/>
      </c>
      <c r="AK45" s="103" t="str" cm="1">
        <f t="array" aca="1" ref="AK45" ca="1">tauxHpourCent($B$5:$B$23,$D$5:$D$23,AK$5:AK$23,$D45,$B$32)</f>
        <v/>
      </c>
      <c r="AL45" s="103" t="str" cm="1">
        <f t="array" aca="1" ref="AL45" ca="1">tauxHpourCent($B$5:$B$23,$D$5:$D$23,AL$5:AL$23,$D45,$B$32)</f>
        <v/>
      </c>
      <c r="AM45" s="103" t="str" cm="1">
        <f t="array" aca="1" ref="AM45" ca="1">tauxHpourCent($B$5:$B$23,$D$5:$D$23,AM$5:AM$23,$D45,$B$32)</f>
        <v/>
      </c>
      <c r="AN45" s="103" t="str" cm="1">
        <f t="array" aca="1" ref="AN45" ca="1">tauxHpourCent($B$5:$B$23,$D$5:$D$23,AN$5:AN$23,$D45,$B$32)</f>
        <v/>
      </c>
      <c r="AO45" s="103" t="str" cm="1">
        <f t="array" aca="1" ref="AO45" ca="1">tauxHpourCent($B$5:$B$23,$D$5:$D$23,AO$5:AO$23,$D45,$B$32)</f>
        <v/>
      </c>
      <c r="AP45" s="103" t="str" cm="1">
        <f t="array" aca="1" ref="AP45" ca="1">tauxHpourCent($B$5:$B$23,$D$5:$D$23,AP$5:AP$23,$D45,$B$32)</f>
        <v/>
      </c>
      <c r="AQ45" s="103" t="str" cm="1">
        <f t="array" aca="1" ref="AQ45" ca="1">tauxHpourCent($B$5:$B$23,$D$5:$D$23,AQ$5:AQ$23,$D45,$B$32)</f>
        <v/>
      </c>
      <c r="AR45" s="103" t="str" cm="1">
        <f t="array" aca="1" ref="AR45" ca="1">tauxHpourCent($B$5:$B$23,$D$5:$D$23,AR$5:AR$23,$D45,$B$32)</f>
        <v/>
      </c>
      <c r="AS45" s="103" t="str" cm="1">
        <f t="array" aca="1" ref="AS45" ca="1">tauxHpourCent($B$5:$B$23,$D$5:$D$23,AS$5:AS$23,$D45,$B$32)</f>
        <v/>
      </c>
      <c r="AT45" s="103" t="str" cm="1">
        <f t="array" aca="1" ref="AT45" ca="1">tauxHpourCent($B$5:$B$23,$D$5:$D$23,AT$5:AT$23,$D45,$B$32)</f>
        <v/>
      </c>
      <c r="AU45" s="103" t="str" cm="1">
        <f t="array" aca="1" ref="AU45" ca="1">tauxHpourCent($B$5:$B$23,$D$5:$D$23,AU$5:AU$23,$D45,$B$32)</f>
        <v/>
      </c>
      <c r="AV45" s="103" t="str" cm="1">
        <f t="array" aca="1" ref="AV45" ca="1">tauxHpourCent($B$5:$B$23,$D$5:$D$23,AV$5:AV$23,$D45,$B$32)</f>
        <v/>
      </c>
      <c r="AW45" s="103" t="str" cm="1">
        <f t="array" aca="1" ref="AW45" ca="1">tauxHpourCent($B$5:$B$23,$D$5:$D$23,AW$5:AW$23,$D45,$B$32)</f>
        <v/>
      </c>
    </row>
    <row r="46" spans="2:49" x14ac:dyDescent="0.3">
      <c r="D46" s="98" t="str">
        <f t="shared" si="19"/>
        <v>A15</v>
      </c>
      <c r="E46" s="99" cm="1">
        <f t="array" aca="1" ref="E46" ca="1">tauxHpourCent($B$5:$B$23,$D$5:$D$23,E$5:E$23,$D46,$B$32)</f>
        <v>0.12868101954961642</v>
      </c>
      <c r="F46" s="99" t="str" cm="1">
        <f t="array" aca="1" ref="F46" ca="1">tauxHpourCent($B$5:$B$23,$D$5:$D$23,F$5:F$23,$D46,$B$32)</f>
        <v/>
      </c>
      <c r="G46" s="99" t="str" cm="1">
        <f t="array" aca="1" ref="G46" ca="1">tauxHpourCent($B$5:$B$23,$D$5:$D$23,G$5:G$23,$D46,$B$32)</f>
        <v/>
      </c>
      <c r="H46" s="99" t="str" cm="1">
        <f t="array" aca="1" ref="H46" ca="1">tauxHpourCent($B$5:$B$23,$D$5:$D$23,H$5:H$23,$D46,$B$32)</f>
        <v/>
      </c>
      <c r="I46" s="99" t="str" cm="1">
        <f t="array" aca="1" ref="I46" ca="1">tauxHpourCent($B$5:$B$23,$D$5:$D$23,I$5:I$23,$D46,$B$32)</f>
        <v/>
      </c>
      <c r="J46" s="99" t="str" cm="1">
        <f t="array" aca="1" ref="J46" ca="1">tauxHpourCent($B$5:$B$23,$D$5:$D$23,J$5:J$23,$D46,$B$32)</f>
        <v/>
      </c>
      <c r="K46" s="103" t="str" cm="1">
        <f t="array" aca="1" ref="K46" ca="1">tauxHpourCent($B$5:$B$23,$D$5:$D$23,K$5:K$23,$D46,$B$32)</f>
        <v/>
      </c>
      <c r="L46" s="103" t="str" cm="1">
        <f t="array" aca="1" ref="L46" ca="1">tauxHpourCent($B$5:$B$23,$D$5:$D$23,L$5:L$23,$D46,$B$32)</f>
        <v/>
      </c>
      <c r="M46" s="103" t="str" cm="1">
        <f t="array" aca="1" ref="M46" ca="1">tauxHpourCent($B$5:$B$23,$D$5:$D$23,M$5:M$23,$D46,$B$32)</f>
        <v/>
      </c>
      <c r="N46" s="103" t="str" cm="1">
        <f t="array" aca="1" ref="N46" ca="1">tauxHpourCent($B$5:$B$23,$D$5:$D$23,N$5:N$23,$D46,$B$32)</f>
        <v/>
      </c>
      <c r="O46" s="103" t="str" cm="1">
        <f t="array" aca="1" ref="O46" ca="1">tauxHpourCent($B$5:$B$23,$D$5:$D$23,O$5:O$23,$D46,$B$32)</f>
        <v/>
      </c>
      <c r="P46" s="103" t="str" cm="1">
        <f t="array" aca="1" ref="P46" ca="1">tauxHpourCent($B$5:$B$23,$D$5:$D$23,P$5:P$23,$D46,$B$32)</f>
        <v/>
      </c>
      <c r="Q46" s="103" t="str" cm="1">
        <f t="array" aca="1" ref="Q46" ca="1">tauxHpourCent($B$5:$B$23,$D$5:$D$23,Q$5:Q$23,$D46,$B$32)</f>
        <v/>
      </c>
      <c r="R46" s="103" t="str" cm="1">
        <f t="array" aca="1" ref="R46" ca="1">tauxHpourCent($B$5:$B$23,$D$5:$D$23,R$5:R$23,$D46,$B$32)</f>
        <v/>
      </c>
      <c r="S46" s="103" t="str" cm="1">
        <f t="array" aca="1" ref="S46" ca="1">tauxHpourCent($B$5:$B$23,$D$5:$D$23,S$5:S$23,$D46,$B$32)</f>
        <v/>
      </c>
      <c r="T46" s="103" t="str" cm="1">
        <f t="array" aca="1" ref="T46" ca="1">tauxHpourCent($B$5:$B$23,$D$5:$D$23,T$5:T$23,$D46,$B$32)</f>
        <v/>
      </c>
      <c r="U46" s="103" t="str" cm="1">
        <f t="array" aca="1" ref="U46" ca="1">tauxHpourCent($B$5:$B$23,$D$5:$D$23,U$5:U$23,$D46,$B$32)</f>
        <v/>
      </c>
      <c r="V46" s="103" t="str" cm="1">
        <f t="array" aca="1" ref="V46" ca="1">tauxHpourCent($B$5:$B$23,$D$5:$D$23,V$5:V$23,$D46,$B$32)</f>
        <v/>
      </c>
      <c r="W46" s="103" t="str" cm="1">
        <f t="array" aca="1" ref="W46" ca="1">tauxHpourCent($B$5:$B$23,$D$5:$D$23,W$5:W$23,$D46,$B$32)</f>
        <v/>
      </c>
      <c r="X46" s="103" t="str" cm="1">
        <f t="array" aca="1" ref="X46" ca="1">tauxHpourCent($B$5:$B$23,$D$5:$D$23,X$5:X$23,$D46,$B$32)</f>
        <v/>
      </c>
      <c r="Y46" s="103" t="str" cm="1">
        <f t="array" aca="1" ref="Y46" ca="1">tauxHpourCent($B$5:$B$23,$D$5:$D$23,Y$5:Y$23,$D46,$B$32)</f>
        <v/>
      </c>
      <c r="Z46" s="103" t="str" cm="1">
        <f t="array" aca="1" ref="Z46" ca="1">tauxHpourCent($B$5:$B$23,$D$5:$D$23,Z$5:Z$23,$D46,$B$32)</f>
        <v/>
      </c>
      <c r="AA46" s="103" t="str" cm="1">
        <f t="array" aca="1" ref="AA46" ca="1">tauxHpourCent($B$5:$B$23,$D$5:$D$23,AA$5:AA$23,$D46,$B$32)</f>
        <v/>
      </c>
      <c r="AB46" s="103" t="str" cm="1">
        <f t="array" aca="1" ref="AB46" ca="1">tauxHpourCent($B$5:$B$23,$D$5:$D$23,AB$5:AB$23,$D46,$B$32)</f>
        <v/>
      </c>
      <c r="AC46" s="103" t="str" cm="1">
        <f t="array" aca="1" ref="AC46" ca="1">tauxHpourCent($B$5:$B$23,$D$5:$D$23,AC$5:AC$23,$D46,$B$32)</f>
        <v/>
      </c>
      <c r="AD46" s="103" t="str" cm="1">
        <f t="array" aca="1" ref="AD46" ca="1">tauxHpourCent($B$5:$B$23,$D$5:$D$23,AD$5:AD$23,$D46,$B$32)</f>
        <v/>
      </c>
      <c r="AE46" s="103" t="str" cm="1">
        <f t="array" aca="1" ref="AE46" ca="1">tauxHpourCent($B$5:$B$23,$D$5:$D$23,AE$5:AE$23,$D46,$B$32)</f>
        <v/>
      </c>
      <c r="AF46" s="103" t="str" cm="1">
        <f t="array" aca="1" ref="AF46" ca="1">tauxHpourCent($B$5:$B$23,$D$5:$D$23,AF$5:AF$23,$D46,$B$32)</f>
        <v/>
      </c>
      <c r="AG46" s="103" t="str" cm="1">
        <f t="array" aca="1" ref="AG46" ca="1">tauxHpourCent($B$5:$B$23,$D$5:$D$23,AG$5:AG$23,$D46,$B$32)</f>
        <v/>
      </c>
      <c r="AH46" s="103" t="str" cm="1">
        <f t="array" aca="1" ref="AH46" ca="1">tauxHpourCent($B$5:$B$23,$D$5:$D$23,AH$5:AH$23,$D46,$B$32)</f>
        <v/>
      </c>
      <c r="AI46" s="103" t="str" cm="1">
        <f t="array" aca="1" ref="AI46" ca="1">tauxHpourCent($B$5:$B$23,$D$5:$D$23,AI$5:AI$23,$D46,$B$32)</f>
        <v/>
      </c>
      <c r="AJ46" s="103" t="str" cm="1">
        <f t="array" aca="1" ref="AJ46" ca="1">tauxHpourCent($B$5:$B$23,$D$5:$D$23,AJ$5:AJ$23,$D46,$B$32)</f>
        <v/>
      </c>
      <c r="AK46" s="103" t="str" cm="1">
        <f t="array" aca="1" ref="AK46" ca="1">tauxHpourCent($B$5:$B$23,$D$5:$D$23,AK$5:AK$23,$D46,$B$32)</f>
        <v/>
      </c>
      <c r="AL46" s="103" t="str" cm="1">
        <f t="array" aca="1" ref="AL46" ca="1">tauxHpourCent($B$5:$B$23,$D$5:$D$23,AL$5:AL$23,$D46,$B$32)</f>
        <v/>
      </c>
      <c r="AM46" s="103" t="str" cm="1">
        <f t="array" aca="1" ref="AM46" ca="1">tauxHpourCent($B$5:$B$23,$D$5:$D$23,AM$5:AM$23,$D46,$B$32)</f>
        <v/>
      </c>
      <c r="AN46" s="103" t="str" cm="1">
        <f t="array" aca="1" ref="AN46" ca="1">tauxHpourCent($B$5:$B$23,$D$5:$D$23,AN$5:AN$23,$D46,$B$32)</f>
        <v/>
      </c>
      <c r="AO46" s="103" t="str" cm="1">
        <f t="array" aca="1" ref="AO46" ca="1">tauxHpourCent($B$5:$B$23,$D$5:$D$23,AO$5:AO$23,$D46,$B$32)</f>
        <v/>
      </c>
      <c r="AP46" s="103" t="str" cm="1">
        <f t="array" aca="1" ref="AP46" ca="1">tauxHpourCent($B$5:$B$23,$D$5:$D$23,AP$5:AP$23,$D46,$B$32)</f>
        <v/>
      </c>
      <c r="AQ46" s="103" t="str" cm="1">
        <f t="array" aca="1" ref="AQ46" ca="1">tauxHpourCent($B$5:$B$23,$D$5:$D$23,AQ$5:AQ$23,$D46,$B$32)</f>
        <v/>
      </c>
      <c r="AR46" s="103" t="str" cm="1">
        <f t="array" aca="1" ref="AR46" ca="1">tauxHpourCent($B$5:$B$23,$D$5:$D$23,AR$5:AR$23,$D46,$B$32)</f>
        <v/>
      </c>
      <c r="AS46" s="103" t="str" cm="1">
        <f t="array" aca="1" ref="AS46" ca="1">tauxHpourCent($B$5:$B$23,$D$5:$D$23,AS$5:AS$23,$D46,$B$32)</f>
        <v/>
      </c>
      <c r="AT46" s="103" t="str" cm="1">
        <f t="array" aca="1" ref="AT46" ca="1">tauxHpourCent($B$5:$B$23,$D$5:$D$23,AT$5:AT$23,$D46,$B$32)</f>
        <v/>
      </c>
      <c r="AU46" s="103" t="str" cm="1">
        <f t="array" aca="1" ref="AU46" ca="1">tauxHpourCent($B$5:$B$23,$D$5:$D$23,AU$5:AU$23,$D46,$B$32)</f>
        <v/>
      </c>
      <c r="AV46" s="103" t="str" cm="1">
        <f t="array" aca="1" ref="AV46" ca="1">tauxHpourCent($B$5:$B$23,$D$5:$D$23,AV$5:AV$23,$D46,$B$32)</f>
        <v/>
      </c>
      <c r="AW46" s="103" t="str" cm="1">
        <f t="array" aca="1" ref="AW46" ca="1">tauxHpourCent($B$5:$B$23,$D$5:$D$23,AW$5:AW$23,$D46,$B$32)</f>
        <v/>
      </c>
    </row>
    <row r="47" spans="2:49" x14ac:dyDescent="0.3">
      <c r="D47" s="98"/>
      <c r="E47" s="99" t="str" cm="1">
        <f t="array" aca="1" ref="E47" ca="1">tauxHpourCent($B$5:$B$23,$D$5:$D$23,E$5:E$23,$D47,$B$32)</f>
        <v/>
      </c>
      <c r="F47" s="99" t="str" cm="1">
        <f t="array" aca="1" ref="F47" ca="1">tauxHpourCent($B$5:$B$23,$D$5:$D$23,F$5:F$23,$D47,$B$32)</f>
        <v/>
      </c>
      <c r="G47" s="99" t="str" cm="1">
        <f t="array" aca="1" ref="G47" ca="1">tauxHpourCent($B$5:$B$23,$D$5:$D$23,G$5:G$23,$D47,$B$32)</f>
        <v/>
      </c>
      <c r="H47" s="99" t="str" cm="1">
        <f t="array" aca="1" ref="H47" ca="1">tauxHpourCent($B$5:$B$23,$D$5:$D$23,H$5:H$23,$D47,$B$32)</f>
        <v/>
      </c>
      <c r="I47" s="99" t="str" cm="1">
        <f t="array" aca="1" ref="I47" ca="1">tauxHpourCent($B$5:$B$23,$D$5:$D$23,I$5:I$23,$D47,$B$32)</f>
        <v/>
      </c>
      <c r="J47" s="99" t="str" cm="1">
        <f t="array" aca="1" ref="J47" ca="1">tauxHpourCent($B$5:$B$23,$D$5:$D$23,J$5:J$23,$D47,$B$32)</f>
        <v/>
      </c>
      <c r="K47" s="103" t="str" cm="1">
        <f t="array" aca="1" ref="K47" ca="1">tauxHpourCent($B$5:$B$23,$D$5:$D$23,K$5:K$23,$D47,$B$32)</f>
        <v/>
      </c>
      <c r="L47" s="103" t="str" cm="1">
        <f t="array" aca="1" ref="L47" ca="1">tauxHpourCent($B$5:$B$23,$D$5:$D$23,L$5:L$23,$D47,$B$32)</f>
        <v/>
      </c>
      <c r="M47" s="103" t="str" cm="1">
        <f t="array" aca="1" ref="M47" ca="1">tauxHpourCent($B$5:$B$23,$D$5:$D$23,M$5:M$23,$D47,$B$32)</f>
        <v/>
      </c>
      <c r="N47" s="103" t="str" cm="1">
        <f t="array" aca="1" ref="N47" ca="1">tauxHpourCent($B$5:$B$23,$D$5:$D$23,N$5:N$23,$D47,$B$32)</f>
        <v/>
      </c>
      <c r="O47" s="103" t="str" cm="1">
        <f t="array" aca="1" ref="O47" ca="1">tauxHpourCent($B$5:$B$23,$D$5:$D$23,O$5:O$23,$D47,$B$32)</f>
        <v/>
      </c>
      <c r="P47" s="103" t="str" cm="1">
        <f t="array" aca="1" ref="P47" ca="1">tauxHpourCent($B$5:$B$23,$D$5:$D$23,P$5:P$23,$D47,$B$32)</f>
        <v/>
      </c>
      <c r="Q47" s="103" t="str" cm="1">
        <f t="array" aca="1" ref="Q47" ca="1">tauxHpourCent($B$5:$B$23,$D$5:$D$23,Q$5:Q$23,$D47,$B$32)</f>
        <v/>
      </c>
      <c r="R47" s="103" t="str" cm="1">
        <f t="array" aca="1" ref="R47" ca="1">tauxHpourCent($B$5:$B$23,$D$5:$D$23,R$5:R$23,$D47,$B$32)</f>
        <v/>
      </c>
      <c r="S47" s="103" t="str" cm="1">
        <f t="array" aca="1" ref="S47" ca="1">tauxHpourCent($B$5:$B$23,$D$5:$D$23,S$5:S$23,$D47,$B$32)</f>
        <v/>
      </c>
      <c r="T47" s="103" t="str" cm="1">
        <f t="array" aca="1" ref="T47" ca="1">tauxHpourCent($B$5:$B$23,$D$5:$D$23,T$5:T$23,$D47,$B$32)</f>
        <v/>
      </c>
      <c r="U47" s="103" t="str" cm="1">
        <f t="array" aca="1" ref="U47" ca="1">tauxHpourCent($B$5:$B$23,$D$5:$D$23,U$5:U$23,$D47,$B$32)</f>
        <v/>
      </c>
      <c r="V47" s="103" t="str" cm="1">
        <f t="array" aca="1" ref="V47" ca="1">tauxHpourCent($B$5:$B$23,$D$5:$D$23,V$5:V$23,$D47,$B$32)</f>
        <v/>
      </c>
      <c r="W47" s="103" t="str" cm="1">
        <f t="array" aca="1" ref="W47" ca="1">tauxHpourCent($B$5:$B$23,$D$5:$D$23,W$5:W$23,$D47,$B$32)</f>
        <v/>
      </c>
      <c r="X47" s="103" t="str" cm="1">
        <f t="array" aca="1" ref="X47" ca="1">tauxHpourCent($B$5:$B$23,$D$5:$D$23,X$5:X$23,$D47,$B$32)</f>
        <v/>
      </c>
      <c r="Y47" s="103" t="str" cm="1">
        <f t="array" aca="1" ref="Y47" ca="1">tauxHpourCent($B$5:$B$23,$D$5:$D$23,Y$5:Y$23,$D47,$B$32)</f>
        <v/>
      </c>
      <c r="Z47" s="103" t="str" cm="1">
        <f t="array" aca="1" ref="Z47" ca="1">tauxHpourCent($B$5:$B$23,$D$5:$D$23,Z$5:Z$23,$D47,$B$32)</f>
        <v/>
      </c>
      <c r="AA47" s="103" t="str" cm="1">
        <f t="array" aca="1" ref="AA47" ca="1">tauxHpourCent($B$5:$B$23,$D$5:$D$23,AA$5:AA$23,$D47,$B$32)</f>
        <v/>
      </c>
      <c r="AB47" s="103" t="str" cm="1">
        <f t="array" aca="1" ref="AB47" ca="1">tauxHpourCent($B$5:$B$23,$D$5:$D$23,AB$5:AB$23,$D47,$B$32)</f>
        <v/>
      </c>
      <c r="AC47" s="103" t="str" cm="1">
        <f t="array" aca="1" ref="AC47" ca="1">tauxHpourCent($B$5:$B$23,$D$5:$D$23,AC$5:AC$23,$D47,$B$32)</f>
        <v/>
      </c>
      <c r="AD47" s="103" t="str" cm="1">
        <f t="array" aca="1" ref="AD47" ca="1">tauxHpourCent($B$5:$B$23,$D$5:$D$23,AD$5:AD$23,$D47,$B$32)</f>
        <v/>
      </c>
      <c r="AE47" s="103" t="str" cm="1">
        <f t="array" aca="1" ref="AE47" ca="1">tauxHpourCent($B$5:$B$23,$D$5:$D$23,AE$5:AE$23,$D47,$B$32)</f>
        <v/>
      </c>
      <c r="AF47" s="103" t="str" cm="1">
        <f t="array" aca="1" ref="AF47" ca="1">tauxHpourCent($B$5:$B$23,$D$5:$D$23,AF$5:AF$23,$D47,$B$32)</f>
        <v/>
      </c>
      <c r="AG47" s="103" t="str" cm="1">
        <f t="array" aca="1" ref="AG47" ca="1">tauxHpourCent($B$5:$B$23,$D$5:$D$23,AG$5:AG$23,$D47,$B$32)</f>
        <v/>
      </c>
      <c r="AH47" s="103" t="str" cm="1">
        <f t="array" aca="1" ref="AH47" ca="1">tauxHpourCent($B$5:$B$23,$D$5:$D$23,AH$5:AH$23,$D47,$B$32)</f>
        <v/>
      </c>
      <c r="AI47" s="103" t="str" cm="1">
        <f t="array" aca="1" ref="AI47" ca="1">tauxHpourCent($B$5:$B$23,$D$5:$D$23,AI$5:AI$23,$D47,$B$32)</f>
        <v/>
      </c>
      <c r="AJ47" s="103" t="str" cm="1">
        <f t="array" aca="1" ref="AJ47" ca="1">tauxHpourCent($B$5:$B$23,$D$5:$D$23,AJ$5:AJ$23,$D47,$B$32)</f>
        <v/>
      </c>
      <c r="AK47" s="103" t="str" cm="1">
        <f t="array" aca="1" ref="AK47" ca="1">tauxHpourCent($B$5:$B$23,$D$5:$D$23,AK$5:AK$23,$D47,$B$32)</f>
        <v/>
      </c>
      <c r="AL47" s="103" t="str" cm="1">
        <f t="array" aca="1" ref="AL47" ca="1">tauxHpourCent($B$5:$B$23,$D$5:$D$23,AL$5:AL$23,$D47,$B$32)</f>
        <v/>
      </c>
      <c r="AM47" s="103" t="str" cm="1">
        <f t="array" aca="1" ref="AM47" ca="1">tauxHpourCent($B$5:$B$23,$D$5:$D$23,AM$5:AM$23,$D47,$B$32)</f>
        <v/>
      </c>
      <c r="AN47" s="103" t="str" cm="1">
        <f t="array" aca="1" ref="AN47" ca="1">tauxHpourCent($B$5:$B$23,$D$5:$D$23,AN$5:AN$23,$D47,$B$32)</f>
        <v/>
      </c>
      <c r="AO47" s="103" t="str" cm="1">
        <f t="array" aca="1" ref="AO47" ca="1">tauxHpourCent($B$5:$B$23,$D$5:$D$23,AO$5:AO$23,$D47,$B$32)</f>
        <v/>
      </c>
      <c r="AP47" s="103" t="str" cm="1">
        <f t="array" aca="1" ref="AP47" ca="1">tauxHpourCent($B$5:$B$23,$D$5:$D$23,AP$5:AP$23,$D47,$B$32)</f>
        <v/>
      </c>
      <c r="AQ47" s="103" t="str" cm="1">
        <f t="array" aca="1" ref="AQ47" ca="1">tauxHpourCent($B$5:$B$23,$D$5:$D$23,AQ$5:AQ$23,$D47,$B$32)</f>
        <v/>
      </c>
      <c r="AR47" s="103" t="str" cm="1">
        <f t="array" aca="1" ref="AR47" ca="1">tauxHpourCent($B$5:$B$23,$D$5:$D$23,AR$5:AR$23,$D47,$B$32)</f>
        <v/>
      </c>
      <c r="AS47" s="103" t="str" cm="1">
        <f t="array" aca="1" ref="AS47" ca="1">tauxHpourCent($B$5:$B$23,$D$5:$D$23,AS$5:AS$23,$D47,$B$32)</f>
        <v/>
      </c>
      <c r="AT47" s="103" t="str" cm="1">
        <f t="array" aca="1" ref="AT47" ca="1">tauxHpourCent($B$5:$B$23,$D$5:$D$23,AT$5:AT$23,$D47,$B$32)</f>
        <v/>
      </c>
      <c r="AU47" s="103" t="str" cm="1">
        <f t="array" aca="1" ref="AU47" ca="1">tauxHpourCent($B$5:$B$23,$D$5:$D$23,AU$5:AU$23,$D47,$B$32)</f>
        <v/>
      </c>
      <c r="AV47" s="103" t="str" cm="1">
        <f t="array" aca="1" ref="AV47" ca="1">tauxHpourCent($B$5:$B$23,$D$5:$D$23,AV$5:AV$23,$D47,$B$32)</f>
        <v/>
      </c>
      <c r="AW47" s="103" t="str" cm="1">
        <f t="array" aca="1" ref="AW47" ca="1">tauxHpourCent($B$5:$B$23,$D$5:$D$23,AW$5:AW$23,$D47,$B$32)</f>
        <v/>
      </c>
    </row>
    <row r="48" spans="2:49" x14ac:dyDescent="0.3">
      <c r="D48" s="98" t="str">
        <f t="shared" si="19"/>
        <v>A17</v>
      </c>
      <c r="E48" s="99" cm="1">
        <f t="array" aca="1" ref="E48" ca="1">tauxHpourCent($B$5:$B$23,$D$5:$D$23,E$5:E$23,$D48,$B$32)</f>
        <v>0.1534273694630042</v>
      </c>
      <c r="F48" s="99" t="str" cm="1">
        <f t="array" aca="1" ref="F48" ca="1">tauxHpourCent($B$5:$B$23,$D$5:$D$23,F$5:F$23,$D48,$B$32)</f>
        <v/>
      </c>
      <c r="G48" s="99" t="str" cm="1">
        <f t="array" aca="1" ref="G48" ca="1">tauxHpourCent($B$5:$B$23,$D$5:$D$23,G$5:G$23,$D48,$B$32)</f>
        <v/>
      </c>
      <c r="H48" s="99" t="str" cm="1">
        <f t="array" aca="1" ref="H48" ca="1">tauxHpourCent($B$5:$B$23,$D$5:$D$23,H$5:H$23,$D48,$B$32)</f>
        <v/>
      </c>
      <c r="I48" s="99" t="str" cm="1">
        <f t="array" aca="1" ref="I48" ca="1">tauxHpourCent($B$5:$B$23,$D$5:$D$23,I$5:I$23,$D48,$B$32)</f>
        <v/>
      </c>
      <c r="J48" s="99" t="str" cm="1">
        <f t="array" aca="1" ref="J48" ca="1">tauxHpourCent($B$5:$B$23,$D$5:$D$23,J$5:J$23,$D48,$B$32)</f>
        <v/>
      </c>
      <c r="K48" s="103" t="str" cm="1">
        <f t="array" aca="1" ref="K48" ca="1">tauxHpourCent($B$5:$B$23,$D$5:$D$23,K$5:K$23,$D48,$B$32)</f>
        <v/>
      </c>
      <c r="L48" s="103" t="str" cm="1">
        <f t="array" aca="1" ref="L48" ca="1">tauxHpourCent($B$5:$B$23,$D$5:$D$23,L$5:L$23,$D48,$B$32)</f>
        <v/>
      </c>
      <c r="M48" s="103" t="str" cm="1">
        <f t="array" aca="1" ref="M48" ca="1">tauxHpourCent($B$5:$B$23,$D$5:$D$23,M$5:M$23,$D48,$B$32)</f>
        <v/>
      </c>
      <c r="N48" s="103" t="str" cm="1">
        <f t="array" aca="1" ref="N48" ca="1">tauxHpourCent($B$5:$B$23,$D$5:$D$23,N$5:N$23,$D48,$B$32)</f>
        <v/>
      </c>
      <c r="O48" s="103" t="str" cm="1">
        <f t="array" aca="1" ref="O48" ca="1">tauxHpourCent($B$5:$B$23,$D$5:$D$23,O$5:O$23,$D48,$B$32)</f>
        <v/>
      </c>
      <c r="P48" s="103" t="str" cm="1">
        <f t="array" aca="1" ref="P48" ca="1">tauxHpourCent($B$5:$B$23,$D$5:$D$23,P$5:P$23,$D48,$B$32)</f>
        <v/>
      </c>
      <c r="Q48" s="103" t="str" cm="1">
        <f t="array" aca="1" ref="Q48" ca="1">tauxHpourCent($B$5:$B$23,$D$5:$D$23,Q$5:Q$23,$D48,$B$32)</f>
        <v/>
      </c>
      <c r="R48" s="103" t="str" cm="1">
        <f t="array" aca="1" ref="R48" ca="1">tauxHpourCent($B$5:$B$23,$D$5:$D$23,R$5:R$23,$D48,$B$32)</f>
        <v/>
      </c>
      <c r="S48" s="103" t="str" cm="1">
        <f t="array" aca="1" ref="S48" ca="1">tauxHpourCent($B$5:$B$23,$D$5:$D$23,S$5:S$23,$D48,$B$32)</f>
        <v/>
      </c>
      <c r="T48" s="103" t="str" cm="1">
        <f t="array" aca="1" ref="T48" ca="1">tauxHpourCent($B$5:$B$23,$D$5:$D$23,T$5:T$23,$D48,$B$32)</f>
        <v/>
      </c>
      <c r="U48" s="103" t="str" cm="1">
        <f t="array" aca="1" ref="U48" ca="1">tauxHpourCent($B$5:$B$23,$D$5:$D$23,U$5:U$23,$D48,$B$32)</f>
        <v/>
      </c>
      <c r="V48" s="103" t="str" cm="1">
        <f t="array" aca="1" ref="V48" ca="1">tauxHpourCent($B$5:$B$23,$D$5:$D$23,V$5:V$23,$D48,$B$32)</f>
        <v/>
      </c>
      <c r="W48" s="103" t="str" cm="1">
        <f t="array" aca="1" ref="W48" ca="1">tauxHpourCent($B$5:$B$23,$D$5:$D$23,W$5:W$23,$D48,$B$32)</f>
        <v/>
      </c>
      <c r="X48" s="103" t="str" cm="1">
        <f t="array" aca="1" ref="X48" ca="1">tauxHpourCent($B$5:$B$23,$D$5:$D$23,X$5:X$23,$D48,$B$32)</f>
        <v/>
      </c>
      <c r="Y48" s="103" t="str" cm="1">
        <f t="array" aca="1" ref="Y48" ca="1">tauxHpourCent($B$5:$B$23,$D$5:$D$23,Y$5:Y$23,$D48,$B$32)</f>
        <v/>
      </c>
      <c r="Z48" s="103" t="str" cm="1">
        <f t="array" aca="1" ref="Z48" ca="1">tauxHpourCent($B$5:$B$23,$D$5:$D$23,Z$5:Z$23,$D48,$B$32)</f>
        <v/>
      </c>
      <c r="AA48" s="103" t="str" cm="1">
        <f t="array" aca="1" ref="AA48" ca="1">tauxHpourCent($B$5:$B$23,$D$5:$D$23,AA$5:AA$23,$D48,$B$32)</f>
        <v/>
      </c>
      <c r="AB48" s="103" t="str" cm="1">
        <f t="array" aca="1" ref="AB48" ca="1">tauxHpourCent($B$5:$B$23,$D$5:$D$23,AB$5:AB$23,$D48,$B$32)</f>
        <v/>
      </c>
      <c r="AC48" s="103" t="str" cm="1">
        <f t="array" aca="1" ref="AC48" ca="1">tauxHpourCent($B$5:$B$23,$D$5:$D$23,AC$5:AC$23,$D48,$B$32)</f>
        <v/>
      </c>
      <c r="AD48" s="103" t="str" cm="1">
        <f t="array" aca="1" ref="AD48" ca="1">tauxHpourCent($B$5:$B$23,$D$5:$D$23,AD$5:AD$23,$D48,$B$32)</f>
        <v/>
      </c>
      <c r="AE48" s="103" t="str" cm="1">
        <f t="array" aca="1" ref="AE48" ca="1">tauxHpourCent($B$5:$B$23,$D$5:$D$23,AE$5:AE$23,$D48,$B$32)</f>
        <v/>
      </c>
      <c r="AF48" s="103" t="str" cm="1">
        <f t="array" aca="1" ref="AF48" ca="1">tauxHpourCent($B$5:$B$23,$D$5:$D$23,AF$5:AF$23,$D48,$B$32)</f>
        <v/>
      </c>
      <c r="AG48" s="103" t="str" cm="1">
        <f t="array" aca="1" ref="AG48" ca="1">tauxHpourCent($B$5:$B$23,$D$5:$D$23,AG$5:AG$23,$D48,$B$32)</f>
        <v/>
      </c>
      <c r="AH48" s="103" t="str" cm="1">
        <f t="array" aca="1" ref="AH48" ca="1">tauxHpourCent($B$5:$B$23,$D$5:$D$23,AH$5:AH$23,$D48,$B$32)</f>
        <v/>
      </c>
      <c r="AI48" s="103" t="str" cm="1">
        <f t="array" aca="1" ref="AI48" ca="1">tauxHpourCent($B$5:$B$23,$D$5:$D$23,AI$5:AI$23,$D48,$B$32)</f>
        <v/>
      </c>
      <c r="AJ48" s="103" t="str" cm="1">
        <f t="array" aca="1" ref="AJ48" ca="1">tauxHpourCent($B$5:$B$23,$D$5:$D$23,AJ$5:AJ$23,$D48,$B$32)</f>
        <v/>
      </c>
      <c r="AK48" s="103" t="str" cm="1">
        <f t="array" aca="1" ref="AK48" ca="1">tauxHpourCent($B$5:$B$23,$D$5:$D$23,AK$5:AK$23,$D48,$B$32)</f>
        <v/>
      </c>
      <c r="AL48" s="103" t="str" cm="1">
        <f t="array" aca="1" ref="AL48" ca="1">tauxHpourCent($B$5:$B$23,$D$5:$D$23,AL$5:AL$23,$D48,$B$32)</f>
        <v/>
      </c>
      <c r="AM48" s="103" t="str" cm="1">
        <f t="array" aca="1" ref="AM48" ca="1">tauxHpourCent($B$5:$B$23,$D$5:$D$23,AM$5:AM$23,$D48,$B$32)</f>
        <v/>
      </c>
      <c r="AN48" s="103" t="str" cm="1">
        <f t="array" aca="1" ref="AN48" ca="1">tauxHpourCent($B$5:$B$23,$D$5:$D$23,AN$5:AN$23,$D48,$B$32)</f>
        <v/>
      </c>
      <c r="AO48" s="103" t="str" cm="1">
        <f t="array" aca="1" ref="AO48" ca="1">tauxHpourCent($B$5:$B$23,$D$5:$D$23,AO$5:AO$23,$D48,$B$32)</f>
        <v/>
      </c>
      <c r="AP48" s="103" t="str" cm="1">
        <f t="array" aca="1" ref="AP48" ca="1">tauxHpourCent($B$5:$B$23,$D$5:$D$23,AP$5:AP$23,$D48,$B$32)</f>
        <v/>
      </c>
      <c r="AQ48" s="103" t="str" cm="1">
        <f t="array" aca="1" ref="AQ48" ca="1">tauxHpourCent($B$5:$B$23,$D$5:$D$23,AQ$5:AQ$23,$D48,$B$32)</f>
        <v/>
      </c>
      <c r="AR48" s="103" t="str" cm="1">
        <f t="array" aca="1" ref="AR48" ca="1">tauxHpourCent($B$5:$B$23,$D$5:$D$23,AR$5:AR$23,$D48,$B$32)</f>
        <v/>
      </c>
      <c r="AS48" s="103" t="str" cm="1">
        <f t="array" aca="1" ref="AS48" ca="1">tauxHpourCent($B$5:$B$23,$D$5:$D$23,AS$5:AS$23,$D48,$B$32)</f>
        <v/>
      </c>
      <c r="AT48" s="103" t="str" cm="1">
        <f t="array" aca="1" ref="AT48" ca="1">tauxHpourCent($B$5:$B$23,$D$5:$D$23,AT$5:AT$23,$D48,$B$32)</f>
        <v/>
      </c>
      <c r="AU48" s="103" t="str" cm="1">
        <f t="array" aca="1" ref="AU48" ca="1">tauxHpourCent($B$5:$B$23,$D$5:$D$23,AU$5:AU$23,$D48,$B$32)</f>
        <v/>
      </c>
      <c r="AV48" s="103" t="str" cm="1">
        <f t="array" aca="1" ref="AV48" ca="1">tauxHpourCent($B$5:$B$23,$D$5:$D$23,AV$5:AV$23,$D48,$B$32)</f>
        <v/>
      </c>
      <c r="AW48" s="103" t="str" cm="1">
        <f t="array" aca="1" ref="AW48" ca="1">tauxHpourCent($B$5:$B$23,$D$5:$D$23,AW$5:AW$23,$D48,$B$32)</f>
        <v/>
      </c>
    </row>
    <row r="49" spans="4:49" x14ac:dyDescent="0.3">
      <c r="D49" s="98" t="str">
        <f t="shared" si="19"/>
        <v>A18</v>
      </c>
      <c r="E49" s="99" cm="1">
        <f t="array" aca="1" ref="E49" ca="1">tauxHpourCent($B$5:$B$23,$D$5:$D$23,E$5:E$23,$D49,$B$32)</f>
        <v>0.12868101954961642</v>
      </c>
      <c r="F49" s="99" t="str" cm="1">
        <f t="array" aca="1" ref="F49" ca="1">tauxHpourCent($B$5:$B$23,$D$5:$D$23,F$5:F$23,$D49,$B$32)</f>
        <v/>
      </c>
      <c r="G49" s="99" t="str" cm="1">
        <f t="array" aca="1" ref="G49" ca="1">tauxHpourCent($B$5:$B$23,$D$5:$D$23,G$5:G$23,$D49,$B$32)</f>
        <v/>
      </c>
      <c r="H49" s="99" t="str" cm="1">
        <f t="array" aca="1" ref="H49" ca="1">tauxHpourCent($B$5:$B$23,$D$5:$D$23,H$5:H$23,$D49,$B$32)</f>
        <v/>
      </c>
      <c r="I49" s="99" t="str" cm="1">
        <f t="array" aca="1" ref="I49" ca="1">tauxHpourCent($B$5:$B$23,$D$5:$D$23,I$5:I$23,$D49,$B$32)</f>
        <v/>
      </c>
      <c r="J49" s="99" t="str" cm="1">
        <f t="array" aca="1" ref="J49" ca="1">tauxHpourCent($B$5:$B$23,$D$5:$D$23,J$5:J$23,$D49,$B$32)</f>
        <v/>
      </c>
      <c r="K49" s="103" t="str" cm="1">
        <f t="array" aca="1" ref="K49" ca="1">tauxHpourCent($B$5:$B$23,$D$5:$D$23,K$5:K$23,$D49,$B$32)</f>
        <v/>
      </c>
      <c r="L49" s="103" t="str" cm="1">
        <f t="array" aca="1" ref="L49" ca="1">tauxHpourCent($B$5:$B$23,$D$5:$D$23,L$5:L$23,$D49,$B$32)</f>
        <v/>
      </c>
      <c r="M49" s="103" t="str" cm="1">
        <f t="array" aca="1" ref="M49" ca="1">tauxHpourCent($B$5:$B$23,$D$5:$D$23,M$5:M$23,$D49,$B$32)</f>
        <v/>
      </c>
      <c r="N49" s="103" t="str" cm="1">
        <f t="array" aca="1" ref="N49" ca="1">tauxHpourCent($B$5:$B$23,$D$5:$D$23,N$5:N$23,$D49,$B$32)</f>
        <v/>
      </c>
      <c r="O49" s="103" t="str" cm="1">
        <f t="array" aca="1" ref="O49" ca="1">tauxHpourCent($B$5:$B$23,$D$5:$D$23,O$5:O$23,$D49,$B$32)</f>
        <v/>
      </c>
      <c r="P49" s="103" t="str" cm="1">
        <f t="array" aca="1" ref="P49" ca="1">tauxHpourCent($B$5:$B$23,$D$5:$D$23,P$5:P$23,$D49,$B$32)</f>
        <v/>
      </c>
      <c r="Q49" s="103" t="str" cm="1">
        <f t="array" aca="1" ref="Q49" ca="1">tauxHpourCent($B$5:$B$23,$D$5:$D$23,Q$5:Q$23,$D49,$B$32)</f>
        <v/>
      </c>
      <c r="R49" s="103" t="str" cm="1">
        <f t="array" aca="1" ref="R49" ca="1">tauxHpourCent($B$5:$B$23,$D$5:$D$23,R$5:R$23,$D49,$B$32)</f>
        <v/>
      </c>
      <c r="S49" s="103" t="str" cm="1">
        <f t="array" aca="1" ref="S49" ca="1">tauxHpourCent($B$5:$B$23,$D$5:$D$23,S$5:S$23,$D49,$B$32)</f>
        <v/>
      </c>
      <c r="T49" s="103" t="str" cm="1">
        <f t="array" aca="1" ref="T49" ca="1">tauxHpourCent($B$5:$B$23,$D$5:$D$23,T$5:T$23,$D49,$B$32)</f>
        <v/>
      </c>
      <c r="U49" s="103" t="str" cm="1">
        <f t="array" aca="1" ref="U49" ca="1">tauxHpourCent($B$5:$B$23,$D$5:$D$23,U$5:U$23,$D49,$B$32)</f>
        <v/>
      </c>
      <c r="V49" s="103" t="str" cm="1">
        <f t="array" aca="1" ref="V49" ca="1">tauxHpourCent($B$5:$B$23,$D$5:$D$23,V$5:V$23,$D49,$B$32)</f>
        <v/>
      </c>
      <c r="W49" s="103" t="str" cm="1">
        <f t="array" aca="1" ref="W49" ca="1">tauxHpourCent($B$5:$B$23,$D$5:$D$23,W$5:W$23,$D49,$B$32)</f>
        <v/>
      </c>
      <c r="X49" s="103" t="str" cm="1">
        <f t="array" aca="1" ref="X49" ca="1">tauxHpourCent($B$5:$B$23,$D$5:$D$23,X$5:X$23,$D49,$B$32)</f>
        <v/>
      </c>
      <c r="Y49" s="103" t="str" cm="1">
        <f t="array" aca="1" ref="Y49" ca="1">tauxHpourCent($B$5:$B$23,$D$5:$D$23,Y$5:Y$23,$D49,$B$32)</f>
        <v/>
      </c>
      <c r="Z49" s="103" t="str" cm="1">
        <f t="array" aca="1" ref="Z49" ca="1">tauxHpourCent($B$5:$B$23,$D$5:$D$23,Z$5:Z$23,$D49,$B$32)</f>
        <v/>
      </c>
      <c r="AA49" s="103" t="str" cm="1">
        <f t="array" aca="1" ref="AA49" ca="1">tauxHpourCent($B$5:$B$23,$D$5:$D$23,AA$5:AA$23,$D49,$B$32)</f>
        <v/>
      </c>
      <c r="AB49" s="103" t="str" cm="1">
        <f t="array" aca="1" ref="AB49" ca="1">tauxHpourCent($B$5:$B$23,$D$5:$D$23,AB$5:AB$23,$D49,$B$32)</f>
        <v/>
      </c>
      <c r="AC49" s="103" t="str" cm="1">
        <f t="array" aca="1" ref="AC49" ca="1">tauxHpourCent($B$5:$B$23,$D$5:$D$23,AC$5:AC$23,$D49,$B$32)</f>
        <v/>
      </c>
      <c r="AD49" s="103" t="str" cm="1">
        <f t="array" aca="1" ref="AD49" ca="1">tauxHpourCent($B$5:$B$23,$D$5:$D$23,AD$5:AD$23,$D49,$B$32)</f>
        <v/>
      </c>
      <c r="AE49" s="103" t="str" cm="1">
        <f t="array" aca="1" ref="AE49" ca="1">tauxHpourCent($B$5:$B$23,$D$5:$D$23,AE$5:AE$23,$D49,$B$32)</f>
        <v/>
      </c>
      <c r="AF49" s="103" t="str" cm="1">
        <f t="array" aca="1" ref="AF49" ca="1">tauxHpourCent($B$5:$B$23,$D$5:$D$23,AF$5:AF$23,$D49,$B$32)</f>
        <v/>
      </c>
      <c r="AG49" s="103" t="str" cm="1">
        <f t="array" aca="1" ref="AG49" ca="1">tauxHpourCent($B$5:$B$23,$D$5:$D$23,AG$5:AG$23,$D49,$B$32)</f>
        <v/>
      </c>
      <c r="AH49" s="103" t="str" cm="1">
        <f t="array" aca="1" ref="AH49" ca="1">tauxHpourCent($B$5:$B$23,$D$5:$D$23,AH$5:AH$23,$D49,$B$32)</f>
        <v/>
      </c>
      <c r="AI49" s="103" t="str" cm="1">
        <f t="array" aca="1" ref="AI49" ca="1">tauxHpourCent($B$5:$B$23,$D$5:$D$23,AI$5:AI$23,$D49,$B$32)</f>
        <v/>
      </c>
      <c r="AJ49" s="103" t="str" cm="1">
        <f t="array" aca="1" ref="AJ49" ca="1">tauxHpourCent($B$5:$B$23,$D$5:$D$23,AJ$5:AJ$23,$D49,$B$32)</f>
        <v/>
      </c>
      <c r="AK49" s="103" t="str" cm="1">
        <f t="array" aca="1" ref="AK49" ca="1">tauxHpourCent($B$5:$B$23,$D$5:$D$23,AK$5:AK$23,$D49,$B$32)</f>
        <v/>
      </c>
      <c r="AL49" s="103" t="str" cm="1">
        <f t="array" aca="1" ref="AL49" ca="1">tauxHpourCent($B$5:$B$23,$D$5:$D$23,AL$5:AL$23,$D49,$B$32)</f>
        <v/>
      </c>
      <c r="AM49" s="103" t="str" cm="1">
        <f t="array" aca="1" ref="AM49" ca="1">tauxHpourCent($B$5:$B$23,$D$5:$D$23,AM$5:AM$23,$D49,$B$32)</f>
        <v/>
      </c>
      <c r="AN49" s="103" t="str" cm="1">
        <f t="array" aca="1" ref="AN49" ca="1">tauxHpourCent($B$5:$B$23,$D$5:$D$23,AN$5:AN$23,$D49,$B$32)</f>
        <v/>
      </c>
      <c r="AO49" s="103" t="str" cm="1">
        <f t="array" aca="1" ref="AO49" ca="1">tauxHpourCent($B$5:$B$23,$D$5:$D$23,AO$5:AO$23,$D49,$B$32)</f>
        <v/>
      </c>
      <c r="AP49" s="103" t="str" cm="1">
        <f t="array" aca="1" ref="AP49" ca="1">tauxHpourCent($B$5:$B$23,$D$5:$D$23,AP$5:AP$23,$D49,$B$32)</f>
        <v/>
      </c>
      <c r="AQ49" s="103" t="str" cm="1">
        <f t="array" aca="1" ref="AQ49" ca="1">tauxHpourCent($B$5:$B$23,$D$5:$D$23,AQ$5:AQ$23,$D49,$B$32)</f>
        <v/>
      </c>
      <c r="AR49" s="103" t="str" cm="1">
        <f t="array" aca="1" ref="AR49" ca="1">tauxHpourCent($B$5:$B$23,$D$5:$D$23,AR$5:AR$23,$D49,$B$32)</f>
        <v/>
      </c>
      <c r="AS49" s="103" t="str" cm="1">
        <f t="array" aca="1" ref="AS49" ca="1">tauxHpourCent($B$5:$B$23,$D$5:$D$23,AS$5:AS$23,$D49,$B$32)</f>
        <v/>
      </c>
      <c r="AT49" s="103" t="str" cm="1">
        <f t="array" aca="1" ref="AT49" ca="1">tauxHpourCent($B$5:$B$23,$D$5:$D$23,AT$5:AT$23,$D49,$B$32)</f>
        <v/>
      </c>
      <c r="AU49" s="103" t="str" cm="1">
        <f t="array" aca="1" ref="AU49" ca="1">tauxHpourCent($B$5:$B$23,$D$5:$D$23,AU$5:AU$23,$D49,$B$32)</f>
        <v/>
      </c>
      <c r="AV49" s="103" t="str" cm="1">
        <f t="array" aca="1" ref="AV49" ca="1">tauxHpourCent($B$5:$B$23,$D$5:$D$23,AV$5:AV$23,$D49,$B$32)</f>
        <v/>
      </c>
      <c r="AW49" s="103" t="str" cm="1">
        <f t="array" aca="1" ref="AW49" ca="1">tauxHpourCent($B$5:$B$23,$D$5:$D$23,AW$5:AW$23,$D49,$B$32)</f>
        <v/>
      </c>
    </row>
    <row r="50" spans="4:49" x14ac:dyDescent="0.3">
      <c r="D50" s="98" t="str">
        <f t="shared" si="19"/>
        <v>A19</v>
      </c>
      <c r="E50" s="99" cm="1">
        <f t="array" aca="1" ref="E50" ca="1">tauxHpourCent($B$5:$B$23,$D$5:$D$23,E$5:E$23,$D50,$B$32)</f>
        <v>0.14352882949764909</v>
      </c>
      <c r="F50" s="99" t="str" cm="1">
        <f t="array" aca="1" ref="F50" ca="1">tauxHpourCent($B$5:$B$23,$D$5:$D$23,F$5:F$23,$D50,$B$32)</f>
        <v/>
      </c>
      <c r="G50" s="99" t="str" cm="1">
        <f t="array" aca="1" ref="G50" ca="1">tauxHpourCent($B$5:$B$23,$D$5:$D$23,G$5:G$23,$D50,$B$32)</f>
        <v/>
      </c>
      <c r="H50" s="99" t="str" cm="1">
        <f t="array" aca="1" ref="H50" ca="1">tauxHpourCent($B$5:$B$23,$D$5:$D$23,H$5:H$23,$D50,$B$32)</f>
        <v/>
      </c>
      <c r="I50" s="99" t="str" cm="1">
        <f t="array" aca="1" ref="I50" ca="1">tauxHpourCent($B$5:$B$23,$D$5:$D$23,I$5:I$23,$D50,$B$32)</f>
        <v/>
      </c>
      <c r="J50" s="99" t="str" cm="1">
        <f t="array" aca="1" ref="J50" ca="1">tauxHpourCent($B$5:$B$23,$D$5:$D$23,J$5:J$23,$D50,$B$32)</f>
        <v/>
      </c>
      <c r="K50" s="103" t="str" cm="1">
        <f t="array" aca="1" ref="K50" ca="1">tauxHpourCent($B$5:$B$23,$D$5:$D$23,K$5:K$23,$D50,$B$32)</f>
        <v/>
      </c>
      <c r="L50" s="103" t="str" cm="1">
        <f t="array" aca="1" ref="L50" ca="1">tauxHpourCent($B$5:$B$23,$D$5:$D$23,L$5:L$23,$D50,$B$32)</f>
        <v/>
      </c>
      <c r="M50" s="103" t="str" cm="1">
        <f t="array" aca="1" ref="M50" ca="1">tauxHpourCent($B$5:$B$23,$D$5:$D$23,M$5:M$23,$D50,$B$32)</f>
        <v/>
      </c>
      <c r="N50" s="103" t="str" cm="1">
        <f t="array" aca="1" ref="N50" ca="1">tauxHpourCent($B$5:$B$23,$D$5:$D$23,N$5:N$23,$D50,$B$32)</f>
        <v/>
      </c>
      <c r="O50" s="103" t="str" cm="1">
        <f t="array" aca="1" ref="O50" ca="1">tauxHpourCent($B$5:$B$23,$D$5:$D$23,O$5:O$23,$D50,$B$32)</f>
        <v/>
      </c>
      <c r="P50" s="103" t="str" cm="1">
        <f t="array" aca="1" ref="P50" ca="1">tauxHpourCent($B$5:$B$23,$D$5:$D$23,P$5:P$23,$D50,$B$32)</f>
        <v/>
      </c>
      <c r="Q50" s="103" t="str" cm="1">
        <f t="array" aca="1" ref="Q50" ca="1">tauxHpourCent($B$5:$B$23,$D$5:$D$23,Q$5:Q$23,$D50,$B$32)</f>
        <v/>
      </c>
      <c r="R50" s="103" t="str" cm="1">
        <f t="array" aca="1" ref="R50" ca="1">tauxHpourCent($B$5:$B$23,$D$5:$D$23,R$5:R$23,$D50,$B$32)</f>
        <v/>
      </c>
      <c r="S50" s="103" t="str" cm="1">
        <f t="array" aca="1" ref="S50" ca="1">tauxHpourCent($B$5:$B$23,$D$5:$D$23,S$5:S$23,$D50,$B$32)</f>
        <v/>
      </c>
      <c r="T50" s="103" t="str" cm="1">
        <f t="array" aca="1" ref="T50" ca="1">tauxHpourCent($B$5:$B$23,$D$5:$D$23,T$5:T$23,$D50,$B$32)</f>
        <v/>
      </c>
      <c r="U50" s="103" t="str" cm="1">
        <f t="array" aca="1" ref="U50" ca="1">tauxHpourCent($B$5:$B$23,$D$5:$D$23,U$5:U$23,$D50,$B$32)</f>
        <v/>
      </c>
      <c r="V50" s="103" t="str" cm="1">
        <f t="array" aca="1" ref="V50" ca="1">tauxHpourCent($B$5:$B$23,$D$5:$D$23,V$5:V$23,$D50,$B$32)</f>
        <v/>
      </c>
      <c r="W50" s="103" t="str" cm="1">
        <f t="array" aca="1" ref="W50" ca="1">tauxHpourCent($B$5:$B$23,$D$5:$D$23,W$5:W$23,$D50,$B$32)</f>
        <v/>
      </c>
      <c r="X50" s="103" t="str" cm="1">
        <f t="array" aca="1" ref="X50" ca="1">tauxHpourCent($B$5:$B$23,$D$5:$D$23,X$5:X$23,$D50,$B$32)</f>
        <v/>
      </c>
      <c r="Y50" s="103" t="str" cm="1">
        <f t="array" aca="1" ref="Y50" ca="1">tauxHpourCent($B$5:$B$23,$D$5:$D$23,Y$5:Y$23,$D50,$B$32)</f>
        <v/>
      </c>
      <c r="Z50" s="103" t="str" cm="1">
        <f t="array" aca="1" ref="Z50" ca="1">tauxHpourCent($B$5:$B$23,$D$5:$D$23,Z$5:Z$23,$D50,$B$32)</f>
        <v/>
      </c>
      <c r="AA50" s="103" t="str" cm="1">
        <f t="array" aca="1" ref="AA50" ca="1">tauxHpourCent($B$5:$B$23,$D$5:$D$23,AA$5:AA$23,$D50,$B$32)</f>
        <v/>
      </c>
      <c r="AB50" s="103" t="str" cm="1">
        <f t="array" aca="1" ref="AB50" ca="1">tauxHpourCent($B$5:$B$23,$D$5:$D$23,AB$5:AB$23,$D50,$B$32)</f>
        <v/>
      </c>
      <c r="AC50" s="103" t="str" cm="1">
        <f t="array" aca="1" ref="AC50" ca="1">tauxHpourCent($B$5:$B$23,$D$5:$D$23,AC$5:AC$23,$D50,$B$32)</f>
        <v/>
      </c>
      <c r="AD50" s="103" t="str" cm="1">
        <f t="array" aca="1" ref="AD50" ca="1">tauxHpourCent($B$5:$B$23,$D$5:$D$23,AD$5:AD$23,$D50,$B$32)</f>
        <v/>
      </c>
      <c r="AE50" s="103" t="str" cm="1">
        <f t="array" aca="1" ref="AE50" ca="1">tauxHpourCent($B$5:$B$23,$D$5:$D$23,AE$5:AE$23,$D50,$B$32)</f>
        <v/>
      </c>
      <c r="AF50" s="103" t="str" cm="1">
        <f t="array" aca="1" ref="AF50" ca="1">tauxHpourCent($B$5:$B$23,$D$5:$D$23,AF$5:AF$23,$D50,$B$32)</f>
        <v/>
      </c>
      <c r="AG50" s="103" t="str" cm="1">
        <f t="array" aca="1" ref="AG50" ca="1">tauxHpourCent($B$5:$B$23,$D$5:$D$23,AG$5:AG$23,$D50,$B$32)</f>
        <v/>
      </c>
      <c r="AH50" s="103" t="str" cm="1">
        <f t="array" aca="1" ref="AH50" ca="1">tauxHpourCent($B$5:$B$23,$D$5:$D$23,AH$5:AH$23,$D50,$B$32)</f>
        <v/>
      </c>
      <c r="AI50" s="103" t="str" cm="1">
        <f t="array" aca="1" ref="AI50" ca="1">tauxHpourCent($B$5:$B$23,$D$5:$D$23,AI$5:AI$23,$D50,$B$32)</f>
        <v/>
      </c>
      <c r="AJ50" s="103" t="str" cm="1">
        <f t="array" aca="1" ref="AJ50" ca="1">tauxHpourCent($B$5:$B$23,$D$5:$D$23,AJ$5:AJ$23,$D50,$B$32)</f>
        <v/>
      </c>
      <c r="AK50" s="103" t="str" cm="1">
        <f t="array" aca="1" ref="AK50" ca="1">tauxHpourCent($B$5:$B$23,$D$5:$D$23,AK$5:AK$23,$D50,$B$32)</f>
        <v/>
      </c>
      <c r="AL50" s="103" t="str" cm="1">
        <f t="array" aca="1" ref="AL50" ca="1">tauxHpourCent($B$5:$B$23,$D$5:$D$23,AL$5:AL$23,$D50,$B$32)</f>
        <v/>
      </c>
      <c r="AM50" s="103" t="str" cm="1">
        <f t="array" aca="1" ref="AM50" ca="1">tauxHpourCent($B$5:$B$23,$D$5:$D$23,AM$5:AM$23,$D50,$B$32)</f>
        <v/>
      </c>
      <c r="AN50" s="103" t="str" cm="1">
        <f t="array" aca="1" ref="AN50" ca="1">tauxHpourCent($B$5:$B$23,$D$5:$D$23,AN$5:AN$23,$D50,$B$32)</f>
        <v/>
      </c>
      <c r="AO50" s="103" t="str" cm="1">
        <f t="array" aca="1" ref="AO50" ca="1">tauxHpourCent($B$5:$B$23,$D$5:$D$23,AO$5:AO$23,$D50,$B$32)</f>
        <v/>
      </c>
      <c r="AP50" s="103" t="str" cm="1">
        <f t="array" aca="1" ref="AP50" ca="1">tauxHpourCent($B$5:$B$23,$D$5:$D$23,AP$5:AP$23,$D50,$B$32)</f>
        <v/>
      </c>
      <c r="AQ50" s="103" t="str" cm="1">
        <f t="array" aca="1" ref="AQ50" ca="1">tauxHpourCent($B$5:$B$23,$D$5:$D$23,AQ$5:AQ$23,$D50,$B$32)</f>
        <v/>
      </c>
      <c r="AR50" s="103" t="str" cm="1">
        <f t="array" aca="1" ref="AR50" ca="1">tauxHpourCent($B$5:$B$23,$D$5:$D$23,AR$5:AR$23,$D50,$B$32)</f>
        <v/>
      </c>
      <c r="AS50" s="103" t="str" cm="1">
        <f t="array" aca="1" ref="AS50" ca="1">tauxHpourCent($B$5:$B$23,$D$5:$D$23,AS$5:AS$23,$D50,$B$32)</f>
        <v/>
      </c>
      <c r="AT50" s="103" t="str" cm="1">
        <f t="array" aca="1" ref="AT50" ca="1">tauxHpourCent($B$5:$B$23,$D$5:$D$23,AT$5:AT$23,$D50,$B$32)</f>
        <v/>
      </c>
      <c r="AU50" s="103" t="str" cm="1">
        <f t="array" aca="1" ref="AU50" ca="1">tauxHpourCent($B$5:$B$23,$D$5:$D$23,AU$5:AU$23,$D50,$B$32)</f>
        <v/>
      </c>
      <c r="AV50" s="103" t="str" cm="1">
        <f t="array" aca="1" ref="AV50" ca="1">tauxHpourCent($B$5:$B$23,$D$5:$D$23,AV$5:AV$23,$D50,$B$32)</f>
        <v/>
      </c>
      <c r="AW50" s="103" t="str" cm="1">
        <f t="array" aca="1" ref="AW50" ca="1">tauxHpourCent($B$5:$B$23,$D$5:$D$23,AW$5:AW$23,$D50,$B$32)</f>
        <v/>
      </c>
    </row>
    <row r="51" spans="4:49" x14ac:dyDescent="0.3">
      <c r="D51" s="98"/>
      <c r="E51" s="99" t="str" cm="1">
        <f t="array" aca="1" ref="E51" ca="1">tauxHpourCent($B$5:$B$23,$D$5:$D$23,E$5:E$23,$D51,$B$32)</f>
        <v/>
      </c>
      <c r="F51" s="99" t="str" cm="1">
        <f t="array" aca="1" ref="F51" ca="1">tauxHpourCent($B$5:$B$23,$D$5:$D$23,F$5:F$23,$D51,$B$32)</f>
        <v/>
      </c>
      <c r="G51" s="99" t="str" cm="1">
        <f t="array" aca="1" ref="G51" ca="1">tauxHpourCent($B$5:$B$23,$D$5:$D$23,G$5:G$23,$D51,$B$32)</f>
        <v/>
      </c>
      <c r="H51" s="99" t="str" cm="1">
        <f t="array" aca="1" ref="H51" ca="1">tauxHpourCent($B$5:$B$23,$D$5:$D$23,H$5:H$23,$D51,$B$32)</f>
        <v/>
      </c>
      <c r="I51" s="99" t="str" cm="1">
        <f t="array" aca="1" ref="I51" ca="1">tauxHpourCent($B$5:$B$23,$D$5:$D$23,I$5:I$23,$D51,$B$32)</f>
        <v/>
      </c>
      <c r="J51" s="99" t="str" cm="1">
        <f t="array" aca="1" ref="J51" ca="1">tauxHpourCent($B$5:$B$23,$D$5:$D$23,J$5:J$23,$D51,$B$32)</f>
        <v/>
      </c>
      <c r="K51" s="103" t="str" cm="1">
        <f t="array" aca="1" ref="K51" ca="1">tauxHpourCent($B$5:$B$23,$D$5:$D$23,K$5:K$23,$D51,$B$32)</f>
        <v/>
      </c>
      <c r="L51" s="103" t="str" cm="1">
        <f t="array" aca="1" ref="L51" ca="1">tauxHpourCent($B$5:$B$23,$D$5:$D$23,L$5:L$23,$D51,$B$32)</f>
        <v/>
      </c>
      <c r="M51" s="103" t="str" cm="1">
        <f t="array" aca="1" ref="M51" ca="1">tauxHpourCent($B$5:$B$23,$D$5:$D$23,M$5:M$23,$D51,$B$32)</f>
        <v/>
      </c>
      <c r="N51" s="103" t="str" cm="1">
        <f t="array" aca="1" ref="N51" ca="1">tauxHpourCent($B$5:$B$23,$D$5:$D$23,N$5:N$23,$D51,$B$32)</f>
        <v/>
      </c>
      <c r="O51" s="103" t="str" cm="1">
        <f t="array" aca="1" ref="O51" ca="1">tauxHpourCent($B$5:$B$23,$D$5:$D$23,O$5:O$23,$D51,$B$32)</f>
        <v/>
      </c>
      <c r="P51" s="103" t="str" cm="1">
        <f t="array" aca="1" ref="P51" ca="1">tauxHpourCent($B$5:$B$23,$D$5:$D$23,P$5:P$23,$D51,$B$32)</f>
        <v/>
      </c>
      <c r="Q51" s="103" t="str" cm="1">
        <f t="array" aca="1" ref="Q51" ca="1">tauxHpourCent($B$5:$B$23,$D$5:$D$23,Q$5:Q$23,$D51,$B$32)</f>
        <v/>
      </c>
      <c r="R51" s="103" t="str" cm="1">
        <f t="array" aca="1" ref="R51" ca="1">tauxHpourCent($B$5:$B$23,$D$5:$D$23,R$5:R$23,$D51,$B$32)</f>
        <v/>
      </c>
      <c r="S51" s="103" t="str" cm="1">
        <f t="array" aca="1" ref="S51" ca="1">tauxHpourCent($B$5:$B$23,$D$5:$D$23,S$5:S$23,$D51,$B$32)</f>
        <v/>
      </c>
      <c r="T51" s="103" t="str" cm="1">
        <f t="array" aca="1" ref="T51" ca="1">tauxHpourCent($B$5:$B$23,$D$5:$D$23,T$5:T$23,$D51,$B$32)</f>
        <v/>
      </c>
      <c r="U51" s="103" t="str" cm="1">
        <f t="array" aca="1" ref="U51" ca="1">tauxHpourCent($B$5:$B$23,$D$5:$D$23,U$5:U$23,$D51,$B$32)</f>
        <v/>
      </c>
      <c r="V51" s="103" t="str" cm="1">
        <f t="array" aca="1" ref="V51" ca="1">tauxHpourCent($B$5:$B$23,$D$5:$D$23,V$5:V$23,$D51,$B$32)</f>
        <v/>
      </c>
      <c r="W51" s="103" t="str" cm="1">
        <f t="array" aca="1" ref="W51" ca="1">tauxHpourCent($B$5:$B$23,$D$5:$D$23,W$5:W$23,$D51,$B$32)</f>
        <v/>
      </c>
      <c r="X51" s="103" t="str" cm="1">
        <f t="array" aca="1" ref="X51" ca="1">tauxHpourCent($B$5:$B$23,$D$5:$D$23,X$5:X$23,$D51,$B$32)</f>
        <v/>
      </c>
      <c r="Y51" s="103" t="str" cm="1">
        <f t="array" aca="1" ref="Y51" ca="1">tauxHpourCent($B$5:$B$23,$D$5:$D$23,Y$5:Y$23,$D51,$B$32)</f>
        <v/>
      </c>
      <c r="Z51" s="103" t="str" cm="1">
        <f t="array" aca="1" ref="Z51" ca="1">tauxHpourCent($B$5:$B$23,$D$5:$D$23,Z$5:Z$23,$D51,$B$32)</f>
        <v/>
      </c>
      <c r="AA51" s="103" t="str" cm="1">
        <f t="array" aca="1" ref="AA51" ca="1">tauxHpourCent($B$5:$B$23,$D$5:$D$23,AA$5:AA$23,$D51,$B$32)</f>
        <v/>
      </c>
      <c r="AB51" s="103" t="str" cm="1">
        <f t="array" aca="1" ref="AB51" ca="1">tauxHpourCent($B$5:$B$23,$D$5:$D$23,AB$5:AB$23,$D51,$B$32)</f>
        <v/>
      </c>
      <c r="AC51" s="103" t="str" cm="1">
        <f t="array" aca="1" ref="AC51" ca="1">tauxHpourCent($B$5:$B$23,$D$5:$D$23,AC$5:AC$23,$D51,$B$32)</f>
        <v/>
      </c>
      <c r="AD51" s="103" t="str" cm="1">
        <f t="array" aca="1" ref="AD51" ca="1">tauxHpourCent($B$5:$B$23,$D$5:$D$23,AD$5:AD$23,$D51,$B$32)</f>
        <v/>
      </c>
      <c r="AE51" s="103" t="str" cm="1">
        <f t="array" aca="1" ref="AE51" ca="1">tauxHpourCent($B$5:$B$23,$D$5:$D$23,AE$5:AE$23,$D51,$B$32)</f>
        <v/>
      </c>
      <c r="AF51" s="103" t="str" cm="1">
        <f t="array" aca="1" ref="AF51" ca="1">tauxHpourCent($B$5:$B$23,$D$5:$D$23,AF$5:AF$23,$D51,$B$32)</f>
        <v/>
      </c>
      <c r="AG51" s="103" t="str" cm="1">
        <f t="array" aca="1" ref="AG51" ca="1">tauxHpourCent($B$5:$B$23,$D$5:$D$23,AG$5:AG$23,$D51,$B$32)</f>
        <v/>
      </c>
      <c r="AH51" s="103" t="str" cm="1">
        <f t="array" aca="1" ref="AH51" ca="1">tauxHpourCent($B$5:$B$23,$D$5:$D$23,AH$5:AH$23,$D51,$B$32)</f>
        <v/>
      </c>
      <c r="AI51" s="103" t="str" cm="1">
        <f t="array" aca="1" ref="AI51" ca="1">tauxHpourCent($B$5:$B$23,$D$5:$D$23,AI$5:AI$23,$D51,$B$32)</f>
        <v/>
      </c>
      <c r="AJ51" s="103" t="str" cm="1">
        <f t="array" aca="1" ref="AJ51" ca="1">tauxHpourCent($B$5:$B$23,$D$5:$D$23,AJ$5:AJ$23,$D51,$B$32)</f>
        <v/>
      </c>
      <c r="AK51" s="103" t="str" cm="1">
        <f t="array" aca="1" ref="AK51" ca="1">tauxHpourCent($B$5:$B$23,$D$5:$D$23,AK$5:AK$23,$D51,$B$32)</f>
        <v/>
      </c>
      <c r="AL51" s="103" t="str" cm="1">
        <f t="array" aca="1" ref="AL51" ca="1">tauxHpourCent($B$5:$B$23,$D$5:$D$23,AL$5:AL$23,$D51,$B$32)</f>
        <v/>
      </c>
      <c r="AM51" s="103" t="str" cm="1">
        <f t="array" aca="1" ref="AM51" ca="1">tauxHpourCent($B$5:$B$23,$D$5:$D$23,AM$5:AM$23,$D51,$B$32)</f>
        <v/>
      </c>
      <c r="AN51" s="103" t="str" cm="1">
        <f t="array" aca="1" ref="AN51" ca="1">tauxHpourCent($B$5:$B$23,$D$5:$D$23,AN$5:AN$23,$D51,$B$32)</f>
        <v/>
      </c>
      <c r="AO51" s="103" t="str" cm="1">
        <f t="array" aca="1" ref="AO51" ca="1">tauxHpourCent($B$5:$B$23,$D$5:$D$23,AO$5:AO$23,$D51,$B$32)</f>
        <v/>
      </c>
      <c r="AP51" s="103" t="str" cm="1">
        <f t="array" aca="1" ref="AP51" ca="1">tauxHpourCent($B$5:$B$23,$D$5:$D$23,AP$5:AP$23,$D51,$B$32)</f>
        <v/>
      </c>
      <c r="AQ51" s="103" t="str" cm="1">
        <f t="array" aca="1" ref="AQ51" ca="1">tauxHpourCent($B$5:$B$23,$D$5:$D$23,AQ$5:AQ$23,$D51,$B$32)</f>
        <v/>
      </c>
      <c r="AR51" s="103" t="str" cm="1">
        <f t="array" aca="1" ref="AR51" ca="1">tauxHpourCent($B$5:$B$23,$D$5:$D$23,AR$5:AR$23,$D51,$B$32)</f>
        <v/>
      </c>
      <c r="AS51" s="103" t="str" cm="1">
        <f t="array" aca="1" ref="AS51" ca="1">tauxHpourCent($B$5:$B$23,$D$5:$D$23,AS$5:AS$23,$D51,$B$32)</f>
        <v/>
      </c>
      <c r="AT51" s="103" t="str" cm="1">
        <f t="array" aca="1" ref="AT51" ca="1">tauxHpourCent($B$5:$B$23,$D$5:$D$23,AT$5:AT$23,$D51,$B$32)</f>
        <v/>
      </c>
      <c r="AU51" s="103" t="str" cm="1">
        <f t="array" aca="1" ref="AU51" ca="1">tauxHpourCent($B$5:$B$23,$D$5:$D$23,AU$5:AU$23,$D51,$B$32)</f>
        <v/>
      </c>
      <c r="AV51" s="103" t="str" cm="1">
        <f t="array" aca="1" ref="AV51" ca="1">tauxHpourCent($B$5:$B$23,$D$5:$D$23,AV$5:AV$23,$D51,$B$32)</f>
        <v/>
      </c>
      <c r="AW51" s="103" t="str" cm="1">
        <f t="array" aca="1" ref="AW51" ca="1">tauxHpourCent($B$5:$B$23,$D$5:$D$23,AW$5:AW$23,$D51,$B$32)</f>
        <v/>
      </c>
    </row>
    <row r="52" spans="4:49" x14ac:dyDescent="0.3">
      <c r="D52" s="100"/>
      <c r="E52" s="99" t="str" cm="1">
        <f t="array" aca="1" ref="E52" ca="1">tauxHpourCent($B$5:$B$23,$D$5:$D$23,E$5:E$23,$D52,$B$32)</f>
        <v/>
      </c>
      <c r="F52" s="99" t="str" cm="1">
        <f t="array" aca="1" ref="F52" ca="1">tauxHpourCent($B$5:$B$23,$D$5:$D$23,F$5:F$23,$D52,$B$32)</f>
        <v/>
      </c>
      <c r="G52" s="99" t="str" cm="1">
        <f t="array" aca="1" ref="G52" ca="1">tauxHpourCent($B$5:$B$23,$D$5:$D$23,G$5:G$23,$D52,$B$32)</f>
        <v/>
      </c>
      <c r="H52" s="99" t="str" cm="1">
        <f t="array" aca="1" ref="H52" ca="1">tauxHpourCent($B$5:$B$23,$D$5:$D$23,H$5:H$23,$D52,$B$32)</f>
        <v/>
      </c>
      <c r="I52" s="99" t="str" cm="1">
        <f t="array" aca="1" ref="I52" ca="1">tauxHpourCent($B$5:$B$23,$D$5:$D$23,I$5:I$23,$D52,$B$32)</f>
        <v/>
      </c>
      <c r="J52" s="99" t="str" cm="1">
        <f t="array" aca="1" ref="J52" ca="1">tauxHpourCent($B$5:$B$23,$D$5:$D$23,J$5:J$23,$D52,$B$32)</f>
        <v/>
      </c>
      <c r="K52" s="103" t="str" cm="1">
        <f t="array" aca="1" ref="K52" ca="1">tauxHpourCent($B$5:$B$23,$D$5:$D$23,K$5:K$23,$D52,$B$32)</f>
        <v/>
      </c>
      <c r="L52" s="103" t="str" cm="1">
        <f t="array" aca="1" ref="L52" ca="1">tauxHpourCent($B$5:$B$23,$D$5:$D$23,L$5:L$23,$D52,$B$32)</f>
        <v/>
      </c>
      <c r="M52" s="103" t="str" cm="1">
        <f t="array" aca="1" ref="M52" ca="1">tauxHpourCent($B$5:$B$23,$D$5:$D$23,M$5:M$23,$D52,$B$32)</f>
        <v/>
      </c>
      <c r="N52" s="103" t="str" cm="1">
        <f t="array" aca="1" ref="N52" ca="1">tauxHpourCent($B$5:$B$23,$D$5:$D$23,N$5:N$23,$D52,$B$32)</f>
        <v/>
      </c>
      <c r="O52" s="103" t="str" cm="1">
        <f t="array" aca="1" ref="O52" ca="1">tauxHpourCent($B$5:$B$23,$D$5:$D$23,O$5:O$23,$D52,$B$32)</f>
        <v/>
      </c>
      <c r="P52" s="103" t="str" cm="1">
        <f t="array" aca="1" ref="P52" ca="1">tauxHpourCent($B$5:$B$23,$D$5:$D$23,P$5:P$23,$D52,$B$32)</f>
        <v/>
      </c>
      <c r="Q52" s="103" t="str" cm="1">
        <f t="array" aca="1" ref="Q52" ca="1">tauxHpourCent($B$5:$B$23,$D$5:$D$23,Q$5:Q$23,$D52,$B$32)</f>
        <v/>
      </c>
      <c r="R52" s="103" t="str" cm="1">
        <f t="array" aca="1" ref="R52" ca="1">tauxHpourCent($B$5:$B$23,$D$5:$D$23,R$5:R$23,$D52,$B$32)</f>
        <v/>
      </c>
      <c r="S52" s="103" t="str" cm="1">
        <f t="array" aca="1" ref="S52" ca="1">tauxHpourCent($B$5:$B$23,$D$5:$D$23,S$5:S$23,$D52,$B$32)</f>
        <v/>
      </c>
      <c r="T52" s="103" t="str" cm="1">
        <f t="array" aca="1" ref="T52" ca="1">tauxHpourCent($B$5:$B$23,$D$5:$D$23,T$5:T$23,$D52,$B$32)</f>
        <v/>
      </c>
      <c r="U52" s="103" t="str" cm="1">
        <f t="array" aca="1" ref="U52" ca="1">tauxHpourCent($B$5:$B$23,$D$5:$D$23,U$5:U$23,$D52,$B$32)</f>
        <v/>
      </c>
      <c r="V52" s="103" t="str" cm="1">
        <f t="array" aca="1" ref="V52" ca="1">tauxHpourCent($B$5:$B$23,$D$5:$D$23,V$5:V$23,$D52,$B$32)</f>
        <v/>
      </c>
      <c r="W52" s="103" t="str" cm="1">
        <f t="array" aca="1" ref="W52" ca="1">tauxHpourCent($B$5:$B$23,$D$5:$D$23,W$5:W$23,$D52,$B$32)</f>
        <v/>
      </c>
      <c r="X52" s="103" t="str" cm="1">
        <f t="array" aca="1" ref="X52" ca="1">tauxHpourCent($B$5:$B$23,$D$5:$D$23,X$5:X$23,$D52,$B$32)</f>
        <v/>
      </c>
      <c r="Y52" s="103" t="str" cm="1">
        <f t="array" aca="1" ref="Y52" ca="1">tauxHpourCent($B$5:$B$23,$D$5:$D$23,Y$5:Y$23,$D52,$B$32)</f>
        <v/>
      </c>
      <c r="Z52" s="103" t="str" cm="1">
        <f t="array" aca="1" ref="Z52" ca="1">tauxHpourCent($B$5:$B$23,$D$5:$D$23,Z$5:Z$23,$D52,$B$32)</f>
        <v/>
      </c>
      <c r="AA52" s="103" t="str" cm="1">
        <f t="array" aca="1" ref="AA52" ca="1">tauxHpourCent($B$5:$B$23,$D$5:$D$23,AA$5:AA$23,$D52,$B$32)</f>
        <v/>
      </c>
      <c r="AB52" s="103" t="str" cm="1">
        <f t="array" aca="1" ref="AB52" ca="1">tauxHpourCent($B$5:$B$23,$D$5:$D$23,AB$5:AB$23,$D52,$B$32)</f>
        <v/>
      </c>
      <c r="AC52" s="103" t="str" cm="1">
        <f t="array" aca="1" ref="AC52" ca="1">tauxHpourCent($B$5:$B$23,$D$5:$D$23,AC$5:AC$23,$D52,$B$32)</f>
        <v/>
      </c>
      <c r="AD52" s="103" t="str" cm="1">
        <f t="array" aca="1" ref="AD52" ca="1">tauxHpourCent($B$5:$B$23,$D$5:$D$23,AD$5:AD$23,$D52,$B$32)</f>
        <v/>
      </c>
      <c r="AE52" s="103" t="str" cm="1">
        <f t="array" aca="1" ref="AE52" ca="1">tauxHpourCent($B$5:$B$23,$D$5:$D$23,AE$5:AE$23,$D52,$B$32)</f>
        <v/>
      </c>
      <c r="AF52" s="103" t="str" cm="1">
        <f t="array" aca="1" ref="AF52" ca="1">tauxHpourCent($B$5:$B$23,$D$5:$D$23,AF$5:AF$23,$D52,$B$32)</f>
        <v/>
      </c>
      <c r="AG52" s="103" t="str" cm="1">
        <f t="array" aca="1" ref="AG52" ca="1">tauxHpourCent($B$5:$B$23,$D$5:$D$23,AG$5:AG$23,$D52,$B$32)</f>
        <v/>
      </c>
      <c r="AH52" s="103" t="str" cm="1">
        <f t="array" aca="1" ref="AH52" ca="1">tauxHpourCent($B$5:$B$23,$D$5:$D$23,AH$5:AH$23,$D52,$B$32)</f>
        <v/>
      </c>
      <c r="AI52" s="103" t="str" cm="1">
        <f t="array" aca="1" ref="AI52" ca="1">tauxHpourCent($B$5:$B$23,$D$5:$D$23,AI$5:AI$23,$D52,$B$32)</f>
        <v/>
      </c>
      <c r="AJ52" s="103" t="str" cm="1">
        <f t="array" aca="1" ref="AJ52" ca="1">tauxHpourCent($B$5:$B$23,$D$5:$D$23,AJ$5:AJ$23,$D52,$B$32)</f>
        <v/>
      </c>
      <c r="AK52" s="103" t="str" cm="1">
        <f t="array" aca="1" ref="AK52" ca="1">tauxHpourCent($B$5:$B$23,$D$5:$D$23,AK$5:AK$23,$D52,$B$32)</f>
        <v/>
      </c>
      <c r="AL52" s="103" t="str" cm="1">
        <f t="array" aca="1" ref="AL52" ca="1">tauxHpourCent($B$5:$B$23,$D$5:$D$23,AL$5:AL$23,$D52,$B$32)</f>
        <v/>
      </c>
      <c r="AM52" s="103" t="str" cm="1">
        <f t="array" aca="1" ref="AM52" ca="1">tauxHpourCent($B$5:$B$23,$D$5:$D$23,AM$5:AM$23,$D52,$B$32)</f>
        <v/>
      </c>
      <c r="AN52" s="103" t="str" cm="1">
        <f t="array" aca="1" ref="AN52" ca="1">tauxHpourCent($B$5:$B$23,$D$5:$D$23,AN$5:AN$23,$D52,$B$32)</f>
        <v/>
      </c>
      <c r="AO52" s="103" t="str" cm="1">
        <f t="array" aca="1" ref="AO52" ca="1">tauxHpourCent($B$5:$B$23,$D$5:$D$23,AO$5:AO$23,$D52,$B$32)</f>
        <v/>
      </c>
      <c r="AP52" s="103" t="str" cm="1">
        <f t="array" aca="1" ref="AP52" ca="1">tauxHpourCent($B$5:$B$23,$D$5:$D$23,AP$5:AP$23,$D52,$B$32)</f>
        <v/>
      </c>
      <c r="AQ52" s="103" t="str" cm="1">
        <f t="array" aca="1" ref="AQ52" ca="1">tauxHpourCent($B$5:$B$23,$D$5:$D$23,AQ$5:AQ$23,$D52,$B$32)</f>
        <v/>
      </c>
      <c r="AR52" s="103" t="str" cm="1">
        <f t="array" aca="1" ref="AR52" ca="1">tauxHpourCent($B$5:$B$23,$D$5:$D$23,AR$5:AR$23,$D52,$B$32)</f>
        <v/>
      </c>
      <c r="AS52" s="103" t="str" cm="1">
        <f t="array" aca="1" ref="AS52" ca="1">tauxHpourCent($B$5:$B$23,$D$5:$D$23,AS$5:AS$23,$D52,$B$32)</f>
        <v/>
      </c>
      <c r="AT52" s="103" t="str" cm="1">
        <f t="array" aca="1" ref="AT52" ca="1">tauxHpourCent($B$5:$B$23,$D$5:$D$23,AT$5:AT$23,$D52,$B$32)</f>
        <v/>
      </c>
      <c r="AU52" s="103" t="str" cm="1">
        <f t="array" aca="1" ref="AU52" ca="1">tauxHpourCent($B$5:$B$23,$D$5:$D$23,AU$5:AU$23,$D52,$B$32)</f>
        <v/>
      </c>
      <c r="AV52" s="103" t="str" cm="1">
        <f t="array" aca="1" ref="AV52" ca="1">tauxHpourCent($B$5:$B$23,$D$5:$D$23,AV$5:AV$23,$D52,$B$32)</f>
        <v/>
      </c>
      <c r="AW52" s="103" t="str" cm="1">
        <f t="array" aca="1" ref="AW52" ca="1">tauxHpourCent($B$5:$B$23,$D$5:$D$23,AW$5:AW$23,$D52,$B$32)</f>
        <v/>
      </c>
    </row>
    <row r="53" spans="4:49" ht="12.5" thickBot="1" x14ac:dyDescent="0.35">
      <c r="D53" s="101"/>
      <c r="E53" s="104" t="str" cm="1">
        <f t="array" aca="1" ref="E53" ca="1">tauxHpourCent($B$5:$B$23,$D$5:$D$23,E$5:E$23,$D53,$B$32)</f>
        <v/>
      </c>
      <c r="F53" s="104" t="str" cm="1">
        <f t="array" aca="1" ref="F53" ca="1">tauxHpourCent($B$5:$B$23,$D$5:$D$23,F$5:F$23,$D53,$B$32)</f>
        <v/>
      </c>
      <c r="G53" s="104" t="str" cm="1">
        <f t="array" aca="1" ref="G53" ca="1">tauxHpourCent($B$5:$B$23,$D$5:$D$23,G$5:G$23,$D53,$B$32)</f>
        <v/>
      </c>
      <c r="H53" s="104" t="str" cm="1">
        <f t="array" aca="1" ref="H53" ca="1">tauxHpourCent($B$5:$B$23,$D$5:$D$23,H$5:H$23,$D53,$B$32)</f>
        <v/>
      </c>
      <c r="I53" s="104" t="str" cm="1">
        <f t="array" aca="1" ref="I53" ca="1">tauxHpourCent($B$5:$B$23,$D$5:$D$23,I$5:I$23,$D53,$B$32)</f>
        <v/>
      </c>
      <c r="J53" s="104" t="str" cm="1">
        <f t="array" aca="1" ref="J53" ca="1">tauxHpourCent($B$5:$B$23,$D$5:$D$23,J$5:J$23,$D53,$B$32)</f>
        <v/>
      </c>
      <c r="K53" s="105" t="str" cm="1">
        <f t="array" aca="1" ref="K53" ca="1">tauxHpourCent($B$5:$B$23,$D$5:$D$23,K$5:K$23,$D53,$B$32)</f>
        <v/>
      </c>
      <c r="L53" s="103" t="str" cm="1">
        <f t="array" aca="1" ref="L53" ca="1">tauxHpourCent($B$5:$B$23,$D$5:$D$23,L$5:L$23,$D53,$B$32)</f>
        <v/>
      </c>
      <c r="M53" s="103" t="str" cm="1">
        <f t="array" aca="1" ref="M53" ca="1">tauxHpourCent($B$5:$B$23,$D$5:$D$23,M$5:M$23,$D53,$B$32)</f>
        <v/>
      </c>
      <c r="N53" s="103" t="str" cm="1">
        <f t="array" aca="1" ref="N53" ca="1">tauxHpourCent($B$5:$B$23,$D$5:$D$23,N$5:N$23,$D53,$B$32)</f>
        <v/>
      </c>
      <c r="O53" s="103" t="str" cm="1">
        <f t="array" aca="1" ref="O53" ca="1">tauxHpourCent($B$5:$B$23,$D$5:$D$23,O$5:O$23,$D53,$B$32)</f>
        <v/>
      </c>
      <c r="P53" s="103" t="str" cm="1">
        <f t="array" aca="1" ref="P53" ca="1">tauxHpourCent($B$5:$B$23,$D$5:$D$23,P$5:P$23,$D53,$B$32)</f>
        <v/>
      </c>
      <c r="Q53" s="103" t="str" cm="1">
        <f t="array" aca="1" ref="Q53" ca="1">tauxHpourCent($B$5:$B$23,$D$5:$D$23,Q$5:Q$23,$D53,$B$32)</f>
        <v/>
      </c>
      <c r="R53" s="103" t="str" cm="1">
        <f t="array" aca="1" ref="R53" ca="1">tauxHpourCent($B$5:$B$23,$D$5:$D$23,R$5:R$23,$D53,$B$32)</f>
        <v/>
      </c>
      <c r="S53" s="103" t="str" cm="1">
        <f t="array" aca="1" ref="S53" ca="1">tauxHpourCent($B$5:$B$23,$D$5:$D$23,S$5:S$23,$D53,$B$32)</f>
        <v/>
      </c>
      <c r="T53" s="103" t="str" cm="1">
        <f t="array" aca="1" ref="T53" ca="1">tauxHpourCent($B$5:$B$23,$D$5:$D$23,T$5:T$23,$D53,$B$32)</f>
        <v/>
      </c>
      <c r="U53" s="103" t="str" cm="1">
        <f t="array" aca="1" ref="U53" ca="1">tauxHpourCent($B$5:$B$23,$D$5:$D$23,U$5:U$23,$D53,$B$32)</f>
        <v/>
      </c>
      <c r="V53" s="103" t="str" cm="1">
        <f t="array" aca="1" ref="V53" ca="1">tauxHpourCent($B$5:$B$23,$D$5:$D$23,V$5:V$23,$D53,$B$32)</f>
        <v/>
      </c>
      <c r="W53" s="103" t="str" cm="1">
        <f t="array" aca="1" ref="W53" ca="1">tauxHpourCent($B$5:$B$23,$D$5:$D$23,W$5:W$23,$D53,$B$32)</f>
        <v/>
      </c>
      <c r="X53" s="103" t="str" cm="1">
        <f t="array" aca="1" ref="X53" ca="1">tauxHpourCent($B$5:$B$23,$D$5:$D$23,X$5:X$23,$D53,$B$32)</f>
        <v/>
      </c>
      <c r="Y53" s="103" t="str" cm="1">
        <f t="array" aca="1" ref="Y53" ca="1">tauxHpourCent($B$5:$B$23,$D$5:$D$23,Y$5:Y$23,$D53,$B$32)</f>
        <v/>
      </c>
      <c r="Z53" s="103" t="str" cm="1">
        <f t="array" aca="1" ref="Z53" ca="1">tauxHpourCent($B$5:$B$23,$D$5:$D$23,Z$5:Z$23,$D53,$B$32)</f>
        <v/>
      </c>
      <c r="AA53" s="103" t="str" cm="1">
        <f t="array" aca="1" ref="AA53" ca="1">tauxHpourCent($B$5:$B$23,$D$5:$D$23,AA$5:AA$23,$D53,$B$32)</f>
        <v/>
      </c>
      <c r="AB53" s="103" t="str" cm="1">
        <f t="array" aca="1" ref="AB53" ca="1">tauxHpourCent($B$5:$B$23,$D$5:$D$23,AB$5:AB$23,$D53,$B$32)</f>
        <v/>
      </c>
      <c r="AC53" s="103" t="str" cm="1">
        <f t="array" aca="1" ref="AC53" ca="1">tauxHpourCent($B$5:$B$23,$D$5:$D$23,AC$5:AC$23,$D53,$B$32)</f>
        <v/>
      </c>
      <c r="AD53" s="103" t="str" cm="1">
        <f t="array" aca="1" ref="AD53" ca="1">tauxHpourCent($B$5:$B$23,$D$5:$D$23,AD$5:AD$23,$D53,$B$32)</f>
        <v/>
      </c>
      <c r="AE53" s="103" t="str" cm="1">
        <f t="array" aca="1" ref="AE53" ca="1">tauxHpourCent($B$5:$B$23,$D$5:$D$23,AE$5:AE$23,$D53,$B$32)</f>
        <v/>
      </c>
      <c r="AF53" s="103" t="str" cm="1">
        <f t="array" aca="1" ref="AF53" ca="1">tauxHpourCent($B$5:$B$23,$D$5:$D$23,AF$5:AF$23,$D53,$B$32)</f>
        <v/>
      </c>
      <c r="AG53" s="103" t="str" cm="1">
        <f t="array" aca="1" ref="AG53" ca="1">tauxHpourCent($B$5:$B$23,$D$5:$D$23,AG$5:AG$23,$D53,$B$32)</f>
        <v/>
      </c>
      <c r="AH53" s="103" t="str" cm="1">
        <f t="array" aca="1" ref="AH53" ca="1">tauxHpourCent($B$5:$B$23,$D$5:$D$23,AH$5:AH$23,$D53,$B$32)</f>
        <v/>
      </c>
      <c r="AI53" s="103" t="str" cm="1">
        <f t="array" aca="1" ref="AI53" ca="1">tauxHpourCent($B$5:$B$23,$D$5:$D$23,AI$5:AI$23,$D53,$B$32)</f>
        <v/>
      </c>
      <c r="AJ53" s="103" t="str" cm="1">
        <f t="array" aca="1" ref="AJ53" ca="1">tauxHpourCent($B$5:$B$23,$D$5:$D$23,AJ$5:AJ$23,$D53,$B$32)</f>
        <v/>
      </c>
      <c r="AK53" s="103" t="str" cm="1">
        <f t="array" aca="1" ref="AK53" ca="1">tauxHpourCent($B$5:$B$23,$D$5:$D$23,AK$5:AK$23,$D53,$B$32)</f>
        <v/>
      </c>
      <c r="AL53" s="103" t="str" cm="1">
        <f t="array" aca="1" ref="AL53" ca="1">tauxHpourCent($B$5:$B$23,$D$5:$D$23,AL$5:AL$23,$D53,$B$32)</f>
        <v/>
      </c>
      <c r="AM53" s="103" t="str" cm="1">
        <f t="array" aca="1" ref="AM53" ca="1">tauxHpourCent($B$5:$B$23,$D$5:$D$23,AM$5:AM$23,$D53,$B$32)</f>
        <v/>
      </c>
      <c r="AN53" s="103" t="str" cm="1">
        <f t="array" aca="1" ref="AN53" ca="1">tauxHpourCent($B$5:$B$23,$D$5:$D$23,AN$5:AN$23,$D53,$B$32)</f>
        <v/>
      </c>
      <c r="AO53" s="103" t="str" cm="1">
        <f t="array" aca="1" ref="AO53" ca="1">tauxHpourCent($B$5:$B$23,$D$5:$D$23,AO$5:AO$23,$D53,$B$32)</f>
        <v/>
      </c>
      <c r="AP53" s="103" t="str" cm="1">
        <f t="array" aca="1" ref="AP53" ca="1">tauxHpourCent($B$5:$B$23,$D$5:$D$23,AP$5:AP$23,$D53,$B$32)</f>
        <v/>
      </c>
      <c r="AQ53" s="103" t="str" cm="1">
        <f t="array" aca="1" ref="AQ53" ca="1">tauxHpourCent($B$5:$B$23,$D$5:$D$23,AQ$5:AQ$23,$D53,$B$32)</f>
        <v/>
      </c>
      <c r="AR53" s="103" t="str" cm="1">
        <f t="array" aca="1" ref="AR53" ca="1">tauxHpourCent($B$5:$B$23,$D$5:$D$23,AR$5:AR$23,$D53,$B$32)</f>
        <v/>
      </c>
      <c r="AS53" s="103" t="str" cm="1">
        <f t="array" aca="1" ref="AS53" ca="1">tauxHpourCent($B$5:$B$23,$D$5:$D$23,AS$5:AS$23,$D53,$B$32)</f>
        <v/>
      </c>
      <c r="AT53" s="103" t="str" cm="1">
        <f t="array" aca="1" ref="AT53" ca="1">tauxHpourCent($B$5:$B$23,$D$5:$D$23,AT$5:AT$23,$D53,$B$32)</f>
        <v/>
      </c>
      <c r="AU53" s="103" t="str" cm="1">
        <f t="array" aca="1" ref="AU53" ca="1">tauxHpourCent($B$5:$B$23,$D$5:$D$23,AU$5:AU$23,$D53,$B$32)</f>
        <v/>
      </c>
      <c r="AV53" s="103" t="str" cm="1">
        <f t="array" aca="1" ref="AV53" ca="1">tauxHpourCent($B$5:$B$23,$D$5:$D$23,AV$5:AV$23,$D53,$B$32)</f>
        <v/>
      </c>
      <c r="AW53" s="103" t="str" cm="1">
        <f t="array" aca="1" ref="AW53" ca="1">tauxHpourCent($B$5:$B$23,$D$5:$D$23,AW$5:AW$23,$D53,$B$32)</f>
        <v/>
      </c>
    </row>
    <row r="54" spans="4:49" x14ac:dyDescent="0.3">
      <c r="D54" s="92" t="s">
        <v>50</v>
      </c>
      <c r="E54" s="93">
        <f ca="1">SUM(E32:E50)</f>
        <v>0.99999999999999989</v>
      </c>
      <c r="F54" s="93">
        <f ca="1">SUM(F32:F50)</f>
        <v>0</v>
      </c>
      <c r="G54" s="93">
        <f t="shared" ref="G54:K54" ca="1" si="20">SUM(G32:G50)</f>
        <v>0</v>
      </c>
      <c r="H54" s="93">
        <f t="shared" ca="1" si="20"/>
        <v>0</v>
      </c>
      <c r="I54" s="93">
        <f t="shared" ca="1" si="20"/>
        <v>0</v>
      </c>
      <c r="J54" s="93">
        <f t="shared" ca="1" si="20"/>
        <v>0</v>
      </c>
      <c r="K54" s="93">
        <f t="shared" ca="1" si="20"/>
        <v>0</v>
      </c>
      <c r="L54" s="91" t="s">
        <v>51</v>
      </c>
    </row>
    <row r="55" spans="4:49" x14ac:dyDescent="0.3">
      <c r="D55" s="94" t="s">
        <v>54</v>
      </c>
      <c r="E55" s="9"/>
      <c r="F55" s="9"/>
      <c r="G55" s="9"/>
      <c r="H55" s="9"/>
      <c r="I55" s="9"/>
      <c r="J55" s="9"/>
      <c r="K55" s="9"/>
      <c r="L55" s="9"/>
    </row>
    <row r="56" spans="4:49" x14ac:dyDescent="0.3">
      <c r="D56" s="9"/>
      <c r="E56" s="9"/>
      <c r="F56" s="9"/>
      <c r="G56" s="9"/>
      <c r="H56" s="9"/>
      <c r="I56" s="9"/>
      <c r="J56" s="9"/>
      <c r="K56" s="9"/>
      <c r="L56" s="9"/>
    </row>
    <row r="57" spans="4:49" ht="12.5" thickBot="1" x14ac:dyDescent="0.35">
      <c r="D57" s="90" t="s">
        <v>53</v>
      </c>
      <c r="L57" s="9"/>
    </row>
    <row r="58" spans="4:49" x14ac:dyDescent="0.3">
      <c r="D58" s="95" t="s">
        <v>0</v>
      </c>
      <c r="E58" s="96">
        <f>E$2</f>
        <v>44991</v>
      </c>
      <c r="F58" s="96">
        <f t="shared" ref="F58:K58" si="21">F$2</f>
        <v>44992</v>
      </c>
      <c r="G58" s="96">
        <f t="shared" si="21"/>
        <v>44993</v>
      </c>
      <c r="H58" s="96">
        <f t="shared" si="21"/>
        <v>44994</v>
      </c>
      <c r="I58" s="96">
        <f t="shared" si="21"/>
        <v>44995</v>
      </c>
      <c r="J58" s="96">
        <f t="shared" si="21"/>
        <v>44996</v>
      </c>
      <c r="K58" s="97">
        <f t="shared" si="21"/>
        <v>44997</v>
      </c>
      <c r="L58" s="9"/>
    </row>
    <row r="59" spans="4:49" x14ac:dyDescent="0.3">
      <c r="D59" s="98" t="s">
        <v>33</v>
      </c>
      <c r="E59" s="102" t="str" cm="1">
        <f t="array" aca="1" ref="E59" ca="1">tauxHpourCent($B$5:$B$23,$D$5:$D$23,E$5:E$23,$D59,$B$32,E$27)</f>
        <v/>
      </c>
      <c r="F59" s="102" t="str" cm="1">
        <f t="array" aca="1" ref="F59" ca="1">tauxHpourCent($B$5:$B$23,$D$5:$D$23,F$5:F$23,$D59,$B$32,F$27)</f>
        <v/>
      </c>
      <c r="G59" s="102" t="str" cm="1">
        <f t="array" aca="1" ref="G59" ca="1">tauxHpourCent($B$5:$B$23,$D$5:$D$23,G$5:G$23,$D59,$B$32,G$27)</f>
        <v/>
      </c>
      <c r="H59" s="102" t="str" cm="1">
        <f t="array" aca="1" ref="H59" ca="1">tauxHpourCent($B$5:$B$23,$D$5:$D$23,H$5:H$23,$D59,$B$32,H$27)</f>
        <v/>
      </c>
      <c r="I59" s="102" t="str" cm="1">
        <f t="array" aca="1" ref="I59" ca="1">tauxHpourCent($B$5:$B$23,$D$5:$D$23,I$5:I$23,$D59,$B$32,I$27)</f>
        <v/>
      </c>
      <c r="J59" s="102" t="str" cm="1">
        <f t="array" aca="1" ref="J59" ca="1">tauxHpourCent($B$5:$B$23,$D$5:$D$23,J$5:J$23,$D59,$B$32,J$27)</f>
        <v/>
      </c>
      <c r="K59" s="106" t="str" cm="1">
        <f t="array" aca="1" ref="K59" ca="1">tauxHpourCent($B$5:$B$23,$D$5:$D$23,K$5:K$23,$D59,$B$32,K$27)</f>
        <v/>
      </c>
      <c r="L59" s="9"/>
    </row>
    <row r="60" spans="4:49" x14ac:dyDescent="0.3">
      <c r="D60" s="98" t="s">
        <v>34</v>
      </c>
      <c r="E60" s="102" t="str" cm="1">
        <f t="array" aca="1" ref="E60" ca="1">tauxHpourCent($B$5:$B$23,$D$5:$D$23,E$5:E$23,$D60,$B$32,E$27)</f>
        <v/>
      </c>
      <c r="F60" s="102" t="str" cm="1">
        <f t="array" aca="1" ref="F60" ca="1">tauxHpourCent($B$5:$B$23,$D$5:$D$23,F$5:F$23,$D60,$B$32,F$27)</f>
        <v/>
      </c>
      <c r="G60" s="102" t="str" cm="1">
        <f t="array" aca="1" ref="G60" ca="1">tauxHpourCent($B$5:$B$23,$D$5:$D$23,G$5:G$23,$D60,$B$32,G$27)</f>
        <v/>
      </c>
      <c r="H60" s="102" t="str" cm="1">
        <f t="array" aca="1" ref="H60" ca="1">tauxHpourCent($B$5:$B$23,$D$5:$D$23,H$5:H$23,$D60,$B$32,H$27)</f>
        <v/>
      </c>
      <c r="I60" s="102" t="str" cm="1">
        <f t="array" aca="1" ref="I60" ca="1">tauxHpourCent($B$5:$B$23,$D$5:$D$23,I$5:I$23,$D60,$B$32,I$27)</f>
        <v/>
      </c>
      <c r="J60" s="102" t="str" cm="1">
        <f t="array" aca="1" ref="J60" ca="1">tauxHpourCent($B$5:$B$23,$D$5:$D$23,J$5:J$23,$D60,$B$32,J$27)</f>
        <v/>
      </c>
      <c r="K60" s="106" t="str" cm="1">
        <f t="array" aca="1" ref="K60" ca="1">tauxHpourCent($B$5:$B$23,$D$5:$D$23,K$5:K$23,$D60,$B$32,K$27)</f>
        <v/>
      </c>
      <c r="L60" s="9"/>
    </row>
    <row r="61" spans="4:49" x14ac:dyDescent="0.3">
      <c r="D61" s="98" t="s">
        <v>35</v>
      </c>
      <c r="E61" s="102" t="str" cm="1">
        <f t="array" aca="1" ref="E61" ca="1">tauxHpourCent($B$5:$B$23,$D$5:$D$23,E$5:E$23,$D61,$B$32,E$27)</f>
        <v/>
      </c>
      <c r="F61" s="102" t="str" cm="1">
        <f t="array" aca="1" ref="F61" ca="1">tauxHpourCent($B$5:$B$23,$D$5:$D$23,F$5:F$23,$D61,$B$32,F$27)</f>
        <v/>
      </c>
      <c r="G61" s="102" t="str" cm="1">
        <f t="array" aca="1" ref="G61" ca="1">tauxHpourCent($B$5:$B$23,$D$5:$D$23,G$5:G$23,$D61,$B$32,G$27)</f>
        <v/>
      </c>
      <c r="H61" s="102" t="str" cm="1">
        <f t="array" aca="1" ref="H61" ca="1">tauxHpourCent($B$5:$B$23,$D$5:$D$23,H$5:H$23,$D61,$B$32,H$27)</f>
        <v/>
      </c>
      <c r="I61" s="102" t="str" cm="1">
        <f t="array" aca="1" ref="I61" ca="1">tauxHpourCent($B$5:$B$23,$D$5:$D$23,I$5:I$23,$D61,$B$32,I$27)</f>
        <v/>
      </c>
      <c r="J61" s="102" t="str" cm="1">
        <f t="array" aca="1" ref="J61" ca="1">tauxHpourCent($B$5:$B$23,$D$5:$D$23,J$5:J$23,$D61,$B$32,J$27)</f>
        <v/>
      </c>
      <c r="K61" s="106" t="str" cm="1">
        <f t="array" aca="1" ref="K61" ca="1">tauxHpourCent($B$5:$B$23,$D$5:$D$23,K$5:K$23,$D61,$B$32,K$27)</f>
        <v/>
      </c>
      <c r="L61" s="9"/>
    </row>
    <row r="62" spans="4:49" x14ac:dyDescent="0.3">
      <c r="D62" s="98" t="s">
        <v>36</v>
      </c>
      <c r="E62" s="102" t="str" cm="1">
        <f t="array" aca="1" ref="E62" ca="1">tauxHpourCent($B$5:$B$23,$D$5:$D$23,E$5:E$23,$D62,$B$32,E$27)</f>
        <v/>
      </c>
      <c r="F62" s="102" t="str" cm="1">
        <f t="array" aca="1" ref="F62" ca="1">tauxHpourCent($B$5:$B$23,$D$5:$D$23,F$5:F$23,$D62,$B$32,F$27)</f>
        <v/>
      </c>
      <c r="G62" s="102" t="str" cm="1">
        <f t="array" aca="1" ref="G62" ca="1">tauxHpourCent($B$5:$B$23,$D$5:$D$23,G$5:G$23,$D62,$B$32,G$27)</f>
        <v/>
      </c>
      <c r="H62" s="102" t="str" cm="1">
        <f t="array" aca="1" ref="H62" ca="1">tauxHpourCent($B$5:$B$23,$D$5:$D$23,H$5:H$23,$D62,$B$32,H$27)</f>
        <v/>
      </c>
      <c r="I62" s="102" t="str" cm="1">
        <f t="array" aca="1" ref="I62" ca="1">tauxHpourCent($B$5:$B$23,$D$5:$D$23,I$5:I$23,$D62,$B$32,I$27)</f>
        <v/>
      </c>
      <c r="J62" s="102" t="str" cm="1">
        <f t="array" aca="1" ref="J62" ca="1">tauxHpourCent($B$5:$B$23,$D$5:$D$23,J$5:J$23,$D62,$B$32,J$27)</f>
        <v/>
      </c>
      <c r="K62" s="106" t="str" cm="1">
        <f t="array" aca="1" ref="K62" ca="1">tauxHpourCent($B$5:$B$23,$D$5:$D$23,K$5:K$23,$D62,$B$32,K$27)</f>
        <v/>
      </c>
      <c r="L62" s="50"/>
    </row>
    <row r="63" spans="4:49" x14ac:dyDescent="0.3">
      <c r="D63" s="98" t="s">
        <v>37</v>
      </c>
      <c r="E63" s="102" t="str" cm="1">
        <f t="array" aca="1" ref="E63" ca="1">tauxHpourCent($B$5:$B$23,$D$5:$D$23,E$5:E$23,$D63,$B$32,E$27)</f>
        <v/>
      </c>
      <c r="F63" s="102" t="str" cm="1">
        <f t="array" aca="1" ref="F63" ca="1">tauxHpourCent($B$5:$B$23,$D$5:$D$23,F$5:F$23,$D63,$B$32,F$27)</f>
        <v/>
      </c>
      <c r="G63" s="102" t="str" cm="1">
        <f t="array" aca="1" ref="G63" ca="1">tauxHpourCent($B$5:$B$23,$D$5:$D$23,G$5:G$23,$D63,$B$32,G$27)</f>
        <v/>
      </c>
      <c r="H63" s="102" t="str" cm="1">
        <f t="array" aca="1" ref="H63" ca="1">tauxHpourCent($B$5:$B$23,$D$5:$D$23,H$5:H$23,$D63,$B$32,H$27)</f>
        <v/>
      </c>
      <c r="I63" s="102" t="str" cm="1">
        <f t="array" aca="1" ref="I63" ca="1">tauxHpourCent($B$5:$B$23,$D$5:$D$23,I$5:I$23,$D63,$B$32,I$27)</f>
        <v/>
      </c>
      <c r="J63" s="102" t="str" cm="1">
        <f t="array" aca="1" ref="J63" ca="1">tauxHpourCent($B$5:$B$23,$D$5:$D$23,J$5:J$23,$D63,$B$32,J$27)</f>
        <v/>
      </c>
      <c r="K63" s="106" t="str" cm="1">
        <f t="array" aca="1" ref="K63" ca="1">tauxHpourCent($B$5:$B$23,$D$5:$D$23,K$5:K$23,$D63,$B$32,K$27)</f>
        <v/>
      </c>
      <c r="L63" s="50"/>
    </row>
    <row r="64" spans="4:49" x14ac:dyDescent="0.3">
      <c r="D64" s="98" t="s">
        <v>38</v>
      </c>
      <c r="E64" s="102" t="str" cm="1">
        <f t="array" aca="1" ref="E64" ca="1">tauxHpourCent($B$5:$B$23,$D$5:$D$23,E$5:E$23,$D64,$B$32,E$27)</f>
        <v/>
      </c>
      <c r="F64" s="102" t="str" cm="1">
        <f t="array" aca="1" ref="F64" ca="1">tauxHpourCent($B$5:$B$23,$D$5:$D$23,F$5:F$23,$D64,$B$32,F$27)</f>
        <v/>
      </c>
      <c r="G64" s="102" t="str" cm="1">
        <f t="array" aca="1" ref="G64" ca="1">tauxHpourCent($B$5:$B$23,$D$5:$D$23,G$5:G$23,$D64,$B$32,G$27)</f>
        <v/>
      </c>
      <c r="H64" s="102" t="str" cm="1">
        <f t="array" aca="1" ref="H64" ca="1">tauxHpourCent($B$5:$B$23,$D$5:$D$23,H$5:H$23,$D64,$B$32,H$27)</f>
        <v/>
      </c>
      <c r="I64" s="102" t="str" cm="1">
        <f t="array" aca="1" ref="I64" ca="1">tauxHpourCent($B$5:$B$23,$D$5:$D$23,I$5:I$23,$D64,$B$32,I$27)</f>
        <v/>
      </c>
      <c r="J64" s="102" t="str" cm="1">
        <f t="array" aca="1" ref="J64" ca="1">tauxHpourCent($B$5:$B$23,$D$5:$D$23,J$5:J$23,$D64,$B$32,J$27)</f>
        <v/>
      </c>
      <c r="K64" s="106" t="str" cm="1">
        <f t="array" aca="1" ref="K64" ca="1">tauxHpourCent($B$5:$B$23,$D$5:$D$23,K$5:K$23,$D64,$B$32,K$27)</f>
        <v/>
      </c>
      <c r="L64" s="50"/>
    </row>
    <row r="65" spans="4:12" x14ac:dyDescent="0.3">
      <c r="D65" s="98"/>
      <c r="E65" s="102" t="str" cm="1">
        <f t="array" aca="1" ref="E65" ca="1">tauxHpourCent($B$5:$B$23,$D$5:$D$23,E$5:E$23,$D65,$B$32,E$27)</f>
        <v/>
      </c>
      <c r="F65" s="102" t="str" cm="1">
        <f t="array" aca="1" ref="F65" ca="1">tauxHpourCent($B$5:$B$23,$D$5:$D$23,F$5:F$23,$D65,$B$32,F$27)</f>
        <v/>
      </c>
      <c r="G65" s="102" t="str" cm="1">
        <f t="array" aca="1" ref="G65" ca="1">tauxHpourCent($B$5:$B$23,$D$5:$D$23,G$5:G$23,$D65,$B$32,G$27)</f>
        <v/>
      </c>
      <c r="H65" s="102" t="str" cm="1">
        <f t="array" aca="1" ref="H65" ca="1">tauxHpourCent($B$5:$B$23,$D$5:$D$23,H$5:H$23,$D65,$B$32,H$27)</f>
        <v/>
      </c>
      <c r="I65" s="102" t="str" cm="1">
        <f t="array" aca="1" ref="I65" ca="1">tauxHpourCent($B$5:$B$23,$D$5:$D$23,I$5:I$23,$D65,$B$32,I$27)</f>
        <v/>
      </c>
      <c r="J65" s="102" t="str" cm="1">
        <f t="array" aca="1" ref="J65" ca="1">tauxHpourCent($B$5:$B$23,$D$5:$D$23,J$5:J$23,$D65,$B$32,J$27)</f>
        <v/>
      </c>
      <c r="K65" s="106" t="str" cm="1">
        <f t="array" aca="1" ref="K65" ca="1">tauxHpourCent($B$5:$B$23,$D$5:$D$23,K$5:K$23,$D65,$B$32,K$27)</f>
        <v/>
      </c>
      <c r="L65" s="50"/>
    </row>
    <row r="66" spans="4:12" x14ac:dyDescent="0.3">
      <c r="D66" s="98" t="s">
        <v>39</v>
      </c>
      <c r="E66" s="102" cm="1">
        <f t="array" aca="1" ref="E66" ca="1">tauxHpourCent($B$5:$B$23,$D$5:$D$23,E$5:E$23,$D66,$B$32,E$27)</f>
        <v>134.39999999999998</v>
      </c>
      <c r="F66" s="102" t="str" cm="1">
        <f t="array" aca="1" ref="F66" ca="1">tauxHpourCent($B$5:$B$23,$D$5:$D$23,F$5:F$23,$D66,$B$32,F$27)</f>
        <v/>
      </c>
      <c r="G66" s="102" t="str" cm="1">
        <f t="array" aca="1" ref="G66" ca="1">tauxHpourCent($B$5:$B$23,$D$5:$D$23,G$5:G$23,$D66,$B$32,G$27)</f>
        <v/>
      </c>
      <c r="H66" s="102" t="str" cm="1">
        <f t="array" aca="1" ref="H66" ca="1">tauxHpourCent($B$5:$B$23,$D$5:$D$23,H$5:H$23,$D66,$B$32,H$27)</f>
        <v/>
      </c>
      <c r="I66" s="102" t="str" cm="1">
        <f t="array" aca="1" ref="I66" ca="1">tauxHpourCent($B$5:$B$23,$D$5:$D$23,I$5:I$23,$D66,$B$32,I$27)</f>
        <v/>
      </c>
      <c r="J66" s="102" t="str" cm="1">
        <f t="array" aca="1" ref="J66" ca="1">tauxHpourCent($B$5:$B$23,$D$5:$D$23,J$5:J$23,$D66,$B$32,J$27)</f>
        <v/>
      </c>
      <c r="K66" s="106" t="str" cm="1">
        <f t="array" aca="1" ref="K66" ca="1">tauxHpourCent($B$5:$B$23,$D$5:$D$23,K$5:K$23,$D66,$B$32,K$27)</f>
        <v/>
      </c>
      <c r="L66" s="50"/>
    </row>
    <row r="67" spans="4:12" x14ac:dyDescent="0.3">
      <c r="D67" s="98" t="s">
        <v>40</v>
      </c>
      <c r="E67" s="102" t="str" cm="1">
        <f t="array" aca="1" ref="E67" ca="1">tauxHpourCent($B$5:$B$23,$D$5:$D$23,E$5:E$23,$D67,$B$32,E$27)</f>
        <v/>
      </c>
      <c r="F67" s="102" t="str" cm="1">
        <f t="array" aca="1" ref="F67" ca="1">tauxHpourCent($B$5:$B$23,$D$5:$D$23,F$5:F$23,$D67,$B$32,F$27)</f>
        <v/>
      </c>
      <c r="G67" s="102" t="str" cm="1">
        <f t="array" aca="1" ref="G67" ca="1">tauxHpourCent($B$5:$B$23,$D$5:$D$23,G$5:G$23,$D67,$B$32,G$27)</f>
        <v/>
      </c>
      <c r="H67" s="102" t="str" cm="1">
        <f t="array" aca="1" ref="H67" ca="1">tauxHpourCent($B$5:$B$23,$D$5:$D$23,H$5:H$23,$D67,$B$32,H$27)</f>
        <v/>
      </c>
      <c r="I67" s="102" t="str" cm="1">
        <f t="array" aca="1" ref="I67" ca="1">tauxHpourCent($B$5:$B$23,$D$5:$D$23,I$5:I$23,$D67,$B$32,I$27)</f>
        <v/>
      </c>
      <c r="J67" s="102" t="str" cm="1">
        <f t="array" aca="1" ref="J67" ca="1">tauxHpourCent($B$5:$B$23,$D$5:$D$23,J$5:J$23,$D67,$B$32,J$27)</f>
        <v/>
      </c>
      <c r="K67" s="106" t="str" cm="1">
        <f t="array" aca="1" ref="K67" ca="1">tauxHpourCent($B$5:$B$23,$D$5:$D$23,K$5:K$23,$D67,$B$32,K$27)</f>
        <v/>
      </c>
      <c r="L67" s="50"/>
    </row>
    <row r="68" spans="4:12" x14ac:dyDescent="0.3">
      <c r="D68" s="98" t="s">
        <v>41</v>
      </c>
      <c r="E68" s="102" t="str" cm="1">
        <f t="array" aca="1" ref="E68" ca="1">tauxHpourCent($B$5:$B$23,$D$5:$D$23,E$5:E$23,$D68,$B$32,E$27)</f>
        <v/>
      </c>
      <c r="F68" s="102" t="str" cm="1">
        <f t="array" aca="1" ref="F68" ca="1">tauxHpourCent($B$5:$B$23,$D$5:$D$23,F$5:F$23,$D68,$B$32,F$27)</f>
        <v/>
      </c>
      <c r="G68" s="102" t="str" cm="1">
        <f t="array" aca="1" ref="G68" ca="1">tauxHpourCent($B$5:$B$23,$D$5:$D$23,G$5:G$23,$D68,$B$32,G$27)</f>
        <v/>
      </c>
      <c r="H68" s="102" t="str" cm="1">
        <f t="array" aca="1" ref="H68" ca="1">tauxHpourCent($B$5:$B$23,$D$5:$D$23,H$5:H$23,$D68,$B$32,H$27)</f>
        <v/>
      </c>
      <c r="I68" s="102" t="str" cm="1">
        <f t="array" aca="1" ref="I68" ca="1">tauxHpourCent($B$5:$B$23,$D$5:$D$23,I$5:I$23,$D68,$B$32,I$27)</f>
        <v/>
      </c>
      <c r="J68" s="102" t="str" cm="1">
        <f t="array" aca="1" ref="J68" ca="1">tauxHpourCent($B$5:$B$23,$D$5:$D$23,J$5:J$23,$D68,$B$32,J$27)</f>
        <v/>
      </c>
      <c r="K68" s="106" t="str" cm="1">
        <f t="array" aca="1" ref="K68" ca="1">tauxHpourCent($B$5:$B$23,$D$5:$D$23,K$5:K$23,$D68,$B$32,K$27)</f>
        <v/>
      </c>
      <c r="L68" s="50"/>
    </row>
    <row r="69" spans="4:12" x14ac:dyDescent="0.3">
      <c r="D69" s="98" t="s">
        <v>42</v>
      </c>
      <c r="E69" s="102" cm="1">
        <f t="array" aca="1" ref="E69" ca="1">tauxHpourCent($B$5:$B$23,$D$5:$D$23,E$5:E$23,$D69,$B$32,E$27)</f>
        <v>124.79999999999997</v>
      </c>
      <c r="F69" s="102" t="str" cm="1">
        <f t="array" aca="1" ref="F69" ca="1">tauxHpourCent($B$5:$B$23,$D$5:$D$23,F$5:F$23,$D69,$B$32,F$27)</f>
        <v/>
      </c>
      <c r="G69" s="102" t="str" cm="1">
        <f t="array" aca="1" ref="G69" ca="1">tauxHpourCent($B$5:$B$23,$D$5:$D$23,G$5:G$23,$D69,$B$32,G$27)</f>
        <v/>
      </c>
      <c r="H69" s="102" t="str" cm="1">
        <f t="array" aca="1" ref="H69" ca="1">tauxHpourCent($B$5:$B$23,$D$5:$D$23,H$5:H$23,$D69,$B$32,H$27)</f>
        <v/>
      </c>
      <c r="I69" s="102" t="str" cm="1">
        <f t="array" aca="1" ref="I69" ca="1">tauxHpourCent($B$5:$B$23,$D$5:$D$23,I$5:I$23,$D69,$B$32,I$27)</f>
        <v/>
      </c>
      <c r="J69" s="102" t="str" cm="1">
        <f t="array" aca="1" ref="J69" ca="1">tauxHpourCent($B$5:$B$23,$D$5:$D$23,J$5:J$23,$D69,$B$32,J$27)</f>
        <v/>
      </c>
      <c r="K69" s="106" t="str" cm="1">
        <f t="array" aca="1" ref="K69" ca="1">tauxHpourCent($B$5:$B$23,$D$5:$D$23,K$5:K$23,$D69,$B$32,K$27)</f>
        <v/>
      </c>
      <c r="L69" s="50"/>
    </row>
    <row r="70" spans="4:12" x14ac:dyDescent="0.3">
      <c r="D70" s="98" t="s">
        <v>43</v>
      </c>
      <c r="E70" s="102" cm="1">
        <f t="array" aca="1" ref="E70" ca="1">tauxHpourCent($B$5:$B$23,$D$5:$D$23,E$5:E$23,$D70,$B$32,E$27)</f>
        <v>150.71999999999997</v>
      </c>
      <c r="F70" s="102" t="str" cm="1">
        <f t="array" aca="1" ref="F70" ca="1">tauxHpourCent($B$5:$B$23,$D$5:$D$23,F$5:F$23,$D70,$B$32,F$27)</f>
        <v/>
      </c>
      <c r="G70" s="102" t="str" cm="1">
        <f t="array" aca="1" ref="G70" ca="1">tauxHpourCent($B$5:$B$23,$D$5:$D$23,G$5:G$23,$D70,$B$32,G$27)</f>
        <v/>
      </c>
      <c r="H70" s="102" t="str" cm="1">
        <f t="array" aca="1" ref="H70" ca="1">tauxHpourCent($B$5:$B$23,$D$5:$D$23,H$5:H$23,$D70,$B$32,H$27)</f>
        <v/>
      </c>
      <c r="I70" s="102" t="str" cm="1">
        <f t="array" aca="1" ref="I70" ca="1">tauxHpourCent($B$5:$B$23,$D$5:$D$23,I$5:I$23,$D70,$B$32,I$27)</f>
        <v/>
      </c>
      <c r="J70" s="102" t="str" cm="1">
        <f t="array" aca="1" ref="J70" ca="1">tauxHpourCent($B$5:$B$23,$D$5:$D$23,J$5:J$23,$D70,$B$32,J$27)</f>
        <v/>
      </c>
      <c r="K70" s="106" t="str" cm="1">
        <f t="array" aca="1" ref="K70" ca="1">tauxHpourCent($B$5:$B$23,$D$5:$D$23,K$5:K$23,$D70,$B$32,K$27)</f>
        <v/>
      </c>
      <c r="L70" s="50"/>
    </row>
    <row r="71" spans="4:12" x14ac:dyDescent="0.3">
      <c r="D71" s="98"/>
      <c r="E71" s="102" t="str" cm="1">
        <f t="array" aca="1" ref="E71" ca="1">tauxHpourCent($B$5:$B$23,$D$5:$D$23,E$5:E$23,$D71,$B$32,E$27)</f>
        <v/>
      </c>
      <c r="F71" s="102" t="str" cm="1">
        <f t="array" aca="1" ref="F71" ca="1">tauxHpourCent($B$5:$B$23,$D$5:$D$23,F$5:F$23,$D71,$B$32,F$27)</f>
        <v/>
      </c>
      <c r="G71" s="102" t="str" cm="1">
        <f t="array" aca="1" ref="G71" ca="1">tauxHpourCent($B$5:$B$23,$D$5:$D$23,G$5:G$23,$D71,$B$32,G$27)</f>
        <v/>
      </c>
      <c r="H71" s="102" t="str" cm="1">
        <f t="array" aca="1" ref="H71" ca="1">tauxHpourCent($B$5:$B$23,$D$5:$D$23,H$5:H$23,$D71,$B$32,H$27)</f>
        <v/>
      </c>
      <c r="I71" s="102" t="str" cm="1">
        <f t="array" aca="1" ref="I71" ca="1">tauxHpourCent($B$5:$B$23,$D$5:$D$23,I$5:I$23,$D71,$B$32,I$27)</f>
        <v/>
      </c>
      <c r="J71" s="102" t="str" cm="1">
        <f t="array" aca="1" ref="J71" ca="1">tauxHpourCent($B$5:$B$23,$D$5:$D$23,J$5:J$23,$D71,$B$32,J$27)</f>
        <v/>
      </c>
      <c r="K71" s="106" t="str" cm="1">
        <f t="array" aca="1" ref="K71" ca="1">tauxHpourCent($B$5:$B$23,$D$5:$D$23,K$5:K$23,$D71,$B$32,K$27)</f>
        <v/>
      </c>
      <c r="L71" s="50"/>
    </row>
    <row r="72" spans="4:12" x14ac:dyDescent="0.3">
      <c r="D72" s="98" t="s">
        <v>44</v>
      </c>
      <c r="E72" s="102" cm="1">
        <f t="array" aca="1" ref="E72" ca="1">tauxHpourCent($B$5:$B$23,$D$5:$D$23,E$5:E$23,$D72,$B$32,E$27)</f>
        <v>166.39999999999998</v>
      </c>
      <c r="F72" s="102" t="str" cm="1">
        <f t="array" aca="1" ref="F72" ca="1">tauxHpourCent($B$5:$B$23,$D$5:$D$23,F$5:F$23,$D72,$B$32,F$27)</f>
        <v/>
      </c>
      <c r="G72" s="102" t="str" cm="1">
        <f t="array" aca="1" ref="G72" ca="1">tauxHpourCent($B$5:$B$23,$D$5:$D$23,G$5:G$23,$D72,$B$32,G$27)</f>
        <v/>
      </c>
      <c r="H72" s="102" t="str" cm="1">
        <f t="array" aca="1" ref="H72" ca="1">tauxHpourCent($B$5:$B$23,$D$5:$D$23,H$5:H$23,$D72,$B$32,H$27)</f>
        <v/>
      </c>
      <c r="I72" s="102" t="str" cm="1">
        <f t="array" aca="1" ref="I72" ca="1">tauxHpourCent($B$5:$B$23,$D$5:$D$23,I$5:I$23,$D72,$B$32,I$27)</f>
        <v/>
      </c>
      <c r="J72" s="102" t="str" cm="1">
        <f t="array" aca="1" ref="J72" ca="1">tauxHpourCent($B$5:$B$23,$D$5:$D$23,J$5:J$23,$D72,$B$32,J$27)</f>
        <v/>
      </c>
      <c r="K72" s="106" t="str" cm="1">
        <f t="array" aca="1" ref="K72" ca="1">tauxHpourCent($B$5:$B$23,$D$5:$D$23,K$5:K$23,$D72,$B$32,K$27)</f>
        <v/>
      </c>
      <c r="L72" s="50"/>
    </row>
    <row r="73" spans="4:12" x14ac:dyDescent="0.3">
      <c r="D73" s="98" t="s">
        <v>45</v>
      </c>
      <c r="E73" s="102" cm="1">
        <f t="array" aca="1" ref="E73" ca="1">tauxHpourCent($B$5:$B$23,$D$5:$D$23,E$5:E$23,$D73,$B$32,E$27)</f>
        <v>166.39999999999998</v>
      </c>
      <c r="F73" s="102" t="str" cm="1">
        <f t="array" aca="1" ref="F73" ca="1">tauxHpourCent($B$5:$B$23,$D$5:$D$23,F$5:F$23,$D73,$B$32,F$27)</f>
        <v/>
      </c>
      <c r="G73" s="102" t="str" cm="1">
        <f t="array" aca="1" ref="G73" ca="1">tauxHpourCent($B$5:$B$23,$D$5:$D$23,G$5:G$23,$D73,$B$32,G$27)</f>
        <v/>
      </c>
      <c r="H73" s="102" t="str" cm="1">
        <f t="array" aca="1" ref="H73" ca="1">tauxHpourCent($B$5:$B$23,$D$5:$D$23,H$5:H$23,$D73,$B$32,H$27)</f>
        <v/>
      </c>
      <c r="I73" s="102" t="str" cm="1">
        <f t="array" aca="1" ref="I73" ca="1">tauxHpourCent($B$5:$B$23,$D$5:$D$23,I$5:I$23,$D73,$B$32,I$27)</f>
        <v/>
      </c>
      <c r="J73" s="102" t="str" cm="1">
        <f t="array" aca="1" ref="J73" ca="1">tauxHpourCent($B$5:$B$23,$D$5:$D$23,J$5:J$23,$D73,$B$32,J$27)</f>
        <v/>
      </c>
      <c r="K73" s="106" t="str" cm="1">
        <f t="array" aca="1" ref="K73" ca="1">tauxHpourCent($B$5:$B$23,$D$5:$D$23,K$5:K$23,$D73,$B$32,K$27)</f>
        <v/>
      </c>
      <c r="L73" s="50"/>
    </row>
    <row r="74" spans="4:12" x14ac:dyDescent="0.3">
      <c r="D74" s="98" t="s">
        <v>46</v>
      </c>
      <c r="E74" s="102" t="e" cm="1">
        <f t="array" aca="1" ref="E74" ca="1">tauxHpourCent($B$5:$B$23,$D$5:$D$23,E$5:E$23,$D74,$B$32,E$27)</f>
        <v>#VALUE!</v>
      </c>
      <c r="F74" s="102" t="e" cm="1">
        <f t="array" aca="1" ref="F74" ca="1">tauxHpourCent($B$5:$B$23,$D$5:$D$23,F$5:F$23,$D74,$B$32,F$27)</f>
        <v>#VALUE!</v>
      </c>
      <c r="G74" s="102" t="e" cm="1">
        <f t="array" aca="1" ref="G74" ca="1">tauxHpourCent($B$5:$B$23,$D$5:$D$23,G$5:G$23,$D74,$B$32,G$27)</f>
        <v>#VALUE!</v>
      </c>
      <c r="H74" s="102" t="e" cm="1">
        <f t="array" aca="1" ref="H74" ca="1">tauxHpourCent($B$5:$B$23,$D$5:$D$23,H$5:H$23,$D74,$B$32,H$27)</f>
        <v>#VALUE!</v>
      </c>
      <c r="I74" s="102" t="e" cm="1">
        <f t="array" aca="1" ref="I74" ca="1">tauxHpourCent($B$5:$B$23,$D$5:$D$23,I$5:I$23,$D74,$B$32,I$27)</f>
        <v>#VALUE!</v>
      </c>
      <c r="J74" s="102" t="e" cm="1">
        <f t="array" aca="1" ref="J74" ca="1">tauxHpourCent($B$5:$B$23,$D$5:$D$23,J$5:J$23,$D74,$B$32,J$27)</f>
        <v>#VALUE!</v>
      </c>
      <c r="K74" s="106" t="e" cm="1">
        <f t="array" aca="1" ref="K74" ca="1">tauxHpourCent($B$5:$B$23,$D$5:$D$23,K$5:K$23,$D74,$B$32,K$27)</f>
        <v>#VALUE!</v>
      </c>
      <c r="L74" s="50"/>
    </row>
    <row r="75" spans="4:12" x14ac:dyDescent="0.3">
      <c r="D75" s="98" t="s">
        <v>47</v>
      </c>
      <c r="E75" s="102" cm="1">
        <f t="array" aca="1" ref="E75" ca="1">tauxHpourCent($B$5:$B$23,$D$5:$D$23,E$5:E$23,$D75,$B$32,E$27)</f>
        <v>198.39999999999998</v>
      </c>
      <c r="F75" s="102" t="str" cm="1">
        <f t="array" aca="1" ref="F75" ca="1">tauxHpourCent($B$5:$B$23,$D$5:$D$23,F$5:F$23,$D75,$B$32,F$27)</f>
        <v/>
      </c>
      <c r="G75" s="102" t="str" cm="1">
        <f t="array" aca="1" ref="G75" ca="1">tauxHpourCent($B$5:$B$23,$D$5:$D$23,G$5:G$23,$D75,$B$32,G$27)</f>
        <v/>
      </c>
      <c r="H75" s="102" t="str" cm="1">
        <f t="array" aca="1" ref="H75" ca="1">tauxHpourCent($B$5:$B$23,$D$5:$D$23,H$5:H$23,$D75,$B$32,H$27)</f>
        <v/>
      </c>
      <c r="I75" s="102" t="str" cm="1">
        <f t="array" aca="1" ref="I75" ca="1">tauxHpourCent($B$5:$B$23,$D$5:$D$23,I$5:I$23,$D75,$B$32,I$27)</f>
        <v/>
      </c>
      <c r="J75" s="102" t="str" cm="1">
        <f t="array" aca="1" ref="J75" ca="1">tauxHpourCent($B$5:$B$23,$D$5:$D$23,J$5:J$23,$D75,$B$32,J$27)</f>
        <v/>
      </c>
      <c r="K75" s="106" t="str" cm="1">
        <f t="array" aca="1" ref="K75" ca="1">tauxHpourCent($B$5:$B$23,$D$5:$D$23,K$5:K$23,$D75,$B$32,K$27)</f>
        <v/>
      </c>
      <c r="L75" s="50"/>
    </row>
    <row r="76" spans="4:12" x14ac:dyDescent="0.3">
      <c r="D76" s="98" t="s">
        <v>48</v>
      </c>
      <c r="E76" s="102" cm="1">
        <f t="array" aca="1" ref="E76" ca="1">tauxHpourCent($B$5:$B$23,$D$5:$D$23,E$5:E$23,$D76,$B$32,E$27)</f>
        <v>166.39999999999998</v>
      </c>
      <c r="F76" s="102" t="str" cm="1">
        <f t="array" aca="1" ref="F76" ca="1">tauxHpourCent($B$5:$B$23,$D$5:$D$23,F$5:F$23,$D76,$B$32,F$27)</f>
        <v/>
      </c>
      <c r="G76" s="102" t="str" cm="1">
        <f t="array" aca="1" ref="G76" ca="1">tauxHpourCent($B$5:$B$23,$D$5:$D$23,G$5:G$23,$D76,$B$32,G$27)</f>
        <v/>
      </c>
      <c r="H76" s="102" t="str" cm="1">
        <f t="array" aca="1" ref="H76" ca="1">tauxHpourCent($B$5:$B$23,$D$5:$D$23,H$5:H$23,$D76,$B$32,H$27)</f>
        <v/>
      </c>
      <c r="I76" s="102" t="str" cm="1">
        <f t="array" aca="1" ref="I76" ca="1">tauxHpourCent($B$5:$B$23,$D$5:$D$23,I$5:I$23,$D76,$B$32,I$27)</f>
        <v/>
      </c>
      <c r="J76" s="102" t="str" cm="1">
        <f t="array" aca="1" ref="J76" ca="1">tauxHpourCent($B$5:$B$23,$D$5:$D$23,J$5:J$23,$D76,$B$32,J$27)</f>
        <v/>
      </c>
      <c r="K76" s="106" t="str" cm="1">
        <f t="array" aca="1" ref="K76" ca="1">tauxHpourCent($B$5:$B$23,$D$5:$D$23,K$5:K$23,$D76,$B$32,K$27)</f>
        <v/>
      </c>
      <c r="L76" s="50"/>
    </row>
    <row r="77" spans="4:12" x14ac:dyDescent="0.3">
      <c r="D77" s="98" t="s">
        <v>49</v>
      </c>
      <c r="E77" s="102" cm="1">
        <f t="array" aca="1" ref="E77" ca="1">tauxHpourCent($B$5:$B$23,$D$5:$D$23,E$5:E$23,$D77,$B$32,E$27)</f>
        <v>185.59999999999997</v>
      </c>
      <c r="F77" s="102" t="str" cm="1">
        <f t="array" aca="1" ref="F77" ca="1">tauxHpourCent($B$5:$B$23,$D$5:$D$23,F$5:F$23,$D77,$B$32,F$27)</f>
        <v/>
      </c>
      <c r="G77" s="102" t="str" cm="1">
        <f t="array" aca="1" ref="G77" ca="1">tauxHpourCent($B$5:$B$23,$D$5:$D$23,G$5:G$23,$D77,$B$32,G$27)</f>
        <v/>
      </c>
      <c r="H77" s="102" t="str" cm="1">
        <f t="array" aca="1" ref="H77" ca="1">tauxHpourCent($B$5:$B$23,$D$5:$D$23,H$5:H$23,$D77,$B$32,H$27)</f>
        <v/>
      </c>
      <c r="I77" s="102" t="str" cm="1">
        <f t="array" aca="1" ref="I77" ca="1">tauxHpourCent($B$5:$B$23,$D$5:$D$23,I$5:I$23,$D77,$B$32,I$27)</f>
        <v/>
      </c>
      <c r="J77" s="102" t="str" cm="1">
        <f t="array" aca="1" ref="J77" ca="1">tauxHpourCent($B$5:$B$23,$D$5:$D$23,J$5:J$23,$D77,$B$32,J$27)</f>
        <v/>
      </c>
      <c r="K77" s="106" t="str" cm="1">
        <f t="array" aca="1" ref="K77" ca="1">tauxHpourCent($B$5:$B$23,$D$5:$D$23,K$5:K$23,$D77,$B$32,K$27)</f>
        <v/>
      </c>
      <c r="L77" s="50"/>
    </row>
    <row r="78" spans="4:12" x14ac:dyDescent="0.3">
      <c r="D78" s="100"/>
      <c r="E78" s="102" t="str" cm="1">
        <f t="array" aca="1" ref="E78" ca="1">tauxHpourCent($B$5:$B$23,$D$5:$D$23,E$5:E$23,$D78,$B$32,E$27)</f>
        <v/>
      </c>
      <c r="F78" s="102" t="str" cm="1">
        <f t="array" aca="1" ref="F78" ca="1">tauxHpourCent($B$5:$B$23,$D$5:$D$23,F$5:F$23,$D78,$B$32,F$27)</f>
        <v/>
      </c>
      <c r="G78" s="102" t="str" cm="1">
        <f t="array" aca="1" ref="G78" ca="1">tauxHpourCent($B$5:$B$23,$D$5:$D$23,G$5:G$23,$D78,$B$32,G$27)</f>
        <v/>
      </c>
      <c r="H78" s="102" t="str" cm="1">
        <f t="array" aca="1" ref="H78" ca="1">tauxHpourCent($B$5:$B$23,$D$5:$D$23,H$5:H$23,$D78,$B$32,H$27)</f>
        <v/>
      </c>
      <c r="I78" s="102" t="str" cm="1">
        <f t="array" aca="1" ref="I78" ca="1">tauxHpourCent($B$5:$B$23,$D$5:$D$23,I$5:I$23,$D78,$B$32,I$27)</f>
        <v/>
      </c>
      <c r="J78" s="102" t="str" cm="1">
        <f t="array" aca="1" ref="J78" ca="1">tauxHpourCent($B$5:$B$23,$D$5:$D$23,J$5:J$23,$D78,$B$32,J$27)</f>
        <v/>
      </c>
      <c r="K78" s="106" t="str" cm="1">
        <f t="array" aca="1" ref="K78" ca="1">tauxHpourCent($B$5:$B$23,$D$5:$D$23,K$5:K$23,$D78,$B$32,K$27)</f>
        <v/>
      </c>
      <c r="L78" s="50"/>
    </row>
    <row r="79" spans="4:12" x14ac:dyDescent="0.3">
      <c r="D79" s="100"/>
      <c r="E79" s="102" t="str" cm="1">
        <f t="array" aca="1" ref="E79" ca="1">tauxHpourCent($B$5:$B$23,$D$5:$D$23,E$5:E$23,$D79,$B$32,E$27)</f>
        <v/>
      </c>
      <c r="F79" s="102" t="str" cm="1">
        <f t="array" aca="1" ref="F79" ca="1">tauxHpourCent($B$5:$B$23,$D$5:$D$23,F$5:F$23,$D79,$B$32,F$27)</f>
        <v/>
      </c>
      <c r="G79" s="102" t="str" cm="1">
        <f t="array" aca="1" ref="G79" ca="1">tauxHpourCent($B$5:$B$23,$D$5:$D$23,G$5:G$23,$D79,$B$32,G$27)</f>
        <v/>
      </c>
      <c r="H79" s="102" t="str" cm="1">
        <f t="array" aca="1" ref="H79" ca="1">tauxHpourCent($B$5:$B$23,$D$5:$D$23,H$5:H$23,$D79,$B$32,H$27)</f>
        <v/>
      </c>
      <c r="I79" s="102" t="str" cm="1">
        <f t="array" aca="1" ref="I79" ca="1">tauxHpourCent($B$5:$B$23,$D$5:$D$23,I$5:I$23,$D79,$B$32,I$27)</f>
        <v/>
      </c>
      <c r="J79" s="102" t="str" cm="1">
        <f t="array" aca="1" ref="J79" ca="1">tauxHpourCent($B$5:$B$23,$D$5:$D$23,J$5:J$23,$D79,$B$32,J$27)</f>
        <v/>
      </c>
      <c r="K79" s="106" t="str" cm="1">
        <f t="array" aca="1" ref="K79" ca="1">tauxHpourCent($B$5:$B$23,$D$5:$D$23,K$5:K$23,$D79,$B$32,K$27)</f>
        <v/>
      </c>
      <c r="L79" s="50"/>
    </row>
    <row r="80" spans="4:12" ht="12.5" thickBot="1" x14ac:dyDescent="0.35">
      <c r="D80" s="101"/>
      <c r="E80" s="107" t="str" cm="1">
        <f t="array" aca="1" ref="E80" ca="1">tauxHpourCent($B$5:$B$23,$D$5:$D$23,E$5:E$23,$D80,$B$32,E$27)</f>
        <v/>
      </c>
      <c r="F80" s="107" t="str" cm="1">
        <f t="array" aca="1" ref="F80" ca="1">tauxHpourCent($B$5:$B$23,$D$5:$D$23,F$5:F$23,$D80,$B$32,F$27)</f>
        <v/>
      </c>
      <c r="G80" s="107" t="str" cm="1">
        <f t="array" aca="1" ref="G80" ca="1">tauxHpourCent($B$5:$B$23,$D$5:$D$23,G$5:G$23,$D80,$B$32,G$27)</f>
        <v/>
      </c>
      <c r="H80" s="107" t="str" cm="1">
        <f t="array" aca="1" ref="H80" ca="1">tauxHpourCent($B$5:$B$23,$D$5:$D$23,H$5:H$23,$D80,$B$32,H$27)</f>
        <v/>
      </c>
      <c r="I80" s="107" t="str" cm="1">
        <f t="array" aca="1" ref="I80" ca="1">tauxHpourCent($B$5:$B$23,$D$5:$D$23,I$5:I$23,$D80,$B$32,I$27)</f>
        <v/>
      </c>
      <c r="J80" s="107" t="str" cm="1">
        <f t="array" aca="1" ref="J80" ca="1">tauxHpourCent($B$5:$B$23,$D$5:$D$23,J$5:J$23,$D80,$B$32,J$27)</f>
        <v/>
      </c>
      <c r="K80" s="108" t="str" cm="1">
        <f t="array" aca="1" ref="K80" ca="1">tauxHpourCent($B$5:$B$23,$D$5:$D$23,K$5:K$23,$D80,$B$32,K$27)</f>
        <v/>
      </c>
      <c r="L80" s="50"/>
    </row>
    <row r="81" spans="12:12" x14ac:dyDescent="0.3">
      <c r="L81" s="50"/>
    </row>
    <row r="82" spans="12:12" x14ac:dyDescent="0.3">
      <c r="L82" s="50"/>
    </row>
    <row r="83" spans="12:12" x14ac:dyDescent="0.3">
      <c r="L83" s="50"/>
    </row>
    <row r="84" spans="12:12" x14ac:dyDescent="0.3">
      <c r="L84" s="50"/>
    </row>
    <row r="85" spans="12:12" x14ac:dyDescent="0.3">
      <c r="L85" s="50"/>
    </row>
    <row r="86" spans="12:12" x14ac:dyDescent="0.3">
      <c r="L86" s="50"/>
    </row>
    <row r="87" spans="12:12" x14ac:dyDescent="0.3">
      <c r="L87" s="50"/>
    </row>
    <row r="88" spans="12:12" x14ac:dyDescent="0.3">
      <c r="L88" s="50"/>
    </row>
    <row r="89" spans="12:12" x14ac:dyDescent="0.3">
      <c r="L89" s="50"/>
    </row>
    <row r="90" spans="12:12" x14ac:dyDescent="0.3">
      <c r="L90" s="50"/>
    </row>
    <row r="91" spans="12:12" x14ac:dyDescent="0.3">
      <c r="L91" s="50"/>
    </row>
    <row r="92" spans="12:12" x14ac:dyDescent="0.3">
      <c r="L92" s="50"/>
    </row>
    <row r="93" spans="12:12" x14ac:dyDescent="0.3">
      <c r="L93" s="50"/>
    </row>
    <row r="94" spans="12:12" x14ac:dyDescent="0.3">
      <c r="L94" s="50"/>
    </row>
    <row r="95" spans="12:12" x14ac:dyDescent="0.3">
      <c r="L95" s="50"/>
    </row>
    <row r="96" spans="12:12" x14ac:dyDescent="0.3">
      <c r="L96" s="50"/>
    </row>
    <row r="97" spans="12:12" x14ac:dyDescent="0.3">
      <c r="L97" s="50"/>
    </row>
    <row r="98" spans="12:12" x14ac:dyDescent="0.3">
      <c r="L98" s="50"/>
    </row>
    <row r="99" spans="12:12" x14ac:dyDescent="0.3">
      <c r="L99" s="50"/>
    </row>
    <row r="100" spans="12:12" x14ac:dyDescent="0.3">
      <c r="L100" s="50"/>
    </row>
    <row r="101" spans="12:12" x14ac:dyDescent="0.3">
      <c r="L101" s="50"/>
    </row>
    <row r="102" spans="12:12" x14ac:dyDescent="0.3">
      <c r="L102" s="50"/>
    </row>
    <row r="103" spans="12:12" x14ac:dyDescent="0.3">
      <c r="L103" s="50"/>
    </row>
    <row r="104" spans="12:12" x14ac:dyDescent="0.3">
      <c r="L104" s="50"/>
    </row>
    <row r="105" spans="12:12" x14ac:dyDescent="0.3">
      <c r="L105" s="50"/>
    </row>
    <row r="106" spans="12:12" x14ac:dyDescent="0.3">
      <c r="L106" s="50"/>
    </row>
    <row r="107" spans="12:12" x14ac:dyDescent="0.3">
      <c r="L107" s="50"/>
    </row>
    <row r="108" spans="12:12" x14ac:dyDescent="0.3">
      <c r="L108" s="50"/>
    </row>
    <row r="109" spans="12:12" x14ac:dyDescent="0.3">
      <c r="L109" s="50"/>
    </row>
    <row r="110" spans="12:12" x14ac:dyDescent="0.3">
      <c r="L110" s="50"/>
    </row>
    <row r="111" spans="12:12" x14ac:dyDescent="0.3">
      <c r="L111" s="50"/>
    </row>
    <row r="112" spans="12:12" x14ac:dyDescent="0.3">
      <c r="L112" s="50"/>
    </row>
    <row r="113" spans="12:12" x14ac:dyDescent="0.3">
      <c r="L113" s="50"/>
    </row>
    <row r="114" spans="12:12" x14ac:dyDescent="0.3">
      <c r="L114" s="50"/>
    </row>
    <row r="115" spans="12:12" x14ac:dyDescent="0.3">
      <c r="L115" s="50"/>
    </row>
    <row r="116" spans="12:12" x14ac:dyDescent="0.3">
      <c r="L116" s="50"/>
    </row>
    <row r="117" spans="12:12" x14ac:dyDescent="0.3">
      <c r="L117" s="50"/>
    </row>
    <row r="118" spans="12:12" x14ac:dyDescent="0.3">
      <c r="L118" s="50"/>
    </row>
    <row r="119" spans="12:12" x14ac:dyDescent="0.3">
      <c r="L119" s="50"/>
    </row>
    <row r="120" spans="12:12" x14ac:dyDescent="0.3">
      <c r="L120" s="50"/>
    </row>
    <row r="121" spans="12:12" x14ac:dyDescent="0.3">
      <c r="L121" s="50"/>
    </row>
    <row r="122" spans="12:12" x14ac:dyDescent="0.3">
      <c r="L122" s="50"/>
    </row>
    <row r="123" spans="12:12" x14ac:dyDescent="0.3">
      <c r="L123" s="50"/>
    </row>
    <row r="124" spans="12:12" x14ac:dyDescent="0.3">
      <c r="L124" s="50"/>
    </row>
    <row r="125" spans="12:12" x14ac:dyDescent="0.3">
      <c r="L125" s="50"/>
    </row>
    <row r="126" spans="12:12" x14ac:dyDescent="0.3">
      <c r="L126" s="50"/>
    </row>
    <row r="127" spans="12:12" x14ac:dyDescent="0.3">
      <c r="L127" s="50"/>
    </row>
    <row r="128" spans="12:12" x14ac:dyDescent="0.3">
      <c r="L128" s="50"/>
    </row>
    <row r="129" spans="12:12" x14ac:dyDescent="0.3">
      <c r="L129" s="50"/>
    </row>
    <row r="130" spans="12:12" x14ac:dyDescent="0.3">
      <c r="L130" s="50"/>
    </row>
    <row r="131" spans="12:12" x14ac:dyDescent="0.3">
      <c r="L131" s="50"/>
    </row>
    <row r="132" spans="12:12" x14ac:dyDescent="0.3">
      <c r="L132" s="50"/>
    </row>
    <row r="133" spans="12:12" x14ac:dyDescent="0.3">
      <c r="L133" s="50"/>
    </row>
    <row r="134" spans="12:12" x14ac:dyDescent="0.3">
      <c r="L134" s="50"/>
    </row>
    <row r="135" spans="12:12" x14ac:dyDescent="0.3">
      <c r="L135" s="50"/>
    </row>
    <row r="136" spans="12:12" x14ac:dyDescent="0.3">
      <c r="L136" s="50"/>
    </row>
    <row r="137" spans="12:12" x14ac:dyDescent="0.3">
      <c r="L137" s="50"/>
    </row>
    <row r="138" spans="12:12" x14ac:dyDescent="0.3">
      <c r="L138" s="50"/>
    </row>
    <row r="139" spans="12:12" x14ac:dyDescent="0.3">
      <c r="L139" s="50"/>
    </row>
    <row r="140" spans="12:12" x14ac:dyDescent="0.3">
      <c r="L140" s="50"/>
    </row>
    <row r="141" spans="12:12" x14ac:dyDescent="0.3">
      <c r="L141" s="50"/>
    </row>
    <row r="142" spans="12:12" x14ac:dyDescent="0.3">
      <c r="L142" s="50"/>
    </row>
    <row r="143" spans="12:12" x14ac:dyDescent="0.3">
      <c r="L143" s="50"/>
    </row>
    <row r="144" spans="12:12" x14ac:dyDescent="0.3">
      <c r="L144" s="50"/>
    </row>
    <row r="145" spans="12:12" x14ac:dyDescent="0.3">
      <c r="L145" s="50"/>
    </row>
    <row r="146" spans="12:12" x14ac:dyDescent="0.3">
      <c r="L146" s="50"/>
    </row>
    <row r="147" spans="12:12" x14ac:dyDescent="0.3">
      <c r="L147" s="50"/>
    </row>
    <row r="148" spans="12:12" x14ac:dyDescent="0.3">
      <c r="L148" s="50"/>
    </row>
    <row r="149" spans="12:12" x14ac:dyDescent="0.3">
      <c r="L149" s="50"/>
    </row>
    <row r="150" spans="12:12" x14ac:dyDescent="0.3">
      <c r="L150" s="50"/>
    </row>
    <row r="151" spans="12:12" x14ac:dyDescent="0.3">
      <c r="L151" s="50"/>
    </row>
    <row r="152" spans="12:12" x14ac:dyDescent="0.3">
      <c r="L152" s="50"/>
    </row>
    <row r="153" spans="12:12" x14ac:dyDescent="0.3">
      <c r="L153" s="50"/>
    </row>
    <row r="154" spans="12:12" x14ac:dyDescent="0.3">
      <c r="L154" s="50"/>
    </row>
    <row r="155" spans="12:12" x14ac:dyDescent="0.3">
      <c r="L155" s="50"/>
    </row>
    <row r="156" spans="12:12" x14ac:dyDescent="0.3">
      <c r="L156" s="50"/>
    </row>
    <row r="157" spans="12:12" x14ac:dyDescent="0.3">
      <c r="L157" s="50"/>
    </row>
    <row r="158" spans="12:12" x14ac:dyDescent="0.3">
      <c r="L158" s="50"/>
    </row>
    <row r="159" spans="12:12" x14ac:dyDescent="0.3">
      <c r="L159" s="50"/>
    </row>
    <row r="160" spans="12:12" x14ac:dyDescent="0.3">
      <c r="L160" s="50"/>
    </row>
    <row r="161" spans="12:12" x14ac:dyDescent="0.3">
      <c r="L161" s="50"/>
    </row>
    <row r="162" spans="12:12" x14ac:dyDescent="0.3">
      <c r="L162" s="50"/>
    </row>
    <row r="163" spans="12:12" x14ac:dyDescent="0.3">
      <c r="L163" s="50"/>
    </row>
    <row r="164" spans="12:12" x14ac:dyDescent="0.3">
      <c r="L164" s="50"/>
    </row>
    <row r="165" spans="12:12" x14ac:dyDescent="0.3">
      <c r="L165" s="50"/>
    </row>
    <row r="166" spans="12:12" x14ac:dyDescent="0.3">
      <c r="L166" s="50"/>
    </row>
    <row r="167" spans="12:12" x14ac:dyDescent="0.3">
      <c r="L167" s="50"/>
    </row>
    <row r="168" spans="12:12" x14ac:dyDescent="0.3">
      <c r="L168" s="50"/>
    </row>
    <row r="169" spans="12:12" x14ac:dyDescent="0.3">
      <c r="L169" s="50"/>
    </row>
    <row r="170" spans="12:12" x14ac:dyDescent="0.3">
      <c r="L170" s="50"/>
    </row>
    <row r="171" spans="12:12" x14ac:dyDescent="0.3">
      <c r="L171" s="50"/>
    </row>
    <row r="172" spans="12:12" x14ac:dyDescent="0.3">
      <c r="L172" s="50"/>
    </row>
    <row r="173" spans="12:12" x14ac:dyDescent="0.3">
      <c r="L173" s="50"/>
    </row>
    <row r="174" spans="12:12" x14ac:dyDescent="0.3">
      <c r="L174" s="50"/>
    </row>
    <row r="175" spans="12:12" x14ac:dyDescent="0.3">
      <c r="L175" s="50"/>
    </row>
    <row r="176" spans="12:12" x14ac:dyDescent="0.3">
      <c r="L176" s="50"/>
    </row>
    <row r="177" spans="12:12" x14ac:dyDescent="0.3">
      <c r="L177" s="50"/>
    </row>
    <row r="178" spans="12:12" x14ac:dyDescent="0.3">
      <c r="L178" s="50"/>
    </row>
    <row r="179" spans="12:12" x14ac:dyDescent="0.3">
      <c r="L179" s="50"/>
    </row>
    <row r="180" spans="12:12" x14ac:dyDescent="0.3">
      <c r="L180" s="50"/>
    </row>
    <row r="181" spans="12:12" x14ac:dyDescent="0.3">
      <c r="L181" s="50"/>
    </row>
    <row r="182" spans="12:12" x14ac:dyDescent="0.3">
      <c r="L182" s="50"/>
    </row>
    <row r="183" spans="12:12" x14ac:dyDescent="0.3">
      <c r="L183" s="50"/>
    </row>
    <row r="184" spans="12:12" x14ac:dyDescent="0.3">
      <c r="L184" s="50"/>
    </row>
    <row r="185" spans="12:12" x14ac:dyDescent="0.3">
      <c r="L185" s="50"/>
    </row>
    <row r="186" spans="12:12" x14ac:dyDescent="0.3">
      <c r="L186" s="50"/>
    </row>
    <row r="187" spans="12:12" x14ac:dyDescent="0.3">
      <c r="L187" s="50"/>
    </row>
    <row r="188" spans="12:12" x14ac:dyDescent="0.3">
      <c r="L188" s="50"/>
    </row>
    <row r="189" spans="12:12" x14ac:dyDescent="0.3">
      <c r="L189" s="50"/>
    </row>
    <row r="190" spans="12:12" x14ac:dyDescent="0.3">
      <c r="L190" s="50"/>
    </row>
    <row r="191" spans="12:12" x14ac:dyDescent="0.3">
      <c r="L191" s="50"/>
    </row>
    <row r="192" spans="12:12" x14ac:dyDescent="0.3">
      <c r="L192" s="50"/>
    </row>
    <row r="193" spans="12:12" x14ac:dyDescent="0.3">
      <c r="L193" s="50"/>
    </row>
    <row r="194" spans="12:12" x14ac:dyDescent="0.3">
      <c r="L194" s="50"/>
    </row>
    <row r="195" spans="12:12" x14ac:dyDescent="0.3">
      <c r="L195" s="50"/>
    </row>
    <row r="196" spans="12:12" x14ac:dyDescent="0.3">
      <c r="L196" s="50"/>
    </row>
    <row r="197" spans="12:12" x14ac:dyDescent="0.3">
      <c r="L197" s="50"/>
    </row>
    <row r="198" spans="12:12" x14ac:dyDescent="0.3">
      <c r="L198" s="50"/>
    </row>
    <row r="199" spans="12:12" x14ac:dyDescent="0.3">
      <c r="L199" s="50"/>
    </row>
    <row r="200" spans="12:12" x14ac:dyDescent="0.3">
      <c r="L200" s="50"/>
    </row>
    <row r="201" spans="12:12" x14ac:dyDescent="0.3">
      <c r="L201" s="50"/>
    </row>
    <row r="202" spans="12:12" x14ac:dyDescent="0.3">
      <c r="L202" s="50"/>
    </row>
    <row r="203" spans="12:12" x14ac:dyDescent="0.3">
      <c r="L203" s="50"/>
    </row>
    <row r="204" spans="12:12" x14ac:dyDescent="0.3">
      <c r="L204" s="50"/>
    </row>
    <row r="205" spans="12:12" x14ac:dyDescent="0.3">
      <c r="L205" s="50"/>
    </row>
    <row r="206" spans="12:12" x14ac:dyDescent="0.3">
      <c r="L206" s="50"/>
    </row>
    <row r="207" spans="12:12" x14ac:dyDescent="0.3">
      <c r="L207" s="50"/>
    </row>
    <row r="208" spans="12:12" x14ac:dyDescent="0.3">
      <c r="L208" s="50"/>
    </row>
    <row r="209" spans="12:12" x14ac:dyDescent="0.3">
      <c r="L209" s="50"/>
    </row>
    <row r="210" spans="12:12" x14ac:dyDescent="0.3">
      <c r="L210" s="50"/>
    </row>
    <row r="211" spans="12:12" x14ac:dyDescent="0.3">
      <c r="L211" s="50"/>
    </row>
    <row r="212" spans="12:12" x14ac:dyDescent="0.3">
      <c r="L212" s="50"/>
    </row>
    <row r="213" spans="12:12" x14ac:dyDescent="0.3">
      <c r="L213" s="50"/>
    </row>
    <row r="214" spans="12:12" x14ac:dyDescent="0.3">
      <c r="L214" s="50"/>
    </row>
    <row r="215" spans="12:12" x14ac:dyDescent="0.3">
      <c r="L215" s="50"/>
    </row>
    <row r="216" spans="12:12" x14ac:dyDescent="0.3">
      <c r="L216" s="50"/>
    </row>
    <row r="217" spans="12:12" x14ac:dyDescent="0.3">
      <c r="L217" s="50"/>
    </row>
    <row r="218" spans="12:12" x14ac:dyDescent="0.3">
      <c r="L218" s="50"/>
    </row>
    <row r="219" spans="12:12" x14ac:dyDescent="0.3">
      <c r="L219" s="50"/>
    </row>
    <row r="220" spans="12:12" x14ac:dyDescent="0.3">
      <c r="L220" s="50"/>
    </row>
    <row r="221" spans="12:12" x14ac:dyDescent="0.3">
      <c r="L221" s="50"/>
    </row>
    <row r="222" spans="12:12" x14ac:dyDescent="0.3">
      <c r="L222" s="50"/>
    </row>
    <row r="223" spans="12:12" x14ac:dyDescent="0.3">
      <c r="L223" s="50"/>
    </row>
    <row r="224" spans="12:12" x14ac:dyDescent="0.3">
      <c r="L224" s="50"/>
    </row>
    <row r="225" spans="12:12" x14ac:dyDescent="0.3">
      <c r="L225" s="50"/>
    </row>
    <row r="226" spans="12:12" x14ac:dyDescent="0.3">
      <c r="L226" s="50"/>
    </row>
    <row r="227" spans="12:12" x14ac:dyDescent="0.3">
      <c r="L227" s="50"/>
    </row>
    <row r="228" spans="12:12" x14ac:dyDescent="0.3">
      <c r="L228" s="50"/>
    </row>
    <row r="229" spans="12:12" x14ac:dyDescent="0.3">
      <c r="L229" s="50"/>
    </row>
    <row r="230" spans="12:12" x14ac:dyDescent="0.3">
      <c r="L230" s="50"/>
    </row>
    <row r="231" spans="12:12" x14ac:dyDescent="0.3">
      <c r="L231" s="50"/>
    </row>
    <row r="232" spans="12:12" x14ac:dyDescent="0.3">
      <c r="L232" s="50"/>
    </row>
    <row r="233" spans="12:12" x14ac:dyDescent="0.3">
      <c r="L233" s="50"/>
    </row>
    <row r="234" spans="12:12" x14ac:dyDescent="0.3">
      <c r="L234" s="50"/>
    </row>
    <row r="235" spans="12:12" x14ac:dyDescent="0.3">
      <c r="L235" s="50"/>
    </row>
    <row r="236" spans="12:12" x14ac:dyDescent="0.3">
      <c r="L236" s="50"/>
    </row>
    <row r="237" spans="12:12" x14ac:dyDescent="0.3">
      <c r="L237" s="50"/>
    </row>
    <row r="238" spans="12:12" x14ac:dyDescent="0.3">
      <c r="L238" s="50"/>
    </row>
    <row r="239" spans="12:12" x14ac:dyDescent="0.3">
      <c r="L239" s="50"/>
    </row>
    <row r="240" spans="12:12" x14ac:dyDescent="0.3">
      <c r="L240" s="50"/>
    </row>
    <row r="241" spans="12:12" x14ac:dyDescent="0.3">
      <c r="L241" s="50"/>
    </row>
    <row r="242" spans="12:12" x14ac:dyDescent="0.3">
      <c r="L242" s="50"/>
    </row>
    <row r="243" spans="12:12" x14ac:dyDescent="0.3">
      <c r="L243" s="50"/>
    </row>
    <row r="244" spans="12:12" x14ac:dyDescent="0.3">
      <c r="L244" s="50"/>
    </row>
    <row r="245" spans="12:12" x14ac:dyDescent="0.3">
      <c r="L245" s="50"/>
    </row>
    <row r="246" spans="12:12" x14ac:dyDescent="0.3">
      <c r="L246" s="50"/>
    </row>
    <row r="247" spans="12:12" x14ac:dyDescent="0.3">
      <c r="L247" s="50"/>
    </row>
    <row r="248" spans="12:12" x14ac:dyDescent="0.3">
      <c r="L248" s="50"/>
    </row>
    <row r="249" spans="12:12" x14ac:dyDescent="0.3">
      <c r="L249" s="50"/>
    </row>
    <row r="250" spans="12:12" x14ac:dyDescent="0.3">
      <c r="L250" s="50"/>
    </row>
    <row r="251" spans="12:12" x14ac:dyDescent="0.3">
      <c r="L251" s="50"/>
    </row>
    <row r="252" spans="12:12" x14ac:dyDescent="0.3">
      <c r="L252" s="50"/>
    </row>
    <row r="253" spans="12:12" x14ac:dyDescent="0.3">
      <c r="L253" s="50"/>
    </row>
    <row r="254" spans="12:12" x14ac:dyDescent="0.3">
      <c r="L254" s="50"/>
    </row>
    <row r="255" spans="12:12" x14ac:dyDescent="0.3">
      <c r="L255" s="50"/>
    </row>
    <row r="256" spans="12:12" x14ac:dyDescent="0.3">
      <c r="L256" s="50"/>
    </row>
    <row r="257" spans="12:12" x14ac:dyDescent="0.3">
      <c r="L257" s="50"/>
    </row>
    <row r="258" spans="12:12" x14ac:dyDescent="0.3">
      <c r="L258" s="50"/>
    </row>
    <row r="259" spans="12:12" x14ac:dyDescent="0.3">
      <c r="L259" s="50"/>
    </row>
    <row r="260" spans="12:12" x14ac:dyDescent="0.3">
      <c r="L260" s="50"/>
    </row>
    <row r="261" spans="12:12" x14ac:dyDescent="0.3">
      <c r="L261" s="50"/>
    </row>
    <row r="262" spans="12:12" x14ac:dyDescent="0.3">
      <c r="L262" s="50"/>
    </row>
    <row r="263" spans="12:12" x14ac:dyDescent="0.3">
      <c r="L263" s="50"/>
    </row>
    <row r="264" spans="12:12" x14ac:dyDescent="0.3">
      <c r="L264" s="50"/>
    </row>
    <row r="265" spans="12:12" x14ac:dyDescent="0.3">
      <c r="L265" s="50"/>
    </row>
    <row r="266" spans="12:12" x14ac:dyDescent="0.3">
      <c r="L266" s="50"/>
    </row>
    <row r="267" spans="12:12" x14ac:dyDescent="0.3">
      <c r="L267" s="50"/>
    </row>
    <row r="268" spans="12:12" x14ac:dyDescent="0.3">
      <c r="L268" s="50"/>
    </row>
    <row r="269" spans="12:12" x14ac:dyDescent="0.3">
      <c r="L269" s="50"/>
    </row>
    <row r="270" spans="12:12" x14ac:dyDescent="0.3">
      <c r="L270" s="50"/>
    </row>
    <row r="271" spans="12:12" x14ac:dyDescent="0.3">
      <c r="L271" s="50"/>
    </row>
    <row r="272" spans="12:12" x14ac:dyDescent="0.3">
      <c r="L272" s="50"/>
    </row>
    <row r="273" spans="12:12" x14ac:dyDescent="0.3">
      <c r="L273" s="50"/>
    </row>
    <row r="274" spans="12:12" x14ac:dyDescent="0.3">
      <c r="L274" s="50"/>
    </row>
    <row r="275" spans="12:12" x14ac:dyDescent="0.3">
      <c r="L275" s="50"/>
    </row>
    <row r="276" spans="12:12" x14ac:dyDescent="0.3">
      <c r="L276" s="50"/>
    </row>
    <row r="277" spans="12:12" x14ac:dyDescent="0.3">
      <c r="L277" s="50"/>
    </row>
    <row r="278" spans="12:12" x14ac:dyDescent="0.3">
      <c r="L278" s="50"/>
    </row>
    <row r="279" spans="12:12" x14ac:dyDescent="0.3">
      <c r="L279" s="50"/>
    </row>
    <row r="280" spans="12:12" x14ac:dyDescent="0.3">
      <c r="L280" s="50"/>
    </row>
    <row r="281" spans="12:12" x14ac:dyDescent="0.3">
      <c r="L281" s="50"/>
    </row>
    <row r="282" spans="12:12" x14ac:dyDescent="0.3">
      <c r="L282" s="50"/>
    </row>
    <row r="283" spans="12:12" x14ac:dyDescent="0.3">
      <c r="L283" s="50"/>
    </row>
    <row r="284" spans="12:12" x14ac:dyDescent="0.3">
      <c r="L284" s="50"/>
    </row>
    <row r="285" spans="12:12" x14ac:dyDescent="0.3">
      <c r="L285" s="50"/>
    </row>
    <row r="286" spans="12:12" x14ac:dyDescent="0.3">
      <c r="L286" s="50"/>
    </row>
    <row r="287" spans="12:12" x14ac:dyDescent="0.3">
      <c r="L287" s="50"/>
    </row>
    <row r="288" spans="12:12" x14ac:dyDescent="0.3">
      <c r="L288" s="50"/>
    </row>
    <row r="289" spans="12:12" x14ac:dyDescent="0.3">
      <c r="L289" s="50"/>
    </row>
    <row r="290" spans="12:12" x14ac:dyDescent="0.3">
      <c r="L290" s="50"/>
    </row>
    <row r="291" spans="12:12" x14ac:dyDescent="0.3">
      <c r="L291" s="50"/>
    </row>
    <row r="292" spans="12:12" x14ac:dyDescent="0.3">
      <c r="L292" s="50"/>
    </row>
    <row r="293" spans="12:12" x14ac:dyDescent="0.3">
      <c r="L293" s="50"/>
    </row>
    <row r="294" spans="12:12" x14ac:dyDescent="0.3">
      <c r="L294" s="50"/>
    </row>
    <row r="295" spans="12:12" x14ac:dyDescent="0.3">
      <c r="L295" s="50"/>
    </row>
    <row r="296" spans="12:12" x14ac:dyDescent="0.3">
      <c r="L296" s="50"/>
    </row>
    <row r="297" spans="12:12" x14ac:dyDescent="0.3">
      <c r="L297" s="50"/>
    </row>
    <row r="298" spans="12:12" x14ac:dyDescent="0.3">
      <c r="L298" s="50"/>
    </row>
    <row r="299" spans="12:12" x14ac:dyDescent="0.3">
      <c r="L299" s="50"/>
    </row>
    <row r="300" spans="12:12" x14ac:dyDescent="0.3">
      <c r="L300" s="50"/>
    </row>
    <row r="301" spans="12:12" x14ac:dyDescent="0.3">
      <c r="L301" s="50"/>
    </row>
    <row r="302" spans="12:12" x14ac:dyDescent="0.3">
      <c r="L302" s="50"/>
    </row>
    <row r="303" spans="12:12" x14ac:dyDescent="0.3">
      <c r="L303" s="50"/>
    </row>
    <row r="304" spans="12:12" x14ac:dyDescent="0.3">
      <c r="L304" s="50"/>
    </row>
    <row r="305" spans="12:12" x14ac:dyDescent="0.3">
      <c r="L305" s="50"/>
    </row>
    <row r="306" spans="12:12" x14ac:dyDescent="0.3">
      <c r="L306" s="50"/>
    </row>
    <row r="307" spans="12:12" x14ac:dyDescent="0.3">
      <c r="L307" s="50"/>
    </row>
    <row r="308" spans="12:12" x14ac:dyDescent="0.3">
      <c r="L308" s="50"/>
    </row>
    <row r="309" spans="12:12" x14ac:dyDescent="0.3">
      <c r="L309" s="50"/>
    </row>
    <row r="310" spans="12:12" x14ac:dyDescent="0.3">
      <c r="L310" s="50"/>
    </row>
    <row r="311" spans="12:12" x14ac:dyDescent="0.3">
      <c r="L311" s="50"/>
    </row>
    <row r="312" spans="12:12" x14ac:dyDescent="0.3">
      <c r="L312" s="50"/>
    </row>
    <row r="313" spans="12:12" x14ac:dyDescent="0.3">
      <c r="L313" s="50"/>
    </row>
    <row r="314" spans="12:12" x14ac:dyDescent="0.3">
      <c r="L314" s="50"/>
    </row>
    <row r="315" spans="12:12" x14ac:dyDescent="0.3">
      <c r="L315" s="50"/>
    </row>
    <row r="316" spans="12:12" x14ac:dyDescent="0.3">
      <c r="L316" s="50"/>
    </row>
    <row r="317" spans="12:12" x14ac:dyDescent="0.3">
      <c r="L317" s="50"/>
    </row>
    <row r="318" spans="12:12" x14ac:dyDescent="0.3">
      <c r="L318" s="50"/>
    </row>
    <row r="319" spans="12:12" x14ac:dyDescent="0.3">
      <c r="L319" s="50"/>
    </row>
    <row r="320" spans="12:12" x14ac:dyDescent="0.3">
      <c r="L320" s="50"/>
    </row>
    <row r="321" spans="12:12" x14ac:dyDescent="0.3">
      <c r="L321" s="50"/>
    </row>
    <row r="322" spans="12:12" x14ac:dyDescent="0.3">
      <c r="L322" s="50"/>
    </row>
    <row r="323" spans="12:12" x14ac:dyDescent="0.3">
      <c r="L323" s="50"/>
    </row>
    <row r="324" spans="12:12" x14ac:dyDescent="0.3">
      <c r="L324" s="50"/>
    </row>
    <row r="325" spans="12:12" x14ac:dyDescent="0.3">
      <c r="L325" s="50"/>
    </row>
    <row r="326" spans="12:12" x14ac:dyDescent="0.3">
      <c r="L326" s="50"/>
    </row>
    <row r="327" spans="12:12" x14ac:dyDescent="0.3">
      <c r="L327" s="50"/>
    </row>
    <row r="328" spans="12:12" x14ac:dyDescent="0.3">
      <c r="L328" s="50"/>
    </row>
    <row r="329" spans="12:12" x14ac:dyDescent="0.3">
      <c r="L329" s="50"/>
    </row>
    <row r="330" spans="12:12" x14ac:dyDescent="0.3">
      <c r="L330" s="50"/>
    </row>
    <row r="331" spans="12:12" x14ac:dyDescent="0.3">
      <c r="L331" s="50"/>
    </row>
    <row r="332" spans="12:12" x14ac:dyDescent="0.3">
      <c r="L332" s="50"/>
    </row>
    <row r="333" spans="12:12" x14ac:dyDescent="0.3">
      <c r="L333" s="50"/>
    </row>
    <row r="334" spans="12:12" x14ac:dyDescent="0.3">
      <c r="L334" s="50"/>
    </row>
    <row r="335" spans="12:12" x14ac:dyDescent="0.3">
      <c r="L335" s="50"/>
    </row>
    <row r="336" spans="12:12" x14ac:dyDescent="0.3">
      <c r="L336" s="50"/>
    </row>
    <row r="337" spans="12:12" x14ac:dyDescent="0.3">
      <c r="L337" s="50"/>
    </row>
    <row r="338" spans="12:12" x14ac:dyDescent="0.3">
      <c r="L338" s="50"/>
    </row>
    <row r="339" spans="12:12" x14ac:dyDescent="0.3">
      <c r="L339" s="50"/>
    </row>
    <row r="340" spans="12:12" x14ac:dyDescent="0.3">
      <c r="L340" s="50"/>
    </row>
    <row r="341" spans="12:12" x14ac:dyDescent="0.3">
      <c r="L341" s="50"/>
    </row>
    <row r="342" spans="12:12" x14ac:dyDescent="0.3">
      <c r="L342" s="50"/>
    </row>
    <row r="343" spans="12:12" x14ac:dyDescent="0.3">
      <c r="L343" s="50"/>
    </row>
    <row r="344" spans="12:12" x14ac:dyDescent="0.3">
      <c r="L344" s="50"/>
    </row>
    <row r="345" spans="12:12" x14ac:dyDescent="0.3">
      <c r="L345" s="50"/>
    </row>
    <row r="346" spans="12:12" x14ac:dyDescent="0.3">
      <c r="L346" s="50"/>
    </row>
    <row r="347" spans="12:12" x14ac:dyDescent="0.3">
      <c r="L347" s="50"/>
    </row>
    <row r="348" spans="12:12" x14ac:dyDescent="0.3">
      <c r="L348" s="50"/>
    </row>
    <row r="349" spans="12:12" x14ac:dyDescent="0.3">
      <c r="L349" s="50"/>
    </row>
    <row r="350" spans="12:12" x14ac:dyDescent="0.3">
      <c r="L350" s="50"/>
    </row>
    <row r="351" spans="12:12" x14ac:dyDescent="0.3">
      <c r="L351" s="50"/>
    </row>
    <row r="352" spans="12:12" x14ac:dyDescent="0.3">
      <c r="L352" s="50"/>
    </row>
    <row r="353" spans="12:12" x14ac:dyDescent="0.3">
      <c r="L353" s="50"/>
    </row>
    <row r="354" spans="12:12" x14ac:dyDescent="0.3">
      <c r="L354" s="50"/>
    </row>
    <row r="355" spans="12:12" x14ac:dyDescent="0.3">
      <c r="L355" s="50"/>
    </row>
    <row r="356" spans="12:12" x14ac:dyDescent="0.3">
      <c r="L356" s="50"/>
    </row>
    <row r="357" spans="12:12" x14ac:dyDescent="0.3">
      <c r="L357" s="50"/>
    </row>
    <row r="358" spans="12:12" x14ac:dyDescent="0.3">
      <c r="L358" s="50"/>
    </row>
    <row r="359" spans="12:12" x14ac:dyDescent="0.3">
      <c r="L359" s="50"/>
    </row>
    <row r="360" spans="12:12" x14ac:dyDescent="0.3">
      <c r="L360" s="50"/>
    </row>
    <row r="361" spans="12:12" x14ac:dyDescent="0.3">
      <c r="L361" s="50"/>
    </row>
    <row r="362" spans="12:12" x14ac:dyDescent="0.3">
      <c r="L362" s="50"/>
    </row>
    <row r="363" spans="12:12" x14ac:dyDescent="0.3">
      <c r="L363" s="50"/>
    </row>
    <row r="364" spans="12:12" x14ac:dyDescent="0.3">
      <c r="L364" s="50"/>
    </row>
    <row r="365" spans="12:12" x14ac:dyDescent="0.3">
      <c r="L365" s="50"/>
    </row>
    <row r="366" spans="12:12" x14ac:dyDescent="0.3">
      <c r="L366" s="50"/>
    </row>
    <row r="367" spans="12:12" x14ac:dyDescent="0.3">
      <c r="L367" s="50"/>
    </row>
    <row r="368" spans="12:12" x14ac:dyDescent="0.3">
      <c r="L368" s="50"/>
    </row>
    <row r="369" spans="12:12" x14ac:dyDescent="0.3">
      <c r="L369" s="50"/>
    </row>
    <row r="370" spans="12:12" x14ac:dyDescent="0.3">
      <c r="L370" s="50"/>
    </row>
    <row r="371" spans="12:12" x14ac:dyDescent="0.3">
      <c r="L371" s="50"/>
    </row>
    <row r="372" spans="12:12" x14ac:dyDescent="0.3">
      <c r="L372" s="50"/>
    </row>
    <row r="373" spans="12:12" x14ac:dyDescent="0.3">
      <c r="L373" s="50"/>
    </row>
    <row r="374" spans="12:12" x14ac:dyDescent="0.3">
      <c r="L374" s="50"/>
    </row>
    <row r="375" spans="12:12" x14ac:dyDescent="0.3">
      <c r="L375" s="50"/>
    </row>
    <row r="376" spans="12:12" x14ac:dyDescent="0.3">
      <c r="L376" s="50"/>
    </row>
    <row r="377" spans="12:12" x14ac:dyDescent="0.3">
      <c r="L377" s="50"/>
    </row>
    <row r="378" spans="12:12" x14ac:dyDescent="0.3">
      <c r="L378" s="50"/>
    </row>
    <row r="379" spans="12:12" x14ac:dyDescent="0.3">
      <c r="L379" s="50"/>
    </row>
    <row r="380" spans="12:12" x14ac:dyDescent="0.3">
      <c r="L380" s="50"/>
    </row>
    <row r="381" spans="12:12" x14ac:dyDescent="0.3">
      <c r="L381" s="50"/>
    </row>
    <row r="382" spans="12:12" x14ac:dyDescent="0.3">
      <c r="L382" s="50"/>
    </row>
    <row r="383" spans="12:12" x14ac:dyDescent="0.3">
      <c r="L383" s="50"/>
    </row>
    <row r="384" spans="12:12" x14ac:dyDescent="0.3">
      <c r="L384" s="50"/>
    </row>
    <row r="385" spans="12:12" x14ac:dyDescent="0.3">
      <c r="L385" s="50"/>
    </row>
    <row r="386" spans="12:12" x14ac:dyDescent="0.3">
      <c r="L386" s="50"/>
    </row>
    <row r="387" spans="12:12" x14ac:dyDescent="0.3">
      <c r="L387" s="50"/>
    </row>
    <row r="388" spans="12:12" x14ac:dyDescent="0.3">
      <c r="L388" s="50"/>
    </row>
    <row r="389" spans="12:12" x14ac:dyDescent="0.3">
      <c r="L389" s="50"/>
    </row>
    <row r="390" spans="12:12" x14ac:dyDescent="0.3">
      <c r="L390" s="50"/>
    </row>
    <row r="391" spans="12:12" x14ac:dyDescent="0.3">
      <c r="L391" s="50"/>
    </row>
    <row r="392" spans="12:12" x14ac:dyDescent="0.3">
      <c r="L392" s="50"/>
    </row>
    <row r="393" spans="12:12" x14ac:dyDescent="0.3">
      <c r="L393" s="50"/>
    </row>
    <row r="394" spans="12:12" x14ac:dyDescent="0.3">
      <c r="L394" s="50"/>
    </row>
    <row r="395" spans="12:12" x14ac:dyDescent="0.3">
      <c r="L395" s="50"/>
    </row>
    <row r="396" spans="12:12" x14ac:dyDescent="0.3">
      <c r="L396" s="50"/>
    </row>
    <row r="397" spans="12:12" x14ac:dyDescent="0.3">
      <c r="L397" s="50"/>
    </row>
    <row r="398" spans="12:12" x14ac:dyDescent="0.3">
      <c r="L398" s="50"/>
    </row>
    <row r="399" spans="12:12" x14ac:dyDescent="0.3">
      <c r="L399" s="50"/>
    </row>
    <row r="400" spans="12:12" x14ac:dyDescent="0.3">
      <c r="L400" s="50"/>
    </row>
    <row r="401" spans="12:12" x14ac:dyDescent="0.3">
      <c r="L401" s="50"/>
    </row>
    <row r="402" spans="12:12" x14ac:dyDescent="0.3">
      <c r="L402" s="50"/>
    </row>
    <row r="403" spans="12:12" x14ac:dyDescent="0.3">
      <c r="L403" s="50"/>
    </row>
    <row r="404" spans="12:12" x14ac:dyDescent="0.3">
      <c r="L404" s="50"/>
    </row>
    <row r="405" spans="12:12" x14ac:dyDescent="0.3">
      <c r="L405" s="50"/>
    </row>
    <row r="406" spans="12:12" x14ac:dyDescent="0.3">
      <c r="L406" s="50"/>
    </row>
    <row r="407" spans="12:12" x14ac:dyDescent="0.3">
      <c r="L407" s="50"/>
    </row>
    <row r="408" spans="12:12" x14ac:dyDescent="0.3">
      <c r="L408" s="50"/>
    </row>
    <row r="409" spans="12:12" x14ac:dyDescent="0.3">
      <c r="L409" s="50"/>
    </row>
    <row r="410" spans="12:12" x14ac:dyDescent="0.3">
      <c r="L410" s="50"/>
    </row>
    <row r="411" spans="12:12" x14ac:dyDescent="0.3">
      <c r="L411" s="50"/>
    </row>
    <row r="412" spans="12:12" x14ac:dyDescent="0.3">
      <c r="L412" s="50"/>
    </row>
    <row r="413" spans="12:12" x14ac:dyDescent="0.3">
      <c r="L413" s="50"/>
    </row>
    <row r="414" spans="12:12" x14ac:dyDescent="0.3">
      <c r="L414" s="50"/>
    </row>
    <row r="415" spans="12:12" x14ac:dyDescent="0.3">
      <c r="L415" s="50"/>
    </row>
    <row r="416" spans="12:12" x14ac:dyDescent="0.3">
      <c r="L416" s="50"/>
    </row>
    <row r="417" spans="12:12" x14ac:dyDescent="0.3">
      <c r="L417" s="50"/>
    </row>
    <row r="418" spans="12:12" x14ac:dyDescent="0.3">
      <c r="L418" s="50"/>
    </row>
    <row r="419" spans="12:12" x14ac:dyDescent="0.3">
      <c r="L419" s="50"/>
    </row>
    <row r="420" spans="12:12" x14ac:dyDescent="0.3">
      <c r="L420" s="50"/>
    </row>
    <row r="421" spans="12:12" x14ac:dyDescent="0.3">
      <c r="L421" s="50"/>
    </row>
    <row r="422" spans="12:12" x14ac:dyDescent="0.3">
      <c r="L422" s="50"/>
    </row>
    <row r="423" spans="12:12" x14ac:dyDescent="0.3">
      <c r="L423" s="50"/>
    </row>
    <row r="424" spans="12:12" x14ac:dyDescent="0.3">
      <c r="L424" s="50"/>
    </row>
    <row r="425" spans="12:12" x14ac:dyDescent="0.3">
      <c r="L425" s="50"/>
    </row>
    <row r="426" spans="12:12" x14ac:dyDescent="0.3">
      <c r="L426" s="50"/>
    </row>
    <row r="427" spans="12:12" x14ac:dyDescent="0.3">
      <c r="L427" s="50"/>
    </row>
    <row r="428" spans="12:12" x14ac:dyDescent="0.3">
      <c r="L428" s="50"/>
    </row>
    <row r="429" spans="12:12" x14ac:dyDescent="0.3">
      <c r="L429" s="50"/>
    </row>
    <row r="430" spans="12:12" x14ac:dyDescent="0.3">
      <c r="L430" s="50"/>
    </row>
    <row r="431" spans="12:12" x14ac:dyDescent="0.3">
      <c r="L431" s="50"/>
    </row>
    <row r="432" spans="12:12" x14ac:dyDescent="0.3">
      <c r="L432" s="50"/>
    </row>
    <row r="433" spans="12:12" x14ac:dyDescent="0.3">
      <c r="L433" s="50"/>
    </row>
    <row r="434" spans="12:12" x14ac:dyDescent="0.3">
      <c r="L434" s="50"/>
    </row>
    <row r="435" spans="12:12" x14ac:dyDescent="0.3">
      <c r="L435" s="50"/>
    </row>
    <row r="436" spans="12:12" x14ac:dyDescent="0.3">
      <c r="L436" s="50"/>
    </row>
    <row r="437" spans="12:12" x14ac:dyDescent="0.3">
      <c r="L437" s="50"/>
    </row>
    <row r="438" spans="12:12" x14ac:dyDescent="0.3">
      <c r="L438" s="50"/>
    </row>
    <row r="439" spans="12:12" x14ac:dyDescent="0.3">
      <c r="L439" s="50"/>
    </row>
    <row r="440" spans="12:12" x14ac:dyDescent="0.3">
      <c r="L440" s="50"/>
    </row>
    <row r="441" spans="12:12" x14ac:dyDescent="0.3">
      <c r="L441" s="50"/>
    </row>
    <row r="442" spans="12:12" x14ac:dyDescent="0.3">
      <c r="L442" s="50"/>
    </row>
    <row r="443" spans="12:12" x14ac:dyDescent="0.3">
      <c r="L443" s="50"/>
    </row>
    <row r="444" spans="12:12" x14ac:dyDescent="0.3">
      <c r="L444" s="50"/>
    </row>
    <row r="445" spans="12:12" x14ac:dyDescent="0.3">
      <c r="L445" s="50"/>
    </row>
    <row r="446" spans="12:12" x14ac:dyDescent="0.3">
      <c r="L446" s="50"/>
    </row>
    <row r="447" spans="12:12" x14ac:dyDescent="0.3">
      <c r="L447" s="50"/>
    </row>
    <row r="448" spans="12:12" x14ac:dyDescent="0.3">
      <c r="L448" s="50"/>
    </row>
    <row r="449" spans="12:12" x14ac:dyDescent="0.3">
      <c r="L449" s="50"/>
    </row>
    <row r="450" spans="12:12" x14ac:dyDescent="0.3">
      <c r="L450" s="50"/>
    </row>
    <row r="451" spans="12:12" x14ac:dyDescent="0.3">
      <c r="L451" s="50"/>
    </row>
    <row r="452" spans="12:12" x14ac:dyDescent="0.3">
      <c r="L452" s="50"/>
    </row>
    <row r="453" spans="12:12" x14ac:dyDescent="0.3">
      <c r="L453" s="50"/>
    </row>
    <row r="454" spans="12:12" x14ac:dyDescent="0.3">
      <c r="L454" s="50"/>
    </row>
    <row r="455" spans="12:12" x14ac:dyDescent="0.3">
      <c r="L455" s="50"/>
    </row>
    <row r="456" spans="12:12" x14ac:dyDescent="0.3">
      <c r="L456" s="50"/>
    </row>
    <row r="457" spans="12:12" x14ac:dyDescent="0.3">
      <c r="L457" s="50"/>
    </row>
    <row r="458" spans="12:12" x14ac:dyDescent="0.3">
      <c r="L458" s="50"/>
    </row>
    <row r="459" spans="12:12" x14ac:dyDescent="0.3">
      <c r="L459" s="50"/>
    </row>
    <row r="460" spans="12:12" x14ac:dyDescent="0.3">
      <c r="L460" s="50"/>
    </row>
    <row r="461" spans="12:12" x14ac:dyDescent="0.3">
      <c r="L461" s="50"/>
    </row>
    <row r="462" spans="12:12" x14ac:dyDescent="0.3">
      <c r="L462" s="50"/>
    </row>
    <row r="463" spans="12:12" x14ac:dyDescent="0.3">
      <c r="L463" s="50"/>
    </row>
    <row r="464" spans="12:12" x14ac:dyDescent="0.3">
      <c r="L464" s="50"/>
    </row>
    <row r="465" spans="12:12" x14ac:dyDescent="0.3">
      <c r="L465" s="50"/>
    </row>
    <row r="466" spans="12:12" x14ac:dyDescent="0.3">
      <c r="L466" s="50"/>
    </row>
    <row r="467" spans="12:12" x14ac:dyDescent="0.3">
      <c r="L467" s="50"/>
    </row>
    <row r="468" spans="12:12" x14ac:dyDescent="0.3">
      <c r="L468" s="50"/>
    </row>
    <row r="469" spans="12:12" x14ac:dyDescent="0.3">
      <c r="L469" s="50"/>
    </row>
    <row r="470" spans="12:12" x14ac:dyDescent="0.3">
      <c r="L470" s="50"/>
    </row>
    <row r="471" spans="12:12" x14ac:dyDescent="0.3">
      <c r="L471" s="50"/>
    </row>
    <row r="472" spans="12:12" x14ac:dyDescent="0.3">
      <c r="L472" s="50"/>
    </row>
    <row r="473" spans="12:12" x14ac:dyDescent="0.3">
      <c r="L473" s="50"/>
    </row>
    <row r="474" spans="12:12" x14ac:dyDescent="0.3">
      <c r="L474" s="50"/>
    </row>
    <row r="475" spans="12:12" x14ac:dyDescent="0.3">
      <c r="L475" s="50"/>
    </row>
    <row r="476" spans="12:12" x14ac:dyDescent="0.3">
      <c r="L476" s="50"/>
    </row>
    <row r="477" spans="12:12" x14ac:dyDescent="0.3">
      <c r="L477" s="50"/>
    </row>
    <row r="478" spans="12:12" x14ac:dyDescent="0.3">
      <c r="L478" s="50"/>
    </row>
    <row r="479" spans="12:12" x14ac:dyDescent="0.3">
      <c r="L479" s="50"/>
    </row>
    <row r="480" spans="12:12" x14ac:dyDescent="0.3">
      <c r="L480" s="50"/>
    </row>
    <row r="481" spans="12:12" x14ac:dyDescent="0.3">
      <c r="L481" s="50"/>
    </row>
    <row r="482" spans="12:12" x14ac:dyDescent="0.3">
      <c r="L482" s="50"/>
    </row>
    <row r="483" spans="12:12" x14ac:dyDescent="0.3">
      <c r="L483" s="50"/>
    </row>
    <row r="484" spans="12:12" x14ac:dyDescent="0.3">
      <c r="L484" s="50"/>
    </row>
    <row r="485" spans="12:12" x14ac:dyDescent="0.3">
      <c r="L485" s="50"/>
    </row>
    <row r="486" spans="12:12" x14ac:dyDescent="0.3">
      <c r="L486" s="50"/>
    </row>
    <row r="487" spans="12:12" x14ac:dyDescent="0.3">
      <c r="L487" s="50"/>
    </row>
    <row r="488" spans="12:12" x14ac:dyDescent="0.3">
      <c r="L488" s="50"/>
    </row>
    <row r="489" spans="12:12" x14ac:dyDescent="0.3">
      <c r="L489" s="50"/>
    </row>
    <row r="490" spans="12:12" x14ac:dyDescent="0.3">
      <c r="L490" s="50"/>
    </row>
    <row r="491" spans="12:12" x14ac:dyDescent="0.3">
      <c r="L491" s="50"/>
    </row>
    <row r="492" spans="12:12" x14ac:dyDescent="0.3">
      <c r="L492" s="50"/>
    </row>
    <row r="493" spans="12:12" x14ac:dyDescent="0.3">
      <c r="L493" s="50"/>
    </row>
    <row r="494" spans="12:12" x14ac:dyDescent="0.3">
      <c r="L494" s="50"/>
    </row>
    <row r="495" spans="12:12" x14ac:dyDescent="0.3">
      <c r="L495" s="50"/>
    </row>
    <row r="496" spans="12:12" x14ac:dyDescent="0.3">
      <c r="L496" s="50"/>
    </row>
    <row r="497" spans="12:12" x14ac:dyDescent="0.3">
      <c r="L497" s="50"/>
    </row>
    <row r="498" spans="12:12" x14ac:dyDescent="0.3">
      <c r="L498" s="50"/>
    </row>
    <row r="499" spans="12:12" x14ac:dyDescent="0.3">
      <c r="L499" s="50"/>
    </row>
    <row r="500" spans="12:12" x14ac:dyDescent="0.3">
      <c r="L500" s="50"/>
    </row>
    <row r="501" spans="12:12" x14ac:dyDescent="0.3">
      <c r="L501" s="50"/>
    </row>
    <row r="502" spans="12:12" x14ac:dyDescent="0.3">
      <c r="L502" s="50"/>
    </row>
    <row r="503" spans="12:12" x14ac:dyDescent="0.3">
      <c r="L503" s="50"/>
    </row>
    <row r="504" spans="12:12" x14ac:dyDescent="0.3">
      <c r="L504" s="50"/>
    </row>
    <row r="505" spans="12:12" x14ac:dyDescent="0.3">
      <c r="L505" s="50"/>
    </row>
    <row r="506" spans="12:12" x14ac:dyDescent="0.3">
      <c r="L506" s="50"/>
    </row>
    <row r="507" spans="12:12" x14ac:dyDescent="0.3">
      <c r="L507" s="50"/>
    </row>
    <row r="508" spans="12:12" x14ac:dyDescent="0.3">
      <c r="L508" s="50"/>
    </row>
    <row r="509" spans="12:12" x14ac:dyDescent="0.3">
      <c r="L509" s="50"/>
    </row>
    <row r="510" spans="12:12" x14ac:dyDescent="0.3">
      <c r="L510" s="50"/>
    </row>
    <row r="511" spans="12:12" x14ac:dyDescent="0.3">
      <c r="L511" s="50"/>
    </row>
    <row r="512" spans="12:12" x14ac:dyDescent="0.3">
      <c r="L512" s="50"/>
    </row>
    <row r="513" spans="12:12" x14ac:dyDescent="0.3">
      <c r="L513" s="50"/>
    </row>
    <row r="514" spans="12:12" x14ac:dyDescent="0.3">
      <c r="L514" s="50"/>
    </row>
    <row r="515" spans="12:12" x14ac:dyDescent="0.3">
      <c r="L515" s="50"/>
    </row>
    <row r="516" spans="12:12" x14ac:dyDescent="0.3">
      <c r="L516" s="50"/>
    </row>
    <row r="517" spans="12:12" x14ac:dyDescent="0.3">
      <c r="L517" s="50"/>
    </row>
    <row r="518" spans="12:12" x14ac:dyDescent="0.3">
      <c r="L518" s="50"/>
    </row>
    <row r="519" spans="12:12" x14ac:dyDescent="0.3">
      <c r="L519" s="50"/>
    </row>
    <row r="520" spans="12:12" x14ac:dyDescent="0.3">
      <c r="L520" s="50"/>
    </row>
    <row r="521" spans="12:12" x14ac:dyDescent="0.3">
      <c r="L521" s="50"/>
    </row>
    <row r="522" spans="12:12" x14ac:dyDescent="0.3">
      <c r="L522" s="50"/>
    </row>
    <row r="523" spans="12:12" x14ac:dyDescent="0.3">
      <c r="L523" s="50"/>
    </row>
    <row r="524" spans="12:12" x14ac:dyDescent="0.3">
      <c r="L524" s="50"/>
    </row>
    <row r="525" spans="12:12" x14ac:dyDescent="0.3">
      <c r="L525" s="50"/>
    </row>
    <row r="526" spans="12:12" x14ac:dyDescent="0.3">
      <c r="L526" s="50"/>
    </row>
    <row r="527" spans="12:12" x14ac:dyDescent="0.3">
      <c r="L527" s="50"/>
    </row>
    <row r="528" spans="12:12" x14ac:dyDescent="0.3">
      <c r="L528" s="50"/>
    </row>
    <row r="529" spans="12:12" x14ac:dyDescent="0.3">
      <c r="L529" s="50"/>
    </row>
    <row r="530" spans="12:12" x14ac:dyDescent="0.3">
      <c r="L530" s="50"/>
    </row>
    <row r="531" spans="12:12" x14ac:dyDescent="0.3">
      <c r="L531" s="50"/>
    </row>
    <row r="532" spans="12:12" x14ac:dyDescent="0.3">
      <c r="L532" s="50"/>
    </row>
    <row r="533" spans="12:12" x14ac:dyDescent="0.3">
      <c r="L533" s="50"/>
    </row>
    <row r="534" spans="12:12" x14ac:dyDescent="0.3">
      <c r="L534" s="50"/>
    </row>
    <row r="535" spans="12:12" x14ac:dyDescent="0.3">
      <c r="L535" s="50"/>
    </row>
    <row r="536" spans="12:12" x14ac:dyDescent="0.3">
      <c r="L536" s="50"/>
    </row>
    <row r="537" spans="12:12" x14ac:dyDescent="0.3">
      <c r="L537" s="50"/>
    </row>
    <row r="538" spans="12:12" x14ac:dyDescent="0.3">
      <c r="L538" s="50"/>
    </row>
    <row r="539" spans="12:12" x14ac:dyDescent="0.3">
      <c r="L539" s="50"/>
    </row>
    <row r="540" spans="12:12" x14ac:dyDescent="0.3">
      <c r="L540" s="50"/>
    </row>
    <row r="541" spans="12:12" x14ac:dyDescent="0.3">
      <c r="L541" s="50"/>
    </row>
    <row r="542" spans="12:12" x14ac:dyDescent="0.3">
      <c r="L542" s="50"/>
    </row>
    <row r="543" spans="12:12" x14ac:dyDescent="0.3">
      <c r="L543" s="50"/>
    </row>
    <row r="544" spans="12:12" x14ac:dyDescent="0.3">
      <c r="L544" s="50"/>
    </row>
    <row r="545" spans="12:12" x14ac:dyDescent="0.3">
      <c r="L545" s="50"/>
    </row>
    <row r="546" spans="12:12" x14ac:dyDescent="0.3">
      <c r="L546" s="50"/>
    </row>
    <row r="547" spans="12:12" x14ac:dyDescent="0.3">
      <c r="L547" s="50"/>
    </row>
    <row r="548" spans="12:12" x14ac:dyDescent="0.3">
      <c r="L548" s="50"/>
    </row>
    <row r="549" spans="12:12" x14ac:dyDescent="0.3">
      <c r="L549" s="50"/>
    </row>
    <row r="550" spans="12:12" x14ac:dyDescent="0.3">
      <c r="L550" s="50"/>
    </row>
    <row r="551" spans="12:12" x14ac:dyDescent="0.3">
      <c r="L551" s="50"/>
    </row>
    <row r="552" spans="12:12" x14ac:dyDescent="0.3">
      <c r="L552" s="50"/>
    </row>
    <row r="553" spans="12:12" x14ac:dyDescent="0.3">
      <c r="L553" s="50"/>
    </row>
    <row r="554" spans="12:12" x14ac:dyDescent="0.3">
      <c r="L554" s="50"/>
    </row>
    <row r="555" spans="12:12" x14ac:dyDescent="0.3">
      <c r="L555" s="50"/>
    </row>
    <row r="556" spans="12:12" x14ac:dyDescent="0.3">
      <c r="L556" s="50"/>
    </row>
    <row r="557" spans="12:12" x14ac:dyDescent="0.3">
      <c r="L557" s="50"/>
    </row>
    <row r="558" spans="12:12" x14ac:dyDescent="0.3">
      <c r="L558" s="50"/>
    </row>
    <row r="559" spans="12:12" x14ac:dyDescent="0.3">
      <c r="L559" s="50"/>
    </row>
    <row r="560" spans="12:12" x14ac:dyDescent="0.3">
      <c r="L560" s="50"/>
    </row>
    <row r="561" spans="12:12" x14ac:dyDescent="0.3">
      <c r="L561" s="50"/>
    </row>
    <row r="562" spans="12:12" x14ac:dyDescent="0.3">
      <c r="L562" s="50"/>
    </row>
    <row r="563" spans="12:12" x14ac:dyDescent="0.3">
      <c r="L563" s="50"/>
    </row>
    <row r="564" spans="12:12" x14ac:dyDescent="0.3">
      <c r="L564" s="50"/>
    </row>
    <row r="565" spans="12:12" x14ac:dyDescent="0.3">
      <c r="L565" s="50"/>
    </row>
    <row r="566" spans="12:12" x14ac:dyDescent="0.3">
      <c r="L566" s="50"/>
    </row>
    <row r="567" spans="12:12" x14ac:dyDescent="0.3">
      <c r="L567" s="50"/>
    </row>
    <row r="568" spans="12:12" x14ac:dyDescent="0.3">
      <c r="L568" s="50"/>
    </row>
    <row r="569" spans="12:12" x14ac:dyDescent="0.3">
      <c r="L569" s="50"/>
    </row>
    <row r="570" spans="12:12" x14ac:dyDescent="0.3">
      <c r="L570" s="50"/>
    </row>
    <row r="571" spans="12:12" x14ac:dyDescent="0.3">
      <c r="L571" s="50"/>
    </row>
    <row r="572" spans="12:12" x14ac:dyDescent="0.3">
      <c r="L572" s="50"/>
    </row>
    <row r="573" spans="12:12" x14ac:dyDescent="0.3">
      <c r="L573" s="50"/>
    </row>
    <row r="574" spans="12:12" x14ac:dyDescent="0.3">
      <c r="L574" s="50"/>
    </row>
    <row r="575" spans="12:12" x14ac:dyDescent="0.3">
      <c r="L575" s="50"/>
    </row>
    <row r="576" spans="12:12" x14ac:dyDescent="0.3">
      <c r="L576" s="50"/>
    </row>
    <row r="577" spans="12:12" x14ac:dyDescent="0.3">
      <c r="L577" s="50"/>
    </row>
    <row r="578" spans="12:12" x14ac:dyDescent="0.3">
      <c r="L578" s="50"/>
    </row>
    <row r="579" spans="12:12" x14ac:dyDescent="0.3">
      <c r="L579" s="50"/>
    </row>
    <row r="580" spans="12:12" x14ac:dyDescent="0.3">
      <c r="L580" s="50"/>
    </row>
    <row r="581" spans="12:12" x14ac:dyDescent="0.3">
      <c r="L581" s="50"/>
    </row>
    <row r="582" spans="12:12" x14ac:dyDescent="0.3">
      <c r="L582" s="50"/>
    </row>
    <row r="583" spans="12:12" x14ac:dyDescent="0.3">
      <c r="L583" s="50"/>
    </row>
    <row r="584" spans="12:12" x14ac:dyDescent="0.3">
      <c r="L584" s="50"/>
    </row>
    <row r="585" spans="12:12" x14ac:dyDescent="0.3">
      <c r="L585" s="50"/>
    </row>
    <row r="586" spans="12:12" x14ac:dyDescent="0.3">
      <c r="L586" s="50"/>
    </row>
    <row r="587" spans="12:12" x14ac:dyDescent="0.3">
      <c r="L587" s="50"/>
    </row>
    <row r="588" spans="12:12" x14ac:dyDescent="0.3">
      <c r="L588" s="50"/>
    </row>
    <row r="589" spans="12:12" x14ac:dyDescent="0.3">
      <c r="L589" s="50"/>
    </row>
    <row r="590" spans="12:12" x14ac:dyDescent="0.3">
      <c r="L590" s="50"/>
    </row>
    <row r="591" spans="12:12" x14ac:dyDescent="0.3">
      <c r="L591" s="50"/>
    </row>
    <row r="592" spans="12:12" x14ac:dyDescent="0.3">
      <c r="L592" s="50"/>
    </row>
    <row r="593" spans="12:12" x14ac:dyDescent="0.3">
      <c r="L593" s="50"/>
    </row>
    <row r="594" spans="12:12" x14ac:dyDescent="0.3">
      <c r="L594" s="50"/>
    </row>
    <row r="595" spans="12:12" x14ac:dyDescent="0.3">
      <c r="L595" s="50"/>
    </row>
    <row r="596" spans="12:12" x14ac:dyDescent="0.3">
      <c r="L596" s="50"/>
    </row>
    <row r="597" spans="12:12" x14ac:dyDescent="0.3">
      <c r="L597" s="50"/>
    </row>
    <row r="598" spans="12:12" x14ac:dyDescent="0.3">
      <c r="L598" s="50"/>
    </row>
    <row r="599" spans="12:12" x14ac:dyDescent="0.3">
      <c r="L599" s="50"/>
    </row>
    <row r="600" spans="12:12" x14ac:dyDescent="0.3">
      <c r="L600" s="50"/>
    </row>
    <row r="601" spans="12:12" x14ac:dyDescent="0.3">
      <c r="L601" s="50"/>
    </row>
    <row r="602" spans="12:12" x14ac:dyDescent="0.3">
      <c r="L602" s="50"/>
    </row>
    <row r="603" spans="12:12" x14ac:dyDescent="0.3">
      <c r="L603" s="50"/>
    </row>
    <row r="604" spans="12:12" x14ac:dyDescent="0.3">
      <c r="L604" s="50"/>
    </row>
    <row r="605" spans="12:12" x14ac:dyDescent="0.3">
      <c r="L605" s="50"/>
    </row>
    <row r="606" spans="12:12" x14ac:dyDescent="0.3">
      <c r="L606" s="50"/>
    </row>
    <row r="607" spans="12:12" x14ac:dyDescent="0.3">
      <c r="L607" s="50"/>
    </row>
    <row r="608" spans="12:12" x14ac:dyDescent="0.3">
      <c r="L608" s="50"/>
    </row>
    <row r="609" spans="12:12" x14ac:dyDescent="0.3">
      <c r="L609" s="50"/>
    </row>
    <row r="610" spans="12:12" x14ac:dyDescent="0.3">
      <c r="L610" s="50"/>
    </row>
    <row r="611" spans="12:12" x14ac:dyDescent="0.3">
      <c r="L611" s="50"/>
    </row>
    <row r="612" spans="12:12" x14ac:dyDescent="0.3">
      <c r="L612" s="50"/>
    </row>
    <row r="613" spans="12:12" x14ac:dyDescent="0.3">
      <c r="L613" s="50"/>
    </row>
    <row r="614" spans="12:12" x14ac:dyDescent="0.3">
      <c r="L614" s="50"/>
    </row>
    <row r="615" spans="12:12" x14ac:dyDescent="0.3">
      <c r="L615" s="50"/>
    </row>
    <row r="616" spans="12:12" x14ac:dyDescent="0.3">
      <c r="L616" s="50"/>
    </row>
    <row r="617" spans="12:12" x14ac:dyDescent="0.3">
      <c r="L617" s="50"/>
    </row>
    <row r="618" spans="12:12" x14ac:dyDescent="0.3">
      <c r="L618" s="50"/>
    </row>
    <row r="619" spans="12:12" x14ac:dyDescent="0.3">
      <c r="L619" s="50"/>
    </row>
    <row r="620" spans="12:12" x14ac:dyDescent="0.3">
      <c r="L620" s="50"/>
    </row>
    <row r="621" spans="12:12" x14ac:dyDescent="0.3">
      <c r="L621" s="50"/>
    </row>
    <row r="622" spans="12:12" x14ac:dyDescent="0.3">
      <c r="L622" s="50"/>
    </row>
    <row r="623" spans="12:12" x14ac:dyDescent="0.3">
      <c r="L623" s="50"/>
    </row>
    <row r="624" spans="12:12" x14ac:dyDescent="0.3">
      <c r="L624" s="50"/>
    </row>
    <row r="625" spans="12:12" x14ac:dyDescent="0.3">
      <c r="L625" s="50"/>
    </row>
    <row r="626" spans="12:12" x14ac:dyDescent="0.3">
      <c r="L626" s="50"/>
    </row>
    <row r="627" spans="12:12" x14ac:dyDescent="0.3">
      <c r="L627" s="50"/>
    </row>
    <row r="628" spans="12:12" x14ac:dyDescent="0.3">
      <c r="L628" s="50"/>
    </row>
    <row r="629" spans="12:12" x14ac:dyDescent="0.3">
      <c r="L629" s="50"/>
    </row>
    <row r="630" spans="12:12" x14ac:dyDescent="0.3">
      <c r="L630" s="50"/>
    </row>
    <row r="631" spans="12:12" x14ac:dyDescent="0.3">
      <c r="L631" s="50"/>
    </row>
    <row r="632" spans="12:12" x14ac:dyDescent="0.3">
      <c r="L632" s="50"/>
    </row>
    <row r="633" spans="12:12" x14ac:dyDescent="0.3">
      <c r="L633" s="50"/>
    </row>
    <row r="634" spans="12:12" x14ac:dyDescent="0.3">
      <c r="L634" s="50"/>
    </row>
    <row r="635" spans="12:12" x14ac:dyDescent="0.3">
      <c r="L635" s="50"/>
    </row>
    <row r="636" spans="12:12" x14ac:dyDescent="0.3">
      <c r="L636" s="50"/>
    </row>
    <row r="637" spans="12:12" x14ac:dyDescent="0.3">
      <c r="L637" s="50"/>
    </row>
    <row r="638" spans="12:12" x14ac:dyDescent="0.3">
      <c r="L638" s="50"/>
    </row>
    <row r="639" spans="12:12" x14ac:dyDescent="0.3">
      <c r="L639" s="50"/>
    </row>
    <row r="640" spans="12:12" x14ac:dyDescent="0.3">
      <c r="L640" s="50"/>
    </row>
    <row r="641" spans="12:12" x14ac:dyDescent="0.3">
      <c r="L641" s="50"/>
    </row>
    <row r="642" spans="12:12" x14ac:dyDescent="0.3">
      <c r="L642" s="50"/>
    </row>
    <row r="643" spans="12:12" x14ac:dyDescent="0.3">
      <c r="L643" s="50"/>
    </row>
    <row r="644" spans="12:12" x14ac:dyDescent="0.3">
      <c r="L644" s="50"/>
    </row>
    <row r="645" spans="12:12" x14ac:dyDescent="0.3">
      <c r="L645" s="50"/>
    </row>
    <row r="646" spans="12:12" x14ac:dyDescent="0.3">
      <c r="L646" s="50"/>
    </row>
    <row r="647" spans="12:12" x14ac:dyDescent="0.3">
      <c r="L647" s="50"/>
    </row>
    <row r="648" spans="12:12" x14ac:dyDescent="0.3">
      <c r="L648" s="50"/>
    </row>
    <row r="649" spans="12:12" x14ac:dyDescent="0.3">
      <c r="L649" s="50"/>
    </row>
    <row r="650" spans="12:12" x14ac:dyDescent="0.3">
      <c r="L650" s="50"/>
    </row>
    <row r="651" spans="12:12" x14ac:dyDescent="0.3">
      <c r="L651" s="50"/>
    </row>
    <row r="652" spans="12:12" x14ac:dyDescent="0.3">
      <c r="L652" s="50"/>
    </row>
    <row r="653" spans="12:12" x14ac:dyDescent="0.3">
      <c r="L653" s="50"/>
    </row>
    <row r="654" spans="12:12" x14ac:dyDescent="0.3">
      <c r="L654" s="50"/>
    </row>
    <row r="655" spans="12:12" x14ac:dyDescent="0.3">
      <c r="L655" s="50"/>
    </row>
    <row r="656" spans="12:12" x14ac:dyDescent="0.3">
      <c r="L656" s="50"/>
    </row>
    <row r="657" spans="12:12" x14ac:dyDescent="0.3">
      <c r="L657" s="50"/>
    </row>
    <row r="658" spans="12:12" x14ac:dyDescent="0.3">
      <c r="L658" s="50"/>
    </row>
    <row r="659" spans="12:12" x14ac:dyDescent="0.3">
      <c r="L659" s="50"/>
    </row>
    <row r="660" spans="12:12" x14ac:dyDescent="0.3">
      <c r="L660" s="50"/>
    </row>
    <row r="661" spans="12:12" x14ac:dyDescent="0.3">
      <c r="L661" s="50"/>
    </row>
    <row r="662" spans="12:12" x14ac:dyDescent="0.3">
      <c r="L662" s="50"/>
    </row>
    <row r="663" spans="12:12" x14ac:dyDescent="0.3">
      <c r="L663" s="50"/>
    </row>
    <row r="664" spans="12:12" x14ac:dyDescent="0.3">
      <c r="L664" s="50"/>
    </row>
    <row r="665" spans="12:12" x14ac:dyDescent="0.3">
      <c r="L665" s="50"/>
    </row>
    <row r="666" spans="12:12" x14ac:dyDescent="0.3">
      <c r="L666" s="50"/>
    </row>
    <row r="667" spans="12:12" x14ac:dyDescent="0.3">
      <c r="L667" s="50"/>
    </row>
    <row r="668" spans="12:12" x14ac:dyDescent="0.3">
      <c r="L668" s="50"/>
    </row>
    <row r="669" spans="12:12" x14ac:dyDescent="0.3">
      <c r="L669" s="50"/>
    </row>
    <row r="670" spans="12:12" x14ac:dyDescent="0.3">
      <c r="L670" s="50"/>
    </row>
    <row r="671" spans="12:12" x14ac:dyDescent="0.3">
      <c r="L671" s="50"/>
    </row>
    <row r="672" spans="12:12" x14ac:dyDescent="0.3">
      <c r="L672" s="50"/>
    </row>
    <row r="673" spans="12:12" x14ac:dyDescent="0.3">
      <c r="L673" s="50"/>
    </row>
    <row r="674" spans="12:12" x14ac:dyDescent="0.3">
      <c r="L674" s="50"/>
    </row>
    <row r="675" spans="12:12" x14ac:dyDescent="0.3">
      <c r="L675" s="50"/>
    </row>
    <row r="676" spans="12:12" x14ac:dyDescent="0.3">
      <c r="L676" s="50"/>
    </row>
    <row r="677" spans="12:12" x14ac:dyDescent="0.3">
      <c r="L677" s="50"/>
    </row>
    <row r="678" spans="12:12" x14ac:dyDescent="0.3">
      <c r="L678" s="50"/>
    </row>
    <row r="679" spans="12:12" x14ac:dyDescent="0.3">
      <c r="L679" s="50"/>
    </row>
    <row r="680" spans="12:12" x14ac:dyDescent="0.3">
      <c r="L680" s="50"/>
    </row>
    <row r="681" spans="12:12" x14ac:dyDescent="0.3">
      <c r="L681" s="50"/>
    </row>
    <row r="682" spans="12:12" x14ac:dyDescent="0.3">
      <c r="L682" s="50"/>
    </row>
    <row r="683" spans="12:12" x14ac:dyDescent="0.3">
      <c r="L683" s="50"/>
    </row>
    <row r="684" spans="12:12" x14ac:dyDescent="0.3">
      <c r="L684" s="50"/>
    </row>
    <row r="685" spans="12:12" x14ac:dyDescent="0.3">
      <c r="L685" s="50"/>
    </row>
    <row r="686" spans="12:12" x14ac:dyDescent="0.3">
      <c r="L686" s="50"/>
    </row>
    <row r="687" spans="12:12" x14ac:dyDescent="0.3">
      <c r="L687" s="50"/>
    </row>
    <row r="688" spans="12:12" x14ac:dyDescent="0.3">
      <c r="L688" s="50"/>
    </row>
    <row r="689" spans="12:12" x14ac:dyDescent="0.3">
      <c r="L689" s="50"/>
    </row>
    <row r="690" spans="12:12" x14ac:dyDescent="0.3">
      <c r="L690" s="50"/>
    </row>
    <row r="691" spans="12:12" x14ac:dyDescent="0.3">
      <c r="L691" s="50"/>
    </row>
    <row r="692" spans="12:12" x14ac:dyDescent="0.3">
      <c r="L692" s="50"/>
    </row>
    <row r="693" spans="12:12" x14ac:dyDescent="0.3">
      <c r="L693" s="50"/>
    </row>
    <row r="694" spans="12:12" x14ac:dyDescent="0.3">
      <c r="L694" s="50"/>
    </row>
    <row r="695" spans="12:12" x14ac:dyDescent="0.3">
      <c r="L695" s="50"/>
    </row>
    <row r="696" spans="12:12" x14ac:dyDescent="0.3">
      <c r="L696" s="50"/>
    </row>
    <row r="697" spans="12:12" x14ac:dyDescent="0.3">
      <c r="L697" s="50"/>
    </row>
    <row r="698" spans="12:12" x14ac:dyDescent="0.3">
      <c r="L698" s="50"/>
    </row>
    <row r="699" spans="12:12" x14ac:dyDescent="0.3">
      <c r="L699" s="50"/>
    </row>
    <row r="700" spans="12:12" x14ac:dyDescent="0.3">
      <c r="L700" s="50"/>
    </row>
    <row r="701" spans="12:12" x14ac:dyDescent="0.3">
      <c r="L701" s="50"/>
    </row>
    <row r="702" spans="12:12" x14ac:dyDescent="0.3">
      <c r="L702" s="50"/>
    </row>
    <row r="703" spans="12:12" x14ac:dyDescent="0.3">
      <c r="L703" s="50"/>
    </row>
    <row r="704" spans="12:12" x14ac:dyDescent="0.3">
      <c r="L704" s="50"/>
    </row>
    <row r="705" spans="12:12" x14ac:dyDescent="0.3">
      <c r="L705" s="50"/>
    </row>
    <row r="706" spans="12:12" x14ac:dyDescent="0.3">
      <c r="L706" s="50"/>
    </row>
    <row r="707" spans="12:12" x14ac:dyDescent="0.3">
      <c r="L707" s="50"/>
    </row>
    <row r="708" spans="12:12" x14ac:dyDescent="0.3">
      <c r="L708" s="50"/>
    </row>
    <row r="709" spans="12:12" x14ac:dyDescent="0.3">
      <c r="L709" s="50"/>
    </row>
    <row r="710" spans="12:12" x14ac:dyDescent="0.3">
      <c r="L710" s="50"/>
    </row>
    <row r="711" spans="12:12" x14ac:dyDescent="0.3">
      <c r="L711" s="50"/>
    </row>
    <row r="712" spans="12:12" x14ac:dyDescent="0.3">
      <c r="L712" s="50"/>
    </row>
    <row r="713" spans="12:12" x14ac:dyDescent="0.3">
      <c r="L713" s="50"/>
    </row>
    <row r="714" spans="12:12" x14ac:dyDescent="0.3">
      <c r="L714" s="50"/>
    </row>
    <row r="715" spans="12:12" x14ac:dyDescent="0.3">
      <c r="L715" s="50"/>
    </row>
    <row r="716" spans="12:12" x14ac:dyDescent="0.3">
      <c r="L716" s="50"/>
    </row>
    <row r="717" spans="12:12" x14ac:dyDescent="0.3">
      <c r="L717" s="50"/>
    </row>
    <row r="718" spans="12:12" x14ac:dyDescent="0.3">
      <c r="L718" s="50"/>
    </row>
    <row r="719" spans="12:12" x14ac:dyDescent="0.3">
      <c r="L719" s="50"/>
    </row>
    <row r="720" spans="12:12" x14ac:dyDescent="0.3">
      <c r="L720" s="50"/>
    </row>
    <row r="721" spans="12:12" x14ac:dyDescent="0.3">
      <c r="L721" s="50"/>
    </row>
    <row r="722" spans="12:12" x14ac:dyDescent="0.3">
      <c r="L722" s="50"/>
    </row>
    <row r="723" spans="12:12" x14ac:dyDescent="0.3">
      <c r="L723" s="50"/>
    </row>
    <row r="724" spans="12:12" x14ac:dyDescent="0.3">
      <c r="L724" s="50"/>
    </row>
    <row r="725" spans="12:12" x14ac:dyDescent="0.3">
      <c r="L725" s="50"/>
    </row>
    <row r="726" spans="12:12" x14ac:dyDescent="0.3">
      <c r="L726" s="50"/>
    </row>
    <row r="727" spans="12:12" x14ac:dyDescent="0.3">
      <c r="L727" s="50"/>
    </row>
    <row r="728" spans="12:12" x14ac:dyDescent="0.3">
      <c r="L728" s="50"/>
    </row>
    <row r="729" spans="12:12" x14ac:dyDescent="0.3">
      <c r="L729" s="50"/>
    </row>
    <row r="730" spans="12:12" x14ac:dyDescent="0.3">
      <c r="L730" s="50"/>
    </row>
    <row r="731" spans="12:12" x14ac:dyDescent="0.3">
      <c r="L731" s="50"/>
    </row>
    <row r="732" spans="12:12" x14ac:dyDescent="0.3">
      <c r="L732" s="50"/>
    </row>
    <row r="733" spans="12:12" x14ac:dyDescent="0.3">
      <c r="L733" s="50"/>
    </row>
    <row r="734" spans="12:12" x14ac:dyDescent="0.3">
      <c r="L734" s="50"/>
    </row>
    <row r="735" spans="12:12" x14ac:dyDescent="0.3">
      <c r="L735" s="50"/>
    </row>
    <row r="736" spans="12:12" x14ac:dyDescent="0.3">
      <c r="L736" s="50"/>
    </row>
    <row r="737" spans="12:12" x14ac:dyDescent="0.3">
      <c r="L737" s="50"/>
    </row>
    <row r="738" spans="12:12" x14ac:dyDescent="0.3">
      <c r="L738" s="50"/>
    </row>
    <row r="739" spans="12:12" x14ac:dyDescent="0.3">
      <c r="L739" s="50"/>
    </row>
    <row r="740" spans="12:12" x14ac:dyDescent="0.3">
      <c r="L740" s="50"/>
    </row>
    <row r="741" spans="12:12" x14ac:dyDescent="0.3">
      <c r="L741" s="50"/>
    </row>
    <row r="742" spans="12:12" x14ac:dyDescent="0.3">
      <c r="L742" s="50"/>
    </row>
    <row r="743" spans="12:12" x14ac:dyDescent="0.3">
      <c r="L743" s="50"/>
    </row>
    <row r="744" spans="12:12" x14ac:dyDescent="0.3">
      <c r="L744" s="50"/>
    </row>
    <row r="745" spans="12:12" x14ac:dyDescent="0.3">
      <c r="L745" s="50"/>
    </row>
    <row r="746" spans="12:12" x14ac:dyDescent="0.3">
      <c r="L746" s="50"/>
    </row>
    <row r="747" spans="12:12" x14ac:dyDescent="0.3">
      <c r="L747" s="50"/>
    </row>
    <row r="748" spans="12:12" x14ac:dyDescent="0.3">
      <c r="L748" s="50"/>
    </row>
    <row r="749" spans="12:12" x14ac:dyDescent="0.3">
      <c r="L749" s="50"/>
    </row>
    <row r="750" spans="12:12" x14ac:dyDescent="0.3">
      <c r="L750" s="50"/>
    </row>
    <row r="751" spans="12:12" x14ac:dyDescent="0.3">
      <c r="L751" s="50"/>
    </row>
    <row r="752" spans="12:12" x14ac:dyDescent="0.3">
      <c r="L752" s="50"/>
    </row>
    <row r="753" spans="12:12" x14ac:dyDescent="0.3">
      <c r="L753" s="50"/>
    </row>
    <row r="754" spans="12:12" x14ac:dyDescent="0.3">
      <c r="L754" s="50"/>
    </row>
    <row r="755" spans="12:12" x14ac:dyDescent="0.3">
      <c r="L755" s="50"/>
    </row>
    <row r="756" spans="12:12" x14ac:dyDescent="0.3">
      <c r="L756" s="50"/>
    </row>
    <row r="757" spans="12:12" x14ac:dyDescent="0.3">
      <c r="L757" s="50"/>
    </row>
    <row r="758" spans="12:12" x14ac:dyDescent="0.3">
      <c r="L758" s="50"/>
    </row>
    <row r="759" spans="12:12" x14ac:dyDescent="0.3">
      <c r="L759" s="50"/>
    </row>
    <row r="760" spans="12:12" x14ac:dyDescent="0.3">
      <c r="L760" s="50"/>
    </row>
    <row r="761" spans="12:12" x14ac:dyDescent="0.3">
      <c r="L761" s="50"/>
    </row>
    <row r="762" spans="12:12" x14ac:dyDescent="0.3">
      <c r="L762" s="50"/>
    </row>
    <row r="763" spans="12:12" x14ac:dyDescent="0.3">
      <c r="L763" s="50"/>
    </row>
    <row r="764" spans="12:12" x14ac:dyDescent="0.3">
      <c r="L764" s="50"/>
    </row>
    <row r="765" spans="12:12" x14ac:dyDescent="0.3">
      <c r="L765" s="50"/>
    </row>
    <row r="766" spans="12:12" x14ac:dyDescent="0.3">
      <c r="L766" s="50"/>
    </row>
    <row r="767" spans="12:12" x14ac:dyDescent="0.3">
      <c r="L767" s="50"/>
    </row>
    <row r="768" spans="12:12" x14ac:dyDescent="0.3">
      <c r="L768" s="50"/>
    </row>
    <row r="769" spans="12:12" x14ac:dyDescent="0.3">
      <c r="L769" s="50"/>
    </row>
    <row r="770" spans="12:12" x14ac:dyDescent="0.3">
      <c r="L770" s="50"/>
    </row>
    <row r="771" spans="12:12" x14ac:dyDescent="0.3">
      <c r="L771" s="50"/>
    </row>
    <row r="772" spans="12:12" x14ac:dyDescent="0.3">
      <c r="L772" s="50"/>
    </row>
    <row r="773" spans="12:12" x14ac:dyDescent="0.3">
      <c r="L773" s="50"/>
    </row>
    <row r="774" spans="12:12" x14ac:dyDescent="0.3">
      <c r="L774" s="50"/>
    </row>
    <row r="775" spans="12:12" x14ac:dyDescent="0.3">
      <c r="L775" s="50"/>
    </row>
    <row r="776" spans="12:12" x14ac:dyDescent="0.3">
      <c r="L776" s="50"/>
    </row>
    <row r="777" spans="12:12" x14ac:dyDescent="0.3">
      <c r="L777" s="50"/>
    </row>
    <row r="778" spans="12:12" x14ac:dyDescent="0.3">
      <c r="L778" s="50"/>
    </row>
    <row r="779" spans="12:12" x14ac:dyDescent="0.3">
      <c r="L779" s="50"/>
    </row>
    <row r="780" spans="12:12" x14ac:dyDescent="0.3">
      <c r="L780" s="50"/>
    </row>
    <row r="781" spans="12:12" x14ac:dyDescent="0.3">
      <c r="L781" s="50"/>
    </row>
    <row r="782" spans="12:12" x14ac:dyDescent="0.3">
      <c r="L782" s="50"/>
    </row>
    <row r="783" spans="12:12" x14ac:dyDescent="0.3">
      <c r="L783" s="50"/>
    </row>
    <row r="784" spans="12:12" x14ac:dyDescent="0.3">
      <c r="L784" s="50"/>
    </row>
    <row r="785" spans="12:12" x14ac:dyDescent="0.3">
      <c r="L785" s="50"/>
    </row>
    <row r="786" spans="12:12" x14ac:dyDescent="0.3">
      <c r="L786" s="50"/>
    </row>
    <row r="787" spans="12:12" x14ac:dyDescent="0.3">
      <c r="L787" s="50"/>
    </row>
    <row r="788" spans="12:12" x14ac:dyDescent="0.3">
      <c r="L788" s="50"/>
    </row>
    <row r="789" spans="12:12" x14ac:dyDescent="0.3">
      <c r="L789" s="50"/>
    </row>
    <row r="790" spans="12:12" x14ac:dyDescent="0.3">
      <c r="L790" s="50"/>
    </row>
    <row r="791" spans="12:12" x14ac:dyDescent="0.3">
      <c r="L791" s="50"/>
    </row>
    <row r="792" spans="12:12" x14ac:dyDescent="0.3">
      <c r="L792" s="50"/>
    </row>
    <row r="793" spans="12:12" x14ac:dyDescent="0.3">
      <c r="L793" s="50"/>
    </row>
    <row r="794" spans="12:12" x14ac:dyDescent="0.3">
      <c r="L794" s="50"/>
    </row>
    <row r="795" spans="12:12" x14ac:dyDescent="0.3">
      <c r="L795" s="50"/>
    </row>
    <row r="796" spans="12:12" x14ac:dyDescent="0.3">
      <c r="L796" s="50"/>
    </row>
    <row r="797" spans="12:12" x14ac:dyDescent="0.3">
      <c r="L797" s="50"/>
    </row>
    <row r="798" spans="12:12" x14ac:dyDescent="0.3">
      <c r="L798" s="50"/>
    </row>
    <row r="799" spans="12:12" x14ac:dyDescent="0.3">
      <c r="L799" s="50"/>
    </row>
    <row r="800" spans="12:12" x14ac:dyDescent="0.3">
      <c r="L800" s="50"/>
    </row>
    <row r="801" spans="12:12" x14ac:dyDescent="0.3">
      <c r="L801" s="50"/>
    </row>
    <row r="802" spans="12:12" x14ac:dyDescent="0.3">
      <c r="L802" s="50"/>
    </row>
    <row r="803" spans="12:12" x14ac:dyDescent="0.3">
      <c r="L803" s="50"/>
    </row>
    <row r="804" spans="12:12" x14ac:dyDescent="0.3">
      <c r="L804" s="50"/>
    </row>
    <row r="805" spans="12:12" x14ac:dyDescent="0.3">
      <c r="L805" s="50"/>
    </row>
    <row r="806" spans="12:12" x14ac:dyDescent="0.3">
      <c r="L806" s="50"/>
    </row>
    <row r="807" spans="12:12" x14ac:dyDescent="0.3">
      <c r="L807" s="50"/>
    </row>
    <row r="808" spans="12:12" x14ac:dyDescent="0.3">
      <c r="L808" s="50"/>
    </row>
    <row r="809" spans="12:12" x14ac:dyDescent="0.3">
      <c r="L809" s="50"/>
    </row>
    <row r="810" spans="12:12" x14ac:dyDescent="0.3">
      <c r="L810" s="50"/>
    </row>
    <row r="811" spans="12:12" x14ac:dyDescent="0.3">
      <c r="L811" s="50"/>
    </row>
    <row r="812" spans="12:12" x14ac:dyDescent="0.3">
      <c r="L812" s="50"/>
    </row>
    <row r="813" spans="12:12" x14ac:dyDescent="0.3">
      <c r="L813" s="50"/>
    </row>
    <row r="814" spans="12:12" x14ac:dyDescent="0.3">
      <c r="L814" s="50"/>
    </row>
    <row r="815" spans="12:12" x14ac:dyDescent="0.3">
      <c r="L815" s="50"/>
    </row>
    <row r="816" spans="12:12" x14ac:dyDescent="0.3">
      <c r="L816" s="50"/>
    </row>
    <row r="817" spans="12:12" x14ac:dyDescent="0.3">
      <c r="L817" s="50"/>
    </row>
    <row r="818" spans="12:12" x14ac:dyDescent="0.3">
      <c r="L818" s="50"/>
    </row>
    <row r="819" spans="12:12" x14ac:dyDescent="0.3">
      <c r="L819" s="50"/>
    </row>
    <row r="820" spans="12:12" x14ac:dyDescent="0.3">
      <c r="L820" s="50"/>
    </row>
    <row r="821" spans="12:12" x14ac:dyDescent="0.3">
      <c r="L821" s="50"/>
    </row>
    <row r="822" spans="12:12" x14ac:dyDescent="0.3">
      <c r="L822" s="50"/>
    </row>
    <row r="823" spans="12:12" x14ac:dyDescent="0.3">
      <c r="L823" s="50"/>
    </row>
    <row r="824" spans="12:12" x14ac:dyDescent="0.3">
      <c r="L824" s="50"/>
    </row>
    <row r="825" spans="12:12" x14ac:dyDescent="0.3">
      <c r="L825" s="50"/>
    </row>
    <row r="826" spans="12:12" x14ac:dyDescent="0.3">
      <c r="L826" s="50"/>
    </row>
    <row r="827" spans="12:12" x14ac:dyDescent="0.3">
      <c r="L827" s="50"/>
    </row>
    <row r="828" spans="12:12" x14ac:dyDescent="0.3">
      <c r="L828" s="50"/>
    </row>
    <row r="829" spans="12:12" x14ac:dyDescent="0.3">
      <c r="L829" s="50"/>
    </row>
    <row r="830" spans="12:12" x14ac:dyDescent="0.3">
      <c r="L830" s="50"/>
    </row>
    <row r="831" spans="12:12" x14ac:dyDescent="0.3">
      <c r="L831" s="50"/>
    </row>
    <row r="832" spans="12:12" x14ac:dyDescent="0.3">
      <c r="L832" s="50"/>
    </row>
    <row r="833" spans="12:12" x14ac:dyDescent="0.3">
      <c r="L833" s="50"/>
    </row>
    <row r="834" spans="12:12" x14ac:dyDescent="0.3">
      <c r="L834" s="50"/>
    </row>
    <row r="835" spans="12:12" x14ac:dyDescent="0.3">
      <c r="L835" s="50"/>
    </row>
    <row r="836" spans="12:12" x14ac:dyDescent="0.3">
      <c r="L836" s="50"/>
    </row>
    <row r="837" spans="12:12" x14ac:dyDescent="0.3">
      <c r="L837" s="50"/>
    </row>
    <row r="838" spans="12:12" x14ac:dyDescent="0.3">
      <c r="L838" s="50"/>
    </row>
    <row r="839" spans="12:12" x14ac:dyDescent="0.3">
      <c r="L839" s="50"/>
    </row>
    <row r="840" spans="12:12" x14ac:dyDescent="0.3">
      <c r="L840" s="50"/>
    </row>
    <row r="841" spans="12:12" x14ac:dyDescent="0.3">
      <c r="L841" s="50"/>
    </row>
    <row r="842" spans="12:12" x14ac:dyDescent="0.3">
      <c r="L842" s="50"/>
    </row>
    <row r="843" spans="12:12" x14ac:dyDescent="0.3">
      <c r="L843" s="50"/>
    </row>
    <row r="844" spans="12:12" x14ac:dyDescent="0.3">
      <c r="L844" s="50"/>
    </row>
    <row r="845" spans="12:12" x14ac:dyDescent="0.3">
      <c r="L845" s="50"/>
    </row>
    <row r="846" spans="12:12" x14ac:dyDescent="0.3">
      <c r="L846" s="50"/>
    </row>
    <row r="847" spans="12:12" x14ac:dyDescent="0.3">
      <c r="L847" s="50"/>
    </row>
    <row r="848" spans="12:12" x14ac:dyDescent="0.3">
      <c r="L848" s="50"/>
    </row>
    <row r="849" spans="12:12" x14ac:dyDescent="0.3">
      <c r="L849" s="50"/>
    </row>
    <row r="850" spans="12:12" x14ac:dyDescent="0.3">
      <c r="L850" s="50"/>
    </row>
    <row r="851" spans="12:12" x14ac:dyDescent="0.3">
      <c r="L851" s="50"/>
    </row>
    <row r="852" spans="12:12" x14ac:dyDescent="0.3">
      <c r="L852" s="50"/>
    </row>
    <row r="853" spans="12:12" x14ac:dyDescent="0.3">
      <c r="L853" s="50"/>
    </row>
    <row r="854" spans="12:12" x14ac:dyDescent="0.3">
      <c r="L854" s="50"/>
    </row>
    <row r="855" spans="12:12" x14ac:dyDescent="0.3">
      <c r="L855" s="50"/>
    </row>
    <row r="856" spans="12:12" x14ac:dyDescent="0.3">
      <c r="L856" s="50"/>
    </row>
    <row r="857" spans="12:12" x14ac:dyDescent="0.3">
      <c r="L857" s="50"/>
    </row>
    <row r="858" spans="12:12" x14ac:dyDescent="0.3">
      <c r="L858" s="50"/>
    </row>
    <row r="859" spans="12:12" x14ac:dyDescent="0.3">
      <c r="L859" s="50"/>
    </row>
    <row r="860" spans="12:12" x14ac:dyDescent="0.3">
      <c r="L860" s="50"/>
    </row>
    <row r="861" spans="12:12" x14ac:dyDescent="0.3">
      <c r="L861" s="50"/>
    </row>
    <row r="862" spans="12:12" x14ac:dyDescent="0.3">
      <c r="L862" s="50"/>
    </row>
    <row r="863" spans="12:12" x14ac:dyDescent="0.3">
      <c r="L863" s="50"/>
    </row>
    <row r="864" spans="12:12" x14ac:dyDescent="0.3">
      <c r="L864" s="50"/>
    </row>
    <row r="865" spans="12:12" x14ac:dyDescent="0.3">
      <c r="L865" s="50"/>
    </row>
    <row r="866" spans="12:12" x14ac:dyDescent="0.3">
      <c r="L866" s="50"/>
    </row>
    <row r="867" spans="12:12" x14ac:dyDescent="0.3">
      <c r="L867" s="50"/>
    </row>
    <row r="868" spans="12:12" x14ac:dyDescent="0.3">
      <c r="L868" s="50"/>
    </row>
    <row r="869" spans="12:12" x14ac:dyDescent="0.3">
      <c r="L869" s="50"/>
    </row>
    <row r="870" spans="12:12" x14ac:dyDescent="0.3">
      <c r="L870" s="50"/>
    </row>
    <row r="871" spans="12:12" x14ac:dyDescent="0.3">
      <c r="L871" s="50"/>
    </row>
    <row r="872" spans="12:12" x14ac:dyDescent="0.3">
      <c r="L872" s="50"/>
    </row>
    <row r="873" spans="12:12" x14ac:dyDescent="0.3">
      <c r="L873" s="50"/>
    </row>
    <row r="874" spans="12:12" x14ac:dyDescent="0.3">
      <c r="L874" s="50"/>
    </row>
    <row r="875" spans="12:12" x14ac:dyDescent="0.3">
      <c r="L875" s="50"/>
    </row>
    <row r="876" spans="12:12" x14ac:dyDescent="0.3">
      <c r="L876" s="50"/>
    </row>
    <row r="877" spans="12:12" x14ac:dyDescent="0.3">
      <c r="L877" s="50"/>
    </row>
    <row r="878" spans="12:12" x14ac:dyDescent="0.3">
      <c r="L878" s="50"/>
    </row>
    <row r="879" spans="12:12" x14ac:dyDescent="0.3">
      <c r="L879" s="50"/>
    </row>
    <row r="880" spans="12:12" x14ac:dyDescent="0.3">
      <c r="L880" s="50"/>
    </row>
    <row r="881" spans="12:12" x14ac:dyDescent="0.3">
      <c r="L881" s="50"/>
    </row>
    <row r="882" spans="12:12" x14ac:dyDescent="0.3">
      <c r="L882" s="50"/>
    </row>
    <row r="883" spans="12:12" x14ac:dyDescent="0.3">
      <c r="L883" s="50"/>
    </row>
    <row r="884" spans="12:12" x14ac:dyDescent="0.3">
      <c r="L884" s="50"/>
    </row>
    <row r="885" spans="12:12" x14ac:dyDescent="0.3">
      <c r="L885" s="50"/>
    </row>
    <row r="886" spans="12:12" x14ac:dyDescent="0.3">
      <c r="L886" s="50"/>
    </row>
    <row r="887" spans="12:12" x14ac:dyDescent="0.3">
      <c r="L887" s="50"/>
    </row>
    <row r="888" spans="12:12" x14ac:dyDescent="0.3">
      <c r="L888" s="50"/>
    </row>
    <row r="889" spans="12:12" x14ac:dyDescent="0.3">
      <c r="L889" s="50"/>
    </row>
    <row r="890" spans="12:12" x14ac:dyDescent="0.3">
      <c r="L890" s="50"/>
    </row>
    <row r="891" spans="12:12" x14ac:dyDescent="0.3">
      <c r="L891" s="50"/>
    </row>
    <row r="892" spans="12:12" x14ac:dyDescent="0.3">
      <c r="L892" s="50"/>
    </row>
    <row r="893" spans="12:12" x14ac:dyDescent="0.3">
      <c r="L893" s="50"/>
    </row>
    <row r="894" spans="12:12" x14ac:dyDescent="0.3">
      <c r="L894" s="50"/>
    </row>
    <row r="895" spans="12:12" x14ac:dyDescent="0.3">
      <c r="L895" s="50"/>
    </row>
    <row r="896" spans="12:12" x14ac:dyDescent="0.3">
      <c r="L896" s="50"/>
    </row>
    <row r="897" spans="12:12" x14ac:dyDescent="0.3">
      <c r="L897" s="50"/>
    </row>
    <row r="898" spans="12:12" x14ac:dyDescent="0.3">
      <c r="L898" s="50"/>
    </row>
    <row r="899" spans="12:12" x14ac:dyDescent="0.3">
      <c r="L899" s="50"/>
    </row>
    <row r="900" spans="12:12" x14ac:dyDescent="0.3">
      <c r="L900" s="50"/>
    </row>
    <row r="901" spans="12:12" x14ac:dyDescent="0.3">
      <c r="L901" s="50"/>
    </row>
    <row r="902" spans="12:12" x14ac:dyDescent="0.3">
      <c r="L902" s="50"/>
    </row>
    <row r="903" spans="12:12" x14ac:dyDescent="0.3">
      <c r="L903" s="50"/>
    </row>
    <row r="904" spans="12:12" x14ac:dyDescent="0.3">
      <c r="L904" s="50"/>
    </row>
    <row r="905" spans="12:12" x14ac:dyDescent="0.3">
      <c r="L905" s="50"/>
    </row>
    <row r="906" spans="12:12" x14ac:dyDescent="0.3">
      <c r="L906" s="50"/>
    </row>
    <row r="907" spans="12:12" x14ac:dyDescent="0.3">
      <c r="L907" s="50"/>
    </row>
    <row r="908" spans="12:12" x14ac:dyDescent="0.3">
      <c r="L908" s="50"/>
    </row>
    <row r="909" spans="12:12" x14ac:dyDescent="0.3">
      <c r="L909" s="50"/>
    </row>
    <row r="910" spans="12:12" x14ac:dyDescent="0.3">
      <c r="L910" s="50"/>
    </row>
    <row r="911" spans="12:12" x14ac:dyDescent="0.3">
      <c r="L911" s="50"/>
    </row>
    <row r="912" spans="12:12" x14ac:dyDescent="0.3">
      <c r="L912" s="50"/>
    </row>
    <row r="913" spans="12:12" x14ac:dyDescent="0.3">
      <c r="L913" s="50"/>
    </row>
    <row r="914" spans="12:12" x14ac:dyDescent="0.3">
      <c r="L914" s="50"/>
    </row>
    <row r="915" spans="12:12" x14ac:dyDescent="0.3">
      <c r="L915" s="50"/>
    </row>
    <row r="916" spans="12:12" x14ac:dyDescent="0.3">
      <c r="L916" s="50"/>
    </row>
    <row r="917" spans="12:12" x14ac:dyDescent="0.3">
      <c r="L917" s="50"/>
    </row>
    <row r="918" spans="12:12" x14ac:dyDescent="0.3">
      <c r="L918" s="50"/>
    </row>
    <row r="919" spans="12:12" x14ac:dyDescent="0.3">
      <c r="L919" s="50"/>
    </row>
    <row r="920" spans="12:12" x14ac:dyDescent="0.3">
      <c r="L920" s="50"/>
    </row>
    <row r="921" spans="12:12" x14ac:dyDescent="0.3">
      <c r="L921" s="50"/>
    </row>
    <row r="922" spans="12:12" x14ac:dyDescent="0.3">
      <c r="L922" s="50"/>
    </row>
    <row r="923" spans="12:12" x14ac:dyDescent="0.3">
      <c r="L923" s="50"/>
    </row>
    <row r="924" spans="12:12" x14ac:dyDescent="0.3">
      <c r="L924" s="50"/>
    </row>
    <row r="925" spans="12:12" x14ac:dyDescent="0.3">
      <c r="L925" s="50"/>
    </row>
    <row r="926" spans="12:12" x14ac:dyDescent="0.3">
      <c r="L926" s="50"/>
    </row>
    <row r="927" spans="12:12" x14ac:dyDescent="0.3">
      <c r="L927" s="50"/>
    </row>
    <row r="928" spans="12:12" x14ac:dyDescent="0.3">
      <c r="L928" s="50"/>
    </row>
    <row r="929" spans="12:12" x14ac:dyDescent="0.3">
      <c r="L929" s="50"/>
    </row>
    <row r="930" spans="12:12" x14ac:dyDescent="0.3">
      <c r="L930" s="50"/>
    </row>
    <row r="931" spans="12:12" x14ac:dyDescent="0.3">
      <c r="L931" s="50"/>
    </row>
    <row r="932" spans="12:12" x14ac:dyDescent="0.3">
      <c r="L932" s="50"/>
    </row>
    <row r="933" spans="12:12" x14ac:dyDescent="0.3">
      <c r="L933" s="50"/>
    </row>
    <row r="934" spans="12:12" x14ac:dyDescent="0.3">
      <c r="L934" s="50"/>
    </row>
    <row r="935" spans="12:12" x14ac:dyDescent="0.3">
      <c r="L935" s="50"/>
    </row>
    <row r="936" spans="12:12" x14ac:dyDescent="0.3">
      <c r="L936" s="50"/>
    </row>
    <row r="937" spans="12:12" x14ac:dyDescent="0.3">
      <c r="L937" s="50"/>
    </row>
    <row r="938" spans="12:12" x14ac:dyDescent="0.3">
      <c r="L938" s="50"/>
    </row>
    <row r="939" spans="12:12" x14ac:dyDescent="0.3">
      <c r="L939" s="50"/>
    </row>
    <row r="940" spans="12:12" x14ac:dyDescent="0.3">
      <c r="L940" s="50"/>
    </row>
    <row r="941" spans="12:12" x14ac:dyDescent="0.3">
      <c r="L941" s="50"/>
    </row>
    <row r="942" spans="12:12" x14ac:dyDescent="0.3">
      <c r="L942" s="50"/>
    </row>
    <row r="943" spans="12:12" x14ac:dyDescent="0.3">
      <c r="L943" s="50"/>
    </row>
    <row r="944" spans="12:12" x14ac:dyDescent="0.3">
      <c r="L944" s="50"/>
    </row>
    <row r="945" spans="12:12" x14ac:dyDescent="0.3">
      <c r="L945" s="50"/>
    </row>
    <row r="946" spans="12:12" x14ac:dyDescent="0.3">
      <c r="L946" s="50"/>
    </row>
    <row r="947" spans="12:12" x14ac:dyDescent="0.3">
      <c r="L947" s="50"/>
    </row>
    <row r="948" spans="12:12" x14ac:dyDescent="0.3">
      <c r="L948" s="50"/>
    </row>
    <row r="949" spans="12:12" x14ac:dyDescent="0.3">
      <c r="L949" s="50"/>
    </row>
    <row r="950" spans="12:12" x14ac:dyDescent="0.3">
      <c r="L950" s="50"/>
    </row>
    <row r="951" spans="12:12" x14ac:dyDescent="0.3">
      <c r="L951" s="50"/>
    </row>
    <row r="952" spans="12:12" x14ac:dyDescent="0.3">
      <c r="L952" s="50"/>
    </row>
    <row r="953" spans="12:12" x14ac:dyDescent="0.3">
      <c r="L953" s="50"/>
    </row>
    <row r="954" spans="12:12" x14ac:dyDescent="0.3">
      <c r="L954" s="50"/>
    </row>
    <row r="955" spans="12:12" x14ac:dyDescent="0.3">
      <c r="L955" s="50"/>
    </row>
    <row r="956" spans="12:12" x14ac:dyDescent="0.3">
      <c r="L956" s="50"/>
    </row>
    <row r="957" spans="12:12" x14ac:dyDescent="0.3">
      <c r="L957" s="50"/>
    </row>
    <row r="958" spans="12:12" x14ac:dyDescent="0.3">
      <c r="L958" s="50"/>
    </row>
    <row r="959" spans="12:12" x14ac:dyDescent="0.3">
      <c r="L959" s="50"/>
    </row>
    <row r="960" spans="12:12" x14ac:dyDescent="0.3">
      <c r="L960" s="50"/>
    </row>
    <row r="961" spans="12:12" x14ac:dyDescent="0.3">
      <c r="L961" s="50"/>
    </row>
    <row r="962" spans="12:12" x14ac:dyDescent="0.3">
      <c r="L962" s="50"/>
    </row>
    <row r="963" spans="12:12" x14ac:dyDescent="0.3">
      <c r="L963" s="50"/>
    </row>
    <row r="964" spans="12:12" x14ac:dyDescent="0.3">
      <c r="L964" s="50"/>
    </row>
    <row r="965" spans="12:12" x14ac:dyDescent="0.3">
      <c r="L965" s="50"/>
    </row>
    <row r="966" spans="12:12" x14ac:dyDescent="0.3">
      <c r="L966" s="50"/>
    </row>
    <row r="967" spans="12:12" x14ac:dyDescent="0.3">
      <c r="L967" s="50"/>
    </row>
    <row r="968" spans="12:12" x14ac:dyDescent="0.3">
      <c r="L968" s="50"/>
    </row>
    <row r="969" spans="12:12" x14ac:dyDescent="0.3">
      <c r="L969" s="50"/>
    </row>
    <row r="970" spans="12:12" x14ac:dyDescent="0.3">
      <c r="L970" s="50"/>
    </row>
    <row r="971" spans="12:12" x14ac:dyDescent="0.3">
      <c r="L971" s="50"/>
    </row>
    <row r="972" spans="12:12" x14ac:dyDescent="0.3">
      <c r="L972" s="50"/>
    </row>
    <row r="973" spans="12:12" x14ac:dyDescent="0.3">
      <c r="L973" s="50"/>
    </row>
    <row r="974" spans="12:12" x14ac:dyDescent="0.3">
      <c r="L974" s="50"/>
    </row>
    <row r="975" spans="12:12" x14ac:dyDescent="0.3">
      <c r="L975" s="50"/>
    </row>
    <row r="976" spans="12:12" x14ac:dyDescent="0.3">
      <c r="L976" s="50"/>
    </row>
    <row r="977" spans="12:12" x14ac:dyDescent="0.3">
      <c r="L977" s="50"/>
    </row>
    <row r="978" spans="12:12" x14ac:dyDescent="0.3">
      <c r="L978" s="50"/>
    </row>
    <row r="979" spans="12:12" x14ac:dyDescent="0.3">
      <c r="L979" s="50"/>
    </row>
    <row r="980" spans="12:12" x14ac:dyDescent="0.3">
      <c r="L980" s="50"/>
    </row>
    <row r="981" spans="12:12" x14ac:dyDescent="0.3">
      <c r="L981" s="50"/>
    </row>
    <row r="982" spans="12:12" x14ac:dyDescent="0.3">
      <c r="L982" s="50"/>
    </row>
    <row r="983" spans="12:12" x14ac:dyDescent="0.3">
      <c r="L983" s="50"/>
    </row>
    <row r="984" spans="12:12" x14ac:dyDescent="0.3">
      <c r="L984" s="50"/>
    </row>
    <row r="985" spans="12:12" x14ac:dyDescent="0.3">
      <c r="L985" s="50"/>
    </row>
    <row r="986" spans="12:12" x14ac:dyDescent="0.3">
      <c r="L986" s="50"/>
    </row>
    <row r="987" spans="12:12" x14ac:dyDescent="0.3">
      <c r="L987" s="50"/>
    </row>
    <row r="988" spans="12:12" x14ac:dyDescent="0.3">
      <c r="L988" s="50"/>
    </row>
    <row r="989" spans="12:12" x14ac:dyDescent="0.3">
      <c r="L989" s="50"/>
    </row>
    <row r="990" spans="12:12" x14ac:dyDescent="0.3">
      <c r="L990" s="50"/>
    </row>
    <row r="991" spans="12:12" x14ac:dyDescent="0.3">
      <c r="L991" s="50"/>
    </row>
    <row r="992" spans="12:12" x14ac:dyDescent="0.3">
      <c r="L992" s="50"/>
    </row>
    <row r="993" spans="12:12" x14ac:dyDescent="0.3">
      <c r="L993" s="50"/>
    </row>
    <row r="994" spans="12:12" x14ac:dyDescent="0.3">
      <c r="L994" s="50"/>
    </row>
    <row r="995" spans="12:12" x14ac:dyDescent="0.3">
      <c r="L995" s="50"/>
    </row>
    <row r="996" spans="12:12" x14ac:dyDescent="0.3">
      <c r="L996" s="50"/>
    </row>
    <row r="997" spans="12:12" x14ac:dyDescent="0.3">
      <c r="L997" s="50"/>
    </row>
    <row r="998" spans="12:12" x14ac:dyDescent="0.3">
      <c r="L998" s="50"/>
    </row>
    <row r="999" spans="12:12" x14ac:dyDescent="0.3">
      <c r="L999" s="50"/>
    </row>
    <row r="1000" spans="12:12" x14ac:dyDescent="0.3">
      <c r="L1000" s="50"/>
    </row>
    <row r="1001" spans="12:12" x14ac:dyDescent="0.3">
      <c r="L1001" s="50"/>
    </row>
    <row r="1002" spans="12:12" x14ac:dyDescent="0.3">
      <c r="L1002" s="50"/>
    </row>
    <row r="1003" spans="12:12" x14ac:dyDescent="0.3">
      <c r="L1003" s="50"/>
    </row>
    <row r="1004" spans="12:12" x14ac:dyDescent="0.3">
      <c r="L1004" s="50"/>
    </row>
    <row r="1005" spans="12:12" x14ac:dyDescent="0.3">
      <c r="L1005" s="50"/>
    </row>
    <row r="1006" spans="12:12" x14ac:dyDescent="0.3">
      <c r="L1006" s="50"/>
    </row>
    <row r="1007" spans="12:12" x14ac:dyDescent="0.3">
      <c r="L1007" s="50"/>
    </row>
    <row r="1008" spans="12:12" x14ac:dyDescent="0.3">
      <c r="L1008" s="50"/>
    </row>
    <row r="1009" spans="12:12" x14ac:dyDescent="0.3">
      <c r="L1009" s="50"/>
    </row>
    <row r="1010" spans="12:12" x14ac:dyDescent="0.3">
      <c r="L1010" s="50"/>
    </row>
    <row r="1011" spans="12:12" x14ac:dyDescent="0.3">
      <c r="L1011" s="50"/>
    </row>
    <row r="1012" spans="12:12" x14ac:dyDescent="0.3">
      <c r="L1012" s="50"/>
    </row>
    <row r="1013" spans="12:12" x14ac:dyDescent="0.3">
      <c r="L1013" s="50"/>
    </row>
    <row r="1014" spans="12:12" x14ac:dyDescent="0.3">
      <c r="L1014" s="50"/>
    </row>
    <row r="1015" spans="12:12" x14ac:dyDescent="0.3">
      <c r="L1015" s="50"/>
    </row>
    <row r="1016" spans="12:12" x14ac:dyDescent="0.3">
      <c r="L1016" s="50"/>
    </row>
    <row r="1017" spans="12:12" x14ac:dyDescent="0.3">
      <c r="L1017" s="50"/>
    </row>
    <row r="1018" spans="12:12" x14ac:dyDescent="0.3">
      <c r="L1018" s="50"/>
    </row>
    <row r="1019" spans="12:12" x14ac:dyDescent="0.3">
      <c r="L1019" s="50"/>
    </row>
    <row r="1020" spans="12:12" x14ac:dyDescent="0.3">
      <c r="L1020" s="50"/>
    </row>
    <row r="1021" spans="12:12" x14ac:dyDescent="0.3">
      <c r="L1021" s="50"/>
    </row>
    <row r="1022" spans="12:12" x14ac:dyDescent="0.3">
      <c r="L1022" s="50"/>
    </row>
    <row r="1023" spans="12:12" x14ac:dyDescent="0.3">
      <c r="L1023" s="50"/>
    </row>
    <row r="1024" spans="12:12" x14ac:dyDescent="0.3">
      <c r="L1024" s="50"/>
    </row>
    <row r="1025" spans="12:12" x14ac:dyDescent="0.3">
      <c r="L1025" s="50"/>
    </row>
    <row r="1026" spans="12:12" x14ac:dyDescent="0.3">
      <c r="L1026" s="50"/>
    </row>
    <row r="1027" spans="12:12" x14ac:dyDescent="0.3">
      <c r="L1027" s="50"/>
    </row>
    <row r="1028" spans="12:12" x14ac:dyDescent="0.3">
      <c r="L1028" s="50"/>
    </row>
    <row r="1029" spans="12:12" x14ac:dyDescent="0.3">
      <c r="L1029" s="50"/>
    </row>
    <row r="1030" spans="12:12" x14ac:dyDescent="0.3">
      <c r="L1030" s="50"/>
    </row>
    <row r="1031" spans="12:12" x14ac:dyDescent="0.3">
      <c r="L1031" s="50"/>
    </row>
    <row r="1032" spans="12:12" x14ac:dyDescent="0.3">
      <c r="L1032" s="50"/>
    </row>
    <row r="1033" spans="12:12" x14ac:dyDescent="0.3">
      <c r="L1033" s="50"/>
    </row>
    <row r="1034" spans="12:12" x14ac:dyDescent="0.3">
      <c r="L1034" s="50"/>
    </row>
    <row r="1035" spans="12:12" x14ac:dyDescent="0.3">
      <c r="L1035" s="50"/>
    </row>
    <row r="1036" spans="12:12" x14ac:dyDescent="0.3">
      <c r="L1036" s="50"/>
    </row>
    <row r="1037" spans="12:12" x14ac:dyDescent="0.3">
      <c r="L1037" s="50"/>
    </row>
    <row r="1038" spans="12:12" x14ac:dyDescent="0.3">
      <c r="L1038" s="50"/>
    </row>
    <row r="1039" spans="12:12" x14ac:dyDescent="0.3">
      <c r="L1039" s="50"/>
    </row>
    <row r="1040" spans="12:12" x14ac:dyDescent="0.3">
      <c r="L1040" s="50"/>
    </row>
    <row r="1041" spans="12:12" x14ac:dyDescent="0.3">
      <c r="L1041" s="50"/>
    </row>
    <row r="1042" spans="12:12" x14ac:dyDescent="0.3">
      <c r="L1042" s="50"/>
    </row>
    <row r="1043" spans="12:12" x14ac:dyDescent="0.3">
      <c r="L1043" s="50"/>
    </row>
    <row r="1044" spans="12:12" x14ac:dyDescent="0.3">
      <c r="L1044" s="50"/>
    </row>
    <row r="1045" spans="12:12" x14ac:dyDescent="0.3">
      <c r="L1045" s="50"/>
    </row>
    <row r="1046" spans="12:12" x14ac:dyDescent="0.3">
      <c r="L1046" s="50"/>
    </row>
    <row r="1047" spans="12:12" x14ac:dyDescent="0.3">
      <c r="L1047" s="50"/>
    </row>
    <row r="1048" spans="12:12" x14ac:dyDescent="0.3">
      <c r="L1048" s="50"/>
    </row>
    <row r="1049" spans="12:12" x14ac:dyDescent="0.3">
      <c r="L1049" s="50"/>
    </row>
    <row r="1050" spans="12:12" x14ac:dyDescent="0.3">
      <c r="L1050" s="50"/>
    </row>
    <row r="1051" spans="12:12" x14ac:dyDescent="0.3">
      <c r="L1051" s="50"/>
    </row>
    <row r="1052" spans="12:12" x14ac:dyDescent="0.3">
      <c r="L1052" s="50"/>
    </row>
    <row r="1053" spans="12:12" x14ac:dyDescent="0.3">
      <c r="L1053" s="50"/>
    </row>
    <row r="1054" spans="12:12" x14ac:dyDescent="0.3">
      <c r="L1054" s="50"/>
    </row>
    <row r="1055" spans="12:12" x14ac:dyDescent="0.3">
      <c r="L1055" s="50"/>
    </row>
    <row r="1056" spans="12:12" x14ac:dyDescent="0.3">
      <c r="L1056" s="50"/>
    </row>
    <row r="1057" spans="12:12" x14ac:dyDescent="0.3">
      <c r="L1057" s="50"/>
    </row>
    <row r="1058" spans="12:12" x14ac:dyDescent="0.3">
      <c r="L1058" s="50"/>
    </row>
    <row r="1059" spans="12:12" x14ac:dyDescent="0.3">
      <c r="L1059" s="50"/>
    </row>
    <row r="1060" spans="12:12" x14ac:dyDescent="0.3">
      <c r="L1060" s="50"/>
    </row>
    <row r="1061" spans="12:12" x14ac:dyDescent="0.3">
      <c r="L1061" s="50"/>
    </row>
    <row r="1062" spans="12:12" x14ac:dyDescent="0.3">
      <c r="L1062" s="50"/>
    </row>
    <row r="1063" spans="12:12" x14ac:dyDescent="0.3">
      <c r="L1063" s="50"/>
    </row>
    <row r="1064" spans="12:12" x14ac:dyDescent="0.3">
      <c r="L1064" s="50"/>
    </row>
    <row r="1065" spans="12:12" x14ac:dyDescent="0.3">
      <c r="L1065" s="50"/>
    </row>
    <row r="1066" spans="12:12" x14ac:dyDescent="0.3">
      <c r="L1066" s="50"/>
    </row>
    <row r="1067" spans="12:12" x14ac:dyDescent="0.3">
      <c r="L1067" s="50"/>
    </row>
    <row r="1068" spans="12:12" x14ac:dyDescent="0.3">
      <c r="L1068" s="50"/>
    </row>
    <row r="1069" spans="12:12" x14ac:dyDescent="0.3">
      <c r="L1069" s="50"/>
    </row>
    <row r="1070" spans="12:12" x14ac:dyDescent="0.3">
      <c r="L1070" s="50"/>
    </row>
    <row r="1071" spans="12:12" x14ac:dyDescent="0.3">
      <c r="L1071" s="50"/>
    </row>
    <row r="1072" spans="12:12" x14ac:dyDescent="0.3">
      <c r="L1072" s="50"/>
    </row>
    <row r="1073" spans="12:12" x14ac:dyDescent="0.3">
      <c r="L1073" s="50"/>
    </row>
    <row r="1074" spans="12:12" x14ac:dyDescent="0.3">
      <c r="L1074" s="50"/>
    </row>
    <row r="1075" spans="12:12" x14ac:dyDescent="0.3">
      <c r="L1075" s="50"/>
    </row>
    <row r="1076" spans="12:12" x14ac:dyDescent="0.3">
      <c r="L1076" s="50"/>
    </row>
    <row r="1077" spans="12:12" x14ac:dyDescent="0.3">
      <c r="L1077" s="50"/>
    </row>
    <row r="1078" spans="12:12" x14ac:dyDescent="0.3">
      <c r="L1078" s="50"/>
    </row>
    <row r="1079" spans="12:12" x14ac:dyDescent="0.3">
      <c r="L1079" s="50"/>
    </row>
    <row r="1080" spans="12:12" x14ac:dyDescent="0.3">
      <c r="L1080" s="50"/>
    </row>
    <row r="1081" spans="12:12" x14ac:dyDescent="0.3">
      <c r="L1081" s="50"/>
    </row>
    <row r="1082" spans="12:12" x14ac:dyDescent="0.3">
      <c r="L1082" s="50"/>
    </row>
    <row r="1083" spans="12:12" x14ac:dyDescent="0.3">
      <c r="L1083" s="50"/>
    </row>
    <row r="1084" spans="12:12" x14ac:dyDescent="0.3">
      <c r="L1084" s="50"/>
    </row>
    <row r="1085" spans="12:12" x14ac:dyDescent="0.3">
      <c r="L1085" s="50"/>
    </row>
    <row r="1086" spans="12:12" x14ac:dyDescent="0.3">
      <c r="L1086" s="50"/>
    </row>
    <row r="1087" spans="12:12" x14ac:dyDescent="0.3">
      <c r="L1087" s="50"/>
    </row>
    <row r="1088" spans="12:12" x14ac:dyDescent="0.3">
      <c r="L1088" s="50"/>
    </row>
    <row r="1089" spans="12:12" x14ac:dyDescent="0.3">
      <c r="L1089" s="50"/>
    </row>
    <row r="1090" spans="12:12" x14ac:dyDescent="0.3">
      <c r="L1090" s="50"/>
    </row>
    <row r="1091" spans="12:12" x14ac:dyDescent="0.3">
      <c r="L1091" s="50"/>
    </row>
    <row r="1092" spans="12:12" x14ac:dyDescent="0.3">
      <c r="L1092" s="50"/>
    </row>
    <row r="1093" spans="12:12" x14ac:dyDescent="0.3">
      <c r="L1093" s="50"/>
    </row>
    <row r="1094" spans="12:12" x14ac:dyDescent="0.3">
      <c r="L1094" s="50"/>
    </row>
    <row r="1095" spans="12:12" x14ac:dyDescent="0.3">
      <c r="L1095" s="50"/>
    </row>
    <row r="1096" spans="12:12" x14ac:dyDescent="0.3">
      <c r="L1096" s="50"/>
    </row>
    <row r="1097" spans="12:12" x14ac:dyDescent="0.3">
      <c r="L1097" s="50"/>
    </row>
    <row r="1098" spans="12:12" x14ac:dyDescent="0.3">
      <c r="L1098" s="50"/>
    </row>
    <row r="1099" spans="12:12" x14ac:dyDescent="0.3">
      <c r="L1099" s="50"/>
    </row>
    <row r="1100" spans="12:12" x14ac:dyDescent="0.3">
      <c r="L1100" s="50"/>
    </row>
    <row r="1101" spans="12:12" x14ac:dyDescent="0.3">
      <c r="L1101" s="50"/>
    </row>
    <row r="1102" spans="12:12" x14ac:dyDescent="0.3">
      <c r="L1102" s="50"/>
    </row>
    <row r="1103" spans="12:12" x14ac:dyDescent="0.3">
      <c r="L1103" s="50"/>
    </row>
    <row r="1104" spans="12:12" x14ac:dyDescent="0.3">
      <c r="L1104" s="50"/>
    </row>
    <row r="1105" spans="12:12" x14ac:dyDescent="0.3">
      <c r="L1105" s="50"/>
    </row>
    <row r="1106" spans="12:12" x14ac:dyDescent="0.3">
      <c r="L1106" s="50"/>
    </row>
    <row r="1107" spans="12:12" x14ac:dyDescent="0.3">
      <c r="L1107" s="50"/>
    </row>
    <row r="1108" spans="12:12" x14ac:dyDescent="0.3">
      <c r="L1108" s="50"/>
    </row>
    <row r="1109" spans="12:12" x14ac:dyDescent="0.3">
      <c r="L1109" s="50"/>
    </row>
    <row r="1110" spans="12:12" x14ac:dyDescent="0.3">
      <c r="L1110" s="50"/>
    </row>
    <row r="1111" spans="12:12" x14ac:dyDescent="0.3">
      <c r="L1111" s="50"/>
    </row>
    <row r="1112" spans="12:12" x14ac:dyDescent="0.3">
      <c r="L1112" s="50"/>
    </row>
    <row r="1113" spans="12:12" x14ac:dyDescent="0.3">
      <c r="L1113" s="50"/>
    </row>
    <row r="1114" spans="12:12" x14ac:dyDescent="0.3">
      <c r="L1114" s="50"/>
    </row>
    <row r="1115" spans="12:12" x14ac:dyDescent="0.3">
      <c r="L1115" s="50"/>
    </row>
    <row r="1116" spans="12:12" x14ac:dyDescent="0.3">
      <c r="L1116" s="50"/>
    </row>
    <row r="1117" spans="12:12" x14ac:dyDescent="0.3">
      <c r="L1117" s="50"/>
    </row>
    <row r="1118" spans="12:12" x14ac:dyDescent="0.3">
      <c r="L1118" s="50"/>
    </row>
    <row r="1119" spans="12:12" x14ac:dyDescent="0.3">
      <c r="L1119" s="50"/>
    </row>
    <row r="1120" spans="12:12" x14ac:dyDescent="0.3">
      <c r="L1120" s="50"/>
    </row>
    <row r="1121" spans="12:12" x14ac:dyDescent="0.3">
      <c r="L1121" s="50"/>
    </row>
    <row r="1122" spans="12:12" x14ac:dyDescent="0.3">
      <c r="L1122" s="50"/>
    </row>
    <row r="1123" spans="12:12" x14ac:dyDescent="0.3">
      <c r="L1123" s="50"/>
    </row>
    <row r="1124" spans="12:12" x14ac:dyDescent="0.3">
      <c r="L1124" s="50"/>
    </row>
    <row r="1125" spans="12:12" x14ac:dyDescent="0.3">
      <c r="L1125" s="50"/>
    </row>
    <row r="1126" spans="12:12" x14ac:dyDescent="0.3">
      <c r="L1126" s="50"/>
    </row>
    <row r="1127" spans="12:12" x14ac:dyDescent="0.3">
      <c r="L1127" s="50"/>
    </row>
    <row r="1128" spans="12:12" x14ac:dyDescent="0.3">
      <c r="L1128" s="50"/>
    </row>
    <row r="1129" spans="12:12" x14ac:dyDescent="0.3">
      <c r="L1129" s="50"/>
    </row>
    <row r="1130" spans="12:12" x14ac:dyDescent="0.3">
      <c r="L1130" s="50"/>
    </row>
    <row r="1131" spans="12:12" x14ac:dyDescent="0.3">
      <c r="L1131" s="50"/>
    </row>
    <row r="1132" spans="12:12" x14ac:dyDescent="0.3">
      <c r="L1132" s="50"/>
    </row>
    <row r="1133" spans="12:12" x14ac:dyDescent="0.3">
      <c r="L1133" s="50"/>
    </row>
    <row r="1134" spans="12:12" x14ac:dyDescent="0.3">
      <c r="L1134" s="50"/>
    </row>
    <row r="1135" spans="12:12" x14ac:dyDescent="0.3">
      <c r="L1135" s="50"/>
    </row>
    <row r="1136" spans="12:12" x14ac:dyDescent="0.3">
      <c r="L1136" s="50"/>
    </row>
    <row r="1137" spans="12:12" x14ac:dyDescent="0.3">
      <c r="L1137" s="50"/>
    </row>
    <row r="1138" spans="12:12" x14ac:dyDescent="0.3">
      <c r="L1138" s="50"/>
    </row>
    <row r="1139" spans="12:12" x14ac:dyDescent="0.3">
      <c r="L1139" s="50"/>
    </row>
    <row r="1140" spans="12:12" x14ac:dyDescent="0.3">
      <c r="L1140" s="50"/>
    </row>
    <row r="1141" spans="12:12" x14ac:dyDescent="0.3">
      <c r="L1141" s="50"/>
    </row>
    <row r="1142" spans="12:12" x14ac:dyDescent="0.3">
      <c r="L1142" s="50"/>
    </row>
    <row r="1143" spans="12:12" x14ac:dyDescent="0.3">
      <c r="L1143" s="50"/>
    </row>
    <row r="1144" spans="12:12" x14ac:dyDescent="0.3">
      <c r="L1144" s="50"/>
    </row>
    <row r="1145" spans="12:12" x14ac:dyDescent="0.3">
      <c r="L1145" s="50"/>
    </row>
    <row r="1146" spans="12:12" x14ac:dyDescent="0.3">
      <c r="L1146" s="50"/>
    </row>
    <row r="1147" spans="12:12" x14ac:dyDescent="0.3">
      <c r="L1147" s="50"/>
    </row>
    <row r="1148" spans="12:12" x14ac:dyDescent="0.3">
      <c r="L1148" s="50"/>
    </row>
    <row r="1149" spans="12:12" x14ac:dyDescent="0.3">
      <c r="L1149" s="50"/>
    </row>
    <row r="1150" spans="12:12" x14ac:dyDescent="0.3">
      <c r="L1150" s="50"/>
    </row>
    <row r="1151" spans="12:12" x14ac:dyDescent="0.3">
      <c r="L1151" s="50"/>
    </row>
    <row r="1152" spans="12:12" x14ac:dyDescent="0.3">
      <c r="L1152" s="50"/>
    </row>
    <row r="1153" spans="12:12" x14ac:dyDescent="0.3">
      <c r="L1153" s="50"/>
    </row>
    <row r="1154" spans="12:12" x14ac:dyDescent="0.3">
      <c r="L1154" s="50"/>
    </row>
    <row r="1155" spans="12:12" x14ac:dyDescent="0.3">
      <c r="L1155" s="50"/>
    </row>
    <row r="1156" spans="12:12" x14ac:dyDescent="0.3">
      <c r="L1156" s="50"/>
    </row>
    <row r="1157" spans="12:12" x14ac:dyDescent="0.3">
      <c r="L1157" s="50"/>
    </row>
    <row r="1158" spans="12:12" x14ac:dyDescent="0.3">
      <c r="L1158" s="50"/>
    </row>
    <row r="1159" spans="12:12" x14ac:dyDescent="0.3">
      <c r="L1159" s="50"/>
    </row>
    <row r="1160" spans="12:12" x14ac:dyDescent="0.3">
      <c r="L1160" s="50"/>
    </row>
    <row r="1161" spans="12:12" x14ac:dyDescent="0.3">
      <c r="L1161" s="50"/>
    </row>
    <row r="1162" spans="12:12" x14ac:dyDescent="0.3">
      <c r="L1162" s="50"/>
    </row>
    <row r="1163" spans="12:12" x14ac:dyDescent="0.3">
      <c r="L1163" s="50"/>
    </row>
    <row r="1164" spans="12:12" x14ac:dyDescent="0.3">
      <c r="L1164" s="50"/>
    </row>
    <row r="1165" spans="12:12" x14ac:dyDescent="0.3">
      <c r="L1165" s="50"/>
    </row>
    <row r="1166" spans="12:12" x14ac:dyDescent="0.3">
      <c r="L1166" s="50"/>
    </row>
    <row r="1167" spans="12:12" x14ac:dyDescent="0.3">
      <c r="L1167" s="50"/>
    </row>
    <row r="1168" spans="12:12" x14ac:dyDescent="0.3">
      <c r="L1168" s="50"/>
    </row>
    <row r="1169" spans="12:12" x14ac:dyDescent="0.3">
      <c r="L1169" s="50"/>
    </row>
    <row r="1170" spans="12:12" x14ac:dyDescent="0.3">
      <c r="L1170" s="50"/>
    </row>
    <row r="1171" spans="12:12" x14ac:dyDescent="0.3">
      <c r="L1171" s="50"/>
    </row>
    <row r="1172" spans="12:12" x14ac:dyDescent="0.3">
      <c r="L1172" s="50"/>
    </row>
    <row r="1173" spans="12:12" x14ac:dyDescent="0.3">
      <c r="L1173" s="50"/>
    </row>
    <row r="1174" spans="12:12" x14ac:dyDescent="0.3">
      <c r="L1174" s="50"/>
    </row>
    <row r="1175" spans="12:12" x14ac:dyDescent="0.3">
      <c r="L1175" s="50"/>
    </row>
    <row r="1176" spans="12:12" x14ac:dyDescent="0.3">
      <c r="L1176" s="50"/>
    </row>
    <row r="1177" spans="12:12" x14ac:dyDescent="0.3">
      <c r="L1177" s="50"/>
    </row>
    <row r="1178" spans="12:12" x14ac:dyDescent="0.3">
      <c r="L1178" s="50"/>
    </row>
    <row r="1179" spans="12:12" x14ac:dyDescent="0.3">
      <c r="L1179" s="50"/>
    </row>
    <row r="1180" spans="12:12" x14ac:dyDescent="0.3">
      <c r="L1180" s="50"/>
    </row>
    <row r="1181" spans="12:12" x14ac:dyDescent="0.3">
      <c r="L1181" s="50"/>
    </row>
    <row r="1182" spans="12:12" x14ac:dyDescent="0.3">
      <c r="L1182" s="50"/>
    </row>
    <row r="1183" spans="12:12" x14ac:dyDescent="0.3">
      <c r="L1183" s="50"/>
    </row>
    <row r="1184" spans="12:12" x14ac:dyDescent="0.3">
      <c r="L1184" s="50"/>
    </row>
    <row r="1185" spans="12:12" x14ac:dyDescent="0.3">
      <c r="L1185" s="50"/>
    </row>
    <row r="1186" spans="12:12" x14ac:dyDescent="0.3">
      <c r="L1186" s="50"/>
    </row>
    <row r="1187" spans="12:12" x14ac:dyDescent="0.3">
      <c r="L1187" s="50"/>
    </row>
    <row r="1188" spans="12:12" x14ac:dyDescent="0.3">
      <c r="L1188" s="50"/>
    </row>
    <row r="1189" spans="12:12" x14ac:dyDescent="0.3">
      <c r="L1189" s="50"/>
    </row>
    <row r="1190" spans="12:12" x14ac:dyDescent="0.3">
      <c r="L1190" s="50"/>
    </row>
    <row r="1191" spans="12:12" x14ac:dyDescent="0.3">
      <c r="L1191" s="50"/>
    </row>
    <row r="1192" spans="12:12" x14ac:dyDescent="0.3">
      <c r="L1192" s="50"/>
    </row>
    <row r="1193" spans="12:12" x14ac:dyDescent="0.3">
      <c r="L1193" s="50"/>
    </row>
    <row r="1194" spans="12:12" x14ac:dyDescent="0.3">
      <c r="L1194" s="50"/>
    </row>
    <row r="1195" spans="12:12" x14ac:dyDescent="0.3">
      <c r="L1195" s="50"/>
    </row>
    <row r="1196" spans="12:12" x14ac:dyDescent="0.3">
      <c r="L1196" s="50"/>
    </row>
    <row r="1197" spans="12:12" x14ac:dyDescent="0.3">
      <c r="L1197" s="50"/>
    </row>
    <row r="1198" spans="12:12" x14ac:dyDescent="0.3">
      <c r="L1198" s="50"/>
    </row>
    <row r="1199" spans="12:12" x14ac:dyDescent="0.3">
      <c r="L1199" s="50"/>
    </row>
    <row r="1200" spans="12:12" x14ac:dyDescent="0.3">
      <c r="L1200" s="50"/>
    </row>
    <row r="1201" spans="12:12" x14ac:dyDescent="0.3">
      <c r="L1201" s="50"/>
    </row>
    <row r="1202" spans="12:12" x14ac:dyDescent="0.3">
      <c r="L1202" s="50"/>
    </row>
    <row r="1203" spans="12:12" x14ac:dyDescent="0.3">
      <c r="L1203" s="50"/>
    </row>
    <row r="1204" spans="12:12" x14ac:dyDescent="0.3">
      <c r="L1204" s="50"/>
    </row>
    <row r="1205" spans="12:12" x14ac:dyDescent="0.3">
      <c r="L1205" s="50"/>
    </row>
    <row r="1206" spans="12:12" x14ac:dyDescent="0.3">
      <c r="L1206" s="50"/>
    </row>
    <row r="1207" spans="12:12" x14ac:dyDescent="0.3">
      <c r="L1207" s="50"/>
    </row>
    <row r="1208" spans="12:12" x14ac:dyDescent="0.3">
      <c r="L1208" s="50"/>
    </row>
    <row r="1209" spans="12:12" x14ac:dyDescent="0.3">
      <c r="L1209" s="50"/>
    </row>
    <row r="1210" spans="12:12" x14ac:dyDescent="0.3">
      <c r="L1210" s="50"/>
    </row>
    <row r="1211" spans="12:12" x14ac:dyDescent="0.3">
      <c r="L1211" s="50"/>
    </row>
    <row r="1212" spans="12:12" x14ac:dyDescent="0.3">
      <c r="L1212" s="50"/>
    </row>
    <row r="1213" spans="12:12" x14ac:dyDescent="0.3">
      <c r="L1213" s="50"/>
    </row>
    <row r="1214" spans="12:12" x14ac:dyDescent="0.3">
      <c r="L1214" s="50"/>
    </row>
    <row r="1215" spans="12:12" x14ac:dyDescent="0.3">
      <c r="L1215" s="50"/>
    </row>
    <row r="1216" spans="12:12" x14ac:dyDescent="0.3">
      <c r="L1216" s="50"/>
    </row>
    <row r="1217" spans="12:12" x14ac:dyDescent="0.3">
      <c r="L1217" s="50"/>
    </row>
    <row r="1218" spans="12:12" x14ac:dyDescent="0.3">
      <c r="L1218" s="50"/>
    </row>
    <row r="1219" spans="12:12" x14ac:dyDescent="0.3">
      <c r="L1219" s="50"/>
    </row>
    <row r="1220" spans="12:12" x14ac:dyDescent="0.3">
      <c r="L1220" s="50"/>
    </row>
    <row r="1221" spans="12:12" x14ac:dyDescent="0.3">
      <c r="L1221" s="50"/>
    </row>
    <row r="1222" spans="12:12" x14ac:dyDescent="0.3">
      <c r="L1222" s="50"/>
    </row>
    <row r="1223" spans="12:12" x14ac:dyDescent="0.3">
      <c r="L1223" s="50"/>
    </row>
    <row r="1224" spans="12:12" x14ac:dyDescent="0.3">
      <c r="L1224" s="50"/>
    </row>
    <row r="1225" spans="12:12" x14ac:dyDescent="0.3">
      <c r="L1225" s="50"/>
    </row>
    <row r="1226" spans="12:12" x14ac:dyDescent="0.3">
      <c r="L1226" s="50"/>
    </row>
    <row r="1227" spans="12:12" x14ac:dyDescent="0.3">
      <c r="L1227" s="50"/>
    </row>
    <row r="1228" spans="12:12" x14ac:dyDescent="0.3">
      <c r="L1228" s="50"/>
    </row>
    <row r="1229" spans="12:12" x14ac:dyDescent="0.3">
      <c r="L1229" s="50"/>
    </row>
    <row r="1230" spans="12:12" x14ac:dyDescent="0.3">
      <c r="L1230" s="50"/>
    </row>
    <row r="1231" spans="12:12" x14ac:dyDescent="0.3">
      <c r="L1231" s="50"/>
    </row>
    <row r="1232" spans="12:12" x14ac:dyDescent="0.3">
      <c r="L1232" s="50"/>
    </row>
    <row r="1233" spans="12:12" x14ac:dyDescent="0.3">
      <c r="L1233" s="50"/>
    </row>
    <row r="1234" spans="12:12" x14ac:dyDescent="0.3">
      <c r="L1234" s="50"/>
    </row>
    <row r="1235" spans="12:12" x14ac:dyDescent="0.3">
      <c r="L1235" s="50"/>
    </row>
    <row r="1236" spans="12:12" x14ac:dyDescent="0.3">
      <c r="L1236" s="50"/>
    </row>
    <row r="1237" spans="12:12" x14ac:dyDescent="0.3">
      <c r="L1237" s="50"/>
    </row>
    <row r="1238" spans="12:12" x14ac:dyDescent="0.3">
      <c r="L1238" s="50"/>
    </row>
    <row r="1239" spans="12:12" x14ac:dyDescent="0.3">
      <c r="L1239" s="50"/>
    </row>
    <row r="1240" spans="12:12" x14ac:dyDescent="0.3">
      <c r="L1240" s="50"/>
    </row>
    <row r="1241" spans="12:12" x14ac:dyDescent="0.3">
      <c r="L1241" s="50"/>
    </row>
    <row r="1242" spans="12:12" x14ac:dyDescent="0.3">
      <c r="L1242" s="50"/>
    </row>
    <row r="1243" spans="12:12" x14ac:dyDescent="0.3">
      <c r="L1243" s="50"/>
    </row>
    <row r="1244" spans="12:12" x14ac:dyDescent="0.3">
      <c r="L1244" s="50"/>
    </row>
    <row r="1245" spans="12:12" x14ac:dyDescent="0.3">
      <c r="L1245" s="50"/>
    </row>
    <row r="1246" spans="12:12" x14ac:dyDescent="0.3">
      <c r="L1246" s="50"/>
    </row>
    <row r="1247" spans="12:12" x14ac:dyDescent="0.3">
      <c r="L1247" s="50"/>
    </row>
    <row r="1248" spans="12:12" x14ac:dyDescent="0.3">
      <c r="L1248" s="50"/>
    </row>
    <row r="1249" spans="12:12" x14ac:dyDescent="0.3">
      <c r="L1249" s="50"/>
    </row>
    <row r="1250" spans="12:12" x14ac:dyDescent="0.3">
      <c r="L1250" s="50"/>
    </row>
    <row r="1251" spans="12:12" x14ac:dyDescent="0.3">
      <c r="L1251" s="50"/>
    </row>
    <row r="1252" spans="12:12" x14ac:dyDescent="0.3">
      <c r="L1252" s="50"/>
    </row>
    <row r="1253" spans="12:12" x14ac:dyDescent="0.3">
      <c r="L1253" s="50"/>
    </row>
    <row r="1254" spans="12:12" x14ac:dyDescent="0.3">
      <c r="L1254" s="50"/>
    </row>
    <row r="1255" spans="12:12" x14ac:dyDescent="0.3">
      <c r="L1255" s="50"/>
    </row>
    <row r="1256" spans="12:12" x14ac:dyDescent="0.3">
      <c r="L1256" s="50"/>
    </row>
    <row r="1257" spans="12:12" x14ac:dyDescent="0.3">
      <c r="L1257" s="50"/>
    </row>
    <row r="1258" spans="12:12" x14ac:dyDescent="0.3">
      <c r="L1258" s="50"/>
    </row>
    <row r="1259" spans="12:12" x14ac:dyDescent="0.3">
      <c r="L1259" s="50"/>
    </row>
    <row r="1260" spans="12:12" x14ac:dyDescent="0.3">
      <c r="L1260" s="50"/>
    </row>
    <row r="1261" spans="12:12" x14ac:dyDescent="0.3">
      <c r="L1261" s="50"/>
    </row>
    <row r="1262" spans="12:12" x14ac:dyDescent="0.3">
      <c r="L1262" s="50"/>
    </row>
    <row r="1263" spans="12:12" x14ac:dyDescent="0.3">
      <c r="L1263" s="50"/>
    </row>
    <row r="1264" spans="12:12" x14ac:dyDescent="0.3">
      <c r="L1264" s="50"/>
    </row>
    <row r="1265" spans="12:12" x14ac:dyDescent="0.3">
      <c r="L1265" s="50"/>
    </row>
    <row r="1266" spans="12:12" x14ac:dyDescent="0.3">
      <c r="L1266" s="50"/>
    </row>
    <row r="1267" spans="12:12" x14ac:dyDescent="0.3">
      <c r="L1267" s="50"/>
    </row>
    <row r="1268" spans="12:12" x14ac:dyDescent="0.3">
      <c r="L1268" s="50"/>
    </row>
    <row r="1269" spans="12:12" x14ac:dyDescent="0.3">
      <c r="L1269" s="50"/>
    </row>
    <row r="1270" spans="12:12" x14ac:dyDescent="0.3">
      <c r="L1270" s="50"/>
    </row>
    <row r="1271" spans="12:12" x14ac:dyDescent="0.3">
      <c r="L1271" s="50"/>
    </row>
    <row r="1272" spans="12:12" x14ac:dyDescent="0.3">
      <c r="L1272" s="50"/>
    </row>
    <row r="1273" spans="12:12" x14ac:dyDescent="0.3">
      <c r="L1273" s="50"/>
    </row>
    <row r="1274" spans="12:12" x14ac:dyDescent="0.3">
      <c r="L1274" s="50"/>
    </row>
    <row r="1275" spans="12:12" x14ac:dyDescent="0.3">
      <c r="L1275" s="50"/>
    </row>
    <row r="1276" spans="12:12" x14ac:dyDescent="0.3">
      <c r="L1276" s="50"/>
    </row>
    <row r="1277" spans="12:12" x14ac:dyDescent="0.3">
      <c r="L1277" s="50"/>
    </row>
    <row r="1278" spans="12:12" x14ac:dyDescent="0.3">
      <c r="L1278" s="50"/>
    </row>
    <row r="1279" spans="12:12" x14ac:dyDescent="0.3">
      <c r="L1279" s="50"/>
    </row>
    <row r="1280" spans="12:12" x14ac:dyDescent="0.3">
      <c r="L1280" s="50"/>
    </row>
    <row r="1281" spans="12:12" x14ac:dyDescent="0.3">
      <c r="L1281" s="50"/>
    </row>
    <row r="1282" spans="12:12" x14ac:dyDescent="0.3">
      <c r="L1282" s="50"/>
    </row>
    <row r="1283" spans="12:12" x14ac:dyDescent="0.3">
      <c r="L1283" s="50"/>
    </row>
    <row r="1284" spans="12:12" x14ac:dyDescent="0.3">
      <c r="L1284" s="50"/>
    </row>
    <row r="1285" spans="12:12" x14ac:dyDescent="0.3">
      <c r="L1285" s="50"/>
    </row>
    <row r="1286" spans="12:12" x14ac:dyDescent="0.3">
      <c r="L1286" s="50"/>
    </row>
    <row r="1287" spans="12:12" x14ac:dyDescent="0.3">
      <c r="L1287" s="50"/>
    </row>
    <row r="1288" spans="12:12" x14ac:dyDescent="0.3">
      <c r="L1288" s="50"/>
    </row>
    <row r="1289" spans="12:12" x14ac:dyDescent="0.3">
      <c r="L1289" s="50"/>
    </row>
    <row r="1290" spans="12:12" x14ac:dyDescent="0.3">
      <c r="L1290" s="50"/>
    </row>
    <row r="1291" spans="12:12" x14ac:dyDescent="0.3">
      <c r="L1291" s="50"/>
    </row>
    <row r="1292" spans="12:12" x14ac:dyDescent="0.3">
      <c r="L1292" s="50"/>
    </row>
    <row r="1293" spans="12:12" x14ac:dyDescent="0.3">
      <c r="L1293" s="50"/>
    </row>
    <row r="1294" spans="12:12" x14ac:dyDescent="0.3">
      <c r="L1294" s="50"/>
    </row>
    <row r="1295" spans="12:12" x14ac:dyDescent="0.3">
      <c r="L1295" s="50"/>
    </row>
    <row r="1296" spans="12:12" x14ac:dyDescent="0.3">
      <c r="L1296" s="50"/>
    </row>
    <row r="1297" spans="12:12" x14ac:dyDescent="0.3">
      <c r="L1297" s="50"/>
    </row>
    <row r="1298" spans="12:12" x14ac:dyDescent="0.3">
      <c r="L1298" s="50"/>
    </row>
    <row r="1299" spans="12:12" x14ac:dyDescent="0.3">
      <c r="L1299" s="50"/>
    </row>
    <row r="1300" spans="12:12" x14ac:dyDescent="0.3">
      <c r="L1300" s="50"/>
    </row>
    <row r="1301" spans="12:12" x14ac:dyDescent="0.3">
      <c r="L1301" s="50"/>
    </row>
    <row r="1302" spans="12:12" x14ac:dyDescent="0.3">
      <c r="L1302" s="50"/>
    </row>
    <row r="1303" spans="12:12" x14ac:dyDescent="0.3">
      <c r="L1303" s="50"/>
    </row>
    <row r="1304" spans="12:12" x14ac:dyDescent="0.3">
      <c r="L1304" s="50"/>
    </row>
    <row r="1305" spans="12:12" x14ac:dyDescent="0.3">
      <c r="L1305" s="50"/>
    </row>
    <row r="1306" spans="12:12" x14ac:dyDescent="0.3">
      <c r="L1306" s="50"/>
    </row>
    <row r="1307" spans="12:12" x14ac:dyDescent="0.3">
      <c r="L1307" s="50"/>
    </row>
    <row r="1308" spans="12:12" x14ac:dyDescent="0.3">
      <c r="L1308" s="50"/>
    </row>
    <row r="1309" spans="12:12" x14ac:dyDescent="0.3">
      <c r="L1309" s="50"/>
    </row>
    <row r="1310" spans="12:12" x14ac:dyDescent="0.3">
      <c r="L1310" s="50"/>
    </row>
    <row r="1311" spans="12:12" x14ac:dyDescent="0.3">
      <c r="L1311" s="50"/>
    </row>
    <row r="1312" spans="12:12" x14ac:dyDescent="0.3">
      <c r="L1312" s="50"/>
    </row>
    <row r="1313" spans="12:12" x14ac:dyDescent="0.3">
      <c r="L1313" s="50"/>
    </row>
    <row r="1314" spans="12:12" x14ac:dyDescent="0.3">
      <c r="L1314" s="50"/>
    </row>
    <row r="1315" spans="12:12" x14ac:dyDescent="0.3">
      <c r="L1315" s="50"/>
    </row>
    <row r="1316" spans="12:12" x14ac:dyDescent="0.3">
      <c r="L1316" s="50"/>
    </row>
    <row r="1317" spans="12:12" x14ac:dyDescent="0.3">
      <c r="L1317" s="50"/>
    </row>
    <row r="1318" spans="12:12" x14ac:dyDescent="0.3">
      <c r="L1318" s="50"/>
    </row>
    <row r="1319" spans="12:12" x14ac:dyDescent="0.3">
      <c r="L1319" s="50"/>
    </row>
    <row r="1320" spans="12:12" x14ac:dyDescent="0.3">
      <c r="L1320" s="50"/>
    </row>
    <row r="1321" spans="12:12" x14ac:dyDescent="0.3">
      <c r="L1321" s="50"/>
    </row>
    <row r="1322" spans="12:12" x14ac:dyDescent="0.3">
      <c r="L1322" s="50"/>
    </row>
    <row r="1323" spans="12:12" x14ac:dyDescent="0.3">
      <c r="L1323" s="50"/>
    </row>
    <row r="1324" spans="12:12" x14ac:dyDescent="0.3">
      <c r="L1324" s="50"/>
    </row>
    <row r="1325" spans="12:12" x14ac:dyDescent="0.3">
      <c r="L1325" s="50"/>
    </row>
    <row r="1326" spans="12:12" x14ac:dyDescent="0.3">
      <c r="L1326" s="50"/>
    </row>
    <row r="1327" spans="12:12" x14ac:dyDescent="0.3">
      <c r="L1327" s="50"/>
    </row>
    <row r="1328" spans="12:12" x14ac:dyDescent="0.3">
      <c r="L1328" s="50"/>
    </row>
    <row r="1329" spans="12:12" x14ac:dyDescent="0.3">
      <c r="L1329" s="50"/>
    </row>
    <row r="1330" spans="12:12" x14ac:dyDescent="0.3">
      <c r="L1330" s="50"/>
    </row>
    <row r="1331" spans="12:12" x14ac:dyDescent="0.3">
      <c r="L1331" s="50"/>
    </row>
    <row r="1332" spans="12:12" x14ac:dyDescent="0.3">
      <c r="L1332" s="50"/>
    </row>
    <row r="1333" spans="12:12" x14ac:dyDescent="0.3">
      <c r="L1333" s="50"/>
    </row>
    <row r="1334" spans="12:12" x14ac:dyDescent="0.3">
      <c r="L1334" s="50"/>
    </row>
    <row r="1335" spans="12:12" x14ac:dyDescent="0.3">
      <c r="L1335" s="50"/>
    </row>
    <row r="1336" spans="12:12" x14ac:dyDescent="0.3">
      <c r="L1336" s="50"/>
    </row>
    <row r="1337" spans="12:12" x14ac:dyDescent="0.3">
      <c r="L1337" s="50"/>
    </row>
    <row r="1338" spans="12:12" x14ac:dyDescent="0.3">
      <c r="L1338" s="50"/>
    </row>
    <row r="1339" spans="12:12" x14ac:dyDescent="0.3">
      <c r="L1339" s="50"/>
    </row>
    <row r="1340" spans="12:12" x14ac:dyDescent="0.3">
      <c r="L1340" s="50"/>
    </row>
    <row r="1341" spans="12:12" x14ac:dyDescent="0.3">
      <c r="L1341" s="50"/>
    </row>
    <row r="1342" spans="12:12" x14ac:dyDescent="0.3">
      <c r="L1342" s="50"/>
    </row>
    <row r="1343" spans="12:12" x14ac:dyDescent="0.3">
      <c r="L1343" s="50"/>
    </row>
    <row r="1344" spans="12:12" x14ac:dyDescent="0.3">
      <c r="L1344" s="50"/>
    </row>
    <row r="1345" spans="12:12" x14ac:dyDescent="0.3">
      <c r="L1345" s="50"/>
    </row>
    <row r="1346" spans="12:12" x14ac:dyDescent="0.3">
      <c r="L1346" s="50"/>
    </row>
    <row r="1347" spans="12:12" x14ac:dyDescent="0.3">
      <c r="L1347" s="50"/>
    </row>
    <row r="1348" spans="12:12" x14ac:dyDescent="0.3">
      <c r="L1348" s="50"/>
    </row>
    <row r="1349" spans="12:12" x14ac:dyDescent="0.3">
      <c r="L1349" s="50"/>
    </row>
    <row r="1350" spans="12:12" x14ac:dyDescent="0.3">
      <c r="L1350" s="50"/>
    </row>
    <row r="1351" spans="12:12" x14ac:dyDescent="0.3">
      <c r="L1351" s="50"/>
    </row>
    <row r="1352" spans="12:12" x14ac:dyDescent="0.3">
      <c r="L1352" s="50"/>
    </row>
    <row r="1353" spans="12:12" x14ac:dyDescent="0.3">
      <c r="L1353" s="50"/>
    </row>
    <row r="1354" spans="12:12" x14ac:dyDescent="0.3">
      <c r="L1354" s="50"/>
    </row>
    <row r="1355" spans="12:12" x14ac:dyDescent="0.3">
      <c r="L1355" s="50"/>
    </row>
    <row r="1356" spans="12:12" x14ac:dyDescent="0.3">
      <c r="L1356" s="50"/>
    </row>
    <row r="1357" spans="12:12" x14ac:dyDescent="0.3">
      <c r="L1357" s="50"/>
    </row>
    <row r="1358" spans="12:12" x14ac:dyDescent="0.3">
      <c r="L1358" s="50"/>
    </row>
    <row r="1359" spans="12:12" x14ac:dyDescent="0.3">
      <c r="L1359" s="50"/>
    </row>
    <row r="1360" spans="12:12" x14ac:dyDescent="0.3">
      <c r="L1360" s="50"/>
    </row>
    <row r="1361" spans="12:12" x14ac:dyDescent="0.3">
      <c r="L1361" s="50"/>
    </row>
    <row r="1362" spans="12:12" x14ac:dyDescent="0.3">
      <c r="L1362" s="50"/>
    </row>
    <row r="1363" spans="12:12" x14ac:dyDescent="0.3">
      <c r="L1363" s="50"/>
    </row>
    <row r="1364" spans="12:12" x14ac:dyDescent="0.3">
      <c r="L1364" s="50"/>
    </row>
    <row r="1365" spans="12:12" x14ac:dyDescent="0.3">
      <c r="L1365" s="50"/>
    </row>
    <row r="1366" spans="12:12" x14ac:dyDescent="0.3">
      <c r="L1366" s="50"/>
    </row>
    <row r="1367" spans="12:12" x14ac:dyDescent="0.3">
      <c r="L1367" s="50"/>
    </row>
    <row r="1368" spans="12:12" x14ac:dyDescent="0.3">
      <c r="L1368" s="50"/>
    </row>
    <row r="1369" spans="12:12" x14ac:dyDescent="0.3">
      <c r="L1369" s="50"/>
    </row>
    <row r="1370" spans="12:12" x14ac:dyDescent="0.3">
      <c r="L1370" s="50"/>
    </row>
    <row r="1371" spans="12:12" x14ac:dyDescent="0.3">
      <c r="L1371" s="50"/>
    </row>
    <row r="1372" spans="12:12" x14ac:dyDescent="0.3">
      <c r="L1372" s="50"/>
    </row>
    <row r="1373" spans="12:12" x14ac:dyDescent="0.3">
      <c r="L1373" s="50"/>
    </row>
    <row r="1374" spans="12:12" x14ac:dyDescent="0.3">
      <c r="L1374" s="50"/>
    </row>
    <row r="1375" spans="12:12" x14ac:dyDescent="0.3">
      <c r="L1375" s="50"/>
    </row>
    <row r="1376" spans="12:12" x14ac:dyDescent="0.3">
      <c r="L1376" s="50"/>
    </row>
    <row r="1377" spans="12:12" x14ac:dyDescent="0.3">
      <c r="L1377" s="50"/>
    </row>
    <row r="1378" spans="12:12" x14ac:dyDescent="0.3">
      <c r="L1378" s="50"/>
    </row>
    <row r="1379" spans="12:12" x14ac:dyDescent="0.3">
      <c r="L1379" s="50"/>
    </row>
    <row r="1380" spans="12:12" x14ac:dyDescent="0.3">
      <c r="L1380" s="50"/>
    </row>
    <row r="1381" spans="12:12" x14ac:dyDescent="0.3">
      <c r="L1381" s="50"/>
    </row>
    <row r="1382" spans="12:12" x14ac:dyDescent="0.3">
      <c r="L1382" s="50"/>
    </row>
    <row r="1383" spans="12:12" x14ac:dyDescent="0.3">
      <c r="L1383" s="50"/>
    </row>
    <row r="1384" spans="12:12" x14ac:dyDescent="0.3">
      <c r="L1384" s="50"/>
    </row>
    <row r="1385" spans="12:12" x14ac:dyDescent="0.3">
      <c r="L1385" s="50"/>
    </row>
    <row r="1386" spans="12:12" x14ac:dyDescent="0.3">
      <c r="L1386" s="50"/>
    </row>
    <row r="1387" spans="12:12" x14ac:dyDescent="0.3">
      <c r="L1387" s="50"/>
    </row>
    <row r="1388" spans="12:12" x14ac:dyDescent="0.3">
      <c r="L1388" s="50"/>
    </row>
    <row r="1389" spans="12:12" x14ac:dyDescent="0.3">
      <c r="L1389" s="50"/>
    </row>
    <row r="1390" spans="12:12" x14ac:dyDescent="0.3">
      <c r="L1390" s="50"/>
    </row>
    <row r="1391" spans="12:12" x14ac:dyDescent="0.3">
      <c r="L1391" s="50"/>
    </row>
    <row r="1392" spans="12:12" x14ac:dyDescent="0.3">
      <c r="L1392" s="50"/>
    </row>
    <row r="1393" spans="12:12" x14ac:dyDescent="0.3">
      <c r="L1393" s="50"/>
    </row>
    <row r="1394" spans="12:12" x14ac:dyDescent="0.3">
      <c r="L1394" s="50"/>
    </row>
    <row r="1395" spans="12:12" x14ac:dyDescent="0.3">
      <c r="L1395" s="50"/>
    </row>
    <row r="1396" spans="12:12" x14ac:dyDescent="0.3">
      <c r="L1396" s="50"/>
    </row>
    <row r="1397" spans="12:12" x14ac:dyDescent="0.3">
      <c r="L1397" s="50"/>
    </row>
    <row r="1398" spans="12:12" x14ac:dyDescent="0.3">
      <c r="L1398" s="50"/>
    </row>
    <row r="1399" spans="12:12" x14ac:dyDescent="0.3">
      <c r="L1399" s="50"/>
    </row>
    <row r="1400" spans="12:12" x14ac:dyDescent="0.3">
      <c r="L1400" s="50"/>
    </row>
    <row r="1401" spans="12:12" x14ac:dyDescent="0.3">
      <c r="L1401" s="50"/>
    </row>
    <row r="1402" spans="12:12" x14ac:dyDescent="0.3">
      <c r="L1402" s="50"/>
    </row>
    <row r="1403" spans="12:12" x14ac:dyDescent="0.3">
      <c r="L1403" s="50"/>
    </row>
    <row r="1404" spans="12:12" x14ac:dyDescent="0.3">
      <c r="L1404" s="50"/>
    </row>
    <row r="1405" spans="12:12" x14ac:dyDescent="0.3">
      <c r="L1405" s="50"/>
    </row>
    <row r="1406" spans="12:12" x14ac:dyDescent="0.3">
      <c r="L1406" s="50"/>
    </row>
    <row r="1407" spans="12:12" x14ac:dyDescent="0.3">
      <c r="L1407" s="50"/>
    </row>
    <row r="1408" spans="12:12" x14ac:dyDescent="0.3">
      <c r="L1408" s="50"/>
    </row>
    <row r="1409" spans="12:12" x14ac:dyDescent="0.3">
      <c r="L1409" s="50"/>
    </row>
    <row r="1410" spans="12:12" x14ac:dyDescent="0.3">
      <c r="L1410" s="50"/>
    </row>
    <row r="1411" spans="12:12" x14ac:dyDescent="0.3">
      <c r="L1411" s="50"/>
    </row>
    <row r="1412" spans="12:12" x14ac:dyDescent="0.3">
      <c r="L1412" s="50"/>
    </row>
    <row r="1413" spans="12:12" x14ac:dyDescent="0.3">
      <c r="L1413" s="50"/>
    </row>
    <row r="1414" spans="12:12" x14ac:dyDescent="0.3">
      <c r="L1414" s="50"/>
    </row>
    <row r="1415" spans="12:12" x14ac:dyDescent="0.3">
      <c r="L1415" s="50"/>
    </row>
    <row r="1416" spans="12:12" x14ac:dyDescent="0.3">
      <c r="L1416" s="50"/>
    </row>
    <row r="1417" spans="12:12" x14ac:dyDescent="0.3">
      <c r="L1417" s="50"/>
    </row>
    <row r="1418" spans="12:12" x14ac:dyDescent="0.3">
      <c r="L1418" s="50"/>
    </row>
    <row r="1419" spans="12:12" x14ac:dyDescent="0.3">
      <c r="L1419" s="50"/>
    </row>
    <row r="1420" spans="12:12" x14ac:dyDescent="0.3">
      <c r="L1420" s="50"/>
    </row>
    <row r="1421" spans="12:12" x14ac:dyDescent="0.3">
      <c r="L1421" s="50"/>
    </row>
    <row r="1422" spans="12:12" x14ac:dyDescent="0.3">
      <c r="L1422" s="50"/>
    </row>
    <row r="1423" spans="12:12" x14ac:dyDescent="0.3">
      <c r="L1423" s="50"/>
    </row>
    <row r="1424" spans="12:12" x14ac:dyDescent="0.3">
      <c r="L1424" s="50"/>
    </row>
    <row r="1425" spans="12:12" x14ac:dyDescent="0.3">
      <c r="L1425" s="50"/>
    </row>
    <row r="1426" spans="12:12" x14ac:dyDescent="0.3">
      <c r="L1426" s="50"/>
    </row>
    <row r="1427" spans="12:12" x14ac:dyDescent="0.3">
      <c r="L1427" s="50"/>
    </row>
    <row r="1428" spans="12:12" x14ac:dyDescent="0.3">
      <c r="L1428" s="50"/>
    </row>
    <row r="1429" spans="12:12" x14ac:dyDescent="0.3">
      <c r="L1429" s="50"/>
    </row>
    <row r="1430" spans="12:12" x14ac:dyDescent="0.3">
      <c r="L1430" s="50"/>
    </row>
    <row r="1431" spans="12:12" x14ac:dyDescent="0.3">
      <c r="L1431" s="50"/>
    </row>
    <row r="1432" spans="12:12" x14ac:dyDescent="0.3">
      <c r="L1432" s="50"/>
    </row>
    <row r="1433" spans="12:12" x14ac:dyDescent="0.3">
      <c r="L1433" s="50"/>
    </row>
    <row r="1434" spans="12:12" x14ac:dyDescent="0.3">
      <c r="L1434" s="50"/>
    </row>
    <row r="1435" spans="12:12" x14ac:dyDescent="0.3">
      <c r="L1435" s="50"/>
    </row>
    <row r="1436" spans="12:12" x14ac:dyDescent="0.3">
      <c r="L1436" s="50"/>
    </row>
    <row r="1437" spans="12:12" x14ac:dyDescent="0.3">
      <c r="L1437" s="50"/>
    </row>
    <row r="1438" spans="12:12" x14ac:dyDescent="0.3">
      <c r="L1438" s="50"/>
    </row>
    <row r="1439" spans="12:12" x14ac:dyDescent="0.3">
      <c r="L1439" s="50"/>
    </row>
    <row r="1440" spans="12:12" x14ac:dyDescent="0.3">
      <c r="L1440" s="50"/>
    </row>
    <row r="1441" spans="12:12" x14ac:dyDescent="0.3">
      <c r="L1441" s="50"/>
    </row>
    <row r="1442" spans="12:12" x14ac:dyDescent="0.3">
      <c r="L1442" s="50"/>
    </row>
    <row r="1443" spans="12:12" x14ac:dyDescent="0.3">
      <c r="L1443" s="50"/>
    </row>
    <row r="1444" spans="12:12" x14ac:dyDescent="0.3">
      <c r="L1444" s="50"/>
    </row>
    <row r="1445" spans="12:12" x14ac:dyDescent="0.3">
      <c r="L1445" s="50"/>
    </row>
    <row r="1446" spans="12:12" x14ac:dyDescent="0.3">
      <c r="L1446" s="50"/>
    </row>
    <row r="1447" spans="12:12" x14ac:dyDescent="0.3">
      <c r="L1447" s="50"/>
    </row>
    <row r="1448" spans="12:12" x14ac:dyDescent="0.3">
      <c r="L1448" s="50"/>
    </row>
    <row r="1449" spans="12:12" x14ac:dyDescent="0.3">
      <c r="L1449" s="50"/>
    </row>
    <row r="1450" spans="12:12" x14ac:dyDescent="0.3">
      <c r="L1450" s="50"/>
    </row>
    <row r="1451" spans="12:12" x14ac:dyDescent="0.3">
      <c r="L1451" s="50"/>
    </row>
    <row r="1452" spans="12:12" x14ac:dyDescent="0.3">
      <c r="L1452" s="50"/>
    </row>
    <row r="1453" spans="12:12" x14ac:dyDescent="0.3">
      <c r="L1453" s="50"/>
    </row>
    <row r="1454" spans="12:12" x14ac:dyDescent="0.3">
      <c r="L1454" s="50"/>
    </row>
    <row r="1455" spans="12:12" x14ac:dyDescent="0.3">
      <c r="L1455" s="50"/>
    </row>
    <row r="1456" spans="12:12" x14ac:dyDescent="0.3">
      <c r="L1456" s="50"/>
    </row>
    <row r="1457" spans="12:12" x14ac:dyDescent="0.3">
      <c r="L1457" s="50"/>
    </row>
    <row r="1458" spans="12:12" x14ac:dyDescent="0.3">
      <c r="L1458" s="50"/>
    </row>
    <row r="1459" spans="12:12" x14ac:dyDescent="0.3">
      <c r="L1459" s="50"/>
    </row>
    <row r="1460" spans="12:12" x14ac:dyDescent="0.3">
      <c r="L1460" s="50"/>
    </row>
    <row r="1461" spans="12:12" x14ac:dyDescent="0.3">
      <c r="L1461" s="50"/>
    </row>
    <row r="1462" spans="12:12" x14ac:dyDescent="0.3">
      <c r="L1462" s="50"/>
    </row>
    <row r="1463" spans="12:12" x14ac:dyDescent="0.3">
      <c r="L1463" s="50"/>
    </row>
    <row r="1464" spans="12:12" x14ac:dyDescent="0.3">
      <c r="L1464" s="50"/>
    </row>
    <row r="1465" spans="12:12" x14ac:dyDescent="0.3">
      <c r="L1465" s="50"/>
    </row>
    <row r="1466" spans="12:12" x14ac:dyDescent="0.3">
      <c r="L1466" s="50"/>
    </row>
    <row r="1467" spans="12:12" x14ac:dyDescent="0.3">
      <c r="L1467" s="50"/>
    </row>
    <row r="1468" spans="12:12" x14ac:dyDescent="0.3">
      <c r="L1468" s="50"/>
    </row>
    <row r="1469" spans="12:12" x14ac:dyDescent="0.3">
      <c r="L1469" s="50"/>
    </row>
    <row r="1470" spans="12:12" x14ac:dyDescent="0.3">
      <c r="L1470" s="50"/>
    </row>
    <row r="1471" spans="12:12" x14ac:dyDescent="0.3">
      <c r="L1471" s="50"/>
    </row>
    <row r="1472" spans="12:12" x14ac:dyDescent="0.3">
      <c r="L1472" s="50"/>
    </row>
    <row r="1473" spans="12:12" x14ac:dyDescent="0.3">
      <c r="L1473" s="50"/>
    </row>
    <row r="1474" spans="12:12" x14ac:dyDescent="0.3">
      <c r="L1474" s="50"/>
    </row>
    <row r="1475" spans="12:12" x14ac:dyDescent="0.3">
      <c r="L1475" s="50"/>
    </row>
    <row r="1476" spans="12:12" x14ac:dyDescent="0.3">
      <c r="L1476" s="50"/>
    </row>
    <row r="1477" spans="12:12" x14ac:dyDescent="0.3">
      <c r="L1477" s="50"/>
    </row>
    <row r="1478" spans="12:12" x14ac:dyDescent="0.3">
      <c r="L1478" s="50"/>
    </row>
    <row r="1479" spans="12:12" x14ac:dyDescent="0.3">
      <c r="L1479" s="50"/>
    </row>
    <row r="1480" spans="12:12" x14ac:dyDescent="0.3">
      <c r="L1480" s="50"/>
    </row>
    <row r="1481" spans="12:12" x14ac:dyDescent="0.3">
      <c r="L1481" s="50"/>
    </row>
    <row r="1482" spans="12:12" x14ac:dyDescent="0.3">
      <c r="L1482" s="50"/>
    </row>
    <row r="1483" spans="12:12" x14ac:dyDescent="0.3">
      <c r="L1483" s="50"/>
    </row>
    <row r="1484" spans="12:12" x14ac:dyDescent="0.3">
      <c r="L1484" s="50"/>
    </row>
    <row r="1485" spans="12:12" x14ac:dyDescent="0.3">
      <c r="L1485" s="50"/>
    </row>
    <row r="1486" spans="12:12" x14ac:dyDescent="0.3">
      <c r="L1486" s="50"/>
    </row>
    <row r="1487" spans="12:12" x14ac:dyDescent="0.3">
      <c r="L1487" s="50"/>
    </row>
    <row r="1488" spans="12:12" x14ac:dyDescent="0.3">
      <c r="L1488" s="50"/>
    </row>
    <row r="1489" spans="12:12" x14ac:dyDescent="0.3">
      <c r="L1489" s="50"/>
    </row>
    <row r="1490" spans="12:12" x14ac:dyDescent="0.3">
      <c r="L1490" s="50"/>
    </row>
    <row r="1491" spans="12:12" x14ac:dyDescent="0.3">
      <c r="L1491" s="50"/>
    </row>
    <row r="1492" spans="12:12" x14ac:dyDescent="0.3">
      <c r="L1492" s="50"/>
    </row>
    <row r="1493" spans="12:12" x14ac:dyDescent="0.3">
      <c r="L1493" s="50"/>
    </row>
    <row r="1494" spans="12:12" x14ac:dyDescent="0.3">
      <c r="L1494" s="50"/>
    </row>
    <row r="1495" spans="12:12" x14ac:dyDescent="0.3">
      <c r="L1495" s="50"/>
    </row>
    <row r="1496" spans="12:12" x14ac:dyDescent="0.3">
      <c r="L1496" s="50"/>
    </row>
    <row r="1497" spans="12:12" x14ac:dyDescent="0.3">
      <c r="L1497" s="50"/>
    </row>
    <row r="1498" spans="12:12" x14ac:dyDescent="0.3">
      <c r="L1498" s="50"/>
    </row>
    <row r="1499" spans="12:12" x14ac:dyDescent="0.3">
      <c r="L1499" s="50"/>
    </row>
    <row r="1500" spans="12:12" x14ac:dyDescent="0.3">
      <c r="L1500" s="50"/>
    </row>
    <row r="1501" spans="12:12" x14ac:dyDescent="0.3">
      <c r="L1501" s="50"/>
    </row>
    <row r="1502" spans="12:12" x14ac:dyDescent="0.3">
      <c r="L1502" s="50"/>
    </row>
    <row r="1503" spans="12:12" x14ac:dyDescent="0.3">
      <c r="L1503" s="50"/>
    </row>
    <row r="1504" spans="12:12" x14ac:dyDescent="0.3">
      <c r="L1504" s="50"/>
    </row>
    <row r="1505" spans="12:12" x14ac:dyDescent="0.3">
      <c r="L1505" s="50"/>
    </row>
    <row r="1506" spans="12:12" x14ac:dyDescent="0.3">
      <c r="L1506" s="50"/>
    </row>
    <row r="1507" spans="12:12" x14ac:dyDescent="0.3">
      <c r="L1507" s="50"/>
    </row>
    <row r="1508" spans="12:12" x14ac:dyDescent="0.3">
      <c r="L1508" s="50"/>
    </row>
    <row r="1509" spans="12:12" x14ac:dyDescent="0.3">
      <c r="L1509" s="50"/>
    </row>
    <row r="1510" spans="12:12" x14ac:dyDescent="0.3">
      <c r="L1510" s="50"/>
    </row>
    <row r="1511" spans="12:12" x14ac:dyDescent="0.3">
      <c r="L1511" s="50"/>
    </row>
    <row r="1512" spans="12:12" x14ac:dyDescent="0.3">
      <c r="L1512" s="50"/>
    </row>
    <row r="1513" spans="12:12" x14ac:dyDescent="0.3">
      <c r="L1513" s="50"/>
    </row>
    <row r="1514" spans="12:12" x14ac:dyDescent="0.3">
      <c r="L1514" s="50"/>
    </row>
    <row r="1515" spans="12:12" x14ac:dyDescent="0.3">
      <c r="L1515" s="50"/>
    </row>
    <row r="1516" spans="12:12" x14ac:dyDescent="0.3">
      <c r="L1516" s="50"/>
    </row>
    <row r="1517" spans="12:12" x14ac:dyDescent="0.3">
      <c r="L1517" s="50"/>
    </row>
  </sheetData>
  <mergeCells count="1">
    <mergeCell ref="B1:D1"/>
  </mergeCells>
  <phoneticPr fontId="3" type="noConversion"/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BEE16-E3C5-4462-8D5E-4F19C208215D}">
  <sheetPr codeName="Feuil3"/>
  <dimension ref="A2:H24"/>
  <sheetViews>
    <sheetView topLeftCell="A3" workbookViewId="0">
      <selection activeCell="D4" sqref="D4"/>
    </sheetView>
  </sheetViews>
  <sheetFormatPr baseColWidth="10" defaultRowHeight="14.5" x14ac:dyDescent="0.35"/>
  <cols>
    <col min="1" max="1" width="21.81640625" customWidth="1"/>
    <col min="4" max="4" width="10.81640625" style="1"/>
    <col min="7" max="7" width="10.81640625" style="3"/>
    <col min="8" max="8" width="21.1796875" style="3" customWidth="1"/>
  </cols>
  <sheetData>
    <row r="2" spans="1:8" ht="15" thickBot="1" x14ac:dyDescent="0.4"/>
    <row r="3" spans="1:8" ht="15" thickBot="1" x14ac:dyDescent="0.4">
      <c r="G3" s="69" t="s">
        <v>28</v>
      </c>
      <c r="H3" s="79" t="s">
        <v>29</v>
      </c>
    </row>
    <row r="4" spans="1:8" ht="15" thickBot="1" x14ac:dyDescent="0.4">
      <c r="A4" s="64" t="s">
        <v>27</v>
      </c>
      <c r="B4" s="65">
        <f>SUM(gréve!D5:D26)</f>
        <v>316.93</v>
      </c>
      <c r="D4" s="70" t="str" cm="1">
        <f t="array" ref="D4:F23">gréve!B5:D24</f>
        <v>A1</v>
      </c>
      <c r="E4" s="74" t="str">
        <v>AGT</v>
      </c>
      <c r="F4" s="66">
        <v>13.08</v>
      </c>
      <c r="G4" s="71">
        <f>F4*100/$B$4</f>
        <v>4.1270943110466032</v>
      </c>
      <c r="H4" s="80">
        <f ca="1" xml:space="preserve"> ((gréve!$E$28/gréve!$B$26)*data!G4)/100</f>
        <v>1.8964823778121351</v>
      </c>
    </row>
    <row r="5" spans="1:8" x14ac:dyDescent="0.35">
      <c r="D5" s="2" t="str">
        <v>A2</v>
      </c>
      <c r="E5" s="75" t="str">
        <v>AGT</v>
      </c>
      <c r="F5" s="67">
        <v>15.04</v>
      </c>
      <c r="G5" s="72">
        <f t="shared" ref="G5:G23" si="0">F5*100/$B$4</f>
        <v>4.7455274035275927</v>
      </c>
      <c r="H5" s="80">
        <f ca="1" xml:space="preserve"> ((gréve!$E$28/gréve!$B$26)*data!G5)/100</f>
        <v>2.1806647524689993</v>
      </c>
    </row>
    <row r="6" spans="1:8" x14ac:dyDescent="0.35">
      <c r="D6" s="2" t="str">
        <v>A3</v>
      </c>
      <c r="E6" s="75" t="str">
        <v>AGT</v>
      </c>
      <c r="F6" s="67">
        <v>16.309999999999999</v>
      </c>
      <c r="G6" s="72">
        <f t="shared" si="0"/>
        <v>5.1462468052882331</v>
      </c>
      <c r="H6" s="80">
        <f ca="1" xml:space="preserve"> ((gréve!$E$28/gréve!$B$26)*data!G6)/100</f>
        <v>2.3648033319660486</v>
      </c>
    </row>
    <row r="7" spans="1:8" x14ac:dyDescent="0.35">
      <c r="D7" s="2" t="str">
        <v>A4</v>
      </c>
      <c r="E7" s="75" t="str">
        <v>AGT</v>
      </c>
      <c r="F7" s="67">
        <v>14.57</v>
      </c>
      <c r="G7" s="72">
        <f t="shared" si="0"/>
        <v>4.5972296721673551</v>
      </c>
      <c r="H7" s="80">
        <f ca="1" xml:space="preserve"> ((gréve!$E$28/gréve!$B$26)*data!G7)/100</f>
        <v>2.112518978954343</v>
      </c>
    </row>
    <row r="8" spans="1:8" x14ac:dyDescent="0.35">
      <c r="D8" s="2" t="str">
        <v>A5</v>
      </c>
      <c r="E8" s="75" t="str">
        <v>AGT</v>
      </c>
      <c r="F8" s="67">
        <v>12.86</v>
      </c>
      <c r="G8" s="72">
        <f t="shared" si="0"/>
        <v>4.0576783516864925</v>
      </c>
      <c r="H8" s="80">
        <f ca="1" xml:space="preserve"> ((gréve!$E$28/gréve!$B$26)*data!G8)/100</f>
        <v>1.864584356166977</v>
      </c>
    </row>
    <row r="9" spans="1:8" x14ac:dyDescent="0.35">
      <c r="D9" s="2" t="str">
        <v>A6</v>
      </c>
      <c r="E9" s="75" t="str">
        <v>AGT</v>
      </c>
      <c r="F9" s="67">
        <v>0</v>
      </c>
      <c r="G9" s="72">
        <f t="shared" si="0"/>
        <v>0</v>
      </c>
      <c r="H9" s="80">
        <f ca="1" xml:space="preserve"> ((gréve!$E$28/gréve!$B$26)*data!G9)/100</f>
        <v>0</v>
      </c>
    </row>
    <row r="10" spans="1:8" x14ac:dyDescent="0.35">
      <c r="D10" s="2">
        <v>0</v>
      </c>
      <c r="E10" s="75">
        <v>0</v>
      </c>
      <c r="F10" s="67">
        <v>0</v>
      </c>
      <c r="G10" s="72">
        <f t="shared" si="0"/>
        <v>0</v>
      </c>
      <c r="H10" s="80">
        <f ca="1" xml:space="preserve"> ((gréve!$E$28/gréve!$B$26)*data!G10)/100</f>
        <v>0</v>
      </c>
    </row>
    <row r="11" spans="1:8" x14ac:dyDescent="0.35">
      <c r="D11" s="2" t="str">
        <v>A8</v>
      </c>
      <c r="E11" s="75" t="str">
        <v>OP</v>
      </c>
      <c r="F11" s="67">
        <v>21</v>
      </c>
      <c r="G11" s="72">
        <f t="shared" si="0"/>
        <v>6.6260688480106014</v>
      </c>
      <c r="H11" s="80">
        <f ca="1" xml:space="preserve"> ((gréve!$E$28/gréve!$B$26)*data!G11)/100</f>
        <v>3.0448111570378313</v>
      </c>
    </row>
    <row r="12" spans="1:8" x14ac:dyDescent="0.35">
      <c r="D12" s="2" t="str">
        <v>A9</v>
      </c>
      <c r="E12" s="75" t="str">
        <v>OP</v>
      </c>
      <c r="F12" s="67">
        <v>22.99</v>
      </c>
      <c r="G12" s="72">
        <f t="shared" si="0"/>
        <v>7.2539677531316062</v>
      </c>
      <c r="H12" s="80">
        <f ca="1" xml:space="preserve"> ((gréve!$E$28/gréve!$B$26)*data!G12)/100</f>
        <v>3.3333432619190351</v>
      </c>
    </row>
    <row r="13" spans="1:8" x14ac:dyDescent="0.35">
      <c r="D13" s="2" t="str">
        <v>A10</v>
      </c>
      <c r="E13" s="75" t="str">
        <v>OP</v>
      </c>
      <c r="F13" s="67">
        <v>20.03</v>
      </c>
      <c r="G13" s="72">
        <f t="shared" si="0"/>
        <v>6.3200075726501117</v>
      </c>
      <c r="H13" s="80">
        <f ca="1" xml:space="preserve"> ((gréve!$E$28/gréve!$B$26)*data!G13)/100</f>
        <v>2.9041698797841793</v>
      </c>
    </row>
    <row r="14" spans="1:8" x14ac:dyDescent="0.35">
      <c r="D14" s="2" t="str">
        <v>A11</v>
      </c>
      <c r="E14" s="75" t="str">
        <v>OP</v>
      </c>
      <c r="F14" s="67">
        <v>19.5</v>
      </c>
      <c r="G14" s="72">
        <f t="shared" si="0"/>
        <v>6.1527782160098443</v>
      </c>
      <c r="H14" s="80">
        <f ca="1" xml:space="preserve"> ((gréve!$E$28/gréve!$B$26)*data!G14)/100</f>
        <v>2.8273246458208434</v>
      </c>
    </row>
    <row r="15" spans="1:8" x14ac:dyDescent="0.35">
      <c r="D15" s="2" t="str">
        <v>A12</v>
      </c>
      <c r="E15" s="75" t="str">
        <v>OP</v>
      </c>
      <c r="F15" s="67">
        <v>23.55</v>
      </c>
      <c r="G15" s="72">
        <f t="shared" si="0"/>
        <v>7.430662922411889</v>
      </c>
      <c r="H15" s="80">
        <f ca="1" xml:space="preserve"> ((gréve!$E$28/gréve!$B$26)*data!G15)/100</f>
        <v>3.4145382261067114</v>
      </c>
    </row>
    <row r="16" spans="1:8" x14ac:dyDescent="0.35">
      <c r="D16" s="2">
        <v>0</v>
      </c>
      <c r="E16" s="75">
        <v>0</v>
      </c>
      <c r="F16" s="67">
        <v>0</v>
      </c>
      <c r="G16" s="72">
        <f t="shared" si="0"/>
        <v>0</v>
      </c>
      <c r="H16" s="80">
        <f ca="1" xml:space="preserve"> ((gréve!$E$28/gréve!$B$26)*data!G16)/100</f>
        <v>0</v>
      </c>
    </row>
    <row r="17" spans="4:8" x14ac:dyDescent="0.35">
      <c r="D17" s="2" t="str">
        <v>A14</v>
      </c>
      <c r="E17" s="75">
        <v>0</v>
      </c>
      <c r="F17" s="67">
        <v>26</v>
      </c>
      <c r="G17" s="72">
        <f t="shared" si="0"/>
        <v>8.2037042880131263</v>
      </c>
      <c r="H17" s="80">
        <f ca="1" xml:space="preserve"> ((gréve!$E$28/gréve!$B$26)*data!G17)/100</f>
        <v>3.7697661944277918</v>
      </c>
    </row>
    <row r="18" spans="4:8" x14ac:dyDescent="0.35">
      <c r="D18" s="2" t="str">
        <v>A15</v>
      </c>
      <c r="E18" s="75">
        <v>0</v>
      </c>
      <c r="F18" s="67">
        <v>26</v>
      </c>
      <c r="G18" s="72">
        <f t="shared" si="0"/>
        <v>8.2037042880131263</v>
      </c>
      <c r="H18" s="80">
        <f ca="1" xml:space="preserve"> ((gréve!$E$28/gréve!$B$26)*data!G18)/100</f>
        <v>3.7697661944277918</v>
      </c>
    </row>
    <row r="19" spans="4:8" x14ac:dyDescent="0.35">
      <c r="D19" s="2">
        <v>0</v>
      </c>
      <c r="E19" s="75">
        <v>0</v>
      </c>
      <c r="F19" s="67">
        <v>0</v>
      </c>
      <c r="G19" s="72">
        <f t="shared" si="0"/>
        <v>0</v>
      </c>
      <c r="H19" s="80">
        <f ca="1" xml:space="preserve"> ((gréve!$E$28/gréve!$B$26)*data!G19)/100</f>
        <v>0</v>
      </c>
    </row>
    <row r="20" spans="4:8" x14ac:dyDescent="0.35">
      <c r="D20" s="2" t="str">
        <v>A17</v>
      </c>
      <c r="E20" s="75">
        <v>0</v>
      </c>
      <c r="F20" s="67">
        <v>31</v>
      </c>
      <c r="G20" s="72">
        <f t="shared" si="0"/>
        <v>9.7813397280156504</v>
      </c>
      <c r="H20" s="80">
        <f ca="1" xml:space="preserve"> ((gréve!$E$28/gréve!$B$26)*data!G20)/100</f>
        <v>4.4947212318177518</v>
      </c>
    </row>
    <row r="21" spans="4:8" x14ac:dyDescent="0.35">
      <c r="D21" s="2" t="str">
        <v>A18</v>
      </c>
      <c r="E21" s="75">
        <v>0</v>
      </c>
      <c r="F21" s="67">
        <v>26</v>
      </c>
      <c r="G21" s="72">
        <f t="shared" si="0"/>
        <v>8.2037042880131263</v>
      </c>
      <c r="H21" s="80">
        <f ca="1" xml:space="preserve"> ((gréve!$E$28/gréve!$B$26)*data!G21)/100</f>
        <v>3.7697661944277918</v>
      </c>
    </row>
    <row r="22" spans="4:8" x14ac:dyDescent="0.35">
      <c r="D22" s="2" t="str">
        <v>A19</v>
      </c>
      <c r="E22" s="75">
        <v>0</v>
      </c>
      <c r="F22" s="67">
        <v>29</v>
      </c>
      <c r="G22" s="72">
        <f t="shared" si="0"/>
        <v>9.1502855520146404</v>
      </c>
      <c r="H22" s="80">
        <f ca="1" xml:space="preserve"> ((gréve!$E$28/gréve!$B$26)*data!G22)/100</f>
        <v>4.2047392168617677</v>
      </c>
    </row>
    <row r="23" spans="4:8" ht="15" thickBot="1" x14ac:dyDescent="0.4">
      <c r="D23" s="4">
        <v>0</v>
      </c>
      <c r="E23" s="76">
        <v>0</v>
      </c>
      <c r="F23" s="68">
        <v>0</v>
      </c>
      <c r="G23" s="73">
        <f t="shared" si="0"/>
        <v>0</v>
      </c>
      <c r="H23" s="80">
        <f ca="1" xml:space="preserve"> ((gréve!$E$28/gréve!$B$26)*data!G23)/100</f>
        <v>0</v>
      </c>
    </row>
    <row r="24" spans="4:8" x14ac:dyDescent="0.35">
      <c r="G24" s="3">
        <f>SUM(G4:G23)</f>
        <v>100</v>
      </c>
      <c r="H24" s="3">
        <f ca="1">SUM(H4:H23)</f>
        <v>45.951999999999998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373E0-3DA9-4783-AFDB-C63D90237516}">
  <sheetPr codeName="Feuil4"/>
  <dimension ref="B1:L28"/>
  <sheetViews>
    <sheetView workbookViewId="0">
      <selection activeCell="E28" sqref="E28"/>
    </sheetView>
  </sheetViews>
  <sheetFormatPr baseColWidth="10" defaultRowHeight="11.15" customHeight="1" x14ac:dyDescent="0.35"/>
  <cols>
    <col min="3" max="3" width="6.453125" customWidth="1"/>
    <col min="12" max="12" width="23" customWidth="1"/>
  </cols>
  <sheetData>
    <row r="1" spans="2:12" ht="11.15" customHeight="1" thickBot="1" x14ac:dyDescent="0.4"/>
    <row r="2" spans="2:12" ht="11.15" customHeight="1" thickBot="1" x14ac:dyDescent="0.4">
      <c r="B2" s="10"/>
      <c r="C2" s="10"/>
      <c r="D2" s="10"/>
      <c r="E2" s="11">
        <v>44991</v>
      </c>
      <c r="F2" s="12">
        <v>44992</v>
      </c>
      <c r="G2" s="12">
        <v>44993</v>
      </c>
      <c r="H2" s="12">
        <v>44994</v>
      </c>
      <c r="I2" s="12">
        <v>44995</v>
      </c>
      <c r="J2" s="12">
        <v>44996</v>
      </c>
      <c r="K2" s="13">
        <v>44997</v>
      </c>
      <c r="L2" s="8"/>
    </row>
    <row r="3" spans="2:12" ht="11.15" customHeight="1" thickBot="1" x14ac:dyDescent="0.4">
      <c r="B3" s="15" t="s">
        <v>0</v>
      </c>
      <c r="C3" s="16" t="s">
        <v>1</v>
      </c>
      <c r="D3" s="17" t="s">
        <v>21</v>
      </c>
      <c r="E3" s="18"/>
      <c r="F3" s="19"/>
      <c r="G3" s="19"/>
      <c r="H3" s="19"/>
      <c r="I3" s="19"/>
      <c r="J3" s="19"/>
      <c r="K3" s="20"/>
      <c r="L3" s="21" t="s">
        <v>22</v>
      </c>
    </row>
    <row r="4" spans="2:12" ht="11.15" customHeight="1" x14ac:dyDescent="0.35">
      <c r="B4" s="22"/>
      <c r="C4" s="23"/>
      <c r="D4" s="24"/>
      <c r="E4" s="25"/>
      <c r="F4" s="26"/>
      <c r="G4" s="26"/>
      <c r="H4" s="26"/>
      <c r="I4" s="26"/>
      <c r="J4" s="26"/>
      <c r="K4" s="27"/>
      <c r="L4" s="28"/>
    </row>
    <row r="5" spans="2:12" ht="11.15" customHeight="1" x14ac:dyDescent="0.35">
      <c r="B5" s="29" t="s">
        <v>2</v>
      </c>
      <c r="C5" s="30" t="s">
        <v>14</v>
      </c>
      <c r="D5" s="31">
        <v>13.08</v>
      </c>
      <c r="E5" s="33"/>
      <c r="F5" s="33"/>
      <c r="G5" s="33"/>
      <c r="H5" s="33"/>
      <c r="I5" s="33"/>
      <c r="J5" s="33"/>
      <c r="K5" s="33"/>
      <c r="L5" s="82"/>
    </row>
    <row r="6" spans="2:12" ht="11.15" customHeight="1" x14ac:dyDescent="0.35">
      <c r="B6" s="34" t="s">
        <v>3</v>
      </c>
      <c r="C6" s="30" t="s">
        <v>14</v>
      </c>
      <c r="D6" s="31">
        <v>15.04</v>
      </c>
      <c r="E6" s="49"/>
      <c r="F6" s="49"/>
      <c r="G6" s="49"/>
      <c r="H6" s="49"/>
      <c r="I6" s="49"/>
      <c r="J6" s="49"/>
      <c r="K6" s="49"/>
      <c r="L6" s="82"/>
    </row>
    <row r="7" spans="2:12" ht="11.15" customHeight="1" x14ac:dyDescent="0.35">
      <c r="B7" s="34" t="s">
        <v>4</v>
      </c>
      <c r="C7" s="30" t="s">
        <v>14</v>
      </c>
      <c r="D7" s="31">
        <v>16.309999999999999</v>
      </c>
      <c r="E7" s="49"/>
      <c r="F7" s="49"/>
      <c r="G7" s="49"/>
      <c r="H7" s="49"/>
      <c r="I7" s="49"/>
      <c r="J7" s="49"/>
      <c r="K7" s="49"/>
      <c r="L7" s="82"/>
    </row>
    <row r="8" spans="2:12" ht="11.15" customHeight="1" x14ac:dyDescent="0.35">
      <c r="B8" s="34" t="s">
        <v>5</v>
      </c>
      <c r="C8" s="30" t="s">
        <v>14</v>
      </c>
      <c r="D8" s="31">
        <v>14.57</v>
      </c>
      <c r="E8" s="49"/>
      <c r="F8" s="49"/>
      <c r="G8" s="49"/>
      <c r="H8" s="49"/>
      <c r="I8" s="49"/>
      <c r="J8" s="49"/>
      <c r="K8" s="49"/>
      <c r="L8" s="82"/>
    </row>
    <row r="9" spans="2:12" ht="11.15" customHeight="1" x14ac:dyDescent="0.35">
      <c r="B9" s="34" t="s">
        <v>6</v>
      </c>
      <c r="C9" s="30" t="s">
        <v>14</v>
      </c>
      <c r="D9" s="31">
        <v>12.86</v>
      </c>
      <c r="E9" s="49"/>
      <c r="F9" s="49"/>
      <c r="G9" s="49"/>
      <c r="H9" s="49"/>
      <c r="I9" s="49"/>
      <c r="J9" s="49"/>
      <c r="K9" s="49"/>
      <c r="L9" s="82"/>
    </row>
    <row r="10" spans="2:12" ht="11.15" customHeight="1" x14ac:dyDescent="0.35">
      <c r="B10" s="34" t="s">
        <v>7</v>
      </c>
      <c r="C10" s="30" t="s">
        <v>14</v>
      </c>
      <c r="D10" s="31"/>
      <c r="E10" s="49"/>
      <c r="F10" s="39"/>
      <c r="G10" s="39"/>
      <c r="H10" s="39"/>
      <c r="I10" s="39"/>
      <c r="J10" s="39"/>
      <c r="K10" s="40"/>
      <c r="L10" s="82"/>
    </row>
    <row r="11" spans="2:12" ht="11.15" customHeight="1" x14ac:dyDescent="0.35">
      <c r="B11" s="34"/>
      <c r="C11" s="41"/>
      <c r="D11" s="42"/>
      <c r="E11" s="49"/>
      <c r="F11" s="36"/>
      <c r="G11" s="36"/>
      <c r="H11" s="36"/>
      <c r="I11" s="36"/>
      <c r="J11" s="36"/>
      <c r="K11" s="37"/>
      <c r="L11" s="82"/>
    </row>
    <row r="12" spans="2:12" ht="11.15" customHeight="1" x14ac:dyDescent="0.35">
      <c r="B12" s="34" t="s">
        <v>8</v>
      </c>
      <c r="C12" s="41" t="s">
        <v>13</v>
      </c>
      <c r="D12" s="81">
        <v>21</v>
      </c>
      <c r="E12" s="49"/>
      <c r="F12" s="36"/>
      <c r="G12" s="36"/>
      <c r="H12" s="36"/>
      <c r="I12" s="36"/>
      <c r="J12" s="36"/>
      <c r="K12" s="37"/>
      <c r="L12" s="82"/>
    </row>
    <row r="13" spans="2:12" ht="11.15" customHeight="1" x14ac:dyDescent="0.35">
      <c r="B13" s="34" t="s">
        <v>9</v>
      </c>
      <c r="C13" s="41" t="s">
        <v>13</v>
      </c>
      <c r="D13" s="42">
        <v>22.99</v>
      </c>
      <c r="E13" s="49"/>
      <c r="F13" s="49"/>
      <c r="G13" s="49"/>
      <c r="H13" s="49"/>
      <c r="I13" s="49"/>
      <c r="J13" s="49"/>
      <c r="K13" s="49"/>
      <c r="L13" s="82"/>
    </row>
    <row r="14" spans="2:12" ht="11.15" customHeight="1" x14ac:dyDescent="0.35">
      <c r="B14" s="34" t="s">
        <v>10</v>
      </c>
      <c r="C14" s="41" t="s">
        <v>13</v>
      </c>
      <c r="D14" s="42">
        <v>20.03</v>
      </c>
      <c r="E14" s="49"/>
      <c r="F14" s="49"/>
      <c r="G14" s="49"/>
      <c r="H14" s="49"/>
      <c r="I14" s="49"/>
      <c r="J14" s="49"/>
      <c r="K14" s="49"/>
      <c r="L14" s="82"/>
    </row>
    <row r="15" spans="2:12" ht="11.15" customHeight="1" x14ac:dyDescent="0.35">
      <c r="B15" s="34" t="s">
        <v>11</v>
      </c>
      <c r="C15" s="41" t="s">
        <v>13</v>
      </c>
      <c r="D15" s="42">
        <v>19.5</v>
      </c>
      <c r="E15" s="49"/>
      <c r="F15" s="49"/>
      <c r="G15" s="49"/>
      <c r="H15" s="49"/>
      <c r="I15" s="49"/>
      <c r="J15" s="49"/>
      <c r="K15" s="49"/>
      <c r="L15" s="82"/>
    </row>
    <row r="16" spans="2:12" ht="11.15" customHeight="1" x14ac:dyDescent="0.35">
      <c r="B16" s="34" t="s">
        <v>12</v>
      </c>
      <c r="C16" s="41" t="s">
        <v>13</v>
      </c>
      <c r="D16" s="42">
        <v>23.55</v>
      </c>
      <c r="E16" s="49"/>
      <c r="F16" s="49"/>
      <c r="G16" s="49"/>
      <c r="H16" s="49"/>
      <c r="I16" s="49"/>
      <c r="J16" s="49"/>
      <c r="K16" s="49"/>
      <c r="L16" s="82"/>
    </row>
    <row r="17" spans="2:12" ht="11.15" customHeight="1" x14ac:dyDescent="0.35">
      <c r="B17" s="34"/>
      <c r="C17" s="41"/>
      <c r="D17" s="42"/>
      <c r="E17" s="49"/>
      <c r="F17" s="36"/>
      <c r="G17" s="36"/>
      <c r="H17" s="36"/>
      <c r="I17" s="36"/>
      <c r="J17" s="36"/>
      <c r="K17" s="37"/>
      <c r="L17" s="82"/>
    </row>
    <row r="18" spans="2:12" ht="11.15" customHeight="1" x14ac:dyDescent="0.35">
      <c r="B18" s="34" t="s">
        <v>15</v>
      </c>
      <c r="C18" s="41"/>
      <c r="D18" s="81">
        <v>26</v>
      </c>
      <c r="E18" s="49"/>
      <c r="F18" s="49"/>
      <c r="G18" s="49"/>
      <c r="H18" s="49"/>
      <c r="I18" s="49"/>
      <c r="J18" s="49"/>
      <c r="K18" s="49"/>
      <c r="L18" s="82"/>
    </row>
    <row r="19" spans="2:12" ht="11.15" customHeight="1" x14ac:dyDescent="0.35">
      <c r="B19" s="34" t="s">
        <v>16</v>
      </c>
      <c r="C19" s="41"/>
      <c r="D19" s="81">
        <v>26</v>
      </c>
      <c r="E19" s="49"/>
      <c r="F19" s="49"/>
      <c r="G19" s="49"/>
      <c r="H19" s="49"/>
      <c r="I19" s="49"/>
      <c r="J19" s="49"/>
      <c r="K19" s="49"/>
      <c r="L19" s="82"/>
    </row>
    <row r="20" spans="2:12" ht="11.15" customHeight="1" x14ac:dyDescent="0.35">
      <c r="B20" s="34"/>
      <c r="C20" s="41"/>
      <c r="D20" s="42"/>
      <c r="E20" s="49"/>
      <c r="F20" s="36"/>
      <c r="G20" s="36"/>
      <c r="H20" s="36"/>
      <c r="I20" s="36"/>
      <c r="J20" s="36"/>
      <c r="K20" s="37"/>
      <c r="L20" s="82"/>
    </row>
    <row r="21" spans="2:12" ht="11.15" customHeight="1" x14ac:dyDescent="0.35">
      <c r="B21" s="34" t="s">
        <v>17</v>
      </c>
      <c r="C21" s="41"/>
      <c r="D21" s="81">
        <v>31</v>
      </c>
      <c r="E21" s="49"/>
      <c r="F21" s="49"/>
      <c r="G21" s="49"/>
      <c r="H21" s="49"/>
      <c r="I21" s="49"/>
      <c r="J21" s="49"/>
      <c r="K21" s="49"/>
      <c r="L21" s="82"/>
    </row>
    <row r="22" spans="2:12" ht="11.15" customHeight="1" x14ac:dyDescent="0.35">
      <c r="B22" s="34" t="s">
        <v>18</v>
      </c>
      <c r="C22" s="41"/>
      <c r="D22" s="81">
        <v>26</v>
      </c>
      <c r="E22" s="49"/>
      <c r="F22" s="49"/>
      <c r="G22" s="49"/>
      <c r="H22" s="49"/>
      <c r="I22" s="49"/>
      <c r="J22" s="49"/>
      <c r="K22" s="49"/>
      <c r="L22" s="82"/>
    </row>
    <row r="23" spans="2:12" ht="11.15" customHeight="1" x14ac:dyDescent="0.35">
      <c r="B23" s="34" t="s">
        <v>19</v>
      </c>
      <c r="C23" s="41"/>
      <c r="D23" s="81">
        <v>29</v>
      </c>
      <c r="E23" s="49"/>
      <c r="F23" s="49"/>
      <c r="G23" s="49"/>
      <c r="H23" s="49"/>
      <c r="I23" s="49"/>
      <c r="J23" s="49"/>
      <c r="K23" s="49"/>
      <c r="L23" s="82"/>
    </row>
    <row r="24" spans="2:12" ht="11.15" customHeight="1" x14ac:dyDescent="0.35">
      <c r="B24" s="34"/>
      <c r="C24" s="41"/>
      <c r="D24" s="42"/>
      <c r="E24" s="49"/>
      <c r="F24" s="36"/>
      <c r="G24" s="36"/>
      <c r="H24" s="36"/>
      <c r="I24" s="36"/>
      <c r="J24" s="36"/>
      <c r="K24" s="37"/>
      <c r="L24" s="82"/>
    </row>
    <row r="25" spans="2:12" ht="11.15" customHeight="1" x14ac:dyDescent="0.35">
      <c r="B25" s="34"/>
      <c r="C25" s="41"/>
      <c r="D25" s="42"/>
      <c r="E25" s="49"/>
      <c r="F25" s="36"/>
      <c r="G25" s="36"/>
      <c r="H25" s="36"/>
      <c r="I25" s="36"/>
      <c r="J25" s="36"/>
      <c r="K25" s="37"/>
      <c r="L25" s="82"/>
    </row>
    <row r="26" spans="2:12" ht="11.15" customHeight="1" thickBot="1" x14ac:dyDescent="0.4">
      <c r="B26" s="44">
        <f>COUNTA(B5:B24)</f>
        <v>16</v>
      </c>
      <c r="C26" s="45"/>
      <c r="D26" s="46"/>
      <c r="E26" s="83"/>
      <c r="F26" s="53"/>
      <c r="G26" s="53"/>
      <c r="H26" s="53"/>
      <c r="I26" s="53"/>
      <c r="J26" s="53"/>
      <c r="K26" s="54"/>
      <c r="L26" s="84"/>
    </row>
    <row r="27" spans="2:12" ht="11.15" customHeight="1" thickBot="1" x14ac:dyDescent="0.4">
      <c r="B27" s="15" t="s">
        <v>23</v>
      </c>
      <c r="C27" s="77"/>
      <c r="D27" s="17">
        <f>AVERAGE(D5:D26)</f>
        <v>21.128666666666668</v>
      </c>
      <c r="E27" s="85"/>
      <c r="F27" s="86"/>
      <c r="G27" s="86"/>
      <c r="H27" s="86"/>
      <c r="I27" s="86"/>
      <c r="J27" s="86"/>
      <c r="K27" s="87"/>
      <c r="L27" s="51"/>
    </row>
    <row r="28" spans="2:12" ht="11.15" customHeight="1" thickBot="1" x14ac:dyDescent="0.4">
      <c r="B28" s="5"/>
      <c r="C28" s="5"/>
      <c r="D28" s="78" t="s">
        <v>30</v>
      </c>
      <c r="E28" s="88" t="e">
        <f>#REF!</f>
        <v>#REF!</v>
      </c>
      <c r="F28" s="88" t="e">
        <f>#REF!</f>
        <v>#REF!</v>
      </c>
      <c r="G28" s="88" t="e">
        <f>#REF!</f>
        <v>#REF!</v>
      </c>
      <c r="H28" s="88" t="e">
        <f>#REF!</f>
        <v>#REF!</v>
      </c>
      <c r="I28" s="88" t="e">
        <f>#REF!</f>
        <v>#REF!</v>
      </c>
      <c r="J28" s="88" t="e">
        <f>#REF!</f>
        <v>#REF!</v>
      </c>
      <c r="K28" s="88" t="e">
        <f>#REF!</f>
        <v>#REF!</v>
      </c>
      <c r="L28" s="8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0763D-0641-4829-873F-5D669FFD3DD0}">
  <sheetPr codeName="Feuil5"/>
  <dimension ref="A1:R56"/>
  <sheetViews>
    <sheetView workbookViewId="0">
      <selection activeCell="E28" sqref="E28"/>
    </sheetView>
  </sheetViews>
  <sheetFormatPr baseColWidth="10" defaultColWidth="13.54296875" defaultRowHeight="12" x14ac:dyDescent="0.3"/>
  <cols>
    <col min="1" max="1" width="13.54296875" style="9"/>
    <col min="2" max="2" width="20.08984375" style="5" customWidth="1"/>
    <col min="3" max="3" width="11.36328125" style="5" customWidth="1"/>
    <col min="4" max="4" width="17.54296875" style="6" customWidth="1"/>
    <col min="5" max="5" width="13.54296875" style="7"/>
    <col min="6" max="6" width="13.54296875" style="6"/>
    <col min="7" max="11" width="13.54296875" style="5"/>
    <col min="12" max="12" width="13.54296875" style="28"/>
    <col min="13" max="16384" width="13.54296875" style="9"/>
  </cols>
  <sheetData>
    <row r="1" spans="2:18" ht="12.5" thickBot="1" x14ac:dyDescent="0.35"/>
    <row r="2" spans="2:18" s="10" customFormat="1" ht="12.5" thickBot="1" x14ac:dyDescent="0.35">
      <c r="E2" s="118">
        <v>45113</v>
      </c>
      <c r="F2" s="118">
        <v>45114</v>
      </c>
      <c r="G2" s="118">
        <v>45115</v>
      </c>
      <c r="H2" s="118">
        <v>45116</v>
      </c>
      <c r="I2" s="118">
        <v>45117</v>
      </c>
      <c r="J2" s="118">
        <v>45118</v>
      </c>
      <c r="K2" s="118">
        <v>45119</v>
      </c>
      <c r="L2" s="118">
        <v>45120</v>
      </c>
      <c r="M2" s="118">
        <v>45121</v>
      </c>
      <c r="N2" s="118">
        <v>45122</v>
      </c>
      <c r="O2" s="118">
        <v>45123</v>
      </c>
      <c r="P2" s="118">
        <v>45124</v>
      </c>
      <c r="Q2" s="118">
        <v>45125</v>
      </c>
      <c r="R2" s="118">
        <v>45126</v>
      </c>
    </row>
    <row r="3" spans="2:18" ht="12.5" thickBot="1" x14ac:dyDescent="0.35">
      <c r="B3" s="15" t="s">
        <v>0</v>
      </c>
      <c r="C3" s="16" t="s">
        <v>1</v>
      </c>
      <c r="D3" s="109" t="s">
        <v>21</v>
      </c>
      <c r="E3" s="137"/>
      <c r="F3" s="138"/>
      <c r="G3" s="98"/>
      <c r="H3" s="120"/>
      <c r="I3" s="98"/>
      <c r="J3" s="120"/>
      <c r="K3" s="98"/>
      <c r="L3" s="121"/>
      <c r="M3" s="122"/>
      <c r="N3" s="119"/>
      <c r="O3" s="122"/>
      <c r="P3" s="119"/>
      <c r="Q3" s="122"/>
      <c r="R3" s="119"/>
    </row>
    <row r="4" spans="2:18" x14ac:dyDescent="0.3">
      <c r="B4" s="22"/>
      <c r="C4" s="23"/>
      <c r="D4" s="110"/>
      <c r="E4" s="137"/>
      <c r="F4" s="138"/>
      <c r="G4" s="98"/>
      <c r="H4" s="120"/>
      <c r="I4" s="98"/>
      <c r="J4" s="120"/>
      <c r="K4" s="98"/>
      <c r="L4" s="121"/>
      <c r="M4" s="122"/>
      <c r="N4" s="119"/>
      <c r="O4" s="122"/>
      <c r="P4" s="119"/>
      <c r="Q4" s="122"/>
      <c r="R4" s="119"/>
    </row>
    <row r="5" spans="2:18" x14ac:dyDescent="0.3">
      <c r="B5" s="29" t="s">
        <v>33</v>
      </c>
      <c r="C5" s="30" t="s">
        <v>14</v>
      </c>
      <c r="D5" s="111">
        <v>13.08</v>
      </c>
      <c r="E5" s="137">
        <f ca="1">IFERROR((gréve!E28*gréve!E32),0)</f>
        <v>0</v>
      </c>
      <c r="F5" s="137">
        <f ca="1">IFERROR((gréve!$E$29*gréve!F32),0)</f>
        <v>0</v>
      </c>
      <c r="G5" s="137">
        <f ca="1">IFERROR((gréve!E28*gréve!G32),0)</f>
        <v>0</v>
      </c>
      <c r="H5" s="137">
        <f ca="1">IFERROR((gréve!E28*gréve!H32),0)</f>
        <v>0</v>
      </c>
      <c r="I5" s="137">
        <f ca="1">IFERROR((gréve!E28*gréve!I32),0)</f>
        <v>0</v>
      </c>
      <c r="J5" s="137">
        <f ca="1">IFERROR((gréve!E28*gréve!J32),0)</f>
        <v>0</v>
      </c>
      <c r="K5" s="137">
        <f ca="1">IFERROR((gréve!E28*gréve!K32),0)</f>
        <v>0</v>
      </c>
      <c r="L5" s="137">
        <f ca="1">IFERROR((gréve!E28*gréve!L32),0)</f>
        <v>0</v>
      </c>
      <c r="M5" s="137">
        <f ca="1">IFERROR((gréve!E28*gréve!M32),0)</f>
        <v>0</v>
      </c>
      <c r="N5" s="137">
        <f ca="1">IFERROR((gréve!E28*gréve!N32),0)</f>
        <v>0</v>
      </c>
      <c r="O5" s="137">
        <f ca="1">IFERROR((gréve!E28*gréve!O32),0)</f>
        <v>0</v>
      </c>
      <c r="P5" s="137">
        <f ca="1">IFERROR((gréve!E28*gréve!P32),0)</f>
        <v>0</v>
      </c>
      <c r="Q5" s="137">
        <f ca="1">IFERROR((gréve!E28*gréve!Q32),0)</f>
        <v>0</v>
      </c>
      <c r="R5" s="137">
        <f ca="1">IFERROR((gréve!E28*gréve!R32),0)</f>
        <v>0</v>
      </c>
    </row>
    <row r="6" spans="2:18" x14ac:dyDescent="0.3">
      <c r="B6" s="29" t="s">
        <v>34</v>
      </c>
      <c r="C6" s="30" t="s">
        <v>14</v>
      </c>
      <c r="D6" s="111">
        <v>15.04</v>
      </c>
      <c r="E6" s="137">
        <f ca="1">IFERROR((gréve!$E$28*gréve!E33),0)</f>
        <v>0</v>
      </c>
      <c r="F6" s="137">
        <f ca="1">IFERROR((gréve!$E$28*gréve!F33),0)</f>
        <v>0</v>
      </c>
      <c r="G6" s="137">
        <f ca="1">IFERROR((gréve!E29*gréve!G33),0)</f>
        <v>0</v>
      </c>
      <c r="H6" s="137">
        <f ca="1">IFERROR((gréve!E29*gréve!H33),0)</f>
        <v>0</v>
      </c>
      <c r="I6" s="137">
        <f ca="1">IFERROR((gréve!E29*gréve!I33),0)</f>
        <v>0</v>
      </c>
      <c r="J6" s="137">
        <f ca="1">IFERROR((gréve!E29*gréve!J33),0)</f>
        <v>0</v>
      </c>
      <c r="K6" s="137">
        <f ca="1">IFERROR((gréve!E29*gréve!K33),0)</f>
        <v>0</v>
      </c>
      <c r="L6" s="137">
        <f ca="1">IFERROR((gréve!E29*gréve!L33),0)</f>
        <v>0</v>
      </c>
      <c r="M6" s="137">
        <f ca="1">IFERROR((gréve!E29*gréve!M33),0)</f>
        <v>0</v>
      </c>
      <c r="N6" s="137">
        <f ca="1">IFERROR((gréve!E29*gréve!N33),0)</f>
        <v>0</v>
      </c>
      <c r="O6" s="137">
        <f ca="1">IFERROR((gréve!E29*gréve!O33),0)</f>
        <v>0</v>
      </c>
      <c r="P6" s="137">
        <f ca="1">IFERROR((gréve!E29*gréve!P33),0)</f>
        <v>0</v>
      </c>
      <c r="Q6" s="137">
        <f ca="1">IFERROR((gréve!E29*gréve!Q33),0)</f>
        <v>0</v>
      </c>
      <c r="R6" s="137">
        <f ca="1">IFERROR((gréve!E29*gréve!R33),0)</f>
        <v>0</v>
      </c>
    </row>
    <row r="7" spans="2:18" x14ac:dyDescent="0.3">
      <c r="B7" s="29" t="s">
        <v>35</v>
      </c>
      <c r="C7" s="30" t="s">
        <v>14</v>
      </c>
      <c r="D7" s="111">
        <v>16.309999999999999</v>
      </c>
      <c r="E7" s="137">
        <f ca="1">IFERROR((gréve!$E$28*gréve!E34),0)</f>
        <v>0</v>
      </c>
      <c r="F7" s="137">
        <f ca="1">IFERROR((gréve!$E$28*gréve!F34),0)</f>
        <v>0</v>
      </c>
      <c r="G7" s="137">
        <f ca="1">IFERROR((gréve!E30*gréve!G34),0)</f>
        <v>0</v>
      </c>
      <c r="H7" s="137">
        <f ca="1">IFERROR((gréve!E30*gréve!H34),0)</f>
        <v>0</v>
      </c>
      <c r="I7" s="137">
        <f ca="1">IFERROR((gréve!E30*gréve!I34),0)</f>
        <v>0</v>
      </c>
      <c r="J7" s="137">
        <f ca="1">IFERROR((gréve!E30*gréve!J34),0)</f>
        <v>0</v>
      </c>
      <c r="K7" s="137">
        <f ca="1">IFERROR((gréve!E30*gréve!K34),0)</f>
        <v>0</v>
      </c>
      <c r="L7" s="137">
        <f ca="1">IFERROR((gréve!E30*gréve!L34),0)</f>
        <v>0</v>
      </c>
      <c r="M7" s="137">
        <f ca="1">IFERROR((gréve!E30*gréve!M34),0)</f>
        <v>0</v>
      </c>
      <c r="N7" s="137">
        <f ca="1">IFERROR((gréve!E30*gréve!N34),0)</f>
        <v>0</v>
      </c>
      <c r="O7" s="137">
        <f ca="1">IFERROR((gréve!E30*gréve!O34),0)</f>
        <v>0</v>
      </c>
      <c r="P7" s="137">
        <f ca="1">IFERROR((gréve!E30*gréve!P34),0)</f>
        <v>0</v>
      </c>
      <c r="Q7" s="137">
        <f ca="1">IFERROR((gréve!E30*gréve!Q34),0)</f>
        <v>0</v>
      </c>
      <c r="R7" s="137">
        <f ca="1">IFERROR((gréve!E30*gréve!R34),0)</f>
        <v>0</v>
      </c>
    </row>
    <row r="8" spans="2:18" x14ac:dyDescent="0.3">
      <c r="B8" s="29" t="s">
        <v>36</v>
      </c>
      <c r="C8" s="30" t="s">
        <v>14</v>
      </c>
      <c r="D8" s="111">
        <v>14.57</v>
      </c>
      <c r="E8" s="137">
        <f ca="1">IFERROR((gréve!$E$28*gréve!E35),0)</f>
        <v>0</v>
      </c>
      <c r="F8" s="137">
        <f ca="1">IFERROR((gréve!$E$28*gréve!F35),0)</f>
        <v>0</v>
      </c>
      <c r="G8" s="137">
        <f ca="1">IFERROR((gréve!E31*gréve!G35),0)</f>
        <v>0</v>
      </c>
      <c r="H8" s="137">
        <f ca="1">IFERROR((gréve!E31*gréve!H35),0)</f>
        <v>0</v>
      </c>
      <c r="I8" s="137">
        <f ca="1">IFERROR((gréve!E31*gréve!I35),0)</f>
        <v>0</v>
      </c>
      <c r="J8" s="137">
        <f ca="1">IFERROR((gréve!E31*gréve!J35),0)</f>
        <v>0</v>
      </c>
      <c r="K8" s="137">
        <f ca="1">IFERROR((gréve!E31*gréve!K35),0)</f>
        <v>0</v>
      </c>
      <c r="L8" s="137">
        <f ca="1">IFERROR((gréve!E31*gréve!L35),0)</f>
        <v>0</v>
      </c>
      <c r="M8" s="137">
        <f ca="1">IFERROR((gréve!E31*gréve!M35),0)</f>
        <v>0</v>
      </c>
      <c r="N8" s="137">
        <f ca="1">IFERROR((gréve!E31*gréve!N35),0)</f>
        <v>0</v>
      </c>
      <c r="O8" s="137">
        <f ca="1">IFERROR((gréve!E31*gréve!O35),0)</f>
        <v>0</v>
      </c>
      <c r="P8" s="137">
        <f ca="1">IFERROR((gréve!E31*gréve!P35),0)</f>
        <v>0</v>
      </c>
      <c r="Q8" s="137">
        <f ca="1">IFERROR((gréve!E31*gréve!Q35),0)</f>
        <v>0</v>
      </c>
      <c r="R8" s="137">
        <f ca="1">IFERROR((gréve!E31*gréve!R35),0)</f>
        <v>0</v>
      </c>
    </row>
    <row r="9" spans="2:18" x14ac:dyDescent="0.3">
      <c r="B9" s="29" t="s">
        <v>37</v>
      </c>
      <c r="C9" s="30" t="s">
        <v>14</v>
      </c>
      <c r="D9" s="111">
        <v>12.86</v>
      </c>
      <c r="E9" s="137">
        <f ca="1">IFERROR((gréve!$E$28*gréve!E36),0)</f>
        <v>0</v>
      </c>
      <c r="F9" s="137">
        <f ca="1">IFERROR((gréve!$E$28*gréve!F36),0)</f>
        <v>0</v>
      </c>
      <c r="G9" s="137">
        <f ca="1">IFERROR((gréve!E32*gréve!G36),0)</f>
        <v>0</v>
      </c>
      <c r="H9" s="137">
        <f ca="1">IFERROR((gréve!E32*gréve!H36),0)</f>
        <v>0</v>
      </c>
      <c r="I9" s="137">
        <f ca="1">IFERROR((gréve!E32*gréve!I36),0)</f>
        <v>0</v>
      </c>
      <c r="J9" s="137">
        <f ca="1">IFERROR((gréve!E32*gréve!J36),0)</f>
        <v>0</v>
      </c>
      <c r="K9" s="137">
        <f ca="1">IFERROR((gréve!E32*gréve!K36),0)</f>
        <v>0</v>
      </c>
      <c r="L9" s="137">
        <f ca="1">IFERROR((gréve!E32*gréve!L36),0)</f>
        <v>0</v>
      </c>
      <c r="M9" s="137">
        <f ca="1">IFERROR((gréve!E32*gréve!M36),0)</f>
        <v>0</v>
      </c>
      <c r="N9" s="137">
        <f ca="1">IFERROR((gréve!E32*gréve!N36),0)</f>
        <v>0</v>
      </c>
      <c r="O9" s="137">
        <f ca="1">IFERROR((gréve!E32*gréve!O36),0)</f>
        <v>0</v>
      </c>
      <c r="P9" s="137">
        <f ca="1">IFERROR((gréve!E32*gréve!P36),0)</f>
        <v>0</v>
      </c>
      <c r="Q9" s="137">
        <f ca="1">IFERROR((gréve!E32*gréve!Q36),0)</f>
        <v>0</v>
      </c>
      <c r="R9" s="137">
        <f ca="1">IFERROR((gréve!E32*gréve!R36),0)</f>
        <v>0</v>
      </c>
    </row>
    <row r="10" spans="2:18" x14ac:dyDescent="0.3">
      <c r="B10" s="29" t="s">
        <v>38</v>
      </c>
      <c r="C10" s="30" t="s">
        <v>14</v>
      </c>
      <c r="D10" s="111"/>
      <c r="E10" s="137">
        <f ca="1">IFERROR((gréve!$E$28*gréve!E37),0)</f>
        <v>0</v>
      </c>
      <c r="F10" s="137">
        <f ca="1">IFERROR((gréve!$E$28*gréve!F37),0)</f>
        <v>0</v>
      </c>
      <c r="G10" s="137">
        <f ca="1">IFERROR((gréve!E33*gréve!G37),0)</f>
        <v>0</v>
      </c>
      <c r="H10" s="137">
        <f ca="1">IFERROR((gréve!E33*gréve!H37),0)</f>
        <v>0</v>
      </c>
      <c r="I10" s="137">
        <f ca="1">IFERROR((gréve!E33*gréve!I37),0)</f>
        <v>0</v>
      </c>
      <c r="J10" s="137">
        <f ca="1">IFERROR((gréve!E33*gréve!J37),0)</f>
        <v>0</v>
      </c>
      <c r="K10" s="137">
        <f ca="1">IFERROR((gréve!E33*gréve!K37),0)</f>
        <v>0</v>
      </c>
      <c r="L10" s="137">
        <f ca="1">IFERROR((gréve!E33*gréve!L37),0)</f>
        <v>0</v>
      </c>
      <c r="M10" s="137">
        <f ca="1">IFERROR((gréve!E33*gréve!M37),0)</f>
        <v>0</v>
      </c>
      <c r="N10" s="137">
        <f ca="1">IFERROR((gréve!E33*gréve!N37),0)</f>
        <v>0</v>
      </c>
      <c r="O10" s="137">
        <f ca="1">IFERROR((gréve!E33*gréve!O37),0)</f>
        <v>0</v>
      </c>
      <c r="P10" s="137">
        <f ca="1">IFERROR((gréve!E33*gréve!P37),0)</f>
        <v>0</v>
      </c>
      <c r="Q10" s="137">
        <f ca="1">IFERROR((gréve!E33*gréve!Q37),0)</f>
        <v>0</v>
      </c>
      <c r="R10" s="137">
        <f ca="1">IFERROR((gréve!E33*gréve!R37),0)</f>
        <v>0</v>
      </c>
    </row>
    <row r="11" spans="2:18" x14ac:dyDescent="0.3">
      <c r="B11" s="29"/>
      <c r="C11" s="41"/>
      <c r="D11" s="112"/>
      <c r="E11" s="137">
        <f ca="1">IFERROR((gréve!$E$28*gréve!E38),0)</f>
        <v>0</v>
      </c>
      <c r="F11" s="137">
        <f ca="1">IFERROR((gréve!$E$28*gréve!F38),0)</f>
        <v>0</v>
      </c>
      <c r="G11" s="137">
        <f ca="1">IFERROR((gréve!E34*gréve!G38),0)</f>
        <v>0</v>
      </c>
      <c r="H11" s="137">
        <f ca="1">IFERROR((gréve!E34*gréve!H38),0)</f>
        <v>0</v>
      </c>
      <c r="I11" s="137">
        <f ca="1">IFERROR((gréve!E34*gréve!I38),0)</f>
        <v>0</v>
      </c>
      <c r="J11" s="137">
        <f ca="1">IFERROR((gréve!E34*gréve!J38),0)</f>
        <v>0</v>
      </c>
      <c r="K11" s="137">
        <f ca="1">IFERROR((gréve!E34*gréve!K38),0)</f>
        <v>0</v>
      </c>
      <c r="L11" s="137">
        <f ca="1">IFERROR((gréve!E34*gréve!L38),0)</f>
        <v>0</v>
      </c>
      <c r="M11" s="137">
        <f ca="1">IFERROR((gréve!E34*gréve!M38),0)</f>
        <v>0</v>
      </c>
      <c r="N11" s="137">
        <f ca="1">IFERROR((gréve!E34*gréve!N38),0)</f>
        <v>0</v>
      </c>
      <c r="O11" s="137">
        <f ca="1">IFERROR((gréve!E34*gréve!O38),0)</f>
        <v>0</v>
      </c>
      <c r="P11" s="137">
        <f ca="1">IFERROR((gréve!E34*gréve!P38),0)</f>
        <v>0</v>
      </c>
      <c r="Q11" s="137">
        <f ca="1">IFERROR((gréve!E34*gréve!Q38),0)</f>
        <v>0</v>
      </c>
      <c r="R11" s="137">
        <f ca="1">IFERROR((gréve!E34*gréve!R38),0)</f>
        <v>0</v>
      </c>
    </row>
    <row r="12" spans="2:18" x14ac:dyDescent="0.3">
      <c r="B12" s="29" t="s">
        <v>39</v>
      </c>
      <c r="C12" s="41" t="s">
        <v>13</v>
      </c>
      <c r="D12" s="113">
        <v>21</v>
      </c>
      <c r="E12" s="137">
        <f ca="1">IFERROR((gréve!$E$28*gréve!E39),0)</f>
        <v>76.416095025983651</v>
      </c>
      <c r="F12" s="137">
        <f ca="1">IFERROR((gréve!$E$28*gréve!F39),0)</f>
        <v>0</v>
      </c>
      <c r="G12" s="137">
        <f ca="1">IFERROR((gréve!E35*gréve!G39),0)</f>
        <v>0</v>
      </c>
      <c r="H12" s="137">
        <f ca="1">IFERROR((gréve!E35*gréve!H39),0)</f>
        <v>0</v>
      </c>
      <c r="I12" s="137">
        <f ca="1">IFERROR((gréve!E35*gréve!I39),0)</f>
        <v>0</v>
      </c>
      <c r="J12" s="137">
        <f ca="1">IFERROR((gréve!E35*gréve!J39),0)</f>
        <v>0</v>
      </c>
      <c r="K12" s="137">
        <f ca="1">IFERROR((gréve!E35*gréve!K39),0)</f>
        <v>0</v>
      </c>
      <c r="L12" s="137">
        <f ca="1">IFERROR((gréve!E35*gréve!L39),0)</f>
        <v>0</v>
      </c>
      <c r="M12" s="137">
        <f ca="1">IFERROR((gréve!E35*gréve!M39),0)</f>
        <v>0</v>
      </c>
      <c r="N12" s="137">
        <f ca="1">IFERROR((gréve!E35*gréve!N39),0)</f>
        <v>0</v>
      </c>
      <c r="O12" s="137">
        <f ca="1">IFERROR((gréve!E35*gréve!O39),0)</f>
        <v>0</v>
      </c>
      <c r="P12" s="137">
        <f ca="1">IFERROR((gréve!E35*gréve!P39),0)</f>
        <v>0</v>
      </c>
      <c r="Q12" s="137">
        <f ca="1">IFERROR((gréve!E35*gréve!Q39),0)</f>
        <v>0</v>
      </c>
      <c r="R12" s="137">
        <f ca="1">IFERROR((gréve!E35*gréve!R39),0)</f>
        <v>0</v>
      </c>
    </row>
    <row r="13" spans="2:18" x14ac:dyDescent="0.3">
      <c r="B13" s="29" t="s">
        <v>40</v>
      </c>
      <c r="C13" s="41" t="s">
        <v>13</v>
      </c>
      <c r="D13" s="112">
        <v>22.99</v>
      </c>
      <c r="E13" s="137">
        <f ca="1">IFERROR((gréve!$E$28*gréve!E40),0)</f>
        <v>0</v>
      </c>
      <c r="F13" s="137">
        <f ca="1">IFERROR((gréve!$E$28*gréve!F40),0)</f>
        <v>0</v>
      </c>
      <c r="G13" s="137">
        <f ca="1">IFERROR((gréve!E36*gréve!G40),0)</f>
        <v>0</v>
      </c>
      <c r="H13" s="137">
        <f ca="1">IFERROR((gréve!E36*gréve!H40),0)</f>
        <v>0</v>
      </c>
      <c r="I13" s="137">
        <f ca="1">IFERROR((gréve!E36*gréve!I40),0)</f>
        <v>0</v>
      </c>
      <c r="J13" s="137">
        <f ca="1">IFERROR((gréve!E36*gréve!J40),0)</f>
        <v>0</v>
      </c>
      <c r="K13" s="137">
        <f ca="1">IFERROR((gréve!E36*gréve!K40),0)</f>
        <v>0</v>
      </c>
      <c r="L13" s="137">
        <f ca="1">IFERROR((gréve!E36*gréve!L40),0)</f>
        <v>0</v>
      </c>
      <c r="M13" s="137">
        <f ca="1">IFERROR((gréve!E36*gréve!M40),0)</f>
        <v>0</v>
      </c>
      <c r="N13" s="137">
        <f ca="1">IFERROR((gréve!E36*gréve!N40),0)</f>
        <v>0</v>
      </c>
      <c r="O13" s="137">
        <f ca="1">IFERROR((gréve!E36*gréve!O40),0)</f>
        <v>0</v>
      </c>
      <c r="P13" s="137">
        <f ca="1">IFERROR((gréve!E36*gréve!P40),0)</f>
        <v>0</v>
      </c>
      <c r="Q13" s="137">
        <f ca="1">IFERROR((gréve!E36*gréve!Q40),0)</f>
        <v>0</v>
      </c>
      <c r="R13" s="137">
        <f ca="1">IFERROR((gréve!E36*gréve!R40),0)</f>
        <v>0</v>
      </c>
    </row>
    <row r="14" spans="2:18" x14ac:dyDescent="0.3">
      <c r="B14" s="29" t="s">
        <v>41</v>
      </c>
      <c r="C14" s="41" t="s">
        <v>13</v>
      </c>
      <c r="D14" s="112">
        <v>20.03</v>
      </c>
      <c r="E14" s="137">
        <f ca="1">IFERROR((gréve!$E$28*gréve!E41),0)</f>
        <v>0</v>
      </c>
      <c r="F14" s="137">
        <f ca="1">IFERROR((gréve!$E$28*gréve!F41),0)</f>
        <v>0</v>
      </c>
      <c r="G14" s="137">
        <f ca="1">IFERROR((gréve!E37*gréve!G41),0)</f>
        <v>0</v>
      </c>
      <c r="H14" s="137">
        <f ca="1">IFERROR((gréve!E37*gréve!H41),0)</f>
        <v>0</v>
      </c>
      <c r="I14" s="137">
        <f ca="1">IFERROR((gréve!E37*gréve!I41),0)</f>
        <v>0</v>
      </c>
      <c r="J14" s="137">
        <f ca="1">IFERROR((gréve!E37*gréve!J41),0)</f>
        <v>0</v>
      </c>
      <c r="K14" s="137">
        <f ca="1">IFERROR((gréve!E37*gréve!K41),0)</f>
        <v>0</v>
      </c>
      <c r="L14" s="137">
        <f ca="1">IFERROR((gréve!E37*gréve!L41),0)</f>
        <v>0</v>
      </c>
      <c r="M14" s="137">
        <f ca="1">IFERROR((gréve!E37*gréve!M41),0)</f>
        <v>0</v>
      </c>
      <c r="N14" s="137">
        <f ca="1">IFERROR((gréve!E37*gréve!N41),0)</f>
        <v>0</v>
      </c>
      <c r="O14" s="137">
        <f ca="1">IFERROR((gréve!E37*gréve!O41),0)</f>
        <v>0</v>
      </c>
      <c r="P14" s="137">
        <f ca="1">IFERROR((gréve!E37*gréve!P41),0)</f>
        <v>0</v>
      </c>
      <c r="Q14" s="137">
        <f ca="1">IFERROR((gréve!E37*gréve!Q41),0)</f>
        <v>0</v>
      </c>
      <c r="R14" s="137">
        <f ca="1">IFERROR((gréve!E37*gréve!R41),0)</f>
        <v>0</v>
      </c>
    </row>
    <row r="15" spans="2:18" x14ac:dyDescent="0.3">
      <c r="B15" s="29" t="s">
        <v>42</v>
      </c>
      <c r="C15" s="41" t="s">
        <v>13</v>
      </c>
      <c r="D15" s="112">
        <v>19.5</v>
      </c>
      <c r="E15" s="137">
        <f ca="1">IFERROR((gréve!$E$28*gréve!E42),0)</f>
        <v>70.957802524127686</v>
      </c>
      <c r="F15" s="137">
        <f ca="1">IFERROR((gréve!$E$28*gréve!F42),0)</f>
        <v>0</v>
      </c>
      <c r="G15" s="137">
        <f ca="1">IFERROR((gréve!E38*gréve!G42),0)</f>
        <v>0</v>
      </c>
      <c r="H15" s="137">
        <f ca="1">IFERROR((gréve!E38*gréve!H42),0)</f>
        <v>0</v>
      </c>
      <c r="I15" s="137">
        <f ca="1">IFERROR((gréve!E38*gréve!I42),0)</f>
        <v>0</v>
      </c>
      <c r="J15" s="137">
        <f ca="1">IFERROR((gréve!E38*gréve!J42),0)</f>
        <v>0</v>
      </c>
      <c r="K15" s="137">
        <f ca="1">IFERROR((gréve!E38*gréve!K42),0)</f>
        <v>0</v>
      </c>
      <c r="L15" s="137">
        <f ca="1">IFERROR((gréve!E38*gréve!L42),0)</f>
        <v>0</v>
      </c>
      <c r="M15" s="137">
        <f ca="1">IFERROR((gréve!E38*gréve!M42),0)</f>
        <v>0</v>
      </c>
      <c r="N15" s="137">
        <f ca="1">IFERROR((gréve!E38*gréve!N42),0)</f>
        <v>0</v>
      </c>
      <c r="O15" s="137">
        <f ca="1">IFERROR((gréve!E38*gréve!O42),0)</f>
        <v>0</v>
      </c>
      <c r="P15" s="137">
        <f ca="1">IFERROR((gréve!E38*gréve!P42),0)</f>
        <v>0</v>
      </c>
      <c r="Q15" s="137">
        <f ca="1">IFERROR((gréve!E38*gréve!Q42),0)</f>
        <v>0</v>
      </c>
      <c r="R15" s="137">
        <f ca="1">IFERROR((gréve!E38*gréve!R42),0)</f>
        <v>0</v>
      </c>
    </row>
    <row r="16" spans="2:18" x14ac:dyDescent="0.3">
      <c r="B16" s="29" t="s">
        <v>43</v>
      </c>
      <c r="C16" s="41" t="s">
        <v>13</v>
      </c>
      <c r="D16" s="112">
        <v>23.55</v>
      </c>
      <c r="E16" s="137">
        <f ca="1">IFERROR((gréve!$E$28*gréve!E43),0)</f>
        <v>85.695192279138823</v>
      </c>
      <c r="F16" s="137">
        <f ca="1">IFERROR((gréve!$E$28*gréve!F43),0)</f>
        <v>0</v>
      </c>
      <c r="G16" s="137">
        <f ca="1">IFERROR((gréve!E39*gréve!G43),0)</f>
        <v>0</v>
      </c>
      <c r="H16" s="137">
        <f ca="1">IFERROR((gréve!E39*gréve!H43),0)</f>
        <v>0</v>
      </c>
      <c r="I16" s="137">
        <f ca="1">IFERROR((gréve!E39*gréve!I43),0)</f>
        <v>0</v>
      </c>
      <c r="J16" s="137">
        <f ca="1">IFERROR((gréve!E39*gréve!J43),0)</f>
        <v>0</v>
      </c>
      <c r="K16" s="137">
        <f ca="1">IFERROR((gréve!E39*gréve!K43),0)</f>
        <v>0</v>
      </c>
      <c r="L16" s="137">
        <f ca="1">IFERROR((gréve!E39*gréve!L43),0)</f>
        <v>0</v>
      </c>
      <c r="M16" s="137">
        <f ca="1">IFERROR((gréve!E39*gréve!M43),0)</f>
        <v>0</v>
      </c>
      <c r="N16" s="137">
        <f ca="1">IFERROR((gréve!E39*gréve!N43),0)</f>
        <v>0</v>
      </c>
      <c r="O16" s="137">
        <f ca="1">IFERROR((gréve!E39*gréve!O43),0)</f>
        <v>0</v>
      </c>
      <c r="P16" s="137">
        <f ca="1">IFERROR((gréve!E39*gréve!P43),0)</f>
        <v>0</v>
      </c>
      <c r="Q16" s="137">
        <f ca="1">IFERROR((gréve!E39*gréve!Q43),0)</f>
        <v>0</v>
      </c>
      <c r="R16" s="137">
        <f ca="1">IFERROR((gréve!E39*gréve!R43),0)</f>
        <v>0</v>
      </c>
    </row>
    <row r="17" spans="1:18" x14ac:dyDescent="0.3">
      <c r="B17" s="29"/>
      <c r="C17" s="41"/>
      <c r="D17" s="112"/>
      <c r="E17" s="137">
        <f ca="1">IFERROR((gréve!$E$28*gréve!E44),0)</f>
        <v>0</v>
      </c>
      <c r="F17" s="137">
        <f ca="1">IFERROR((gréve!$E$28*gréve!F44),0)</f>
        <v>0</v>
      </c>
      <c r="G17" s="137">
        <f ca="1">IFERROR((gréve!E40*gréve!G44),0)</f>
        <v>0</v>
      </c>
      <c r="H17" s="137">
        <f ca="1">IFERROR((gréve!E40*gréve!H44),0)</f>
        <v>0</v>
      </c>
      <c r="I17" s="137">
        <f ca="1">IFERROR((gréve!E40*gréve!I44),0)</f>
        <v>0</v>
      </c>
      <c r="J17" s="137">
        <f ca="1">IFERROR((gréve!E40*gréve!J44),0)</f>
        <v>0</v>
      </c>
      <c r="K17" s="137">
        <f ca="1">IFERROR((gréve!E40*gréve!K44),0)</f>
        <v>0</v>
      </c>
      <c r="L17" s="137">
        <f ca="1">IFERROR((gréve!E40*gréve!L44),0)</f>
        <v>0</v>
      </c>
      <c r="M17" s="137">
        <f ca="1">IFERROR((gréve!E40*gréve!M44),0)</f>
        <v>0</v>
      </c>
      <c r="N17" s="137">
        <f ca="1">IFERROR((gréve!E40*gréve!N44),0)</f>
        <v>0</v>
      </c>
      <c r="O17" s="137">
        <f ca="1">IFERROR((gréve!E40*gréve!O44),0)</f>
        <v>0</v>
      </c>
      <c r="P17" s="137">
        <f ca="1">IFERROR((gréve!E40*gréve!P44),0)</f>
        <v>0</v>
      </c>
      <c r="Q17" s="137">
        <f ca="1">IFERROR((gréve!E40*gréve!Q44),0)</f>
        <v>0</v>
      </c>
      <c r="R17" s="137">
        <f ca="1">IFERROR((gréve!E40*gréve!R44),0)</f>
        <v>0</v>
      </c>
    </row>
    <row r="18" spans="1:18" x14ac:dyDescent="0.3">
      <c r="B18" s="29" t="s">
        <v>44</v>
      </c>
      <c r="C18" s="41"/>
      <c r="D18" s="113">
        <v>26</v>
      </c>
      <c r="E18" s="137">
        <f ca="1">IFERROR((gréve!$E$28*gréve!E45),0)</f>
        <v>94.610403365503572</v>
      </c>
      <c r="F18" s="137">
        <f ca="1">IFERROR((gréve!$E$28*gréve!F45),0)</f>
        <v>0</v>
      </c>
      <c r="G18" s="137">
        <f ca="1">IFERROR((gréve!E41*gréve!G45),0)</f>
        <v>0</v>
      </c>
      <c r="H18" s="137">
        <f ca="1">IFERROR((gréve!E41*gréve!H45),0)</f>
        <v>0</v>
      </c>
      <c r="I18" s="137">
        <f ca="1">IFERROR((gréve!E41*gréve!I45),0)</f>
        <v>0</v>
      </c>
      <c r="J18" s="137">
        <f ca="1">IFERROR((gréve!E41*gréve!J45),0)</f>
        <v>0</v>
      </c>
      <c r="K18" s="137">
        <f ca="1">IFERROR((gréve!E41*gréve!K45),0)</f>
        <v>0</v>
      </c>
      <c r="L18" s="137">
        <f ca="1">IFERROR((gréve!E41*gréve!L45),0)</f>
        <v>0</v>
      </c>
      <c r="M18" s="137">
        <f ca="1">IFERROR((gréve!E41*gréve!M45),0)</f>
        <v>0</v>
      </c>
      <c r="N18" s="137">
        <f ca="1">IFERROR((gréve!E41*gréve!N45),0)</f>
        <v>0</v>
      </c>
      <c r="O18" s="137">
        <f ca="1">IFERROR((gréve!E41*gréve!O45),0)</f>
        <v>0</v>
      </c>
      <c r="P18" s="137">
        <f ca="1">IFERROR((gréve!E41*gréve!P45),0)</f>
        <v>0</v>
      </c>
      <c r="Q18" s="137">
        <f ca="1">IFERROR((gréve!E41*gréve!Q45),0)</f>
        <v>0</v>
      </c>
      <c r="R18" s="137">
        <f ca="1">IFERROR((gréve!E41*gréve!R45),0)</f>
        <v>0</v>
      </c>
    </row>
    <row r="19" spans="1:18" x14ac:dyDescent="0.3">
      <c r="B19" s="29" t="s">
        <v>45</v>
      </c>
      <c r="C19" s="41"/>
      <c r="D19" s="113">
        <v>26</v>
      </c>
      <c r="E19" s="137">
        <f ca="1">IFERROR((gréve!$E$28*gréve!E46),0)</f>
        <v>94.610403365503572</v>
      </c>
      <c r="F19" s="137">
        <f ca="1">IFERROR((gréve!$E$28*gréve!F46),0)</f>
        <v>0</v>
      </c>
      <c r="G19" s="137">
        <f ca="1">IFERROR((gréve!E42*gréve!G46),0)</f>
        <v>0</v>
      </c>
      <c r="H19" s="137">
        <f ca="1">IFERROR((gréve!E42*gréve!H46),0)</f>
        <v>0</v>
      </c>
      <c r="I19" s="137">
        <f ca="1">IFERROR((gréve!E42*gréve!I46),0)</f>
        <v>0</v>
      </c>
      <c r="J19" s="137">
        <f ca="1">IFERROR((gréve!E42*gréve!J46),0)</f>
        <v>0</v>
      </c>
      <c r="K19" s="137">
        <f ca="1">IFERROR((gréve!E42*gréve!K46),0)</f>
        <v>0</v>
      </c>
      <c r="L19" s="137">
        <f ca="1">IFERROR((gréve!E42*gréve!L46),0)</f>
        <v>0</v>
      </c>
      <c r="M19" s="137">
        <f ca="1">IFERROR((gréve!E42*gréve!M46),0)</f>
        <v>0</v>
      </c>
      <c r="N19" s="137">
        <f ca="1">IFERROR((gréve!E42*gréve!N46),0)</f>
        <v>0</v>
      </c>
      <c r="O19" s="137">
        <f ca="1">IFERROR((gréve!E42*gréve!O46),0)</f>
        <v>0</v>
      </c>
      <c r="P19" s="137">
        <f ca="1">IFERROR((gréve!E42*gréve!P46),0)</f>
        <v>0</v>
      </c>
      <c r="Q19" s="137">
        <f ca="1">IFERROR((gréve!E42*gréve!Q46),0)</f>
        <v>0</v>
      </c>
      <c r="R19" s="137">
        <f ca="1">IFERROR((gréve!E42*gréve!R46),0)</f>
        <v>0</v>
      </c>
    </row>
    <row r="20" spans="1:18" x14ac:dyDescent="0.3">
      <c r="B20" s="29"/>
      <c r="C20" s="41"/>
      <c r="D20" s="112"/>
      <c r="E20" s="137">
        <f ca="1">IFERROR((gréve!$E$28*gréve!E47),0)</f>
        <v>0</v>
      </c>
      <c r="F20" s="137">
        <f ca="1">IFERROR((gréve!$E$28*gréve!F47),0)</f>
        <v>0</v>
      </c>
      <c r="G20" s="137">
        <f ca="1">IFERROR((gréve!E43*gréve!G47),0)</f>
        <v>0</v>
      </c>
      <c r="H20" s="137">
        <f ca="1">IFERROR((gréve!E43*gréve!H47),0)</f>
        <v>0</v>
      </c>
      <c r="I20" s="137">
        <f ca="1">IFERROR((gréve!E43*gréve!I47),0)</f>
        <v>0</v>
      </c>
      <c r="J20" s="137">
        <f ca="1">IFERROR((gréve!E43*gréve!J47),0)</f>
        <v>0</v>
      </c>
      <c r="K20" s="137">
        <f ca="1">IFERROR((gréve!E43*gréve!K47),0)</f>
        <v>0</v>
      </c>
      <c r="L20" s="137">
        <f ca="1">IFERROR((gréve!E43*gréve!L47),0)</f>
        <v>0</v>
      </c>
      <c r="M20" s="137">
        <f ca="1">IFERROR((gréve!E43*gréve!M47),0)</f>
        <v>0</v>
      </c>
      <c r="N20" s="137">
        <f ca="1">IFERROR((gréve!E43*gréve!N47),0)</f>
        <v>0</v>
      </c>
      <c r="O20" s="137">
        <f ca="1">IFERROR((gréve!E43*gréve!O47),0)</f>
        <v>0</v>
      </c>
      <c r="P20" s="137">
        <f ca="1">IFERROR((gréve!E43*gréve!P47),0)</f>
        <v>0</v>
      </c>
      <c r="Q20" s="137">
        <f ca="1">IFERROR((gréve!E43*gréve!Q47),0)</f>
        <v>0</v>
      </c>
      <c r="R20" s="137">
        <f ca="1">IFERROR((gréve!E43*gréve!R47),0)</f>
        <v>0</v>
      </c>
    </row>
    <row r="21" spans="1:18" x14ac:dyDescent="0.3">
      <c r="B21" s="29" t="s">
        <v>47</v>
      </c>
      <c r="C21" s="41"/>
      <c r="D21" s="113">
        <v>31</v>
      </c>
      <c r="E21" s="137">
        <f ca="1">IFERROR((gréve!$E$28*gréve!E48),0)</f>
        <v>112.80471170502349</v>
      </c>
      <c r="F21" s="137">
        <f ca="1">IFERROR((gréve!$E$28*gréve!F48),0)</f>
        <v>0</v>
      </c>
      <c r="G21" s="137">
        <f ca="1">IFERROR((gréve!E44*gréve!G48),0)</f>
        <v>0</v>
      </c>
      <c r="H21" s="137">
        <f ca="1">IFERROR((gréve!E44*gréve!H48),0)</f>
        <v>0</v>
      </c>
      <c r="I21" s="137">
        <f ca="1">IFERROR((gréve!E44*gréve!I48),0)</f>
        <v>0</v>
      </c>
      <c r="J21" s="137">
        <f ca="1">IFERROR((gréve!E44*gréve!J48),0)</f>
        <v>0</v>
      </c>
      <c r="K21" s="137">
        <f ca="1">IFERROR((gréve!E44*gréve!K48),0)</f>
        <v>0</v>
      </c>
      <c r="L21" s="137">
        <f ca="1">IFERROR((gréve!E44*gréve!L48),0)</f>
        <v>0</v>
      </c>
      <c r="M21" s="137">
        <f ca="1">IFERROR((gréve!E44*gréve!M48),0)</f>
        <v>0</v>
      </c>
      <c r="N21" s="137">
        <f ca="1">IFERROR((gréve!E44*gréve!N48),0)</f>
        <v>0</v>
      </c>
      <c r="O21" s="137">
        <f ca="1">IFERROR((gréve!E44*gréve!O48),0)</f>
        <v>0</v>
      </c>
      <c r="P21" s="137">
        <f ca="1">IFERROR((gréve!E44*gréve!P48),0)</f>
        <v>0</v>
      </c>
      <c r="Q21" s="137">
        <f ca="1">IFERROR((gréve!E44*gréve!Q48),0)</f>
        <v>0</v>
      </c>
      <c r="R21" s="137">
        <f ca="1">IFERROR((gréve!E44*gréve!R48),0)</f>
        <v>0</v>
      </c>
    </row>
    <row r="22" spans="1:18" x14ac:dyDescent="0.3">
      <c r="B22" s="29" t="s">
        <v>48</v>
      </c>
      <c r="C22" s="41"/>
      <c r="D22" s="113">
        <v>26</v>
      </c>
      <c r="E22" s="137">
        <f ca="1">IFERROR((gréve!$E$28*gréve!E49),0)</f>
        <v>94.610403365503572</v>
      </c>
      <c r="F22" s="137">
        <f ca="1">IFERROR((gréve!$E$28*gréve!F49),0)</f>
        <v>0</v>
      </c>
      <c r="G22" s="137">
        <f ca="1">IFERROR((gréve!E45*gréve!G49),0)</f>
        <v>0</v>
      </c>
      <c r="H22" s="137">
        <f ca="1">IFERROR((gréve!E45*gréve!H49),0)</f>
        <v>0</v>
      </c>
      <c r="I22" s="137">
        <f ca="1">IFERROR((gréve!E45*gréve!I49),0)</f>
        <v>0</v>
      </c>
      <c r="J22" s="137">
        <f ca="1">IFERROR((gréve!E45*gréve!J49),0)</f>
        <v>0</v>
      </c>
      <c r="K22" s="137">
        <f ca="1">IFERROR((gréve!E45*gréve!K49),0)</f>
        <v>0</v>
      </c>
      <c r="L22" s="137">
        <f ca="1">IFERROR((gréve!E45*gréve!L49),0)</f>
        <v>0</v>
      </c>
      <c r="M22" s="137">
        <f ca="1">IFERROR((gréve!E45*gréve!M49),0)</f>
        <v>0</v>
      </c>
      <c r="N22" s="137">
        <f ca="1">IFERROR((gréve!E45*gréve!N49),0)</f>
        <v>0</v>
      </c>
      <c r="O22" s="137">
        <f ca="1">IFERROR((gréve!E45*gréve!O49),0)</f>
        <v>0</v>
      </c>
      <c r="P22" s="137">
        <f ca="1">IFERROR((gréve!E45*gréve!P49),0)</f>
        <v>0</v>
      </c>
      <c r="Q22" s="137">
        <f ca="1">IFERROR((gréve!E45*gréve!Q49),0)</f>
        <v>0</v>
      </c>
      <c r="R22" s="137">
        <f ca="1">IFERROR((gréve!E45*gréve!R49),0)</f>
        <v>0</v>
      </c>
    </row>
    <row r="23" spans="1:18" x14ac:dyDescent="0.3">
      <c r="B23" s="29" t="s">
        <v>49</v>
      </c>
      <c r="C23" s="41"/>
      <c r="D23" s="113">
        <v>29</v>
      </c>
      <c r="E23" s="137">
        <f ca="1">IFERROR((gréve!$E$28*gréve!E50),0)</f>
        <v>105.52698836921553</v>
      </c>
      <c r="F23" s="137">
        <f ca="1">IFERROR((gréve!$E$28*gréve!F50),0)</f>
        <v>0</v>
      </c>
      <c r="G23" s="137">
        <f ca="1">IFERROR((gréve!E46*gréve!G50),0)</f>
        <v>0</v>
      </c>
      <c r="H23" s="137">
        <f ca="1">IFERROR((gréve!E46*gréve!H50),0)</f>
        <v>0</v>
      </c>
      <c r="I23" s="137">
        <f ca="1">IFERROR((gréve!E46*gréve!I50),0)</f>
        <v>0</v>
      </c>
      <c r="J23" s="137">
        <f ca="1">IFERROR((gréve!E46*gréve!J50),0)</f>
        <v>0</v>
      </c>
      <c r="K23" s="137">
        <f ca="1">IFERROR((gréve!E46*gréve!K50),0)</f>
        <v>0</v>
      </c>
      <c r="L23" s="137">
        <f ca="1">IFERROR((gréve!E46*gréve!L50),0)</f>
        <v>0</v>
      </c>
      <c r="M23" s="137">
        <f ca="1">IFERROR((gréve!E46*gréve!M50),0)</f>
        <v>0</v>
      </c>
      <c r="N23" s="137">
        <f ca="1">IFERROR((gréve!E46*gréve!N50),0)</f>
        <v>0</v>
      </c>
      <c r="O23" s="137">
        <f ca="1">IFERROR((gréve!E46*gréve!O50),0)</f>
        <v>0</v>
      </c>
      <c r="P23" s="137">
        <f ca="1">IFERROR((gréve!E46*gréve!P50),0)</f>
        <v>0</v>
      </c>
      <c r="Q23" s="137">
        <f ca="1">IFERROR((gréve!E46*gréve!Q50),0)</f>
        <v>0</v>
      </c>
      <c r="R23" s="137">
        <f ca="1">IFERROR((gréve!E46*gréve!R50),0)</f>
        <v>0</v>
      </c>
    </row>
    <row r="24" spans="1:18" x14ac:dyDescent="0.3">
      <c r="B24" s="34"/>
      <c r="C24" s="41"/>
      <c r="D24" s="112"/>
      <c r="E24" s="137">
        <f ca="1">IFERROR((gréve!$E$28*gréve!E51),0)</f>
        <v>0</v>
      </c>
      <c r="F24" s="137">
        <f ca="1">IFERROR((gréve!$E$28*gréve!F51),0)</f>
        <v>0</v>
      </c>
      <c r="G24" s="137">
        <f ca="1">IFERROR((gréve!E47*gréve!G51),0)</f>
        <v>0</v>
      </c>
      <c r="H24" s="137">
        <f ca="1">IFERROR((gréve!E47*gréve!H51),0)</f>
        <v>0</v>
      </c>
      <c r="I24" s="137">
        <f ca="1">IFERROR((gréve!E47*gréve!I51),0)</f>
        <v>0</v>
      </c>
      <c r="J24" s="137">
        <f ca="1">IFERROR((gréve!E47*gréve!J51),0)</f>
        <v>0</v>
      </c>
      <c r="K24" s="137">
        <f ca="1">IFERROR((gréve!E47*gréve!K51),0)</f>
        <v>0</v>
      </c>
      <c r="L24" s="137">
        <f ca="1">IFERROR((gréve!E47*gréve!L51),0)</f>
        <v>0</v>
      </c>
      <c r="M24" s="137">
        <f ca="1">IFERROR((gréve!E47*gréve!M51),0)</f>
        <v>0</v>
      </c>
      <c r="N24" s="137">
        <f ca="1">IFERROR((gréve!E47*gréve!N51),0)</f>
        <v>0</v>
      </c>
      <c r="O24" s="137">
        <f ca="1">IFERROR((gréve!E47*gréve!O51),0)</f>
        <v>0</v>
      </c>
      <c r="P24" s="137">
        <f ca="1">IFERROR((gréve!E47*gréve!P51),0)</f>
        <v>0</v>
      </c>
      <c r="Q24" s="137">
        <f ca="1">IFERROR((gréve!E47*gréve!Q51),0)</f>
        <v>0</v>
      </c>
      <c r="R24" s="137">
        <f ca="1">IFERROR((gréve!E47*gréve!R51),0)</f>
        <v>0</v>
      </c>
    </row>
    <row r="25" spans="1:18" x14ac:dyDescent="0.3">
      <c r="B25" s="34" t="s">
        <v>32</v>
      </c>
      <c r="C25" s="41"/>
      <c r="D25" s="112"/>
      <c r="E25" s="139"/>
      <c r="F25" s="138"/>
      <c r="G25" s="98"/>
      <c r="H25" s="120"/>
      <c r="I25" s="98"/>
      <c r="J25" s="120"/>
      <c r="K25" s="98"/>
      <c r="L25" s="121"/>
      <c r="M25" s="122"/>
      <c r="N25" s="119"/>
      <c r="O25" s="122"/>
      <c r="P25" s="119"/>
      <c r="Q25" s="122"/>
      <c r="R25" s="119"/>
    </row>
    <row r="26" spans="1:18" ht="12.5" thickBot="1" x14ac:dyDescent="0.35">
      <c r="B26" s="44">
        <f>COUNTA(B5:B25)</f>
        <v>17</v>
      </c>
      <c r="C26" s="45"/>
      <c r="D26" s="114"/>
      <c r="E26" s="137"/>
      <c r="F26" s="138"/>
      <c r="G26" s="98"/>
      <c r="H26" s="120"/>
      <c r="I26" s="98"/>
      <c r="J26" s="120"/>
      <c r="K26" s="98"/>
      <c r="L26" s="121"/>
      <c r="M26" s="122"/>
      <c r="N26" s="119"/>
      <c r="O26" s="122"/>
      <c r="P26" s="119"/>
      <c r="Q26" s="122"/>
      <c r="R26" s="119"/>
    </row>
    <row r="27" spans="1:18" ht="12.5" thickBot="1" x14ac:dyDescent="0.35">
      <c r="B27" s="15" t="s">
        <v>23</v>
      </c>
      <c r="C27" s="77"/>
      <c r="D27" s="109">
        <f>AVERAGE(D5:D26)</f>
        <v>21.128666666666668</v>
      </c>
      <c r="E27" s="140"/>
      <c r="F27" s="141"/>
      <c r="G27" s="123"/>
      <c r="H27" s="124"/>
      <c r="I27" s="123"/>
      <c r="J27" s="124"/>
      <c r="K27" s="123"/>
      <c r="L27" s="125"/>
      <c r="M27" s="126"/>
      <c r="N27" s="127"/>
      <c r="O27" s="126"/>
      <c r="P27" s="127"/>
      <c r="Q27" s="126"/>
      <c r="R27" s="127"/>
    </row>
    <row r="28" spans="1:18" ht="12.5" thickBot="1" x14ac:dyDescent="0.35">
      <c r="D28" s="172" t="s">
        <v>56</v>
      </c>
      <c r="E28" s="173">
        <f ca="1">SUM(E5:E27)</f>
        <v>735.23199999999974</v>
      </c>
      <c r="F28" s="142"/>
      <c r="G28" s="128"/>
      <c r="H28" s="129"/>
      <c r="I28" s="128"/>
      <c r="J28" s="129"/>
      <c r="K28" s="128"/>
      <c r="L28" s="130"/>
      <c r="M28" s="131"/>
      <c r="N28" s="132"/>
      <c r="O28" s="135"/>
      <c r="P28" s="136"/>
      <c r="Q28" s="135"/>
      <c r="R28" s="136"/>
    </row>
    <row r="29" spans="1:18" ht="12.5" thickBot="1" x14ac:dyDescent="0.35">
      <c r="E29" s="133"/>
      <c r="F29" s="134"/>
      <c r="G29" s="128"/>
      <c r="H29" s="129"/>
      <c r="I29" s="128"/>
      <c r="J29" s="129"/>
      <c r="K29" s="128"/>
      <c r="L29" s="130"/>
      <c r="M29" s="131"/>
      <c r="N29" s="132"/>
      <c r="O29" s="131"/>
      <c r="P29" s="132"/>
      <c r="Q29" s="131"/>
      <c r="R29" s="132"/>
    </row>
    <row r="31" spans="1:18" ht="12.5" thickBot="1" x14ac:dyDescent="0.35"/>
    <row r="32" spans="1:18" ht="12.5" thickBot="1" x14ac:dyDescent="0.35">
      <c r="A32" s="154"/>
      <c r="B32" s="130" t="s">
        <v>22</v>
      </c>
    </row>
    <row r="33" spans="1:2" x14ac:dyDescent="0.3">
      <c r="A33" s="155" t="str" cm="1">
        <f t="array" ref="A33:A53">gréve!B5:B25</f>
        <v>A1</v>
      </c>
      <c r="B33" s="151" cm="1">
        <f t="array" aca="1" ref="B33" ca="1">sommesiCouleur(gréve!E5:AQ5)</f>
        <v>83.712000000000003</v>
      </c>
    </row>
    <row r="34" spans="1:2" x14ac:dyDescent="0.3">
      <c r="A34" s="156" t="str">
        <v>A2</v>
      </c>
      <c r="B34" s="150" cm="1">
        <f t="array" aca="1" ref="B34" ca="1">sommesiCouleur(gréve!E6:AQ6)</f>
        <v>96.255999999999986</v>
      </c>
    </row>
    <row r="35" spans="1:2" x14ac:dyDescent="0.3">
      <c r="A35" s="156" t="str">
        <v>A3</v>
      </c>
      <c r="B35" s="150" cm="1">
        <f t="array" aca="1" ref="B35" ca="1">sommesiCouleur(gréve!E7:AQ7)</f>
        <v>104.38399999999999</v>
      </c>
    </row>
    <row r="36" spans="1:2" x14ac:dyDescent="0.3">
      <c r="A36" s="156" t="str">
        <v>A4</v>
      </c>
      <c r="B36" s="150" cm="1">
        <f t="array" aca="1" ref="B36" ca="1">sommesiCouleur(gréve!E8:AQ8)</f>
        <v>93.248000000000005</v>
      </c>
    </row>
    <row r="37" spans="1:2" x14ac:dyDescent="0.3">
      <c r="A37" s="156" t="str">
        <v>A5</v>
      </c>
      <c r="B37" s="150" cm="1">
        <f t="array" aca="1" ref="B37" ca="1">sommesiCouleur(gréve!E9:AQ9)</f>
        <v>82.303999999999988</v>
      </c>
    </row>
    <row r="38" spans="1:2" x14ac:dyDescent="0.3">
      <c r="A38" s="156" t="str">
        <v>A6</v>
      </c>
      <c r="B38" s="150" cm="1">
        <f t="array" aca="1" ref="B38" ca="1">sommesiCouleur(gréve!E10:AQ10)</f>
        <v>0</v>
      </c>
    </row>
    <row r="39" spans="1:2" x14ac:dyDescent="0.3">
      <c r="A39" s="156">
        <v>0</v>
      </c>
      <c r="B39" s="150" cm="1">
        <f t="array" aca="1" ref="B39" ca="1">sommesiCouleur(gréve!E11:AQ11)</f>
        <v>0</v>
      </c>
    </row>
    <row r="40" spans="1:2" x14ac:dyDescent="0.3">
      <c r="A40" s="156" t="str">
        <v>A8</v>
      </c>
      <c r="B40" s="150" cm="1">
        <f t="array" aca="1" ref="B40" ca="1">sommesiCouleur(gréve!E12:AQ12)</f>
        <v>0</v>
      </c>
    </row>
    <row r="41" spans="1:2" x14ac:dyDescent="0.3">
      <c r="A41" s="156" t="str">
        <v>A9</v>
      </c>
      <c r="B41" s="150" cm="1">
        <f t="array" aca="1" ref="B41" ca="1">sommesiCouleur(gréve!E13:AQ13)</f>
        <v>147.136</v>
      </c>
    </row>
    <row r="42" spans="1:2" x14ac:dyDescent="0.3">
      <c r="A42" s="156" t="str">
        <v>A10</v>
      </c>
      <c r="B42" s="150" cm="1">
        <f t="array" aca="1" ref="B42" ca="1">sommesiCouleur(gréve!E14:AQ14)</f>
        <v>128.19200000000001</v>
      </c>
    </row>
    <row r="43" spans="1:2" x14ac:dyDescent="0.3">
      <c r="A43" s="156" t="str">
        <v>A11</v>
      </c>
      <c r="B43" s="150" cm="1">
        <f t="array" aca="1" ref="B43" ca="1">sommesiCouleur(gréve!E15:AQ15)</f>
        <v>0</v>
      </c>
    </row>
    <row r="44" spans="1:2" x14ac:dyDescent="0.3">
      <c r="A44" s="156" t="str">
        <v>A12</v>
      </c>
      <c r="B44" s="150" cm="1">
        <f t="array" aca="1" ref="B44" ca="1">sommesiCouleur(gréve!E16:AQ16)</f>
        <v>0</v>
      </c>
    </row>
    <row r="45" spans="1:2" x14ac:dyDescent="0.3">
      <c r="A45" s="156">
        <v>0</v>
      </c>
      <c r="B45" s="150" cm="1">
        <f t="array" aca="1" ref="B45" ca="1">sommesiCouleur(gréve!E17:AQ17)</f>
        <v>0</v>
      </c>
    </row>
    <row r="46" spans="1:2" x14ac:dyDescent="0.3">
      <c r="A46" s="156" t="str">
        <v>A14</v>
      </c>
      <c r="B46" s="150" cm="1">
        <f t="array" aca="1" ref="B46" ca="1">sommesiCouleur(gréve!E18:AQ18)</f>
        <v>0</v>
      </c>
    </row>
    <row r="47" spans="1:2" x14ac:dyDescent="0.3">
      <c r="A47" s="156" t="str">
        <v>A15</v>
      </c>
      <c r="B47" s="150" cm="1">
        <f t="array" aca="1" ref="B47" ca="1">sommesiCouleur(gréve!E19:AQ19)</f>
        <v>0</v>
      </c>
    </row>
    <row r="48" spans="1:2" x14ac:dyDescent="0.3">
      <c r="A48" s="156">
        <v>0</v>
      </c>
      <c r="B48" s="150" cm="1">
        <f t="array" aca="1" ref="B48" ca="1">sommesiCouleur(gréve!E20:AQ20)</f>
        <v>0</v>
      </c>
    </row>
    <row r="49" spans="1:2" x14ac:dyDescent="0.3">
      <c r="A49" s="156" t="str">
        <v>A17</v>
      </c>
      <c r="B49" s="150" cm="1">
        <f t="array" aca="1" ref="B49" ca="1">sommesiCouleur(gréve!E21:AQ21)</f>
        <v>0</v>
      </c>
    </row>
    <row r="50" spans="1:2" x14ac:dyDescent="0.3">
      <c r="A50" s="156" t="str">
        <v>A18</v>
      </c>
      <c r="B50" s="150" cm="1">
        <f t="array" aca="1" ref="B50" ca="1">sommesiCouleur(gréve!E22:AQ22)</f>
        <v>0</v>
      </c>
    </row>
    <row r="51" spans="1:2" x14ac:dyDescent="0.3">
      <c r="A51" s="156" t="str">
        <v>A19</v>
      </c>
      <c r="B51" s="150" cm="1">
        <f t="array" aca="1" ref="B51" ca="1">sommesiCouleur(gréve!E23:AQ23)</f>
        <v>0</v>
      </c>
    </row>
    <row r="52" spans="1:2" x14ac:dyDescent="0.3">
      <c r="A52" s="156">
        <v>0</v>
      </c>
      <c r="B52" s="150" cm="1">
        <f t="array" aca="1" ref="B52" ca="1">sommesiCouleur(gréve!E24:AQ24)</f>
        <v>0</v>
      </c>
    </row>
    <row r="53" spans="1:2" x14ac:dyDescent="0.3">
      <c r="A53" s="156">
        <v>0</v>
      </c>
      <c r="B53" s="150" cm="1">
        <f t="array" aca="1" ref="B53" ca="1">sommesiCouleur(gréve!E25:AQ25)</f>
        <v>0</v>
      </c>
    </row>
    <row r="54" spans="1:2" x14ac:dyDescent="0.3">
      <c r="A54" s="156"/>
      <c r="B54" s="150" cm="1">
        <f t="array" aca="1" ref="B54" ca="1">sommesiCouleur(gréve!E26:AQ26)</f>
        <v>0</v>
      </c>
    </row>
    <row r="55" spans="1:2" ht="12.5" thickBot="1" x14ac:dyDescent="0.35">
      <c r="A55" s="157"/>
      <c r="B55" s="152" cm="1">
        <f t="array" aca="1" ref="B55" ca="1">sommesiCouleur(gréve!E27:AQ27)</f>
        <v>0</v>
      </c>
    </row>
    <row r="56" spans="1:2" ht="12.5" thickBot="1" x14ac:dyDescent="0.35">
      <c r="A56" s="131"/>
      <c r="B56" s="153">
        <f ca="1">SUM(B34:B55)</f>
        <v>651.52</v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gréve</vt:lpstr>
      <vt:lpstr>data</vt:lpstr>
      <vt:lpstr>data 2</vt:lpstr>
      <vt:lpstr>à rembourser</vt:lpstr>
      <vt:lpstr>Légende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LENOVO</cp:lastModifiedBy>
  <dcterms:created xsi:type="dcterms:W3CDTF">2023-03-06T06:00:27Z</dcterms:created>
  <dcterms:modified xsi:type="dcterms:W3CDTF">2023-03-10T11:48:43Z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2023-03-06T06:00:28Z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c6fa2fac-4cbe-4c76-b13e-243ceb18578d</vt:lpwstr>
  </property>
  <property fmtid="{D5CDD505-2E9C-101B-9397-08002B2CF9AE}" pid="8" name="MSIP_Label_2d26f538-337a-4593-a7e6-123667b1a538_ContentBits">
    <vt:lpwstr>0</vt:lpwstr>
  </property>
</Properties>
</file>