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C:\Users\erick\Downloads\"/>
    </mc:Choice>
  </mc:AlternateContent>
  <xr:revisionPtr revIDLastSave="0" documentId="13_ncr:1_{3ED93714-3FC8-4FCB-9EAD-6CD0804E9163}" xr6:coauthVersionLast="47" xr6:coauthVersionMax="47" xr10:uidLastSave="{00000000-0000-0000-0000-000000000000}"/>
  <bookViews>
    <workbookView xWindow="-108" yWindow="-108" windowWidth="23256" windowHeight="12576" activeTab="1" xr2:uid="{00000000-000D-0000-FFFF-FFFF00000000}"/>
  </bookViews>
  <sheets>
    <sheet name="Saisie" sheetId="1" r:id="rId1"/>
    <sheet name="Récap heures" sheetId="2" r:id="rId2"/>
    <sheet name="Récap tâches" sheetId="6" r:id="rId3"/>
    <sheet name="Récap financeurs" sheetId="3" r:id="rId4"/>
    <sheet name="Paramètres" sheetId="5" r:id="rId5"/>
  </sheets>
  <calcPr calcId="191029"/>
  <pivotCaches>
    <pivotCache cacheId="323" r:id="rId6"/>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 i="1" l="1"/>
  <c r="C12" i="1"/>
  <c r="C13" i="1"/>
  <c r="C11" i="1"/>
  <c r="B13" i="1"/>
  <c r="F13" i="1"/>
  <c r="F12" i="1"/>
  <c r="F11" i="1"/>
  <c r="B12" i="1"/>
  <c r="B11" i="1"/>
</calcChain>
</file>

<file path=xl/sharedStrings.xml><?xml version="1.0" encoding="utf-8"?>
<sst xmlns="http://schemas.openxmlformats.org/spreadsheetml/2006/main" count="109" uniqueCount="47">
  <si>
    <r>
      <rPr>
        <b/>
        <sz val="10"/>
        <color indexed="65"/>
        <rFont val="Liberation Sans"/>
        <family val="2"/>
      </rPr>
      <t>Date</t>
    </r>
  </si>
  <si>
    <r>
      <rPr>
        <b/>
        <sz val="10"/>
        <color indexed="65"/>
        <rFont val="Liberation Sans"/>
        <family val="2"/>
      </rPr>
      <t>N° semaine</t>
    </r>
  </si>
  <si>
    <r>
      <rPr>
        <b/>
        <sz val="10"/>
        <color indexed="65"/>
        <rFont val="Liberation Sans"/>
        <family val="2"/>
      </rPr>
      <t>Mois</t>
    </r>
  </si>
  <si>
    <r>
      <rPr>
        <b/>
        <sz val="10"/>
        <color indexed="65"/>
        <rFont val="Liberation Sans"/>
        <family val="2"/>
      </rPr>
      <t>Durée (heures)</t>
    </r>
  </si>
  <si>
    <r>
      <rPr>
        <b/>
        <sz val="10"/>
        <color indexed="65"/>
        <rFont val="Liberation Sans"/>
        <family val="2"/>
      </rPr>
      <t>Personne</t>
    </r>
  </si>
  <si>
    <r>
      <rPr>
        <b/>
        <sz val="10"/>
        <color indexed="65"/>
        <rFont val="Liberation Sans"/>
        <family val="2"/>
      </rPr>
      <t>Statut (Salarié/Bénévole)</t>
    </r>
  </si>
  <si>
    <r>
      <rPr>
        <b/>
        <sz val="10"/>
        <color indexed="65"/>
        <rFont val="Liberation Sans"/>
        <family val="2"/>
      </rPr>
      <t>Financeur</t>
    </r>
  </si>
  <si>
    <r>
      <rPr>
        <b/>
        <sz val="10"/>
        <color indexed="65"/>
        <rFont val="Liberation Sans"/>
        <family val="2"/>
      </rPr>
      <t>Projet</t>
    </r>
  </si>
  <si>
    <r>
      <rPr>
        <b/>
        <sz val="10"/>
        <color indexed="65"/>
        <rFont val="Liberation Sans"/>
        <family val="2"/>
      </rPr>
      <t>Tâche</t>
    </r>
  </si>
  <si>
    <r>
      <rPr>
        <b/>
        <sz val="10"/>
        <color indexed="65"/>
        <rFont val="Liberation Sans"/>
        <family val="2"/>
      </rPr>
      <t>Titre resto utilisé (Oui/Non)</t>
    </r>
  </si>
  <si>
    <t>Ville de Lyon</t>
  </si>
  <si>
    <t>Total général</t>
  </si>
  <si>
    <t>Somme de Durée (heures)</t>
  </si>
  <si>
    <t>Agents</t>
  </si>
  <si>
    <t>Statut</t>
  </si>
  <si>
    <t>Fanny</t>
  </si>
  <si>
    <t>Salariée</t>
  </si>
  <si>
    <t>Alexia</t>
  </si>
  <si>
    <t>Corinne</t>
  </si>
  <si>
    <t>Lili</t>
  </si>
  <si>
    <t>Anne</t>
  </si>
  <si>
    <t>Clem</t>
  </si>
  <si>
    <t>Bénévole</t>
  </si>
  <si>
    <t>Administratif</t>
  </si>
  <si>
    <t>Tâches</t>
  </si>
  <si>
    <t>Comptabilité</t>
  </si>
  <si>
    <t>Logistique stage</t>
  </si>
  <si>
    <t>AG</t>
  </si>
  <si>
    <t>Animation stage</t>
  </si>
  <si>
    <t>Coordination stage</t>
  </si>
  <si>
    <t xml:space="preserve">Demande de subvention </t>
  </si>
  <si>
    <t>Recherche de fonds</t>
  </si>
  <si>
    <t>Réunion collège</t>
  </si>
  <si>
    <t>Réunion d'équipe</t>
  </si>
  <si>
    <t>Travail de fond</t>
  </si>
  <si>
    <t>Ménage</t>
  </si>
  <si>
    <t>Ville de Villeurbanne</t>
  </si>
  <si>
    <t>Ville de Vénissieux</t>
  </si>
  <si>
    <t>janv</t>
  </si>
  <si>
    <t>févr</t>
  </si>
  <si>
    <t>Non</t>
  </si>
  <si>
    <t>Oui</t>
  </si>
  <si>
    <t>Tickets</t>
  </si>
  <si>
    <t>Semaines</t>
  </si>
  <si>
    <t>Mois</t>
  </si>
  <si>
    <t>Nombre de Titre resto utilisé (Oui/Non)</t>
  </si>
  <si>
    <t>Financeurs - projets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</si>
</sst>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
    <numFmt numFmtId="165" formatCode="dddd\ dd/mm/yyyy"/>
    <numFmt numFmtId="169" formatCode="[$-40C]mmmmm;@"/>
  </numFmts>
  <fonts count="3" x14ac:knownFonts="1">
    <font>
      <sz val="10"/>
      <color theme="1"/>
      <name val="Liberation Sans"/>
    </font>
    <font>
      <b/>
      <sz val="10"/>
      <color indexed="65"/>
      <name val="Liberation Sans"/>
      <family val="2"/>
    </font>
    <font>
      <sz val="10"/>
      <color theme="1"/>
      <name val="Liberation Sans"/>
      <family val="2"/>
    </font>
  </fonts>
  <fills count="3">
    <fill>
      <patternFill patternType="none"/>
    </fill>
    <fill>
      <patternFill patternType="gray125"/>
    </fill>
    <fill>
      <patternFill patternType="solid">
        <fgColor rgb="FF8D1D75"/>
        <bgColor rgb="FF8D1D75"/>
      </patternFill>
    </fill>
  </fills>
  <borders count="1">
    <border>
      <left/>
      <right/>
      <top/>
      <bottom/>
      <diagonal/>
    </border>
  </borders>
  <cellStyleXfs count="1">
    <xf numFmtId="0" fontId="0" fillId="0" borderId="0"/>
  </cellStyleXfs>
  <cellXfs count="14">
    <xf numFmtId="0" fontId="0" fillId="0" borderId="0" xfId="0"/>
    <xf numFmtId="0" fontId="1" fillId="2" borderId="0" xfId="0" applyFont="1" applyFill="1" applyAlignment="1">
      <alignment horizontal="center" vertical="top" wrapText="1"/>
    </xf>
    <xf numFmtId="0" fontId="0" fillId="0" borderId="0" xfId="0" applyAlignment="1">
      <alignment vertical="top" wrapText="1"/>
    </xf>
    <xf numFmtId="0" fontId="0" fillId="0" borderId="0" xfId="0" pivotButton="1"/>
    <xf numFmtId="0" fontId="0" fillId="0" borderId="0" xfId="0" applyAlignment="1">
      <alignment horizontal="left"/>
    </xf>
    <xf numFmtId="0" fontId="0" fillId="0" borderId="0" xfId="0" applyNumberFormat="1"/>
    <xf numFmtId="0" fontId="2" fillId="0" borderId="0" xfId="0" applyFont="1"/>
    <xf numFmtId="165" fontId="0" fillId="0" borderId="0" xfId="0" applyNumberFormat="1"/>
    <xf numFmtId="165" fontId="2" fillId="0" borderId="0" xfId="0" applyNumberFormat="1" applyFont="1"/>
    <xf numFmtId="0" fontId="0" fillId="0" borderId="0" xfId="0" applyAlignment="1">
      <alignment horizontal="center"/>
    </xf>
    <xf numFmtId="0" fontId="0" fillId="0" borderId="0" xfId="0" applyNumberFormat="1" applyAlignment="1">
      <alignment horizontal="center"/>
    </xf>
    <xf numFmtId="0" fontId="0" fillId="0" borderId="0" xfId="0" applyAlignment="1">
      <alignment horizontal="left" indent="1"/>
    </xf>
    <xf numFmtId="0" fontId="0" fillId="0" borderId="0" xfId="0" applyAlignment="1">
      <alignment horizontal="left" indent="2"/>
    </xf>
    <xf numFmtId="0" fontId="0" fillId="0" borderId="0" xfId="0" pivotButton="1" applyAlignment="1">
      <alignment horizontal="center"/>
    </xf>
  </cellXfs>
  <cellStyles count="1">
    <cellStyle name="Normal" xfId="0" builtinId="0"/>
  </cellStyles>
  <dxfs count="19">
    <dxf>
      <alignment horizontal="center"/>
    </dxf>
    <dxf>
      <alignment horizontal="center"/>
    </dxf>
    <dxf>
      <alignment horizontal="center"/>
    </dxf>
    <dxf>
      <alignment horizontal="center"/>
    </dxf>
    <dxf>
      <alignment horizontal="center"/>
    </dxf>
    <dxf>
      <alignment horizontal="center" textRotation="0" indent="0" justifyLastLine="0" shrinkToFit="0" readingOrder="0"/>
    </dxf>
    <dxf>
      <font>
        <b val="0"/>
        <i val="0"/>
        <strike val="0"/>
        <condense val="0"/>
        <extend val="0"/>
        <outline val="0"/>
        <shadow val="0"/>
        <u val="none"/>
        <vertAlign val="baseline"/>
        <sz val="10"/>
        <color theme="1"/>
        <name val="Liberation Sans"/>
        <family val="2"/>
        <scheme val="none"/>
      </font>
    </dxf>
    <dxf>
      <font>
        <b val="0"/>
        <i val="0"/>
        <strike val="0"/>
        <condense val="0"/>
        <extend val="0"/>
        <outline val="0"/>
        <shadow val="0"/>
        <u val="none"/>
        <vertAlign val="baseline"/>
        <sz val="10"/>
        <color theme="1"/>
        <name val="Liberation Sans"/>
        <family val="2"/>
        <scheme val="none"/>
      </font>
    </dxf>
    <dxf>
      <font>
        <b val="0"/>
        <i val="0"/>
        <strike val="0"/>
        <condense val="0"/>
        <extend val="0"/>
        <outline val="0"/>
        <shadow val="0"/>
        <u val="none"/>
        <vertAlign val="baseline"/>
        <sz val="10"/>
        <color theme="1"/>
        <name val="Liberation Sans"/>
        <family val="2"/>
        <scheme val="none"/>
      </font>
    </dxf>
    <dxf>
      <numFmt numFmtId="0" formatCode="General"/>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font>
        <b val="0"/>
        <i val="0"/>
        <strike val="0"/>
        <condense val="0"/>
        <extend val="0"/>
        <outline val="0"/>
        <shadow val="0"/>
        <u val="none"/>
        <vertAlign val="baseline"/>
        <sz val="10"/>
        <color theme="1"/>
        <name val="Liberation Sans"/>
        <family val="2"/>
        <scheme val="none"/>
      </font>
    </dxf>
    <dxf>
      <font>
        <b val="0"/>
        <i val="0"/>
        <strike val="0"/>
        <condense val="0"/>
        <extend val="0"/>
        <outline val="0"/>
        <shadow val="0"/>
        <u val="none"/>
        <vertAlign val="baseline"/>
        <sz val="10"/>
        <color theme="1"/>
        <name val="Liberation Sans"/>
        <family val="2"/>
        <scheme val="none"/>
      </font>
    </dxf>
    <dxf>
      <font>
        <b val="0"/>
        <i val="0"/>
        <strike val="0"/>
        <condense val="0"/>
        <extend val="0"/>
        <outline val="0"/>
        <shadow val="0"/>
        <u val="none"/>
        <vertAlign val="baseline"/>
        <sz val="10"/>
        <color theme="1"/>
        <name val="Liberation Sans"/>
        <family val="2"/>
        <scheme val="none"/>
      </font>
    </dxf>
    <dxf>
      <font>
        <b val="0"/>
        <i val="0"/>
        <strike val="0"/>
        <condense val="0"/>
        <extend val="0"/>
        <outline val="0"/>
        <shadow val="0"/>
        <u val="none"/>
        <vertAlign val="baseline"/>
        <sz val="10"/>
        <color theme="1"/>
        <name val="Liberation Sans"/>
        <family val="2"/>
        <scheme val="none"/>
      </font>
    </dxf>
    <dxf>
      <font>
        <b val="0"/>
        <i val="0"/>
        <strike val="0"/>
        <condense val="0"/>
        <extend val="0"/>
        <outline val="0"/>
        <shadow val="0"/>
        <u val="none"/>
        <vertAlign val="baseline"/>
        <sz val="10"/>
        <color theme="1"/>
        <name val="Liberation Sans"/>
        <family val="2"/>
        <scheme val="none"/>
      </font>
    </dxf>
    <dxf>
      <numFmt numFmtId="165" formatCode="dddd\ dd/mm/yyyy"/>
    </dxf>
    <dxf>
      <font>
        <b/>
        <i val="0"/>
        <strike val="0"/>
        <condense val="0"/>
        <extend val="0"/>
        <outline val="0"/>
        <shadow val="0"/>
        <u val="none"/>
        <vertAlign val="baseline"/>
        <sz val="10"/>
        <color indexed="65"/>
        <name val="Liberation Sans"/>
        <family val="2"/>
        <scheme val="none"/>
      </font>
      <fill>
        <patternFill patternType="solid">
          <fgColor rgb="FF8D1D75"/>
          <bgColor rgb="FF8D1D75"/>
        </patternFill>
      </fill>
      <alignment horizontal="center" vertical="top"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ric Kergresse" refreshedDate="46028.567690856478" createdVersion="8" refreshedVersion="8" minRefreshableVersion="3" recordCount="3" xr:uid="{5CC4BC69-CB47-4026-BF61-EDBE2D11050E}">
  <cacheSource type="worksheet">
    <worksheetSource name="t_Saisie"/>
  </cacheSource>
  <cacheFields count="12">
    <cacheField name="Date" numFmtId="165">
      <sharedItems containsSemiMixedTypes="0" containsNonDate="0" containsDate="1" containsString="0" minDate="2026-01-05T00:00:00" maxDate="2026-02-07T00:00:00" count="2">
        <d v="2026-01-05T00:00:00"/>
        <d v="2026-02-06T00:00:00"/>
      </sharedItems>
      <fieldGroup par="11"/>
    </cacheField>
    <cacheField name="N° semaine" numFmtId="0">
      <sharedItems containsSemiMixedTypes="0" containsString="0" containsNumber="1" containsInteger="1" minValue="2" maxValue="6" count="2">
        <n v="2"/>
        <n v="6"/>
      </sharedItems>
    </cacheField>
    <cacheField name="Mois" numFmtId="0">
      <sharedItems containsSemiMixedTypes="0" containsString="0" containsNumber="1" containsInteger="1" minValue="1" maxValue="2"/>
    </cacheField>
    <cacheField name="Durée (heures)" numFmtId="0">
      <sharedItems containsSemiMixedTypes="0" containsString="0" containsNumber="1" containsInteger="1" minValue="1" maxValue="4"/>
    </cacheField>
    <cacheField name="Personne" numFmtId="0">
      <sharedItems containsBlank="1" count="5">
        <s v="Fanny"/>
        <s v="Alexia"/>
        <s v="Corinne"/>
        <m u="1"/>
        <s v="Fanny " u="1"/>
      </sharedItems>
    </cacheField>
    <cacheField name="Statut (Salarié/Bénévole)" numFmtId="0">
      <sharedItems count="3">
        <s v="Salariée"/>
        <s v="Bénévole"/>
        <s v="" u="1"/>
      </sharedItems>
    </cacheField>
    <cacheField name="Financeur" numFmtId="0">
      <sharedItems count="3">
        <s v="Ville de Lyon"/>
        <s v="Ville de Villeurbanne"/>
        <s v="Ville de Vénissieux"/>
      </sharedItems>
    </cacheField>
    <cacheField name="Projet" numFmtId="0">
      <sharedItems containsSemiMixedTypes="0" containsString="0" containsNumber="1" containsInteger="1" minValue="1" maxValue="3" count="3">
        <n v="1"/>
        <n v="2"/>
        <n v="3"/>
      </sharedItems>
    </cacheField>
    <cacheField name="Tâche" numFmtId="0">
      <sharedItems count="3">
        <s v="Administratif"/>
        <s v="Animation stage"/>
        <s v="Réunion d'équipe"/>
      </sharedItems>
    </cacheField>
    <cacheField name="Titre resto utilisé (Oui/Non)" numFmtId="0">
      <sharedItems count="2">
        <s v="Oui"/>
        <s v="Non"/>
      </sharedItems>
    </cacheField>
    <cacheField name="Jours (Date)" numFmtId="0" databaseField="0">
      <fieldGroup base="0">
        <rangePr groupBy="days" startDate="2026-01-05T00:00:00" endDate="2026-02-07T00:00:00"/>
        <groupItems count="368">
          <s v="&lt;05/01/2026"/>
          <s v="01-janv"/>
          <s v="02-janv"/>
          <s v="03-janv"/>
          <s v="04-janv"/>
          <s v="05-janv"/>
          <s v="06-janv"/>
          <s v="07-janv"/>
          <s v="08-janv"/>
          <s v="09-janv"/>
          <s v="10-janv"/>
          <s v="11-janv"/>
          <s v="12-janv"/>
          <s v="13-janv"/>
          <s v="14-janv"/>
          <s v="15-janv"/>
          <s v="16-janv"/>
          <s v="17-janv"/>
          <s v="18-janv"/>
          <s v="19-janv"/>
          <s v="20-janv"/>
          <s v="21-janv"/>
          <s v="22-janv"/>
          <s v="23-janv"/>
          <s v="24-janv"/>
          <s v="25-janv"/>
          <s v="26-janv"/>
          <s v="27-janv"/>
          <s v="28-janv"/>
          <s v="29-janv"/>
          <s v="30-janv"/>
          <s v="31-janv"/>
          <s v="01-févr"/>
          <s v="02-févr"/>
          <s v="03-févr"/>
          <s v="04-févr"/>
          <s v="05-févr"/>
          <s v="06-févr"/>
          <s v="07-févr"/>
          <s v="08-févr"/>
          <s v="09-févr"/>
          <s v="10-févr"/>
          <s v="11-févr"/>
          <s v="12-févr"/>
          <s v="13-févr"/>
          <s v="14-févr"/>
          <s v="15-févr"/>
          <s v="16-févr"/>
          <s v="17-févr"/>
          <s v="18-févr"/>
          <s v="19-févr"/>
          <s v="20-févr"/>
          <s v="21-févr"/>
          <s v="22-févr"/>
          <s v="23-févr"/>
          <s v="24-févr"/>
          <s v="25-févr"/>
          <s v="26-févr"/>
          <s v="27-févr"/>
          <s v="28-févr"/>
          <s v="29-févr"/>
          <s v="01-mars"/>
          <s v="02-mars"/>
          <s v="03-mars"/>
          <s v="04-mars"/>
          <s v="05-mars"/>
          <s v="06-mars"/>
          <s v="07-mars"/>
          <s v="08-mars"/>
          <s v="09-mars"/>
          <s v="10-mars"/>
          <s v="11-mars"/>
          <s v="12-mars"/>
          <s v="13-mars"/>
          <s v="14-mars"/>
          <s v="15-mars"/>
          <s v="16-mars"/>
          <s v="17-mars"/>
          <s v="18-mars"/>
          <s v="19-mars"/>
          <s v="20-mars"/>
          <s v="21-mars"/>
          <s v="22-mars"/>
          <s v="23-mars"/>
          <s v="24-mars"/>
          <s v="25-mars"/>
          <s v="26-mars"/>
          <s v="27-mars"/>
          <s v="28-mars"/>
          <s v="29-mars"/>
          <s v="30-mars"/>
          <s v="31-mars"/>
          <s v="01-avr"/>
          <s v="02-avr"/>
          <s v="03-avr"/>
          <s v="04-avr"/>
          <s v="05-avr"/>
          <s v="06-avr"/>
          <s v="07-avr"/>
          <s v="08-avr"/>
          <s v="09-avr"/>
          <s v="10-avr"/>
          <s v="11-avr"/>
          <s v="12-avr"/>
          <s v="13-avr"/>
          <s v="14-avr"/>
          <s v="15-avr"/>
          <s v="16-avr"/>
          <s v="17-avr"/>
          <s v="18-avr"/>
          <s v="19-avr"/>
          <s v="20-avr"/>
          <s v="21-avr"/>
          <s v="22-avr"/>
          <s v="23-avr"/>
          <s v="24-avr"/>
          <s v="25-avr"/>
          <s v="26-avr"/>
          <s v="27-avr"/>
          <s v="28-avr"/>
          <s v="29-avr"/>
          <s v="30-avr"/>
          <s v="01-mai"/>
          <s v="02-mai"/>
          <s v="03-mai"/>
          <s v="04-mai"/>
          <s v="05-mai"/>
          <s v="06-mai"/>
          <s v="07-mai"/>
          <s v="08-mai"/>
          <s v="09-mai"/>
          <s v="10-mai"/>
          <s v="11-mai"/>
          <s v="12-mai"/>
          <s v="13-mai"/>
          <s v="14-mai"/>
          <s v="15-mai"/>
          <s v="16-mai"/>
          <s v="17-mai"/>
          <s v="18-mai"/>
          <s v="19-mai"/>
          <s v="20-mai"/>
          <s v="21-mai"/>
          <s v="22-mai"/>
          <s v="23-mai"/>
          <s v="24-mai"/>
          <s v="25-mai"/>
          <s v="26-mai"/>
          <s v="27-mai"/>
          <s v="28-mai"/>
          <s v="29-mai"/>
          <s v="30-mai"/>
          <s v="31-mai"/>
          <s v="01-juin"/>
          <s v="02-juin"/>
          <s v="03-juin"/>
          <s v="04-juin"/>
          <s v="05-juin"/>
          <s v="06-juin"/>
          <s v="07-juin"/>
          <s v="08-juin"/>
          <s v="09-juin"/>
          <s v="10-juin"/>
          <s v="11-juin"/>
          <s v="12-juin"/>
          <s v="13-juin"/>
          <s v="14-juin"/>
          <s v="15-juin"/>
          <s v="16-juin"/>
          <s v="17-juin"/>
          <s v="18-juin"/>
          <s v="19-juin"/>
          <s v="20-juin"/>
          <s v="21-juin"/>
          <s v="22-juin"/>
          <s v="23-juin"/>
          <s v="24-juin"/>
          <s v="25-juin"/>
          <s v="26-juin"/>
          <s v="27-juin"/>
          <s v="28-juin"/>
          <s v="29-juin"/>
          <s v="30-juin"/>
          <s v="01-juil"/>
          <s v="02-juil"/>
          <s v="03-juil"/>
          <s v="04-juil"/>
          <s v="05-juil"/>
          <s v="06-juil"/>
          <s v="07-juil"/>
          <s v="08-juil"/>
          <s v="09-juil"/>
          <s v="10-juil"/>
          <s v="11-juil"/>
          <s v="12-juil"/>
          <s v="13-juil"/>
          <s v="14-juil"/>
          <s v="15-juil"/>
          <s v="16-juil"/>
          <s v="17-juil"/>
          <s v="18-juil"/>
          <s v="19-juil"/>
          <s v="20-juil"/>
          <s v="21-juil"/>
          <s v="22-juil"/>
          <s v="23-juil"/>
          <s v="24-juil"/>
          <s v="25-juil"/>
          <s v="26-juil"/>
          <s v="27-juil"/>
          <s v="28-juil"/>
          <s v="29-juil"/>
          <s v="30-juil"/>
          <s v="31-juil"/>
          <s v="01-août"/>
          <s v="02-août"/>
          <s v="03-août"/>
          <s v="04-août"/>
          <s v="05-août"/>
          <s v="06-août"/>
          <s v="07-août"/>
          <s v="08-août"/>
          <s v="09-août"/>
          <s v="10-août"/>
          <s v="11-août"/>
          <s v="12-août"/>
          <s v="13-août"/>
          <s v="14-août"/>
          <s v="15-août"/>
          <s v="16-août"/>
          <s v="17-août"/>
          <s v="18-août"/>
          <s v="19-août"/>
          <s v="20-août"/>
          <s v="21-août"/>
          <s v="22-août"/>
          <s v="23-août"/>
          <s v="24-août"/>
          <s v="25-août"/>
          <s v="26-août"/>
          <s v="27-août"/>
          <s v="28-août"/>
          <s v="29-août"/>
          <s v="30-août"/>
          <s v="31-août"/>
          <s v="01-sept"/>
          <s v="02-sept"/>
          <s v="03-sept"/>
          <s v="04-sept"/>
          <s v="05-sept"/>
          <s v="06-sept"/>
          <s v="07-sept"/>
          <s v="08-sept"/>
          <s v="09-sept"/>
          <s v="10-sept"/>
          <s v="11-sept"/>
          <s v="12-sept"/>
          <s v="13-sept"/>
          <s v="14-sept"/>
          <s v="15-sept"/>
          <s v="16-sept"/>
          <s v="17-sept"/>
          <s v="18-sept"/>
          <s v="19-sept"/>
          <s v="20-sept"/>
          <s v="21-sept"/>
          <s v="22-sept"/>
          <s v="23-sept"/>
          <s v="24-sept"/>
          <s v="25-sept"/>
          <s v="26-sept"/>
          <s v="27-sept"/>
          <s v="28-sept"/>
          <s v="29-sept"/>
          <s v="30-sept"/>
          <s v="01-oct"/>
          <s v="02-oct"/>
          <s v="03-oct"/>
          <s v="04-oct"/>
          <s v="05-oct"/>
          <s v="06-oct"/>
          <s v="07-oct"/>
          <s v="08-oct"/>
          <s v="09-oct"/>
          <s v="10-oct"/>
          <s v="11-oct"/>
          <s v="12-oct"/>
          <s v="13-oct"/>
          <s v="14-oct"/>
          <s v="15-oct"/>
          <s v="16-oct"/>
          <s v="17-oct"/>
          <s v="18-oct"/>
          <s v="19-oct"/>
          <s v="20-oct"/>
          <s v="21-oct"/>
          <s v="22-oct"/>
          <s v="23-oct"/>
          <s v="24-oct"/>
          <s v="25-oct"/>
          <s v="26-oct"/>
          <s v="27-oct"/>
          <s v="28-oct"/>
          <s v="29-oct"/>
          <s v="30-oct"/>
          <s v="31-oct"/>
          <s v="01-nov"/>
          <s v="02-nov"/>
          <s v="03-nov"/>
          <s v="04-nov"/>
          <s v="05-nov"/>
          <s v="06-nov"/>
          <s v="07-nov"/>
          <s v="08-nov"/>
          <s v="09-nov"/>
          <s v="10-nov"/>
          <s v="11-nov"/>
          <s v="12-nov"/>
          <s v="13-nov"/>
          <s v="14-nov"/>
          <s v="15-nov"/>
          <s v="16-nov"/>
          <s v="17-nov"/>
          <s v="18-nov"/>
          <s v="19-nov"/>
          <s v="20-nov"/>
          <s v="21-nov"/>
          <s v="22-nov"/>
          <s v="23-nov"/>
          <s v="24-nov"/>
          <s v="25-nov"/>
          <s v="26-nov"/>
          <s v="27-nov"/>
          <s v="28-nov"/>
          <s v="29-nov"/>
          <s v="30-nov"/>
          <s v="01-déc"/>
          <s v="02-déc"/>
          <s v="03-déc"/>
          <s v="04-déc"/>
          <s v="05-déc"/>
          <s v="06-déc"/>
          <s v="07-déc"/>
          <s v="08-déc"/>
          <s v="09-déc"/>
          <s v="10-déc"/>
          <s v="11-déc"/>
          <s v="12-déc"/>
          <s v="13-déc"/>
          <s v="14-déc"/>
          <s v="15-déc"/>
          <s v="16-déc"/>
          <s v="17-déc"/>
          <s v="18-déc"/>
          <s v="19-déc"/>
          <s v="20-déc"/>
          <s v="21-déc"/>
          <s v="22-déc"/>
          <s v="23-déc"/>
          <s v="24-déc"/>
          <s v="25-déc"/>
          <s v="26-déc"/>
          <s v="27-déc"/>
          <s v="28-déc"/>
          <s v="29-déc"/>
          <s v="30-déc"/>
          <s v="31-déc"/>
          <s v="&gt;07/02/2026"/>
        </groupItems>
      </fieldGroup>
    </cacheField>
    <cacheField name="Mois (Date)" numFmtId="0" databaseField="0">
      <fieldGroup base="0">
        <rangePr groupBy="months" startDate="2026-01-05T00:00:00" endDate="2026-02-07T00:00:00"/>
        <groupItems count="14">
          <s v="&lt;05/01/2026"/>
          <s v="janv"/>
          <s v="févr"/>
          <s v="mars"/>
          <s v="avr"/>
          <s v="mai"/>
          <s v="juin"/>
          <s v="juil"/>
          <s v="août"/>
          <s v="sept"/>
          <s v="oct"/>
          <s v="nov"/>
          <s v="déc"/>
          <s v="&gt;07/02/2026"/>
        </groupItems>
      </fieldGroup>
    </cacheField>
  </cacheFields>
  <extLst>
    <ext xmlns:x14="http://schemas.microsoft.com/office/spreadsheetml/2009/9/main" uri="{725AE2AE-9491-48be-B2B4-4EB974FC3084}">
      <x14:pivotCacheDefinition pivotCacheId="1144533596"/>
    </ext>
    <ext xmlns:xlpar="http://schemas.microsoft.com/office/spreadsheetml/2024/pivotAutoRefresh" uri="{DA1E1B2C-A1EE-400B-A0BD-712935E3C959}">
      <xlpar:autoRefresh>1</xlpar:autoRefresh>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
  <r>
    <x v="0"/>
    <x v="0"/>
    <n v="1"/>
    <n v="2"/>
    <x v="0"/>
    <x v="0"/>
    <x v="0"/>
    <x v="0"/>
    <x v="0"/>
    <x v="0"/>
  </r>
  <r>
    <x v="0"/>
    <x v="0"/>
    <n v="1"/>
    <n v="1"/>
    <x v="1"/>
    <x v="0"/>
    <x v="1"/>
    <x v="1"/>
    <x v="1"/>
    <x v="0"/>
  </r>
  <r>
    <x v="1"/>
    <x v="1"/>
    <n v="2"/>
    <n v="4"/>
    <x v="2"/>
    <x v="1"/>
    <x v="2"/>
    <x v="2"/>
    <x v="2"/>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5D77F12-0177-4DB2-A40A-A0BA146F44B4}" name="Tableau croisé dynamique4" cacheId="323" applyNumberFormats="0" applyBorderFormats="0" applyFontFormats="0" applyPatternFormats="0" applyAlignmentFormats="0" applyWidthHeightFormats="1" dataCaption="Valeurs" updatedVersion="8" minRefreshableVersion="3" useAutoFormatting="1" itemPrintTitles="1" createdVersion="8" indent="0" multipleFieldFilters="0" rowHeaderCaption="Mois" colHeaderCaption="Agents">
  <location ref="K8:M13" firstHeaderRow="1" firstDataRow="2" firstDataCol="1"/>
  <pivotFields count="12">
    <pivotField numFmtId="164" showAll="0">
      <items count="3">
        <item x="0"/>
        <item x="1"/>
        <item t="default"/>
      </items>
    </pivotField>
    <pivotField showAll="0"/>
    <pivotField numFmtId="169" showAll="0"/>
    <pivotField showAll="0"/>
    <pivotField axis="axisRow" showAll="0">
      <items count="6">
        <item m="1" x="4"/>
        <item m="1" x="3"/>
        <item x="1"/>
        <item x="0"/>
        <item x="2"/>
        <item t="default"/>
      </items>
    </pivotField>
    <pivotField showAll="0"/>
    <pivotField showAll="0"/>
    <pivotField showAll="0"/>
    <pivotField showAll="0"/>
    <pivotField axis="axisCol" dataField="1" showAll="0">
      <items count="3">
        <item h="1" x="1"/>
        <item x="0"/>
        <item t="default"/>
      </items>
    </pivotField>
    <pivotField showAll="0">
      <items count="369">
        <item sd="0" x="0"/>
        <item sd="0" x="1"/>
        <item sd="0" x="2"/>
        <item sd="0" x="3"/>
        <item sd="0" x="4"/>
        <item sd="0" x="5"/>
        <item sd="0" x="6"/>
        <item sd="0" x="7"/>
        <item sd="0" x="8"/>
        <item sd="0" x="9"/>
        <item sd="0" x="10"/>
        <item sd="0" x="11"/>
        <item sd="0" x="12"/>
        <item sd="0" x="13"/>
        <item sd="0" x="14"/>
        <item sd="0" x="15"/>
        <item sd="0" x="16"/>
        <item sd="0" x="17"/>
        <item sd="0" x="18"/>
        <item sd="0" x="19"/>
        <item sd="0" x="20"/>
        <item sd="0" x="21"/>
        <item sd="0" x="22"/>
        <item sd="0" x="23"/>
        <item sd="0" x="24"/>
        <item sd="0" x="25"/>
        <item sd="0" x="26"/>
        <item sd="0" x="27"/>
        <item sd="0" x="28"/>
        <item sd="0" x="29"/>
        <item sd="0" x="30"/>
        <item sd="0" x="31"/>
        <item sd="0" x="32"/>
        <item sd="0" x="33"/>
        <item sd="0" x="34"/>
        <item sd="0" x="35"/>
        <item sd="0" x="36"/>
        <item sd="0" x="37"/>
        <item sd="0" x="38"/>
        <item sd="0" x="39"/>
        <item sd="0" x="40"/>
        <item sd="0" x="41"/>
        <item sd="0" x="42"/>
        <item sd="0" x="43"/>
        <item sd="0" x="44"/>
        <item sd="0" x="45"/>
        <item sd="0" x="46"/>
        <item sd="0" x="47"/>
        <item sd="0" x="48"/>
        <item sd="0" x="49"/>
        <item sd="0" x="50"/>
        <item sd="0" x="51"/>
        <item sd="0" x="52"/>
        <item sd="0" x="53"/>
        <item sd="0" x="54"/>
        <item sd="0" x="55"/>
        <item sd="0" x="56"/>
        <item sd="0" x="57"/>
        <item sd="0" x="58"/>
        <item sd="0" x="59"/>
        <item sd="0" x="60"/>
        <item sd="0" x="61"/>
        <item sd="0" x="62"/>
        <item sd="0" x="63"/>
        <item sd="0" x="64"/>
        <item sd="0" x="65"/>
        <item sd="0" x="66"/>
        <item sd="0" x="67"/>
        <item sd="0" x="68"/>
        <item sd="0" x="69"/>
        <item sd="0" x="70"/>
        <item sd="0" x="71"/>
        <item sd="0" x="72"/>
        <item sd="0" x="73"/>
        <item sd="0" x="74"/>
        <item sd="0" x="75"/>
        <item sd="0" x="76"/>
        <item sd="0" x="77"/>
        <item sd="0" x="78"/>
        <item sd="0" x="79"/>
        <item sd="0" x="80"/>
        <item sd="0" x="81"/>
        <item sd="0" x="82"/>
        <item sd="0" x="83"/>
        <item sd="0" x="84"/>
        <item sd="0" x="85"/>
        <item sd="0" x="86"/>
        <item sd="0" x="87"/>
        <item sd="0" x="88"/>
        <item sd="0" x="89"/>
        <item sd="0" x="90"/>
        <item sd="0" x="91"/>
        <item sd="0" x="92"/>
        <item sd="0" x="93"/>
        <item sd="0" x="94"/>
        <item sd="0" x="95"/>
        <item sd="0" x="96"/>
        <item sd="0" x="97"/>
        <item sd="0" x="98"/>
        <item sd="0" x="99"/>
        <item sd="0" x="100"/>
        <item sd="0" x="101"/>
        <item sd="0" x="102"/>
        <item sd="0" x="103"/>
        <item sd="0" x="104"/>
        <item sd="0" x="105"/>
        <item sd="0" x="106"/>
        <item sd="0" x="107"/>
        <item sd="0" x="108"/>
        <item sd="0" x="109"/>
        <item sd="0" x="110"/>
        <item sd="0" x="111"/>
        <item sd="0" x="112"/>
        <item sd="0" x="113"/>
        <item sd="0" x="114"/>
        <item sd="0" x="115"/>
        <item sd="0" x="116"/>
        <item sd="0" x="117"/>
        <item sd="0" x="118"/>
        <item sd="0" x="119"/>
        <item sd="0" x="120"/>
        <item sd="0" x="121"/>
        <item sd="0" x="122"/>
        <item sd="0" x="123"/>
        <item sd="0" x="124"/>
        <item sd="0" x="125"/>
        <item sd="0" x="126"/>
        <item sd="0" x="127"/>
        <item sd="0" x="128"/>
        <item sd="0" x="129"/>
        <item sd="0" x="130"/>
        <item sd="0" x="131"/>
        <item sd="0" x="132"/>
        <item sd="0" x="133"/>
        <item sd="0" x="134"/>
        <item sd="0" x="135"/>
        <item sd="0" x="136"/>
        <item sd="0" x="137"/>
        <item sd="0" x="138"/>
        <item sd="0" x="139"/>
        <item sd="0" x="140"/>
        <item sd="0" x="141"/>
        <item sd="0" x="142"/>
        <item sd="0" x="143"/>
        <item sd="0" x="144"/>
        <item sd="0" x="145"/>
        <item sd="0" x="146"/>
        <item sd="0" x="147"/>
        <item sd="0" x="148"/>
        <item sd="0" x="149"/>
        <item sd="0" x="150"/>
        <item sd="0" x="151"/>
        <item sd="0" x="152"/>
        <item sd="0" x="153"/>
        <item sd="0" x="154"/>
        <item sd="0" x="155"/>
        <item sd="0" x="156"/>
        <item sd="0" x="157"/>
        <item sd="0" x="158"/>
        <item sd="0" x="159"/>
        <item sd="0" x="160"/>
        <item sd="0" x="161"/>
        <item sd="0" x="162"/>
        <item sd="0" x="163"/>
        <item sd="0" x="164"/>
        <item sd="0" x="165"/>
        <item sd="0" x="166"/>
        <item sd="0" x="167"/>
        <item sd="0" x="168"/>
        <item sd="0" x="169"/>
        <item sd="0" x="170"/>
        <item sd="0" x="171"/>
        <item sd="0" x="172"/>
        <item sd="0" x="173"/>
        <item sd="0" x="174"/>
        <item sd="0" x="175"/>
        <item sd="0" x="176"/>
        <item sd="0" x="177"/>
        <item sd="0" x="178"/>
        <item sd="0" x="179"/>
        <item sd="0" x="180"/>
        <item sd="0" x="181"/>
        <item sd="0" x="182"/>
        <item sd="0" x="183"/>
        <item sd="0" x="184"/>
        <item sd="0" x="185"/>
        <item sd="0" x="186"/>
        <item sd="0" x="187"/>
        <item sd="0" x="188"/>
        <item sd="0" x="189"/>
        <item sd="0" x="190"/>
        <item sd="0" x="191"/>
        <item sd="0" x="192"/>
        <item sd="0" x="193"/>
        <item sd="0" x="194"/>
        <item sd="0" x="195"/>
        <item sd="0" x="196"/>
        <item sd="0" x="197"/>
        <item sd="0" x="198"/>
        <item sd="0" x="199"/>
        <item sd="0" x="200"/>
        <item sd="0" x="201"/>
        <item sd="0" x="202"/>
        <item sd="0" x="203"/>
        <item sd="0" x="204"/>
        <item sd="0" x="205"/>
        <item sd="0" x="206"/>
        <item sd="0" x="207"/>
        <item sd="0" x="208"/>
        <item sd="0" x="209"/>
        <item sd="0" x="210"/>
        <item sd="0" x="211"/>
        <item sd="0" x="212"/>
        <item sd="0" x="213"/>
        <item sd="0" x="214"/>
        <item sd="0" x="215"/>
        <item sd="0" x="216"/>
        <item sd="0" x="217"/>
        <item sd="0" x="218"/>
        <item sd="0" x="219"/>
        <item sd="0" x="220"/>
        <item sd="0" x="221"/>
        <item sd="0" x="222"/>
        <item sd="0" x="223"/>
        <item sd="0" x="224"/>
        <item sd="0" x="225"/>
        <item sd="0" x="226"/>
        <item sd="0" x="227"/>
        <item sd="0" x="228"/>
        <item sd="0" x="229"/>
        <item sd="0" x="230"/>
        <item sd="0" x="231"/>
        <item sd="0" x="232"/>
        <item sd="0" x="233"/>
        <item sd="0" x="234"/>
        <item sd="0" x="235"/>
        <item sd="0" x="236"/>
        <item sd="0" x="237"/>
        <item sd="0" x="238"/>
        <item sd="0" x="239"/>
        <item sd="0" x="240"/>
        <item sd="0" x="241"/>
        <item sd="0" x="242"/>
        <item sd="0" x="243"/>
        <item sd="0" x="244"/>
        <item sd="0" x="245"/>
        <item sd="0" x="246"/>
        <item sd="0" x="247"/>
        <item sd="0" x="248"/>
        <item sd="0" x="249"/>
        <item sd="0" x="250"/>
        <item sd="0" x="251"/>
        <item sd="0" x="252"/>
        <item sd="0" x="253"/>
        <item sd="0" x="254"/>
        <item sd="0" x="255"/>
        <item sd="0" x="256"/>
        <item sd="0" x="257"/>
        <item sd="0" x="258"/>
        <item sd="0" x="259"/>
        <item sd="0" x="260"/>
        <item sd="0" x="261"/>
        <item sd="0" x="262"/>
        <item sd="0" x="263"/>
        <item sd="0" x="264"/>
        <item sd="0" x="265"/>
        <item sd="0" x="266"/>
        <item sd="0" x="267"/>
        <item sd="0" x="268"/>
        <item sd="0" x="269"/>
        <item sd="0" x="270"/>
        <item sd="0" x="271"/>
        <item sd="0" x="272"/>
        <item sd="0" x="273"/>
        <item sd="0" x="274"/>
        <item sd="0" x="275"/>
        <item sd="0" x="276"/>
        <item sd="0" x="277"/>
        <item sd="0" x="278"/>
        <item sd="0" x="279"/>
        <item sd="0" x="280"/>
        <item sd="0" x="281"/>
        <item sd="0" x="282"/>
        <item sd="0" x="283"/>
        <item sd="0" x="284"/>
        <item sd="0" x="285"/>
        <item sd="0" x="286"/>
        <item sd="0" x="287"/>
        <item sd="0" x="288"/>
        <item sd="0" x="289"/>
        <item sd="0" x="290"/>
        <item sd="0" x="291"/>
        <item sd="0" x="292"/>
        <item sd="0" x="293"/>
        <item sd="0" x="294"/>
        <item sd="0" x="295"/>
        <item sd="0" x="296"/>
        <item sd="0" x="297"/>
        <item sd="0" x="298"/>
        <item sd="0" x="299"/>
        <item sd="0" x="300"/>
        <item sd="0" x="301"/>
        <item sd="0" x="302"/>
        <item sd="0" x="303"/>
        <item sd="0" x="304"/>
        <item sd="0" x="305"/>
        <item sd="0" x="306"/>
        <item sd="0" x="307"/>
        <item sd="0" x="308"/>
        <item sd="0" x="309"/>
        <item sd="0" x="310"/>
        <item sd="0" x="311"/>
        <item sd="0" x="312"/>
        <item sd="0" x="313"/>
        <item sd="0" x="314"/>
        <item sd="0" x="315"/>
        <item sd="0" x="316"/>
        <item sd="0" x="317"/>
        <item sd="0" x="318"/>
        <item sd="0" x="319"/>
        <item sd="0" x="320"/>
        <item sd="0" x="321"/>
        <item sd="0" x="322"/>
        <item sd="0" x="323"/>
        <item sd="0" x="324"/>
        <item sd="0" x="325"/>
        <item sd="0" x="326"/>
        <item sd="0" x="327"/>
        <item sd="0" x="328"/>
        <item sd="0" x="329"/>
        <item sd="0" x="330"/>
        <item sd="0" x="331"/>
        <item sd="0" x="332"/>
        <item sd="0" x="333"/>
        <item sd="0" x="334"/>
        <item sd="0" x="335"/>
        <item sd="0" x="336"/>
        <item sd="0" x="337"/>
        <item sd="0" x="338"/>
        <item sd="0" x="339"/>
        <item sd="0" x="340"/>
        <item sd="0" x="341"/>
        <item sd="0" x="342"/>
        <item sd="0" x="343"/>
        <item sd="0" x="344"/>
        <item sd="0" x="345"/>
        <item sd="0" x="346"/>
        <item sd="0" x="347"/>
        <item sd="0" x="348"/>
        <item sd="0" x="349"/>
        <item sd="0" x="350"/>
        <item sd="0" x="351"/>
        <item sd="0" x="352"/>
        <item sd="0" x="353"/>
        <item sd="0" x="354"/>
        <item sd="0" x="355"/>
        <item sd="0" x="356"/>
        <item sd="0" x="357"/>
        <item sd="0" x="358"/>
        <item sd="0" x="359"/>
        <item sd="0" x="360"/>
        <item sd="0" x="361"/>
        <item sd="0" x="362"/>
        <item sd="0" x="363"/>
        <item sd="0" x="364"/>
        <item sd="0" x="365"/>
        <item sd="0" x="366"/>
        <item sd="0" x="367"/>
        <item t="default"/>
      </items>
    </pivotField>
    <pivotField axis="axisRow" showAll="0">
      <items count="15">
        <item sd="0" x="0"/>
        <item x="1"/>
        <item x="2"/>
        <item sd="0" x="3"/>
        <item sd="0" x="4"/>
        <item sd="0" x="5"/>
        <item sd="0" x="6"/>
        <item sd="0" x="7"/>
        <item sd="0" x="8"/>
        <item sd="0" x="9"/>
        <item sd="0" x="10"/>
        <item sd="0" x="11"/>
        <item sd="0" x="12"/>
        <item sd="0" x="13"/>
        <item t="default"/>
      </items>
    </pivotField>
  </pivotFields>
  <rowFields count="2">
    <field x="11"/>
    <field x="4"/>
  </rowFields>
  <rowItems count="4">
    <i>
      <x v="1"/>
    </i>
    <i r="1">
      <x v="2"/>
    </i>
    <i r="1">
      <x v="3"/>
    </i>
    <i t="grand">
      <x/>
    </i>
  </rowItems>
  <colFields count="1">
    <field x="9"/>
  </colFields>
  <colItems count="2">
    <i>
      <x v="1"/>
    </i>
    <i t="grand">
      <x/>
    </i>
  </colItems>
  <dataFields count="1">
    <dataField name="Nombre de Titre resto utilisé (Oui/Non)" fld="9" subtotal="count" baseField="0" baseItem="0"/>
  </dataFields>
  <formats count="5">
    <format dxfId="4">
      <pivotArea outline="0" collapsedLevelsAreSubtotals="1" fieldPosition="0"/>
    </format>
    <format dxfId="3">
      <pivotArea field="9" type="button" dataOnly="0" labelOnly="1" outline="0" axis="axisCol" fieldPosition="0"/>
    </format>
    <format dxfId="2">
      <pivotArea type="topRight" dataOnly="0" labelOnly="1" outline="0" fieldPosition="0"/>
    </format>
    <format dxfId="1">
      <pivotArea dataOnly="0" labelOnly="1" fieldPosition="0">
        <references count="1">
          <reference field="9" count="0"/>
        </references>
      </pivotArea>
    </format>
    <format dxfId="0">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3A04303-6EE6-4402-AD85-5CD9EFD9E286}" name="Tableau croisé dynamique3" cacheId="323" applyNumberFormats="0" applyBorderFormats="0" applyFontFormats="0" applyPatternFormats="0" applyAlignmentFormats="0" applyWidthHeightFormats="1" dataCaption="Valeurs" updatedVersion="8" minRefreshableVersion="3" useAutoFormatting="1" itemPrintTitles="1" createdVersion="8" indent="0" multipleFieldFilters="0" rowHeaderCaption="Semaines" colHeaderCaption="Agents">
  <location ref="F8:I15" firstHeaderRow="1" firstDataRow="2" firstDataCol="1"/>
  <pivotFields count="12">
    <pivotField numFmtId="164" showAll="0">
      <items count="3">
        <item x="0"/>
        <item x="1"/>
        <item t="default"/>
      </items>
    </pivotField>
    <pivotField axis="axisRow" showAll="0">
      <items count="3">
        <item x="0"/>
        <item x="1"/>
        <item t="default"/>
      </items>
    </pivotField>
    <pivotField numFmtId="169" showAll="0"/>
    <pivotField dataField="1" showAll="0"/>
    <pivotField axis="axisRow" showAll="0">
      <items count="6">
        <item m="1" x="4"/>
        <item m="1" x="3"/>
        <item x="1"/>
        <item x="0"/>
        <item x="2"/>
        <item t="default"/>
      </items>
    </pivotField>
    <pivotField axis="axisCol" showAll="0">
      <items count="4">
        <item x="0"/>
        <item m="1" x="2"/>
        <item x="1"/>
        <item t="default"/>
      </items>
    </pivotField>
    <pivotField showAll="0"/>
    <pivotField showAll="0"/>
    <pivotField showAll="0"/>
    <pivotField showAll="0"/>
    <pivotField showAll="0">
      <items count="369">
        <item sd="0" x="0"/>
        <item sd="0" x="1"/>
        <item sd="0" x="2"/>
        <item sd="0" x="3"/>
        <item sd="0" x="4"/>
        <item sd="0" x="5"/>
        <item sd="0" x="6"/>
        <item sd="0" x="7"/>
        <item sd="0" x="8"/>
        <item sd="0" x="9"/>
        <item sd="0" x="10"/>
        <item sd="0" x="11"/>
        <item sd="0" x="12"/>
        <item sd="0" x="13"/>
        <item sd="0" x="14"/>
        <item sd="0" x="15"/>
        <item sd="0" x="16"/>
        <item sd="0" x="17"/>
        <item sd="0" x="18"/>
        <item sd="0" x="19"/>
        <item sd="0" x="20"/>
        <item sd="0" x="21"/>
        <item sd="0" x="22"/>
        <item sd="0" x="23"/>
        <item sd="0" x="24"/>
        <item sd="0" x="25"/>
        <item sd="0" x="26"/>
        <item sd="0" x="27"/>
        <item sd="0" x="28"/>
        <item sd="0" x="29"/>
        <item sd="0" x="30"/>
        <item sd="0" x="31"/>
        <item sd="0" x="32"/>
        <item sd="0" x="33"/>
        <item sd="0" x="34"/>
        <item sd="0" x="35"/>
        <item sd="0" x="36"/>
        <item sd="0" x="37"/>
        <item sd="0" x="38"/>
        <item sd="0" x="39"/>
        <item sd="0" x="40"/>
        <item sd="0" x="41"/>
        <item sd="0" x="42"/>
        <item sd="0" x="43"/>
        <item sd="0" x="44"/>
        <item sd="0" x="45"/>
        <item sd="0" x="46"/>
        <item sd="0" x="47"/>
        <item sd="0" x="48"/>
        <item sd="0" x="49"/>
        <item sd="0" x="50"/>
        <item sd="0" x="51"/>
        <item sd="0" x="52"/>
        <item sd="0" x="53"/>
        <item sd="0" x="54"/>
        <item sd="0" x="55"/>
        <item sd="0" x="56"/>
        <item sd="0" x="57"/>
        <item sd="0" x="58"/>
        <item sd="0" x="59"/>
        <item sd="0" x="60"/>
        <item sd="0" x="61"/>
        <item sd="0" x="62"/>
        <item sd="0" x="63"/>
        <item sd="0" x="64"/>
        <item sd="0" x="65"/>
        <item sd="0" x="66"/>
        <item sd="0" x="67"/>
        <item sd="0" x="68"/>
        <item sd="0" x="69"/>
        <item sd="0" x="70"/>
        <item sd="0" x="71"/>
        <item sd="0" x="72"/>
        <item sd="0" x="73"/>
        <item sd="0" x="74"/>
        <item sd="0" x="75"/>
        <item sd="0" x="76"/>
        <item sd="0" x="77"/>
        <item sd="0" x="78"/>
        <item sd="0" x="79"/>
        <item sd="0" x="80"/>
        <item sd="0" x="81"/>
        <item sd="0" x="82"/>
        <item sd="0" x="83"/>
        <item sd="0" x="84"/>
        <item sd="0" x="85"/>
        <item sd="0" x="86"/>
        <item sd="0" x="87"/>
        <item sd="0" x="88"/>
        <item sd="0" x="89"/>
        <item sd="0" x="90"/>
        <item sd="0" x="91"/>
        <item sd="0" x="92"/>
        <item sd="0" x="93"/>
        <item sd="0" x="94"/>
        <item sd="0" x="95"/>
        <item sd="0" x="96"/>
        <item sd="0" x="97"/>
        <item sd="0" x="98"/>
        <item sd="0" x="99"/>
        <item sd="0" x="100"/>
        <item sd="0" x="101"/>
        <item sd="0" x="102"/>
        <item sd="0" x="103"/>
        <item sd="0" x="104"/>
        <item sd="0" x="105"/>
        <item sd="0" x="106"/>
        <item sd="0" x="107"/>
        <item sd="0" x="108"/>
        <item sd="0" x="109"/>
        <item sd="0" x="110"/>
        <item sd="0" x="111"/>
        <item sd="0" x="112"/>
        <item sd="0" x="113"/>
        <item sd="0" x="114"/>
        <item sd="0" x="115"/>
        <item sd="0" x="116"/>
        <item sd="0" x="117"/>
        <item sd="0" x="118"/>
        <item sd="0" x="119"/>
        <item sd="0" x="120"/>
        <item sd="0" x="121"/>
        <item sd="0" x="122"/>
        <item sd="0" x="123"/>
        <item sd="0" x="124"/>
        <item sd="0" x="125"/>
        <item sd="0" x="126"/>
        <item sd="0" x="127"/>
        <item sd="0" x="128"/>
        <item sd="0" x="129"/>
        <item sd="0" x="130"/>
        <item sd="0" x="131"/>
        <item sd="0" x="132"/>
        <item sd="0" x="133"/>
        <item sd="0" x="134"/>
        <item sd="0" x="135"/>
        <item sd="0" x="136"/>
        <item sd="0" x="137"/>
        <item sd="0" x="138"/>
        <item sd="0" x="139"/>
        <item sd="0" x="140"/>
        <item sd="0" x="141"/>
        <item sd="0" x="142"/>
        <item sd="0" x="143"/>
        <item sd="0" x="144"/>
        <item sd="0" x="145"/>
        <item sd="0" x="146"/>
        <item sd="0" x="147"/>
        <item sd="0" x="148"/>
        <item sd="0" x="149"/>
        <item sd="0" x="150"/>
        <item sd="0" x="151"/>
        <item sd="0" x="152"/>
        <item sd="0" x="153"/>
        <item sd="0" x="154"/>
        <item sd="0" x="155"/>
        <item sd="0" x="156"/>
        <item sd="0" x="157"/>
        <item sd="0" x="158"/>
        <item sd="0" x="159"/>
        <item sd="0" x="160"/>
        <item sd="0" x="161"/>
        <item sd="0" x="162"/>
        <item sd="0" x="163"/>
        <item sd="0" x="164"/>
        <item sd="0" x="165"/>
        <item sd="0" x="166"/>
        <item sd="0" x="167"/>
        <item sd="0" x="168"/>
        <item sd="0" x="169"/>
        <item sd="0" x="170"/>
        <item sd="0" x="171"/>
        <item sd="0" x="172"/>
        <item sd="0" x="173"/>
        <item sd="0" x="174"/>
        <item sd="0" x="175"/>
        <item sd="0" x="176"/>
        <item sd="0" x="177"/>
        <item sd="0" x="178"/>
        <item sd="0" x="179"/>
        <item sd="0" x="180"/>
        <item sd="0" x="181"/>
        <item sd="0" x="182"/>
        <item sd="0" x="183"/>
        <item sd="0" x="184"/>
        <item sd="0" x="185"/>
        <item sd="0" x="186"/>
        <item sd="0" x="187"/>
        <item sd="0" x="188"/>
        <item sd="0" x="189"/>
        <item sd="0" x="190"/>
        <item sd="0" x="191"/>
        <item sd="0" x="192"/>
        <item sd="0" x="193"/>
        <item sd="0" x="194"/>
        <item sd="0" x="195"/>
        <item sd="0" x="196"/>
        <item sd="0" x="197"/>
        <item sd="0" x="198"/>
        <item sd="0" x="199"/>
        <item sd="0" x="200"/>
        <item sd="0" x="201"/>
        <item sd="0" x="202"/>
        <item sd="0" x="203"/>
        <item sd="0" x="204"/>
        <item sd="0" x="205"/>
        <item sd="0" x="206"/>
        <item sd="0" x="207"/>
        <item sd="0" x="208"/>
        <item sd="0" x="209"/>
        <item sd="0" x="210"/>
        <item sd="0" x="211"/>
        <item sd="0" x="212"/>
        <item sd="0" x="213"/>
        <item sd="0" x="214"/>
        <item sd="0" x="215"/>
        <item sd="0" x="216"/>
        <item sd="0" x="217"/>
        <item sd="0" x="218"/>
        <item sd="0" x="219"/>
        <item sd="0" x="220"/>
        <item sd="0" x="221"/>
        <item sd="0" x="222"/>
        <item sd="0" x="223"/>
        <item sd="0" x="224"/>
        <item sd="0" x="225"/>
        <item sd="0" x="226"/>
        <item sd="0" x="227"/>
        <item sd="0" x="228"/>
        <item sd="0" x="229"/>
        <item sd="0" x="230"/>
        <item sd="0" x="231"/>
        <item sd="0" x="232"/>
        <item sd="0" x="233"/>
        <item sd="0" x="234"/>
        <item sd="0" x="235"/>
        <item sd="0" x="236"/>
        <item sd="0" x="237"/>
        <item sd="0" x="238"/>
        <item sd="0" x="239"/>
        <item sd="0" x="240"/>
        <item sd="0" x="241"/>
        <item sd="0" x="242"/>
        <item sd="0" x="243"/>
        <item sd="0" x="244"/>
        <item sd="0" x="245"/>
        <item sd="0" x="246"/>
        <item sd="0" x="247"/>
        <item sd="0" x="248"/>
        <item sd="0" x="249"/>
        <item sd="0" x="250"/>
        <item sd="0" x="251"/>
        <item sd="0" x="252"/>
        <item sd="0" x="253"/>
        <item sd="0" x="254"/>
        <item sd="0" x="255"/>
        <item sd="0" x="256"/>
        <item sd="0" x="257"/>
        <item sd="0" x="258"/>
        <item sd="0" x="259"/>
        <item sd="0" x="260"/>
        <item sd="0" x="261"/>
        <item sd="0" x="262"/>
        <item sd="0" x="263"/>
        <item sd="0" x="264"/>
        <item sd="0" x="265"/>
        <item sd="0" x="266"/>
        <item sd="0" x="267"/>
        <item sd="0" x="268"/>
        <item sd="0" x="269"/>
        <item sd="0" x="270"/>
        <item sd="0" x="271"/>
        <item sd="0" x="272"/>
        <item sd="0" x="273"/>
        <item sd="0" x="274"/>
        <item sd="0" x="275"/>
        <item sd="0" x="276"/>
        <item sd="0" x="277"/>
        <item sd="0" x="278"/>
        <item sd="0" x="279"/>
        <item sd="0" x="280"/>
        <item sd="0" x="281"/>
        <item sd="0" x="282"/>
        <item sd="0" x="283"/>
        <item sd="0" x="284"/>
        <item sd="0" x="285"/>
        <item sd="0" x="286"/>
        <item sd="0" x="287"/>
        <item sd="0" x="288"/>
        <item sd="0" x="289"/>
        <item sd="0" x="290"/>
        <item sd="0" x="291"/>
        <item sd="0" x="292"/>
        <item sd="0" x="293"/>
        <item sd="0" x="294"/>
        <item sd="0" x="295"/>
        <item sd="0" x="296"/>
        <item sd="0" x="297"/>
        <item sd="0" x="298"/>
        <item sd="0" x="299"/>
        <item sd="0" x="300"/>
        <item sd="0" x="301"/>
        <item sd="0" x="302"/>
        <item sd="0" x="303"/>
        <item sd="0" x="304"/>
        <item sd="0" x="305"/>
        <item sd="0" x="306"/>
        <item sd="0" x="307"/>
        <item sd="0" x="308"/>
        <item sd="0" x="309"/>
        <item sd="0" x="310"/>
        <item sd="0" x="311"/>
        <item sd="0" x="312"/>
        <item sd="0" x="313"/>
        <item sd="0" x="314"/>
        <item sd="0" x="315"/>
        <item sd="0" x="316"/>
        <item sd="0" x="317"/>
        <item sd="0" x="318"/>
        <item sd="0" x="319"/>
        <item sd="0" x="320"/>
        <item sd="0" x="321"/>
        <item sd="0" x="322"/>
        <item sd="0" x="323"/>
        <item sd="0" x="324"/>
        <item sd="0" x="325"/>
        <item sd="0" x="326"/>
        <item sd="0" x="327"/>
        <item sd="0" x="328"/>
        <item sd="0" x="329"/>
        <item sd="0" x="330"/>
        <item sd="0" x="331"/>
        <item sd="0" x="332"/>
        <item sd="0" x="333"/>
        <item sd="0" x="334"/>
        <item sd="0" x="335"/>
        <item sd="0" x="336"/>
        <item sd="0" x="337"/>
        <item sd="0" x="338"/>
        <item sd="0" x="339"/>
        <item sd="0" x="340"/>
        <item sd="0" x="341"/>
        <item sd="0" x="342"/>
        <item sd="0" x="343"/>
        <item sd="0" x="344"/>
        <item sd="0" x="345"/>
        <item sd="0" x="346"/>
        <item sd="0" x="347"/>
        <item sd="0" x="348"/>
        <item sd="0" x="349"/>
        <item sd="0" x="350"/>
        <item sd="0" x="351"/>
        <item sd="0" x="352"/>
        <item sd="0" x="353"/>
        <item sd="0" x="354"/>
        <item sd="0" x="355"/>
        <item sd="0" x="356"/>
        <item sd="0" x="357"/>
        <item sd="0" x="358"/>
        <item sd="0" x="359"/>
        <item sd="0" x="360"/>
        <item sd="0" x="361"/>
        <item sd="0" x="362"/>
        <item sd="0" x="363"/>
        <item sd="0" x="364"/>
        <item sd="0" x="365"/>
        <item sd="0" x="366"/>
        <item sd="0" x="367"/>
        <item t="default"/>
      </items>
    </pivotField>
    <pivotField showAll="0">
      <items count="15">
        <item sd="0" x="0"/>
        <item x="1"/>
        <item x="2"/>
        <item sd="0" x="3"/>
        <item sd="0" x="4"/>
        <item sd="0" x="5"/>
        <item sd="0" x="6"/>
        <item sd="0" x="7"/>
        <item sd="0" x="8"/>
        <item sd="0" x="9"/>
        <item sd="0" x="10"/>
        <item sd="0" x="11"/>
        <item sd="0" x="12"/>
        <item sd="0" x="13"/>
        <item t="default"/>
      </items>
    </pivotField>
  </pivotFields>
  <rowFields count="2">
    <field x="1"/>
    <field x="4"/>
  </rowFields>
  <rowItems count="6">
    <i>
      <x/>
    </i>
    <i r="1">
      <x v="2"/>
    </i>
    <i r="1">
      <x v="3"/>
    </i>
    <i>
      <x v="1"/>
    </i>
    <i r="1">
      <x v="4"/>
    </i>
    <i t="grand">
      <x/>
    </i>
  </rowItems>
  <colFields count="1">
    <field x="5"/>
  </colFields>
  <colItems count="3">
    <i>
      <x/>
    </i>
    <i>
      <x v="2"/>
    </i>
    <i t="grand">
      <x/>
    </i>
  </colItems>
  <dataFields count="1">
    <dataField name="Somme de Durée (heures)" fld="3"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7A15CB8D-7822-466F-B9A5-B40D5D1567FF}" name="Tableau croisé dynamique1" cacheId="323" applyNumberFormats="0" applyBorderFormats="0" applyFontFormats="0" applyPatternFormats="0" applyAlignmentFormats="0" applyWidthHeightFormats="1" dataCaption="Valeurs" updatedVersion="8" minRefreshableVersion="3" useAutoFormatting="1" itemPrintTitles="1" createdVersion="8" indent="0" multipleFieldFilters="0" rowHeaderCaption="Mois" colHeaderCaption="Agents">
  <location ref="A8:D15" firstHeaderRow="1" firstDataRow="2" firstDataCol="1"/>
  <pivotFields count="12">
    <pivotField numFmtId="164" showAll="0">
      <items count="3">
        <item x="0"/>
        <item x="1"/>
        <item t="default"/>
      </items>
    </pivotField>
    <pivotField showAll="0"/>
    <pivotField numFmtId="169" showAll="0"/>
    <pivotField dataField="1" showAll="0"/>
    <pivotField axis="axisRow" showAll="0">
      <items count="6">
        <item m="1" x="4"/>
        <item m="1" x="3"/>
        <item x="1"/>
        <item x="0"/>
        <item x="2"/>
        <item t="default"/>
      </items>
    </pivotField>
    <pivotField axis="axisCol" showAll="0">
      <items count="4">
        <item x="0"/>
        <item m="1" x="2"/>
        <item x="1"/>
        <item t="default"/>
      </items>
    </pivotField>
    <pivotField showAll="0"/>
    <pivotField showAll="0"/>
    <pivotField showAll="0"/>
    <pivotField showAll="0"/>
    <pivotField showAll="0">
      <items count="369">
        <item sd="0" x="0"/>
        <item sd="0" x="1"/>
        <item sd="0" x="2"/>
        <item sd="0" x="3"/>
        <item sd="0" x="4"/>
        <item sd="0" x="5"/>
        <item sd="0" x="6"/>
        <item sd="0" x="7"/>
        <item sd="0" x="8"/>
        <item sd="0" x="9"/>
        <item sd="0" x="10"/>
        <item sd="0" x="11"/>
        <item sd="0" x="12"/>
        <item sd="0" x="13"/>
        <item sd="0" x="14"/>
        <item sd="0" x="15"/>
        <item sd="0" x="16"/>
        <item sd="0" x="17"/>
        <item sd="0" x="18"/>
        <item sd="0" x="19"/>
        <item sd="0" x="20"/>
        <item sd="0" x="21"/>
        <item sd="0" x="22"/>
        <item sd="0" x="23"/>
        <item sd="0" x="24"/>
        <item sd="0" x="25"/>
        <item sd="0" x="26"/>
        <item sd="0" x="27"/>
        <item sd="0" x="28"/>
        <item sd="0" x="29"/>
        <item sd="0" x="30"/>
        <item sd="0" x="31"/>
        <item sd="0" x="32"/>
        <item sd="0" x="33"/>
        <item sd="0" x="34"/>
        <item sd="0" x="35"/>
        <item sd="0" x="36"/>
        <item sd="0" x="37"/>
        <item sd="0" x="38"/>
        <item sd="0" x="39"/>
        <item sd="0" x="40"/>
        <item sd="0" x="41"/>
        <item sd="0" x="42"/>
        <item sd="0" x="43"/>
        <item sd="0" x="44"/>
        <item sd="0" x="45"/>
        <item sd="0" x="46"/>
        <item sd="0" x="47"/>
        <item sd="0" x="48"/>
        <item sd="0" x="49"/>
        <item sd="0" x="50"/>
        <item sd="0" x="51"/>
        <item sd="0" x="52"/>
        <item sd="0" x="53"/>
        <item sd="0" x="54"/>
        <item sd="0" x="55"/>
        <item sd="0" x="56"/>
        <item sd="0" x="57"/>
        <item sd="0" x="58"/>
        <item sd="0" x="59"/>
        <item sd="0" x="60"/>
        <item sd="0" x="61"/>
        <item sd="0" x="62"/>
        <item sd="0" x="63"/>
        <item sd="0" x="64"/>
        <item sd="0" x="65"/>
        <item sd="0" x="66"/>
        <item sd="0" x="67"/>
        <item sd="0" x="68"/>
        <item sd="0" x="69"/>
        <item sd="0" x="70"/>
        <item sd="0" x="71"/>
        <item sd="0" x="72"/>
        <item sd="0" x="73"/>
        <item sd="0" x="74"/>
        <item sd="0" x="75"/>
        <item sd="0" x="76"/>
        <item sd="0" x="77"/>
        <item sd="0" x="78"/>
        <item sd="0" x="79"/>
        <item sd="0" x="80"/>
        <item sd="0" x="81"/>
        <item sd="0" x="82"/>
        <item sd="0" x="83"/>
        <item sd="0" x="84"/>
        <item sd="0" x="85"/>
        <item sd="0" x="86"/>
        <item sd="0" x="87"/>
        <item sd="0" x="88"/>
        <item sd="0" x="89"/>
        <item sd="0" x="90"/>
        <item sd="0" x="91"/>
        <item sd="0" x="92"/>
        <item sd="0" x="93"/>
        <item sd="0" x="94"/>
        <item sd="0" x="95"/>
        <item sd="0" x="96"/>
        <item sd="0" x="97"/>
        <item sd="0" x="98"/>
        <item sd="0" x="99"/>
        <item sd="0" x="100"/>
        <item sd="0" x="101"/>
        <item sd="0" x="102"/>
        <item sd="0" x="103"/>
        <item sd="0" x="104"/>
        <item sd="0" x="105"/>
        <item sd="0" x="106"/>
        <item sd="0" x="107"/>
        <item sd="0" x="108"/>
        <item sd="0" x="109"/>
        <item sd="0" x="110"/>
        <item sd="0" x="111"/>
        <item sd="0" x="112"/>
        <item sd="0" x="113"/>
        <item sd="0" x="114"/>
        <item sd="0" x="115"/>
        <item sd="0" x="116"/>
        <item sd="0" x="117"/>
        <item sd="0" x="118"/>
        <item sd="0" x="119"/>
        <item sd="0" x="120"/>
        <item sd="0" x="121"/>
        <item sd="0" x="122"/>
        <item sd="0" x="123"/>
        <item sd="0" x="124"/>
        <item sd="0" x="125"/>
        <item sd="0" x="126"/>
        <item sd="0" x="127"/>
        <item sd="0" x="128"/>
        <item sd="0" x="129"/>
        <item sd="0" x="130"/>
        <item sd="0" x="131"/>
        <item sd="0" x="132"/>
        <item sd="0" x="133"/>
        <item sd="0" x="134"/>
        <item sd="0" x="135"/>
        <item sd="0" x="136"/>
        <item sd="0" x="137"/>
        <item sd="0" x="138"/>
        <item sd="0" x="139"/>
        <item sd="0" x="140"/>
        <item sd="0" x="141"/>
        <item sd="0" x="142"/>
        <item sd="0" x="143"/>
        <item sd="0" x="144"/>
        <item sd="0" x="145"/>
        <item sd="0" x="146"/>
        <item sd="0" x="147"/>
        <item sd="0" x="148"/>
        <item sd="0" x="149"/>
        <item sd="0" x="150"/>
        <item sd="0" x="151"/>
        <item sd="0" x="152"/>
        <item sd="0" x="153"/>
        <item sd="0" x="154"/>
        <item sd="0" x="155"/>
        <item sd="0" x="156"/>
        <item sd="0" x="157"/>
        <item sd="0" x="158"/>
        <item sd="0" x="159"/>
        <item sd="0" x="160"/>
        <item sd="0" x="161"/>
        <item sd="0" x="162"/>
        <item sd="0" x="163"/>
        <item sd="0" x="164"/>
        <item sd="0" x="165"/>
        <item sd="0" x="166"/>
        <item sd="0" x="167"/>
        <item sd="0" x="168"/>
        <item sd="0" x="169"/>
        <item sd="0" x="170"/>
        <item sd="0" x="171"/>
        <item sd="0" x="172"/>
        <item sd="0" x="173"/>
        <item sd="0" x="174"/>
        <item sd="0" x="175"/>
        <item sd="0" x="176"/>
        <item sd="0" x="177"/>
        <item sd="0" x="178"/>
        <item sd="0" x="179"/>
        <item sd="0" x="180"/>
        <item sd="0" x="181"/>
        <item sd="0" x="182"/>
        <item sd="0" x="183"/>
        <item sd="0" x="184"/>
        <item sd="0" x="185"/>
        <item sd="0" x="186"/>
        <item sd="0" x="187"/>
        <item sd="0" x="188"/>
        <item sd="0" x="189"/>
        <item sd="0" x="190"/>
        <item sd="0" x="191"/>
        <item sd="0" x="192"/>
        <item sd="0" x="193"/>
        <item sd="0" x="194"/>
        <item sd="0" x="195"/>
        <item sd="0" x="196"/>
        <item sd="0" x="197"/>
        <item sd="0" x="198"/>
        <item sd="0" x="199"/>
        <item sd="0" x="200"/>
        <item sd="0" x="201"/>
        <item sd="0" x="202"/>
        <item sd="0" x="203"/>
        <item sd="0" x="204"/>
        <item sd="0" x="205"/>
        <item sd="0" x="206"/>
        <item sd="0" x="207"/>
        <item sd="0" x="208"/>
        <item sd="0" x="209"/>
        <item sd="0" x="210"/>
        <item sd="0" x="211"/>
        <item sd="0" x="212"/>
        <item sd="0" x="213"/>
        <item sd="0" x="214"/>
        <item sd="0" x="215"/>
        <item sd="0" x="216"/>
        <item sd="0" x="217"/>
        <item sd="0" x="218"/>
        <item sd="0" x="219"/>
        <item sd="0" x="220"/>
        <item sd="0" x="221"/>
        <item sd="0" x="222"/>
        <item sd="0" x="223"/>
        <item sd="0" x="224"/>
        <item sd="0" x="225"/>
        <item sd="0" x="226"/>
        <item sd="0" x="227"/>
        <item sd="0" x="228"/>
        <item sd="0" x="229"/>
        <item sd="0" x="230"/>
        <item sd="0" x="231"/>
        <item sd="0" x="232"/>
        <item sd="0" x="233"/>
        <item sd="0" x="234"/>
        <item sd="0" x="235"/>
        <item sd="0" x="236"/>
        <item sd="0" x="237"/>
        <item sd="0" x="238"/>
        <item sd="0" x="239"/>
        <item sd="0" x="240"/>
        <item sd="0" x="241"/>
        <item sd="0" x="242"/>
        <item sd="0" x="243"/>
        <item sd="0" x="244"/>
        <item sd="0" x="245"/>
        <item sd="0" x="246"/>
        <item sd="0" x="247"/>
        <item sd="0" x="248"/>
        <item sd="0" x="249"/>
        <item sd="0" x="250"/>
        <item sd="0" x="251"/>
        <item sd="0" x="252"/>
        <item sd="0" x="253"/>
        <item sd="0" x="254"/>
        <item sd="0" x="255"/>
        <item sd="0" x="256"/>
        <item sd="0" x="257"/>
        <item sd="0" x="258"/>
        <item sd="0" x="259"/>
        <item sd="0" x="260"/>
        <item sd="0" x="261"/>
        <item sd="0" x="262"/>
        <item sd="0" x="263"/>
        <item sd="0" x="264"/>
        <item sd="0" x="265"/>
        <item sd="0" x="266"/>
        <item sd="0" x="267"/>
        <item sd="0" x="268"/>
        <item sd="0" x="269"/>
        <item sd="0" x="270"/>
        <item sd="0" x="271"/>
        <item sd="0" x="272"/>
        <item sd="0" x="273"/>
        <item sd="0" x="274"/>
        <item sd="0" x="275"/>
        <item sd="0" x="276"/>
        <item sd="0" x="277"/>
        <item sd="0" x="278"/>
        <item sd="0" x="279"/>
        <item sd="0" x="280"/>
        <item sd="0" x="281"/>
        <item sd="0" x="282"/>
        <item sd="0" x="283"/>
        <item sd="0" x="284"/>
        <item sd="0" x="285"/>
        <item sd="0" x="286"/>
        <item sd="0" x="287"/>
        <item sd="0" x="288"/>
        <item sd="0" x="289"/>
        <item sd="0" x="290"/>
        <item sd="0" x="291"/>
        <item sd="0" x="292"/>
        <item sd="0" x="293"/>
        <item sd="0" x="294"/>
        <item sd="0" x="295"/>
        <item sd="0" x="296"/>
        <item sd="0" x="297"/>
        <item sd="0" x="298"/>
        <item sd="0" x="299"/>
        <item sd="0" x="300"/>
        <item sd="0" x="301"/>
        <item sd="0" x="302"/>
        <item sd="0" x="303"/>
        <item sd="0" x="304"/>
        <item sd="0" x="305"/>
        <item sd="0" x="306"/>
        <item sd="0" x="307"/>
        <item sd="0" x="308"/>
        <item sd="0" x="309"/>
        <item sd="0" x="310"/>
        <item sd="0" x="311"/>
        <item sd="0" x="312"/>
        <item sd="0" x="313"/>
        <item sd="0" x="314"/>
        <item sd="0" x="315"/>
        <item sd="0" x="316"/>
        <item sd="0" x="317"/>
        <item sd="0" x="318"/>
        <item sd="0" x="319"/>
        <item sd="0" x="320"/>
        <item sd="0" x="321"/>
        <item sd="0" x="322"/>
        <item sd="0" x="323"/>
        <item sd="0" x="324"/>
        <item sd="0" x="325"/>
        <item sd="0" x="326"/>
        <item sd="0" x="327"/>
        <item sd="0" x="328"/>
        <item sd="0" x="329"/>
        <item sd="0" x="330"/>
        <item sd="0" x="331"/>
        <item sd="0" x="332"/>
        <item sd="0" x="333"/>
        <item sd="0" x="334"/>
        <item sd="0" x="335"/>
        <item sd="0" x="336"/>
        <item sd="0" x="337"/>
        <item sd="0" x="338"/>
        <item sd="0" x="339"/>
        <item sd="0" x="340"/>
        <item sd="0" x="341"/>
        <item sd="0" x="342"/>
        <item sd="0" x="343"/>
        <item sd="0" x="344"/>
        <item sd="0" x="345"/>
        <item sd="0" x="346"/>
        <item sd="0" x="347"/>
        <item sd="0" x="348"/>
        <item sd="0" x="349"/>
        <item sd="0" x="350"/>
        <item sd="0" x="351"/>
        <item sd="0" x="352"/>
        <item sd="0" x="353"/>
        <item sd="0" x="354"/>
        <item sd="0" x="355"/>
        <item sd="0" x="356"/>
        <item sd="0" x="357"/>
        <item sd="0" x="358"/>
        <item sd="0" x="359"/>
        <item sd="0" x="360"/>
        <item sd="0" x="361"/>
        <item sd="0" x="362"/>
        <item sd="0" x="363"/>
        <item sd="0" x="364"/>
        <item sd="0" x="365"/>
        <item sd="0" x="366"/>
        <item sd="0" x="367"/>
        <item t="default"/>
      </items>
    </pivotField>
    <pivotField axis="axisRow" showAll="0">
      <items count="15">
        <item sd="0" x="0"/>
        <item x="1"/>
        <item x="2"/>
        <item sd="0" x="3"/>
        <item sd="0" x="4"/>
        <item sd="0" x="5"/>
        <item sd="0" x="6"/>
        <item sd="0" x="7"/>
        <item sd="0" x="8"/>
        <item sd="0" x="9"/>
        <item sd="0" x="10"/>
        <item sd="0" x="11"/>
        <item sd="0" x="12"/>
        <item sd="0" x="13"/>
        <item t="default"/>
      </items>
    </pivotField>
  </pivotFields>
  <rowFields count="2">
    <field x="11"/>
    <field x="4"/>
  </rowFields>
  <rowItems count="6">
    <i>
      <x v="1"/>
    </i>
    <i r="1">
      <x v="2"/>
    </i>
    <i r="1">
      <x v="3"/>
    </i>
    <i>
      <x v="2"/>
    </i>
    <i r="1">
      <x v="4"/>
    </i>
    <i t="grand">
      <x/>
    </i>
  </rowItems>
  <colFields count="1">
    <field x="5"/>
  </colFields>
  <colItems count="3">
    <i>
      <x/>
    </i>
    <i>
      <x v="2"/>
    </i>
    <i t="grand">
      <x/>
    </i>
  </colItems>
  <dataFields count="1">
    <dataField name="Somme de Durée (heures)" fld="3"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5C4F4D44-FB47-4E27-8C0A-E7BBE8EFF467}" name="Tableau croisé dynamique1" cacheId="323" applyNumberFormats="0" applyBorderFormats="0" applyFontFormats="0" applyPatternFormats="0" applyAlignmentFormats="0" applyWidthHeightFormats="1" dataCaption="Valeurs" updatedVersion="8" minRefreshableVersion="3" useAutoFormatting="1" itemPrintTitles="1" createdVersion="8" indent="0" multipleFieldFilters="0" rowHeaderCaption="Mois" colHeaderCaption="Agents">
  <location ref="A8:E15" firstHeaderRow="1" firstDataRow="2" firstDataCol="1"/>
  <pivotFields count="12">
    <pivotField numFmtId="164" showAll="0">
      <items count="3">
        <item x="0"/>
        <item x="1"/>
        <item t="default"/>
      </items>
    </pivotField>
    <pivotField showAll="0"/>
    <pivotField numFmtId="169" showAll="0"/>
    <pivotField dataField="1" showAll="0"/>
    <pivotField axis="axisCol" multipleItemSelectionAllowed="1" showAll="0">
      <items count="6">
        <item m="1" x="4"/>
        <item m="1" x="3"/>
        <item x="1"/>
        <item x="0"/>
        <item x="2"/>
        <item t="default"/>
      </items>
    </pivotField>
    <pivotField showAll="0"/>
    <pivotField showAll="0"/>
    <pivotField showAll="0"/>
    <pivotField axis="axisRow" showAll="0">
      <items count="4">
        <item x="0"/>
        <item x="1"/>
        <item x="2"/>
        <item t="default"/>
      </items>
    </pivotField>
    <pivotField showAll="0"/>
    <pivotField showAll="0">
      <items count="369">
        <item sd="0" x="0"/>
        <item sd="0" x="1"/>
        <item sd="0" x="2"/>
        <item sd="0" x="3"/>
        <item sd="0" x="4"/>
        <item sd="0" x="5"/>
        <item sd="0" x="6"/>
        <item sd="0" x="7"/>
        <item sd="0" x="8"/>
        <item sd="0" x="9"/>
        <item sd="0" x="10"/>
        <item sd="0" x="11"/>
        <item sd="0" x="12"/>
        <item sd="0" x="13"/>
        <item sd="0" x="14"/>
        <item sd="0" x="15"/>
        <item sd="0" x="16"/>
        <item sd="0" x="17"/>
        <item sd="0" x="18"/>
        <item sd="0" x="19"/>
        <item sd="0" x="20"/>
        <item sd="0" x="21"/>
        <item sd="0" x="22"/>
        <item sd="0" x="23"/>
        <item sd="0" x="24"/>
        <item sd="0" x="25"/>
        <item sd="0" x="26"/>
        <item sd="0" x="27"/>
        <item sd="0" x="28"/>
        <item sd="0" x="29"/>
        <item sd="0" x="30"/>
        <item sd="0" x="31"/>
        <item sd="0" x="32"/>
        <item sd="0" x="33"/>
        <item sd="0" x="34"/>
        <item sd="0" x="35"/>
        <item sd="0" x="36"/>
        <item sd="0" x="37"/>
        <item sd="0" x="38"/>
        <item sd="0" x="39"/>
        <item sd="0" x="40"/>
        <item sd="0" x="41"/>
        <item sd="0" x="42"/>
        <item sd="0" x="43"/>
        <item sd="0" x="44"/>
        <item sd="0" x="45"/>
        <item sd="0" x="46"/>
        <item sd="0" x="47"/>
        <item sd="0" x="48"/>
        <item sd="0" x="49"/>
        <item sd="0" x="50"/>
        <item sd="0" x="51"/>
        <item sd="0" x="52"/>
        <item sd="0" x="53"/>
        <item sd="0" x="54"/>
        <item sd="0" x="55"/>
        <item sd="0" x="56"/>
        <item sd="0" x="57"/>
        <item sd="0" x="58"/>
        <item sd="0" x="59"/>
        <item sd="0" x="60"/>
        <item sd="0" x="61"/>
        <item sd="0" x="62"/>
        <item sd="0" x="63"/>
        <item sd="0" x="64"/>
        <item sd="0" x="65"/>
        <item sd="0" x="66"/>
        <item sd="0" x="67"/>
        <item sd="0" x="68"/>
        <item sd="0" x="69"/>
        <item sd="0" x="70"/>
        <item sd="0" x="71"/>
        <item sd="0" x="72"/>
        <item sd="0" x="73"/>
        <item sd="0" x="74"/>
        <item sd="0" x="75"/>
        <item sd="0" x="76"/>
        <item sd="0" x="77"/>
        <item sd="0" x="78"/>
        <item sd="0" x="79"/>
        <item sd="0" x="80"/>
        <item sd="0" x="81"/>
        <item sd="0" x="82"/>
        <item sd="0" x="83"/>
        <item sd="0" x="84"/>
        <item sd="0" x="85"/>
        <item sd="0" x="86"/>
        <item sd="0" x="87"/>
        <item sd="0" x="88"/>
        <item sd="0" x="89"/>
        <item sd="0" x="90"/>
        <item sd="0" x="91"/>
        <item sd="0" x="92"/>
        <item sd="0" x="93"/>
        <item sd="0" x="94"/>
        <item sd="0" x="95"/>
        <item sd="0" x="96"/>
        <item sd="0" x="97"/>
        <item sd="0" x="98"/>
        <item sd="0" x="99"/>
        <item sd="0" x="100"/>
        <item sd="0" x="101"/>
        <item sd="0" x="102"/>
        <item sd="0" x="103"/>
        <item sd="0" x="104"/>
        <item sd="0" x="105"/>
        <item sd="0" x="106"/>
        <item sd="0" x="107"/>
        <item sd="0" x="108"/>
        <item sd="0" x="109"/>
        <item sd="0" x="110"/>
        <item sd="0" x="111"/>
        <item sd="0" x="112"/>
        <item sd="0" x="113"/>
        <item sd="0" x="114"/>
        <item sd="0" x="115"/>
        <item sd="0" x="116"/>
        <item sd="0" x="117"/>
        <item sd="0" x="118"/>
        <item sd="0" x="119"/>
        <item sd="0" x="120"/>
        <item sd="0" x="121"/>
        <item sd="0" x="122"/>
        <item sd="0" x="123"/>
        <item sd="0" x="124"/>
        <item sd="0" x="125"/>
        <item sd="0" x="126"/>
        <item sd="0" x="127"/>
        <item sd="0" x="128"/>
        <item sd="0" x="129"/>
        <item sd="0" x="130"/>
        <item sd="0" x="131"/>
        <item sd="0" x="132"/>
        <item sd="0" x="133"/>
        <item sd="0" x="134"/>
        <item sd="0" x="135"/>
        <item sd="0" x="136"/>
        <item sd="0" x="137"/>
        <item sd="0" x="138"/>
        <item sd="0" x="139"/>
        <item sd="0" x="140"/>
        <item sd="0" x="141"/>
        <item sd="0" x="142"/>
        <item sd="0" x="143"/>
        <item sd="0" x="144"/>
        <item sd="0" x="145"/>
        <item sd="0" x="146"/>
        <item sd="0" x="147"/>
        <item sd="0" x="148"/>
        <item sd="0" x="149"/>
        <item sd="0" x="150"/>
        <item sd="0" x="151"/>
        <item sd="0" x="152"/>
        <item sd="0" x="153"/>
        <item sd="0" x="154"/>
        <item sd="0" x="155"/>
        <item sd="0" x="156"/>
        <item sd="0" x="157"/>
        <item sd="0" x="158"/>
        <item sd="0" x="159"/>
        <item sd="0" x="160"/>
        <item sd="0" x="161"/>
        <item sd="0" x="162"/>
        <item sd="0" x="163"/>
        <item sd="0" x="164"/>
        <item sd="0" x="165"/>
        <item sd="0" x="166"/>
        <item sd="0" x="167"/>
        <item sd="0" x="168"/>
        <item sd="0" x="169"/>
        <item sd="0" x="170"/>
        <item sd="0" x="171"/>
        <item sd="0" x="172"/>
        <item sd="0" x="173"/>
        <item sd="0" x="174"/>
        <item sd="0" x="175"/>
        <item sd="0" x="176"/>
        <item sd="0" x="177"/>
        <item sd="0" x="178"/>
        <item sd="0" x="179"/>
        <item sd="0" x="180"/>
        <item sd="0" x="181"/>
        <item sd="0" x="182"/>
        <item sd="0" x="183"/>
        <item sd="0" x="184"/>
        <item sd="0" x="185"/>
        <item sd="0" x="186"/>
        <item sd="0" x="187"/>
        <item sd="0" x="188"/>
        <item sd="0" x="189"/>
        <item sd="0" x="190"/>
        <item sd="0" x="191"/>
        <item sd="0" x="192"/>
        <item sd="0" x="193"/>
        <item sd="0" x="194"/>
        <item sd="0" x="195"/>
        <item sd="0" x="196"/>
        <item sd="0" x="197"/>
        <item sd="0" x="198"/>
        <item sd="0" x="199"/>
        <item sd="0" x="200"/>
        <item sd="0" x="201"/>
        <item sd="0" x="202"/>
        <item sd="0" x="203"/>
        <item sd="0" x="204"/>
        <item sd="0" x="205"/>
        <item sd="0" x="206"/>
        <item sd="0" x="207"/>
        <item sd="0" x="208"/>
        <item sd="0" x="209"/>
        <item sd="0" x="210"/>
        <item sd="0" x="211"/>
        <item sd="0" x="212"/>
        <item sd="0" x="213"/>
        <item sd="0" x="214"/>
        <item sd="0" x="215"/>
        <item sd="0" x="216"/>
        <item sd="0" x="217"/>
        <item sd="0" x="218"/>
        <item sd="0" x="219"/>
        <item sd="0" x="220"/>
        <item sd="0" x="221"/>
        <item sd="0" x="222"/>
        <item sd="0" x="223"/>
        <item sd="0" x="224"/>
        <item sd="0" x="225"/>
        <item sd="0" x="226"/>
        <item sd="0" x="227"/>
        <item sd="0" x="228"/>
        <item sd="0" x="229"/>
        <item sd="0" x="230"/>
        <item sd="0" x="231"/>
        <item sd="0" x="232"/>
        <item sd="0" x="233"/>
        <item sd="0" x="234"/>
        <item sd="0" x="235"/>
        <item sd="0" x="236"/>
        <item sd="0" x="237"/>
        <item sd="0" x="238"/>
        <item sd="0" x="239"/>
        <item sd="0" x="240"/>
        <item sd="0" x="241"/>
        <item sd="0" x="242"/>
        <item sd="0" x="243"/>
        <item sd="0" x="244"/>
        <item sd="0" x="245"/>
        <item sd="0" x="246"/>
        <item sd="0" x="247"/>
        <item sd="0" x="248"/>
        <item sd="0" x="249"/>
        <item sd="0" x="250"/>
        <item sd="0" x="251"/>
        <item sd="0" x="252"/>
        <item sd="0" x="253"/>
        <item sd="0" x="254"/>
        <item sd="0" x="255"/>
        <item sd="0" x="256"/>
        <item sd="0" x="257"/>
        <item sd="0" x="258"/>
        <item sd="0" x="259"/>
        <item sd="0" x="260"/>
        <item sd="0" x="261"/>
        <item sd="0" x="262"/>
        <item sd="0" x="263"/>
        <item sd="0" x="264"/>
        <item sd="0" x="265"/>
        <item sd="0" x="266"/>
        <item sd="0" x="267"/>
        <item sd="0" x="268"/>
        <item sd="0" x="269"/>
        <item sd="0" x="270"/>
        <item sd="0" x="271"/>
        <item sd="0" x="272"/>
        <item sd="0" x="273"/>
        <item sd="0" x="274"/>
        <item sd="0" x="275"/>
        <item sd="0" x="276"/>
        <item sd="0" x="277"/>
        <item sd="0" x="278"/>
        <item sd="0" x="279"/>
        <item sd="0" x="280"/>
        <item sd="0" x="281"/>
        <item sd="0" x="282"/>
        <item sd="0" x="283"/>
        <item sd="0" x="284"/>
        <item sd="0" x="285"/>
        <item sd="0" x="286"/>
        <item sd="0" x="287"/>
        <item sd="0" x="288"/>
        <item sd="0" x="289"/>
        <item sd="0" x="290"/>
        <item sd="0" x="291"/>
        <item sd="0" x="292"/>
        <item sd="0" x="293"/>
        <item sd="0" x="294"/>
        <item sd="0" x="295"/>
        <item sd="0" x="296"/>
        <item sd="0" x="297"/>
        <item sd="0" x="298"/>
        <item sd="0" x="299"/>
        <item sd="0" x="300"/>
        <item sd="0" x="301"/>
        <item sd="0" x="302"/>
        <item sd="0" x="303"/>
        <item sd="0" x="304"/>
        <item sd="0" x="305"/>
        <item sd="0" x="306"/>
        <item sd="0" x="307"/>
        <item sd="0" x="308"/>
        <item sd="0" x="309"/>
        <item sd="0" x="310"/>
        <item sd="0" x="311"/>
        <item sd="0" x="312"/>
        <item sd="0" x="313"/>
        <item sd="0" x="314"/>
        <item sd="0" x="315"/>
        <item sd="0" x="316"/>
        <item sd="0" x="317"/>
        <item sd="0" x="318"/>
        <item sd="0" x="319"/>
        <item sd="0" x="320"/>
        <item sd="0" x="321"/>
        <item sd="0" x="322"/>
        <item sd="0" x="323"/>
        <item sd="0" x="324"/>
        <item sd="0" x="325"/>
        <item sd="0" x="326"/>
        <item sd="0" x="327"/>
        <item sd="0" x="328"/>
        <item sd="0" x="329"/>
        <item sd="0" x="330"/>
        <item sd="0" x="331"/>
        <item sd="0" x="332"/>
        <item sd="0" x="333"/>
        <item sd="0" x="334"/>
        <item sd="0" x="335"/>
        <item sd="0" x="336"/>
        <item sd="0" x="337"/>
        <item sd="0" x="338"/>
        <item sd="0" x="339"/>
        <item sd="0" x="340"/>
        <item sd="0" x="341"/>
        <item sd="0" x="342"/>
        <item sd="0" x="343"/>
        <item sd="0" x="344"/>
        <item sd="0" x="345"/>
        <item sd="0" x="346"/>
        <item sd="0" x="347"/>
        <item sd="0" x="348"/>
        <item sd="0" x="349"/>
        <item sd="0" x="350"/>
        <item sd="0" x="351"/>
        <item sd="0" x="352"/>
        <item sd="0" x="353"/>
        <item sd="0" x="354"/>
        <item sd="0" x="355"/>
        <item sd="0" x="356"/>
        <item sd="0" x="357"/>
        <item sd="0" x="358"/>
        <item sd="0" x="359"/>
        <item sd="0" x="360"/>
        <item sd="0" x="361"/>
        <item sd="0" x="362"/>
        <item sd="0" x="363"/>
        <item sd="0" x="364"/>
        <item sd="0" x="365"/>
        <item sd="0" x="366"/>
        <item sd="0" x="367"/>
        <item t="default"/>
      </items>
    </pivotField>
    <pivotField axis="axisRow" showAll="0">
      <items count="15">
        <item sd="0" x="0"/>
        <item x="1"/>
        <item x="2"/>
        <item sd="0" x="3"/>
        <item sd="0" x="4"/>
        <item sd="0" x="5"/>
        <item sd="0" x="6"/>
        <item sd="0" x="7"/>
        <item sd="0" x="8"/>
        <item sd="0" x="9"/>
        <item sd="0" x="10"/>
        <item sd="0" x="11"/>
        <item sd="0" x="12"/>
        <item sd="0" x="13"/>
        <item t="default"/>
      </items>
    </pivotField>
  </pivotFields>
  <rowFields count="2">
    <field x="11"/>
    <field x="8"/>
  </rowFields>
  <rowItems count="6">
    <i>
      <x v="1"/>
    </i>
    <i r="1">
      <x/>
    </i>
    <i r="1">
      <x v="1"/>
    </i>
    <i>
      <x v="2"/>
    </i>
    <i r="1">
      <x v="2"/>
    </i>
    <i t="grand">
      <x/>
    </i>
  </rowItems>
  <colFields count="1">
    <field x="4"/>
  </colFields>
  <colItems count="4">
    <i>
      <x v="2"/>
    </i>
    <i>
      <x v="3"/>
    </i>
    <i>
      <x v="4"/>
    </i>
    <i t="grand">
      <x/>
    </i>
  </colItems>
  <dataFields count="1">
    <dataField name="Somme de Durée (heures)" fld="3"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9D689EC6-CDAD-4E87-BC15-9237753A05F5}" name="Tableau croisé dynamique2" cacheId="323" applyNumberFormats="0" applyBorderFormats="0" applyFontFormats="0" applyPatternFormats="0" applyAlignmentFormats="0" applyWidthHeightFormats="1" dataCaption="Valeurs" updatedVersion="8" minRefreshableVersion="3" useAutoFormatting="1" itemPrintTitles="1" createdVersion="8" indent="0" multipleFieldFilters="0" rowHeaderCaption="Financeurs - projets" colHeaderCaption="Agents">
  <location ref="A9:E19" firstHeaderRow="1" firstDataRow="2" firstDataCol="1"/>
  <pivotFields count="12">
    <pivotField numFmtId="164" showAll="0">
      <items count="3">
        <item x="0"/>
        <item x="1"/>
        <item t="default"/>
      </items>
    </pivotField>
    <pivotField showAll="0"/>
    <pivotField numFmtId="169" showAll="0"/>
    <pivotField dataField="1" showAll="0"/>
    <pivotField axis="axisCol" showAll="0">
      <items count="6">
        <item m="1" x="4"/>
        <item m="1" x="3"/>
        <item x="1"/>
        <item x="0"/>
        <item x="2"/>
        <item t="default"/>
      </items>
    </pivotField>
    <pivotField showAll="0"/>
    <pivotField axis="axisRow" showAll="0">
      <items count="4">
        <item x="0"/>
        <item x="2"/>
        <item x="1"/>
        <item t="default"/>
      </items>
    </pivotField>
    <pivotField axis="axisRow" showAll="0">
      <items count="4">
        <item x="0"/>
        <item x="1"/>
        <item x="2"/>
        <item t="default"/>
      </items>
    </pivotField>
    <pivotField showAll="0"/>
    <pivotField showAll="0"/>
    <pivotField showAll="0">
      <items count="369">
        <item sd="0" x="0"/>
        <item sd="0" x="1"/>
        <item sd="0" x="2"/>
        <item sd="0" x="3"/>
        <item sd="0" x="4"/>
        <item sd="0" x="5"/>
        <item sd="0" x="6"/>
        <item sd="0" x="7"/>
        <item sd="0" x="8"/>
        <item sd="0" x="9"/>
        <item sd="0" x="10"/>
        <item sd="0" x="11"/>
        <item sd="0" x="12"/>
        <item sd="0" x="13"/>
        <item sd="0" x="14"/>
        <item sd="0" x="15"/>
        <item sd="0" x="16"/>
        <item sd="0" x="17"/>
        <item sd="0" x="18"/>
        <item sd="0" x="19"/>
        <item sd="0" x="20"/>
        <item sd="0" x="21"/>
        <item sd="0" x="22"/>
        <item sd="0" x="23"/>
        <item sd="0" x="24"/>
        <item sd="0" x="25"/>
        <item sd="0" x="26"/>
        <item sd="0" x="27"/>
        <item sd="0" x="28"/>
        <item sd="0" x="29"/>
        <item sd="0" x="30"/>
        <item sd="0" x="31"/>
        <item sd="0" x="32"/>
        <item sd="0" x="33"/>
        <item sd="0" x="34"/>
        <item sd="0" x="35"/>
        <item sd="0" x="36"/>
        <item sd="0" x="37"/>
        <item sd="0" x="38"/>
        <item sd="0" x="39"/>
        <item sd="0" x="40"/>
        <item sd="0" x="41"/>
        <item sd="0" x="42"/>
        <item sd="0" x="43"/>
        <item sd="0" x="44"/>
        <item sd="0" x="45"/>
        <item sd="0" x="46"/>
        <item sd="0" x="47"/>
        <item sd="0" x="48"/>
        <item sd="0" x="49"/>
        <item sd="0" x="50"/>
        <item sd="0" x="51"/>
        <item sd="0" x="52"/>
        <item sd="0" x="53"/>
        <item sd="0" x="54"/>
        <item sd="0" x="55"/>
        <item sd="0" x="56"/>
        <item sd="0" x="57"/>
        <item sd="0" x="58"/>
        <item sd="0" x="59"/>
        <item sd="0" x="60"/>
        <item sd="0" x="61"/>
        <item sd="0" x="62"/>
        <item sd="0" x="63"/>
        <item sd="0" x="64"/>
        <item sd="0" x="65"/>
        <item sd="0" x="66"/>
        <item sd="0" x="67"/>
        <item sd="0" x="68"/>
        <item sd="0" x="69"/>
        <item sd="0" x="70"/>
        <item sd="0" x="71"/>
        <item sd="0" x="72"/>
        <item sd="0" x="73"/>
        <item sd="0" x="74"/>
        <item sd="0" x="75"/>
        <item sd="0" x="76"/>
        <item sd="0" x="77"/>
        <item sd="0" x="78"/>
        <item sd="0" x="79"/>
        <item sd="0" x="80"/>
        <item sd="0" x="81"/>
        <item sd="0" x="82"/>
        <item sd="0" x="83"/>
        <item sd="0" x="84"/>
        <item sd="0" x="85"/>
        <item sd="0" x="86"/>
        <item sd="0" x="87"/>
        <item sd="0" x="88"/>
        <item sd="0" x="89"/>
        <item sd="0" x="90"/>
        <item sd="0" x="91"/>
        <item sd="0" x="92"/>
        <item sd="0" x="93"/>
        <item sd="0" x="94"/>
        <item sd="0" x="95"/>
        <item sd="0" x="96"/>
        <item sd="0" x="97"/>
        <item sd="0" x="98"/>
        <item sd="0" x="99"/>
        <item sd="0" x="100"/>
        <item sd="0" x="101"/>
        <item sd="0" x="102"/>
        <item sd="0" x="103"/>
        <item sd="0" x="104"/>
        <item sd="0" x="105"/>
        <item sd="0" x="106"/>
        <item sd="0" x="107"/>
        <item sd="0" x="108"/>
        <item sd="0" x="109"/>
        <item sd="0" x="110"/>
        <item sd="0" x="111"/>
        <item sd="0" x="112"/>
        <item sd="0" x="113"/>
        <item sd="0" x="114"/>
        <item sd="0" x="115"/>
        <item sd="0" x="116"/>
        <item sd="0" x="117"/>
        <item sd="0" x="118"/>
        <item sd="0" x="119"/>
        <item sd="0" x="120"/>
        <item sd="0" x="121"/>
        <item sd="0" x="122"/>
        <item sd="0" x="123"/>
        <item sd="0" x="124"/>
        <item sd="0" x="125"/>
        <item sd="0" x="126"/>
        <item sd="0" x="127"/>
        <item sd="0" x="128"/>
        <item sd="0" x="129"/>
        <item sd="0" x="130"/>
        <item sd="0" x="131"/>
        <item sd="0" x="132"/>
        <item sd="0" x="133"/>
        <item sd="0" x="134"/>
        <item sd="0" x="135"/>
        <item sd="0" x="136"/>
        <item sd="0" x="137"/>
        <item sd="0" x="138"/>
        <item sd="0" x="139"/>
        <item sd="0" x="140"/>
        <item sd="0" x="141"/>
        <item sd="0" x="142"/>
        <item sd="0" x="143"/>
        <item sd="0" x="144"/>
        <item sd="0" x="145"/>
        <item sd="0" x="146"/>
        <item sd="0" x="147"/>
        <item sd="0" x="148"/>
        <item sd="0" x="149"/>
        <item sd="0" x="150"/>
        <item sd="0" x="151"/>
        <item sd="0" x="152"/>
        <item sd="0" x="153"/>
        <item sd="0" x="154"/>
        <item sd="0" x="155"/>
        <item sd="0" x="156"/>
        <item sd="0" x="157"/>
        <item sd="0" x="158"/>
        <item sd="0" x="159"/>
        <item sd="0" x="160"/>
        <item sd="0" x="161"/>
        <item sd="0" x="162"/>
        <item sd="0" x="163"/>
        <item sd="0" x="164"/>
        <item sd="0" x="165"/>
        <item sd="0" x="166"/>
        <item sd="0" x="167"/>
        <item sd="0" x="168"/>
        <item sd="0" x="169"/>
        <item sd="0" x="170"/>
        <item sd="0" x="171"/>
        <item sd="0" x="172"/>
        <item sd="0" x="173"/>
        <item sd="0" x="174"/>
        <item sd="0" x="175"/>
        <item sd="0" x="176"/>
        <item sd="0" x="177"/>
        <item sd="0" x="178"/>
        <item sd="0" x="179"/>
        <item sd="0" x="180"/>
        <item sd="0" x="181"/>
        <item sd="0" x="182"/>
        <item sd="0" x="183"/>
        <item sd="0" x="184"/>
        <item sd="0" x="185"/>
        <item sd="0" x="186"/>
        <item sd="0" x="187"/>
        <item sd="0" x="188"/>
        <item sd="0" x="189"/>
        <item sd="0" x="190"/>
        <item sd="0" x="191"/>
        <item sd="0" x="192"/>
        <item sd="0" x="193"/>
        <item sd="0" x="194"/>
        <item sd="0" x="195"/>
        <item sd="0" x="196"/>
        <item sd="0" x="197"/>
        <item sd="0" x="198"/>
        <item sd="0" x="199"/>
        <item sd="0" x="200"/>
        <item sd="0" x="201"/>
        <item sd="0" x="202"/>
        <item sd="0" x="203"/>
        <item sd="0" x="204"/>
        <item sd="0" x="205"/>
        <item sd="0" x="206"/>
        <item sd="0" x="207"/>
        <item sd="0" x="208"/>
        <item sd="0" x="209"/>
        <item sd="0" x="210"/>
        <item sd="0" x="211"/>
        <item sd="0" x="212"/>
        <item sd="0" x="213"/>
        <item sd="0" x="214"/>
        <item sd="0" x="215"/>
        <item sd="0" x="216"/>
        <item sd="0" x="217"/>
        <item sd="0" x="218"/>
        <item sd="0" x="219"/>
        <item sd="0" x="220"/>
        <item sd="0" x="221"/>
        <item sd="0" x="222"/>
        <item sd="0" x="223"/>
        <item sd="0" x="224"/>
        <item sd="0" x="225"/>
        <item sd="0" x="226"/>
        <item sd="0" x="227"/>
        <item sd="0" x="228"/>
        <item sd="0" x="229"/>
        <item sd="0" x="230"/>
        <item sd="0" x="231"/>
        <item sd="0" x="232"/>
        <item sd="0" x="233"/>
        <item sd="0" x="234"/>
        <item sd="0" x="235"/>
        <item sd="0" x="236"/>
        <item sd="0" x="237"/>
        <item sd="0" x="238"/>
        <item sd="0" x="239"/>
        <item sd="0" x="240"/>
        <item sd="0" x="241"/>
        <item sd="0" x="242"/>
        <item sd="0" x="243"/>
        <item sd="0" x="244"/>
        <item sd="0" x="245"/>
        <item sd="0" x="246"/>
        <item sd="0" x="247"/>
        <item sd="0" x="248"/>
        <item sd="0" x="249"/>
        <item sd="0" x="250"/>
        <item sd="0" x="251"/>
        <item sd="0" x="252"/>
        <item sd="0" x="253"/>
        <item sd="0" x="254"/>
        <item sd="0" x="255"/>
        <item sd="0" x="256"/>
        <item sd="0" x="257"/>
        <item sd="0" x="258"/>
        <item sd="0" x="259"/>
        <item sd="0" x="260"/>
        <item sd="0" x="261"/>
        <item sd="0" x="262"/>
        <item sd="0" x="263"/>
        <item sd="0" x="264"/>
        <item sd="0" x="265"/>
        <item sd="0" x="266"/>
        <item sd="0" x="267"/>
        <item sd="0" x="268"/>
        <item sd="0" x="269"/>
        <item sd="0" x="270"/>
        <item sd="0" x="271"/>
        <item sd="0" x="272"/>
        <item sd="0" x="273"/>
        <item sd="0" x="274"/>
        <item sd="0" x="275"/>
        <item sd="0" x="276"/>
        <item sd="0" x="277"/>
        <item sd="0" x="278"/>
        <item sd="0" x="279"/>
        <item sd="0" x="280"/>
        <item sd="0" x="281"/>
        <item sd="0" x="282"/>
        <item sd="0" x="283"/>
        <item sd="0" x="284"/>
        <item sd="0" x="285"/>
        <item sd="0" x="286"/>
        <item sd="0" x="287"/>
        <item sd="0" x="288"/>
        <item sd="0" x="289"/>
        <item sd="0" x="290"/>
        <item sd="0" x="291"/>
        <item sd="0" x="292"/>
        <item sd="0" x="293"/>
        <item sd="0" x="294"/>
        <item sd="0" x="295"/>
        <item sd="0" x="296"/>
        <item sd="0" x="297"/>
        <item sd="0" x="298"/>
        <item sd="0" x="299"/>
        <item sd="0" x="300"/>
        <item sd="0" x="301"/>
        <item sd="0" x="302"/>
        <item sd="0" x="303"/>
        <item sd="0" x="304"/>
        <item sd="0" x="305"/>
        <item sd="0" x="306"/>
        <item sd="0" x="307"/>
        <item sd="0" x="308"/>
        <item sd="0" x="309"/>
        <item sd="0" x="310"/>
        <item sd="0" x="311"/>
        <item sd="0" x="312"/>
        <item sd="0" x="313"/>
        <item sd="0" x="314"/>
        <item sd="0" x="315"/>
        <item sd="0" x="316"/>
        <item sd="0" x="317"/>
        <item sd="0" x="318"/>
        <item sd="0" x="319"/>
        <item sd="0" x="320"/>
        <item sd="0" x="321"/>
        <item sd="0" x="322"/>
        <item sd="0" x="323"/>
        <item sd="0" x="324"/>
        <item sd="0" x="325"/>
        <item sd="0" x="326"/>
        <item sd="0" x="327"/>
        <item sd="0" x="328"/>
        <item sd="0" x="329"/>
        <item sd="0" x="330"/>
        <item sd="0" x="331"/>
        <item sd="0" x="332"/>
        <item sd="0" x="333"/>
        <item sd="0" x="334"/>
        <item sd="0" x="335"/>
        <item sd="0" x="336"/>
        <item sd="0" x="337"/>
        <item sd="0" x="338"/>
        <item sd="0" x="339"/>
        <item sd="0" x="340"/>
        <item sd="0" x="341"/>
        <item sd="0" x="342"/>
        <item sd="0" x="343"/>
        <item sd="0" x="344"/>
        <item sd="0" x="345"/>
        <item sd="0" x="346"/>
        <item sd="0" x="347"/>
        <item sd="0" x="348"/>
        <item sd="0" x="349"/>
        <item sd="0" x="350"/>
        <item sd="0" x="351"/>
        <item sd="0" x="352"/>
        <item sd="0" x="353"/>
        <item sd="0" x="354"/>
        <item sd="0" x="355"/>
        <item sd="0" x="356"/>
        <item sd="0" x="357"/>
        <item sd="0" x="358"/>
        <item sd="0" x="359"/>
        <item sd="0" x="360"/>
        <item sd="0" x="361"/>
        <item sd="0" x="362"/>
        <item sd="0" x="363"/>
        <item sd="0" x="364"/>
        <item sd="0" x="365"/>
        <item sd="0" x="366"/>
        <item sd="0" x="367"/>
        <item t="default"/>
      </items>
    </pivotField>
    <pivotField axis="axisRow" showAll="0">
      <items count="15">
        <item sd="0" x="0"/>
        <item x="1"/>
        <item x="2"/>
        <item sd="0" x="3"/>
        <item sd="0" x="4"/>
        <item sd="0" x="5"/>
        <item sd="0" x="6"/>
        <item sd="0" x="7"/>
        <item sd="0" x="8"/>
        <item sd="0" x="9"/>
        <item sd="0" x="10"/>
        <item sd="0" x="11"/>
        <item sd="0" x="12"/>
        <item sd="0" x="13"/>
        <item t="default"/>
      </items>
    </pivotField>
  </pivotFields>
  <rowFields count="3">
    <field x="11"/>
    <field x="6"/>
    <field x="7"/>
  </rowFields>
  <rowItems count="9">
    <i>
      <x v="1"/>
    </i>
    <i r="1">
      <x/>
    </i>
    <i r="2">
      <x/>
    </i>
    <i r="1">
      <x v="2"/>
    </i>
    <i r="2">
      <x v="1"/>
    </i>
    <i>
      <x v="2"/>
    </i>
    <i r="1">
      <x v="1"/>
    </i>
    <i r="2">
      <x v="2"/>
    </i>
    <i t="grand">
      <x/>
    </i>
  </rowItems>
  <colFields count="1">
    <field x="4"/>
  </colFields>
  <colItems count="4">
    <i>
      <x v="2"/>
    </i>
    <i>
      <x v="3"/>
    </i>
    <i>
      <x v="4"/>
    </i>
    <i t="grand">
      <x/>
    </i>
  </colItems>
  <dataFields count="1">
    <dataField name="Somme de Durée (heures)" fld="3" baseField="0" baseItem="0"/>
  </dataFields>
  <pivotTableStyleInfo name="PivotStyleLight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4592455-5C96-49D3-875E-7088077A1258}" name="t_Saisie" displayName="t_Saisie" ref="A10:J13" totalsRowShown="0" headerRowDxfId="18">
  <autoFilter ref="A10:J13" xr:uid="{74592455-5C96-49D3-875E-7088077A1258}"/>
  <tableColumns count="10">
    <tableColumn id="1" xr3:uid="{EB442EB2-51B7-44CE-B653-6294E2761FC0}" name="Date" dataDxfId="17"/>
    <tableColumn id="2" xr3:uid="{CB62141A-3649-4829-A3A6-B810EE183D8C}" name="N° semaine" dataDxfId="11">
      <calculatedColumnFormula>_xlfn.ISOWEEKNUM(t_Saisie[[#This Row],[Date]])</calculatedColumnFormula>
    </tableColumn>
    <tableColumn id="3" xr3:uid="{82F886C5-E8AB-419D-9B0A-5B600AAD7BC5}" name="Mois" dataDxfId="9">
      <calculatedColumnFormula>MONTH(t_Saisie[[#This Row],[Date]])</calculatedColumnFormula>
    </tableColumn>
    <tableColumn id="4" xr3:uid="{EEB0DBFB-860A-403F-A072-BE9C38908270}" name="Durée (heures)" dataDxfId="10"/>
    <tableColumn id="5" xr3:uid="{D7D96A5C-E678-46C7-8343-5C73132BB2C7}" name="Personne"/>
    <tableColumn id="6" xr3:uid="{4E372B2A-0F3E-43B3-891F-B518E5C90D76}" name="Statut (Salarié/Bénévole)">
      <calculatedColumnFormula>_xlfn.XLOOKUP(t_Saisie[[#This Row],[Personne]],t_Agents[Agents],t_Agents[Statut],"",0,1)</calculatedColumnFormula>
    </tableColumn>
    <tableColumn id="7" xr3:uid="{25C0F14B-8AD2-401A-8A77-45D28C4B0FCC}" name="Financeur"/>
    <tableColumn id="8" xr3:uid="{383CD55A-6121-4297-8868-D4AF2B0950B1}" name="Projet"/>
    <tableColumn id="9" xr3:uid="{3B08DFA3-1D73-4912-961F-6B74BA0D67DC}" name="Tâche"/>
    <tableColumn id="10" xr3:uid="{3E829F48-64F0-4BC0-B0F8-3248785F68E9}" name="Titre resto utilisé (Oui/Non)" dataDxfId="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35F3ACD-5169-4E27-8D23-3E817A994582}" name="t_Agents" displayName="t_Agents" ref="A10:B16" totalsRowShown="0" headerRowDxfId="13" dataDxfId="14">
  <autoFilter ref="A10:B16" xr:uid="{C35F3ACD-5169-4E27-8D23-3E817A994582}"/>
  <sortState xmlns:xlrd2="http://schemas.microsoft.com/office/spreadsheetml/2017/richdata2" ref="A11:B16">
    <sortCondition ref="A10:A16"/>
  </sortState>
  <tableColumns count="2">
    <tableColumn id="1" xr3:uid="{174DDD63-C826-4965-917A-97466DC60074}" name="Agents" dataDxfId="16"/>
    <tableColumn id="2" xr3:uid="{1821564F-0E32-48A3-B6CA-85301D4161FE}" name="Statut" dataDxfId="1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0F6835E-A61B-4C4B-A81A-4A9D7586829C}" name="t_Taches" displayName="t_Taches" ref="D10:D22" totalsRowShown="0" headerRowDxfId="12">
  <autoFilter ref="D10:D22" xr:uid="{B0F6835E-A61B-4C4B-A81A-4A9D7586829C}"/>
  <sortState xmlns:xlrd2="http://schemas.microsoft.com/office/spreadsheetml/2017/richdata2" ref="D11:D22">
    <sortCondition ref="D10:D22"/>
  </sortState>
  <tableColumns count="1">
    <tableColumn id="1" xr3:uid="{1B676EBD-20DB-48F7-9D1F-89F01DEFA046}" name="Tâches"/>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EDB0526-8DC3-469A-A0B8-99F702CB51EA}" name="t_Tickets" displayName="t_Tickets" ref="F10:F12" totalsRowShown="0" headerRowDxfId="6" dataDxfId="7">
  <autoFilter ref="F10:F12" xr:uid="{2EDB0526-8DC3-469A-A0B8-99F702CB51EA}"/>
  <tableColumns count="1">
    <tableColumn id="1" xr3:uid="{E8CDE07B-D3CD-4E7E-AD55-F36B477FD5B5}" name="Tickets" dataDxfId="8"/>
  </tableColumns>
  <tableStyleInfo name="TableStyleMedium2" showFirstColumn="0" showLastColumn="0" showRowStripes="1" showColumnStripes="0"/>
</table>
</file>

<file path=xl/theme/theme1.xml><?xml version="1.0" encoding="utf-8"?>
<a:theme xmlns:a="http://schemas.openxmlformats.org/drawingml/2006/main">
  <a:themeElements>
    <a:clrScheme na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
      <a:majorFont>
        <a:latin typeface="Calibri"/>
        <a:ea typeface="Arial"/>
        <a:cs typeface="Arial"/>
      </a:majorFont>
      <a:minorFont>
        <a:latin typeface="Calibri"/>
        <a:ea typeface="Arial"/>
        <a:cs typeface="Arial"/>
      </a:minorFont>
    </a:fontScheme>
    <a:fmtScheme>
      <a:fillStyleLst>
        <a:solidFill>
          <a:schemeClr val="phClr"/>
        </a:solidFill>
        <a:solidFill/>
        <a:solidFill/>
      </a:fillStyleLst>
      <a:lnStyleLst>
        <a:ln w="9525">
          <a:solidFill>
            <a:schemeClr val="phClr">
              <a:shade val="95000"/>
              <a:satMod val="105000"/>
            </a:schemeClr>
          </a:solidFill>
        </a:ln>
        <a:ln w="25400">
          <a:solidFill>
            <a:schemeClr val="phClr"/>
          </a:solidFill>
        </a:ln>
        <a:ln w="38100">
          <a:solidFill>
            <a:schemeClr val="phClr"/>
          </a:solidFill>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rgbClr val="000000"/>
        </a:solidFill>
        <a:solidFill>
          <a:srgbClr val="000000"/>
        </a:soli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9:J13"/>
  <sheetViews>
    <sheetView showGridLines="0" workbookViewId="0">
      <pane ySplit="10" topLeftCell="A11" activePane="bottomLeft" state="frozen"/>
      <selection pane="bottomLeft" activeCell="H5" sqref="H5"/>
    </sheetView>
  </sheetViews>
  <sheetFormatPr baseColWidth="10" defaultColWidth="8.88671875" defaultRowHeight="13.2" x14ac:dyDescent="0.25"/>
  <cols>
    <col min="1" max="1" width="19.44140625" customWidth="1"/>
    <col min="2" max="2" width="12.5546875" style="9" customWidth="1"/>
    <col min="3" max="3" width="10.6640625" style="9" customWidth="1"/>
    <col min="4" max="4" width="12.77734375" style="9" customWidth="1"/>
    <col min="5" max="5" width="13.88671875" customWidth="1"/>
    <col min="6" max="6" width="15.77734375" customWidth="1"/>
    <col min="7" max="7" width="17.5546875" bestFit="1" customWidth="1"/>
    <col min="8" max="8" width="12.88671875" customWidth="1"/>
    <col min="9" max="9" width="22.88671875" customWidth="1"/>
    <col min="10" max="10" width="17.109375" style="9" customWidth="1"/>
    <col min="11" max="1024" width="25.44140625"/>
  </cols>
  <sheetData>
    <row r="9" spans="1:10" x14ac:dyDescent="0.25">
      <c r="J9" s="9">
        <f>COUNTIF(t_Saisie[Titre resto utilisé (Oui/Non)],"Oui")</f>
        <v>2</v>
      </c>
    </row>
    <row r="10" spans="1:10" s="2" customFormat="1" ht="30.15" customHeight="1" x14ac:dyDescent="0.25">
      <c r="A10" s="1" t="s">
        <v>0</v>
      </c>
      <c r="B10" s="1" t="s">
        <v>1</v>
      </c>
      <c r="C10" s="1" t="s">
        <v>2</v>
      </c>
      <c r="D10" s="1" t="s">
        <v>3</v>
      </c>
      <c r="E10" s="1" t="s">
        <v>4</v>
      </c>
      <c r="F10" s="1" t="s">
        <v>5</v>
      </c>
      <c r="G10" s="1" t="s">
        <v>6</v>
      </c>
      <c r="H10" s="1" t="s">
        <v>7</v>
      </c>
      <c r="I10" s="1" t="s">
        <v>8</v>
      </c>
      <c r="J10" s="1" t="s">
        <v>9</v>
      </c>
    </row>
    <row r="11" spans="1:10" ht="12.75" customHeight="1" x14ac:dyDescent="0.25">
      <c r="A11" s="7">
        <v>46027</v>
      </c>
      <c r="B11" s="9">
        <f>_xlfn.ISOWEEKNUM(t_Saisie[[#This Row],[Date]])</f>
        <v>2</v>
      </c>
      <c r="C11" s="10">
        <f>MONTH(t_Saisie[[#This Row],[Date]])</f>
        <v>1</v>
      </c>
      <c r="D11" s="9">
        <v>2</v>
      </c>
      <c r="E11" s="6" t="s">
        <v>15</v>
      </c>
      <c r="F11" t="str">
        <f>_xlfn.XLOOKUP(t_Saisie[[#This Row],[Personne]],t_Agents[Agents],t_Agents[Statut],"",0,1)</f>
        <v>Salariée</v>
      </c>
      <c r="G11" t="s">
        <v>10</v>
      </c>
      <c r="H11">
        <v>1</v>
      </c>
      <c r="I11" t="s">
        <v>23</v>
      </c>
      <c r="J11" s="9" t="s">
        <v>41</v>
      </c>
    </row>
    <row r="12" spans="1:10" x14ac:dyDescent="0.25">
      <c r="A12" s="8">
        <v>46027</v>
      </c>
      <c r="B12" s="9">
        <f>_xlfn.ISOWEEKNUM(t_Saisie[[#This Row],[Date]])</f>
        <v>2</v>
      </c>
      <c r="C12" s="10">
        <f>MONTH(t_Saisie[[#This Row],[Date]])</f>
        <v>1</v>
      </c>
      <c r="D12" s="9">
        <v>1</v>
      </c>
      <c r="E12" s="6" t="s">
        <v>17</v>
      </c>
      <c r="F12" t="str">
        <f>_xlfn.XLOOKUP(t_Saisie[[#This Row],[Personne]],t_Agents[Agents],t_Agents[Statut],"",0,1)</f>
        <v>Salariée</v>
      </c>
      <c r="G12" t="s">
        <v>36</v>
      </c>
      <c r="H12">
        <v>2</v>
      </c>
      <c r="I12" t="s">
        <v>28</v>
      </c>
      <c r="J12" s="9" t="s">
        <v>41</v>
      </c>
    </row>
    <row r="13" spans="1:10" x14ac:dyDescent="0.25">
      <c r="A13" s="7">
        <v>46059</v>
      </c>
      <c r="B13" s="9">
        <f>_xlfn.ISOWEEKNUM(t_Saisie[[#This Row],[Date]])</f>
        <v>6</v>
      </c>
      <c r="C13" s="10">
        <f>MONTH(t_Saisie[[#This Row],[Date]])</f>
        <v>2</v>
      </c>
      <c r="D13" s="9">
        <v>4</v>
      </c>
      <c r="E13" t="s">
        <v>18</v>
      </c>
      <c r="F13" t="str">
        <f>_xlfn.XLOOKUP(t_Saisie[[#This Row],[Personne]],t_Agents[Agents],t_Agents[Statut],"",0,1)</f>
        <v>Bénévole</v>
      </c>
      <c r="G13" t="s">
        <v>37</v>
      </c>
      <c r="H13">
        <v>3</v>
      </c>
      <c r="I13" t="s">
        <v>33</v>
      </c>
      <c r="J13" s="9" t="s">
        <v>40</v>
      </c>
    </row>
  </sheetData>
  <dataValidations count="9">
    <dataValidation type="list" showErrorMessage="1" sqref="B10" xr:uid="{005A008A-003B-4187-A406-00CD00610000}">
      <formula1>_xlfn._LONGTEXT("Semaine 1,Semaine 2,Semaine 3,Semaine 4,Semaine 5,Semaine 6,Semaine 7,Semaine 8,Semaine 9,Semaine 10,Semaine 11,Semaine 12,Semaine 13,Semaine 14,Semaine 15,Semaine 16,Semaine 17,Semaine 18,Semaine 19,Semaine 20,Semaine 21,Semaine 22,Semaine 23,Semaine 24,","Semaine 25,Semaine 26,Semaine 27,Semaine 28,Semaine 29,Semaine 30,Semaine 31,Semaine 32,Semaine 33,Semaine 34,Semaine 35,Semaine 36,Semaine 37,Semaine 38,Semaine 39,Semaine 40,Semaine 41,Semaine 42,Semaine 43,Semaine 44,Semaine 45,Semaine 46,Semaine 47,Se","maine 48,Semaine 49,Semaine 50,Semaine 51,Semaine 52,Semaine 53,")</formula1>
    </dataValidation>
    <dataValidation type="list" showErrorMessage="1" sqref="C10" xr:uid="{000500F8-00EE-473C-A3E8-00A200130098}">
      <formula1>"Janvier,Février,Mars,Avril,Mai,Juin,Juillet,Août ,Septembre,Octobre,Novembre ,Décembre"</formula1>
    </dataValidation>
    <dataValidation type="list" showErrorMessage="1" sqref="E10" xr:uid="{00CE00B5-00D4-48E7-8EA5-0028002E0086}">
      <formula1>"Fanny ,Alexia,Corinne,Lili ,Anne,Clem "</formula1>
    </dataValidation>
    <dataValidation type="list" showErrorMessage="1" sqref="F10" xr:uid="{00290015-008F-4829-AF6A-000C0099003E}">
      <formula1>"Salariée,Bénévole"</formula1>
    </dataValidation>
    <dataValidation type="list" showErrorMessage="1" sqref="G10:G13" xr:uid="{00B500D2-0094-4F1D-8C17-000A00E200F0}">
      <formula1>"Ville de Lyon,Ville de Villeurbanne,Equipop,Ville de Vénissieux,FDVA1,FDVA2,DRDFE,L'Echappée,Un Monde Par Tous,AMISOF ,DILCRAH "</formula1>
    </dataValidation>
    <dataValidation type="list" showErrorMessage="1" sqref="I1:I10 I12:I1048576" xr:uid="{00240099-003E-44E6-8FDA-0089001100E3}">
      <formula1>"Administratif, Comptabilité, Logistique stage, Animation stage, Coordination stage, Recherche de fonds, AG, Réunion d'équipe, Réunion collège, Ménage, Travail de fond, Demande de subvention "</formula1>
    </dataValidation>
    <dataValidation type="list" showErrorMessage="1" sqref="E11:E13" xr:uid="{34524573-D991-4B96-83A9-12285A12CC9B}">
      <formula1>INDIRECT("t_Agents[Agents]")</formula1>
    </dataValidation>
    <dataValidation type="list" allowBlank="1" showInputMessage="1" showErrorMessage="1" sqref="I11" xr:uid="{C704C4E7-E1AE-469D-9429-30EFED19D581}">
      <formula1>INDIRECT("t_Taches[Tâches]")</formula1>
    </dataValidation>
    <dataValidation type="list" allowBlank="1" showInputMessage="1" showErrorMessage="1" sqref="J11:J13" xr:uid="{AB50B83E-F65C-4FAA-8B13-815B53F9CA05}">
      <formula1>INDIRECT("t_Tickets[Tickets]")</formula1>
    </dataValidation>
  </dataValidations>
  <pageMargins left="0.70078740157480324" right="0.70078740157480324" top="0.75196850393700787" bottom="0.75196850393700787" header="0.3" footer="0.3"/>
  <pageSetup paperSize="9" firstPageNumber="4294967295" orientation="portrait"/>
  <headerFooter differentOddEven="1" differentFirst="1">
    <oddFooter>Page 1</oddFooter>
  </headerFooter>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M52"/>
  <sheetViews>
    <sheetView showGridLines="0" tabSelected="1" workbookViewId="0">
      <pane ySplit="9" topLeftCell="A10" activePane="bottomLeft" state="frozen"/>
      <selection pane="bottomLeft" activeCell="A5" sqref="A5"/>
    </sheetView>
  </sheetViews>
  <sheetFormatPr baseColWidth="10" defaultColWidth="8.88671875" defaultRowHeight="13.2" x14ac:dyDescent="0.25"/>
  <cols>
    <col min="1" max="1" width="24" bestFit="1" customWidth="1"/>
    <col min="2" max="2" width="9.21875" bestFit="1" customWidth="1"/>
    <col min="3" max="3" width="9" bestFit="1" customWidth="1"/>
    <col min="4" max="4" width="12.33203125" bestFit="1" customWidth="1"/>
    <col min="5" max="5" width="15.77734375" customWidth="1"/>
    <col min="6" max="6" width="24" bestFit="1" customWidth="1"/>
    <col min="7" max="7" width="9.21875" bestFit="1" customWidth="1"/>
    <col min="8" max="8" width="9" bestFit="1" customWidth="1"/>
    <col min="9" max="9" width="12.33203125" bestFit="1" customWidth="1"/>
    <col min="10" max="10" width="21.6640625" customWidth="1"/>
    <col min="11" max="11" width="35.33203125" bestFit="1" customWidth="1"/>
    <col min="12" max="12" width="9.21875" style="9" bestFit="1" customWidth="1"/>
    <col min="13" max="13" width="12.33203125" style="9" bestFit="1" customWidth="1"/>
    <col min="14" max="14" width="12.33203125" bestFit="1" customWidth="1"/>
    <col min="15" max="1024" width="21.6640625"/>
  </cols>
  <sheetData>
    <row r="1" spans="1:13" ht="21" customHeight="1" x14ac:dyDescent="0.25"/>
    <row r="2" spans="1:13" ht="12.75" customHeight="1" x14ac:dyDescent="0.25"/>
    <row r="3" spans="1:13" ht="12.75" customHeight="1" x14ac:dyDescent="0.25"/>
    <row r="4" spans="1:13" ht="12.75" customHeight="1" x14ac:dyDescent="0.25"/>
    <row r="5" spans="1:13" ht="12.75" customHeight="1" x14ac:dyDescent="0.25"/>
    <row r="6" spans="1:13" ht="12.75" customHeight="1" x14ac:dyDescent="0.25"/>
    <row r="7" spans="1:13" ht="12.75" customHeight="1" x14ac:dyDescent="0.25"/>
    <row r="8" spans="1:13" ht="12.75" customHeight="1" x14ac:dyDescent="0.25">
      <c r="A8" s="3" t="s">
        <v>12</v>
      </c>
      <c r="B8" s="3" t="s">
        <v>13</v>
      </c>
      <c r="F8" s="3" t="s">
        <v>12</v>
      </c>
      <c r="G8" s="3" t="s">
        <v>13</v>
      </c>
      <c r="K8" s="3" t="s">
        <v>45</v>
      </c>
      <c r="L8" s="13" t="s">
        <v>13</v>
      </c>
    </row>
    <row r="9" spans="1:13" ht="12.75" customHeight="1" x14ac:dyDescent="0.25">
      <c r="A9" s="3" t="s">
        <v>44</v>
      </c>
      <c r="B9" t="s">
        <v>16</v>
      </c>
      <c r="C9" t="s">
        <v>22</v>
      </c>
      <c r="D9" t="s">
        <v>11</v>
      </c>
      <c r="F9" s="3" t="s">
        <v>43</v>
      </c>
      <c r="G9" t="s">
        <v>16</v>
      </c>
      <c r="H9" t="s">
        <v>22</v>
      </c>
      <c r="I9" t="s">
        <v>11</v>
      </c>
      <c r="K9" s="3" t="s">
        <v>44</v>
      </c>
      <c r="L9" s="9" t="s">
        <v>41</v>
      </c>
      <c r="M9" s="9" t="s">
        <v>11</v>
      </c>
    </row>
    <row r="10" spans="1:13" ht="12.75" customHeight="1" x14ac:dyDescent="0.25">
      <c r="A10" s="4" t="s">
        <v>38</v>
      </c>
      <c r="B10" s="5">
        <v>3</v>
      </c>
      <c r="C10" s="5"/>
      <c r="D10" s="5">
        <v>3</v>
      </c>
      <c r="F10" s="4">
        <v>2</v>
      </c>
      <c r="G10" s="5">
        <v>3</v>
      </c>
      <c r="H10" s="5"/>
      <c r="I10" s="5">
        <v>3</v>
      </c>
      <c r="K10" s="4" t="s">
        <v>38</v>
      </c>
      <c r="L10" s="10">
        <v>2</v>
      </c>
      <c r="M10" s="10">
        <v>2</v>
      </c>
    </row>
    <row r="11" spans="1:13" ht="12.75" customHeight="1" x14ac:dyDescent="0.25">
      <c r="A11" s="11" t="s">
        <v>17</v>
      </c>
      <c r="B11" s="5">
        <v>1</v>
      </c>
      <c r="C11" s="5"/>
      <c r="D11" s="5">
        <v>1</v>
      </c>
      <c r="F11" s="11" t="s">
        <v>17</v>
      </c>
      <c r="G11" s="5">
        <v>1</v>
      </c>
      <c r="H11" s="5"/>
      <c r="I11" s="5">
        <v>1</v>
      </c>
      <c r="K11" s="11" t="s">
        <v>17</v>
      </c>
      <c r="L11" s="10">
        <v>1</v>
      </c>
      <c r="M11" s="10">
        <v>1</v>
      </c>
    </row>
    <row r="12" spans="1:13" ht="12.75" customHeight="1" x14ac:dyDescent="0.25">
      <c r="A12" s="11" t="s">
        <v>15</v>
      </c>
      <c r="B12" s="5">
        <v>2</v>
      </c>
      <c r="C12" s="5"/>
      <c r="D12" s="5">
        <v>2</v>
      </c>
      <c r="F12" s="11" t="s">
        <v>15</v>
      </c>
      <c r="G12" s="5">
        <v>2</v>
      </c>
      <c r="H12" s="5"/>
      <c r="I12" s="5">
        <v>2</v>
      </c>
      <c r="K12" s="11" t="s">
        <v>15</v>
      </c>
      <c r="L12" s="10">
        <v>1</v>
      </c>
      <c r="M12" s="10">
        <v>1</v>
      </c>
    </row>
    <row r="13" spans="1:13" ht="12.75" customHeight="1" x14ac:dyDescent="0.25">
      <c r="A13" s="4" t="s">
        <v>39</v>
      </c>
      <c r="B13" s="5"/>
      <c r="C13" s="5">
        <v>4</v>
      </c>
      <c r="D13" s="5">
        <v>4</v>
      </c>
      <c r="F13" s="4">
        <v>6</v>
      </c>
      <c r="G13" s="5"/>
      <c r="H13" s="5">
        <v>4</v>
      </c>
      <c r="I13" s="5">
        <v>4</v>
      </c>
      <c r="K13" s="4" t="s">
        <v>11</v>
      </c>
      <c r="L13" s="10">
        <v>2</v>
      </c>
      <c r="M13" s="10">
        <v>2</v>
      </c>
    </row>
    <row r="14" spans="1:13" ht="12.75" customHeight="1" x14ac:dyDescent="0.25">
      <c r="A14" s="11" t="s">
        <v>18</v>
      </c>
      <c r="B14" s="5"/>
      <c r="C14" s="5">
        <v>4</v>
      </c>
      <c r="D14" s="5">
        <v>4</v>
      </c>
      <c r="F14" s="11" t="s">
        <v>18</v>
      </c>
      <c r="G14" s="5"/>
      <c r="H14" s="5">
        <v>4</v>
      </c>
      <c r="I14" s="5">
        <v>4</v>
      </c>
    </row>
    <row r="15" spans="1:13" ht="12.75" customHeight="1" x14ac:dyDescent="0.25">
      <c r="A15" s="4" t="s">
        <v>11</v>
      </c>
      <c r="B15" s="5">
        <v>3</v>
      </c>
      <c r="C15" s="5">
        <v>4</v>
      </c>
      <c r="D15" s="5">
        <v>7</v>
      </c>
      <c r="F15" s="4" t="s">
        <v>11</v>
      </c>
      <c r="G15" s="5">
        <v>3</v>
      </c>
      <c r="H15" s="5">
        <v>4</v>
      </c>
      <c r="I15" s="5">
        <v>7</v>
      </c>
    </row>
    <row r="16" spans="1:13" ht="12.75" customHeight="1" x14ac:dyDescent="0.25"/>
    <row r="17" ht="12.75" customHeight="1" x14ac:dyDescent="0.25"/>
    <row r="18" ht="12.75" customHeight="1" x14ac:dyDescent="0.25"/>
    <row r="19" ht="12.75" customHeight="1" x14ac:dyDescent="0.25"/>
    <row r="20" ht="12.75" customHeight="1" x14ac:dyDescent="0.25"/>
    <row r="21" ht="12.75" customHeight="1" x14ac:dyDescent="0.25"/>
    <row r="22" ht="12.75" customHeight="1" x14ac:dyDescent="0.25"/>
    <row r="23" ht="12.75" customHeight="1" x14ac:dyDescent="0.25"/>
    <row r="24" ht="12.75" customHeight="1" x14ac:dyDescent="0.25"/>
    <row r="25" ht="12.75" customHeight="1" x14ac:dyDescent="0.25"/>
    <row r="26" ht="12.75" customHeight="1" x14ac:dyDescent="0.25"/>
    <row r="27" ht="12.75" customHeight="1" x14ac:dyDescent="0.25"/>
    <row r="28" ht="12.75" customHeight="1" x14ac:dyDescent="0.25"/>
    <row r="29" ht="12.75" customHeight="1" x14ac:dyDescent="0.25"/>
    <row r="30" ht="12.75" customHeight="1" x14ac:dyDescent="0.25"/>
    <row r="31" ht="12.75" customHeight="1" x14ac:dyDescent="0.25"/>
    <row r="32" ht="12.75" customHeight="1" x14ac:dyDescent="0.25"/>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sheetData>
  <pageMargins left="0.70078740157480324" right="0.70078740157480324" top="0.75196850393700787" bottom="0.75196850393700787" header="0.3" footer="0.3"/>
  <pageSetup paperSize="9" firstPageNumber="4294967295" orientation="portrait"/>
  <headerFooter differentOddEven="1" differentFirst="1">
    <oddFooter>Page 1</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E491CB-A94A-4A4A-A92C-8FB7C8CB5BEB}">
  <sheetPr codeName="Feuil4"/>
  <dimension ref="A1:E52"/>
  <sheetViews>
    <sheetView showGridLines="0" workbookViewId="0">
      <pane ySplit="10" topLeftCell="A11" activePane="bottomLeft" state="frozen"/>
      <selection pane="bottomLeft" activeCell="A5" sqref="A5"/>
    </sheetView>
  </sheetViews>
  <sheetFormatPr baseColWidth="10" defaultColWidth="8.88671875" defaultRowHeight="13.2" x14ac:dyDescent="0.25"/>
  <cols>
    <col min="1" max="1" width="24" bestFit="1" customWidth="1"/>
    <col min="2" max="2" width="9.21875" bestFit="1" customWidth="1"/>
    <col min="3" max="3" width="6.33203125" bestFit="1" customWidth="1"/>
    <col min="4" max="4" width="7.88671875" bestFit="1" customWidth="1"/>
    <col min="5" max="6" width="12.33203125" bestFit="1" customWidth="1"/>
    <col min="7" max="7" width="21.6640625" customWidth="1"/>
  </cols>
  <sheetData>
    <row r="1" spans="1:5" ht="21" customHeight="1" x14ac:dyDescent="0.25"/>
    <row r="2" spans="1:5" ht="12.75" customHeight="1" x14ac:dyDescent="0.25"/>
    <row r="3" spans="1:5" ht="12.75" customHeight="1" x14ac:dyDescent="0.25"/>
    <row r="4" spans="1:5" ht="12.75" customHeight="1" x14ac:dyDescent="0.25"/>
    <row r="5" spans="1:5" ht="12.75" customHeight="1" x14ac:dyDescent="0.25"/>
    <row r="6" spans="1:5" ht="12.75" customHeight="1" x14ac:dyDescent="0.25"/>
    <row r="7" spans="1:5" ht="12.75" customHeight="1" x14ac:dyDescent="0.25"/>
    <row r="8" spans="1:5" ht="12.75" customHeight="1" x14ac:dyDescent="0.25">
      <c r="A8" s="3" t="s">
        <v>12</v>
      </c>
      <c r="B8" s="3" t="s">
        <v>13</v>
      </c>
    </row>
    <row r="9" spans="1:5" ht="12.75" customHeight="1" x14ac:dyDescent="0.25">
      <c r="A9" s="3" t="s">
        <v>44</v>
      </c>
      <c r="B9" t="s">
        <v>17</v>
      </c>
      <c r="C9" t="s">
        <v>15</v>
      </c>
      <c r="D9" t="s">
        <v>18</v>
      </c>
      <c r="E9" t="s">
        <v>11</v>
      </c>
    </row>
    <row r="10" spans="1:5" ht="12.75" customHeight="1" x14ac:dyDescent="0.25">
      <c r="A10" s="4" t="s">
        <v>38</v>
      </c>
      <c r="B10" s="5">
        <v>1</v>
      </c>
      <c r="C10" s="5">
        <v>2</v>
      </c>
      <c r="D10" s="5"/>
      <c r="E10" s="5">
        <v>3</v>
      </c>
    </row>
    <row r="11" spans="1:5" ht="12.75" customHeight="1" x14ac:dyDescent="0.25">
      <c r="A11" s="11" t="s">
        <v>23</v>
      </c>
      <c r="B11" s="5"/>
      <c r="C11" s="5">
        <v>2</v>
      </c>
      <c r="D11" s="5"/>
      <c r="E11" s="5">
        <v>2</v>
      </c>
    </row>
    <row r="12" spans="1:5" ht="12.75" customHeight="1" x14ac:dyDescent="0.25">
      <c r="A12" s="11" t="s">
        <v>28</v>
      </c>
      <c r="B12" s="5">
        <v>1</v>
      </c>
      <c r="C12" s="5"/>
      <c r="D12" s="5"/>
      <c r="E12" s="5">
        <v>1</v>
      </c>
    </row>
    <row r="13" spans="1:5" ht="12.75" customHeight="1" x14ac:dyDescent="0.25">
      <c r="A13" s="4" t="s">
        <v>39</v>
      </c>
      <c r="B13" s="5"/>
      <c r="C13" s="5"/>
      <c r="D13" s="5">
        <v>4</v>
      </c>
      <c r="E13" s="5">
        <v>4</v>
      </c>
    </row>
    <row r="14" spans="1:5" ht="12.75" customHeight="1" x14ac:dyDescent="0.25">
      <c r="A14" s="11" t="s">
        <v>33</v>
      </c>
      <c r="B14" s="5"/>
      <c r="C14" s="5"/>
      <c r="D14" s="5">
        <v>4</v>
      </c>
      <c r="E14" s="5">
        <v>4</v>
      </c>
    </row>
    <row r="15" spans="1:5" ht="12.75" customHeight="1" x14ac:dyDescent="0.25">
      <c r="A15" s="4" t="s">
        <v>11</v>
      </c>
      <c r="B15" s="5">
        <v>1</v>
      </c>
      <c r="C15" s="5">
        <v>2</v>
      </c>
      <c r="D15" s="5">
        <v>4</v>
      </c>
      <c r="E15" s="5">
        <v>7</v>
      </c>
    </row>
    <row r="16" spans="1:5" ht="12.75" customHeight="1" x14ac:dyDescent="0.25"/>
    <row r="17" ht="12.75" customHeight="1" x14ac:dyDescent="0.25"/>
    <row r="18" ht="12.75" customHeight="1" x14ac:dyDescent="0.25"/>
    <row r="19" ht="12.75" customHeight="1" x14ac:dyDescent="0.25"/>
    <row r="20" ht="12.75" customHeight="1" x14ac:dyDescent="0.25"/>
    <row r="21" ht="12.75" customHeight="1" x14ac:dyDescent="0.25"/>
    <row r="22" ht="12.75" customHeight="1" x14ac:dyDescent="0.25"/>
    <row r="23" ht="12.75" customHeight="1" x14ac:dyDescent="0.25"/>
    <row r="24" ht="12.75" customHeight="1" x14ac:dyDescent="0.25"/>
    <row r="25" ht="12.75" customHeight="1" x14ac:dyDescent="0.25"/>
    <row r="26" ht="12.75" customHeight="1" x14ac:dyDescent="0.25"/>
    <row r="27" ht="12.75" customHeight="1" x14ac:dyDescent="0.25"/>
    <row r="28" ht="12.75" customHeight="1" x14ac:dyDescent="0.25"/>
    <row r="29" ht="12.75" customHeight="1" x14ac:dyDescent="0.25"/>
    <row r="30" ht="12.75" customHeight="1" x14ac:dyDescent="0.25"/>
    <row r="31" ht="12.75" customHeight="1" x14ac:dyDescent="0.25"/>
    <row r="32" ht="12.75" customHeight="1" x14ac:dyDescent="0.25"/>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sheetData>
  <pageMargins left="0.70078740157480324" right="0.70078740157480324" top="0.75196850393700787" bottom="0.75196850393700787" header="0.3" footer="0.3"/>
  <pageSetup paperSize="9" firstPageNumber="4294967295" orientation="portrait"/>
  <headerFooter differentOddEven="1" differentFirst="1">
    <oddFooter>Page 1</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E19"/>
  <sheetViews>
    <sheetView showGridLines="0" workbookViewId="0">
      <pane ySplit="10" topLeftCell="A11" activePane="bottomLeft" state="frozen"/>
      <selection pane="bottomLeft" activeCell="D6" sqref="D6"/>
    </sheetView>
  </sheetViews>
  <sheetFormatPr baseColWidth="10" defaultColWidth="8.88671875" defaultRowHeight="13.2" x14ac:dyDescent="0.25"/>
  <cols>
    <col min="1" max="1" width="24" bestFit="1" customWidth="1"/>
    <col min="2" max="2" width="9.21875" bestFit="1" customWidth="1"/>
    <col min="3" max="3" width="6.33203125" bestFit="1" customWidth="1"/>
    <col min="4" max="4" width="7.88671875" bestFit="1" customWidth="1"/>
    <col min="5" max="5" width="12.33203125" bestFit="1" customWidth="1"/>
    <col min="6" max="6" width="20.5546875" bestFit="1" customWidth="1"/>
    <col min="7" max="7" width="23.6640625" bestFit="1" customWidth="1"/>
    <col min="8" max="8" width="12.33203125" bestFit="1" customWidth="1"/>
    <col min="9" max="1024" width="10.6640625"/>
  </cols>
  <sheetData>
    <row r="1" spans="1:5" ht="12.75" customHeight="1" x14ac:dyDescent="0.25"/>
    <row r="9" spans="1:5" x14ac:dyDescent="0.25">
      <c r="A9" s="3" t="s">
        <v>12</v>
      </c>
      <c r="B9" s="3" t="s">
        <v>13</v>
      </c>
    </row>
    <row r="10" spans="1:5" x14ac:dyDescent="0.25">
      <c r="A10" s="3" t="s">
        <v>46</v>
      </c>
      <c r="B10" t="s">
        <v>17</v>
      </c>
      <c r="C10" t="s">
        <v>15</v>
      </c>
      <c r="D10" t="s">
        <v>18</v>
      </c>
      <c r="E10" t="s">
        <v>11</v>
      </c>
    </row>
    <row r="11" spans="1:5" x14ac:dyDescent="0.25">
      <c r="A11" s="4" t="s">
        <v>38</v>
      </c>
      <c r="B11" s="5">
        <v>1</v>
      </c>
      <c r="C11" s="5">
        <v>2</v>
      </c>
      <c r="D11" s="5"/>
      <c r="E11" s="5">
        <v>3</v>
      </c>
    </row>
    <row r="12" spans="1:5" x14ac:dyDescent="0.25">
      <c r="A12" s="11" t="s">
        <v>10</v>
      </c>
      <c r="B12" s="5"/>
      <c r="C12" s="5">
        <v>2</v>
      </c>
      <c r="D12" s="5"/>
      <c r="E12" s="5">
        <v>2</v>
      </c>
    </row>
    <row r="13" spans="1:5" x14ac:dyDescent="0.25">
      <c r="A13" s="12">
        <v>1</v>
      </c>
      <c r="B13" s="5"/>
      <c r="C13" s="5">
        <v>2</v>
      </c>
      <c r="D13" s="5"/>
      <c r="E13" s="5">
        <v>2</v>
      </c>
    </row>
    <row r="14" spans="1:5" x14ac:dyDescent="0.25">
      <c r="A14" s="11" t="s">
        <v>36</v>
      </c>
      <c r="B14" s="5">
        <v>1</v>
      </c>
      <c r="C14" s="5"/>
      <c r="D14" s="5"/>
      <c r="E14" s="5">
        <v>1</v>
      </c>
    </row>
    <row r="15" spans="1:5" x14ac:dyDescent="0.25">
      <c r="A15" s="12">
        <v>2</v>
      </c>
      <c r="B15" s="5">
        <v>1</v>
      </c>
      <c r="C15" s="5"/>
      <c r="D15" s="5"/>
      <c r="E15" s="5">
        <v>1</v>
      </c>
    </row>
    <row r="16" spans="1:5" x14ac:dyDescent="0.25">
      <c r="A16" s="4" t="s">
        <v>39</v>
      </c>
      <c r="B16" s="5"/>
      <c r="C16" s="5"/>
      <c r="D16" s="5">
        <v>4</v>
      </c>
      <c r="E16" s="5">
        <v>4</v>
      </c>
    </row>
    <row r="17" spans="1:5" x14ac:dyDescent="0.25">
      <c r="A17" s="11" t="s">
        <v>37</v>
      </c>
      <c r="B17" s="5"/>
      <c r="C17" s="5"/>
      <c r="D17" s="5">
        <v>4</v>
      </c>
      <c r="E17" s="5">
        <v>4</v>
      </c>
    </row>
    <row r="18" spans="1:5" x14ac:dyDescent="0.25">
      <c r="A18" s="12">
        <v>3</v>
      </c>
      <c r="B18" s="5"/>
      <c r="C18" s="5"/>
      <c r="D18" s="5">
        <v>4</v>
      </c>
      <c r="E18" s="5">
        <v>4</v>
      </c>
    </row>
    <row r="19" spans="1:5" x14ac:dyDescent="0.25">
      <c r="A19" s="4" t="s">
        <v>11</v>
      </c>
      <c r="B19" s="5">
        <v>1</v>
      </c>
      <c r="C19" s="5">
        <v>2</v>
      </c>
      <c r="D19" s="5">
        <v>4</v>
      </c>
      <c r="E19" s="5">
        <v>7</v>
      </c>
    </row>
  </sheetData>
  <pageMargins left="0.70078740157480324" right="0.70078740157480324" top="0.75196850393700787" bottom="0.75196850393700787" header="0.3" footer="0.3"/>
  <pageSetup paperSize="9" firstPageNumber="4294967295" orientation="portrait"/>
  <headerFooter differentOddEven="1" differentFirst="1">
    <oddFooter>Page 1</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0FD33-6582-4ED0-B29A-67FFCCAAE039}">
  <sheetPr codeName="Feuil5"/>
  <dimension ref="A1:F22"/>
  <sheetViews>
    <sheetView showGridLines="0" workbookViewId="0">
      <pane ySplit="10" topLeftCell="A11" activePane="bottomLeft" state="frozen"/>
      <selection pane="bottomLeft" activeCell="H26" sqref="H26"/>
    </sheetView>
  </sheetViews>
  <sheetFormatPr baseColWidth="10" defaultRowHeight="13.2" x14ac:dyDescent="0.25"/>
  <cols>
    <col min="3" max="3" width="4.21875" customWidth="1"/>
    <col min="4" max="4" width="21.77734375" bestFit="1" customWidth="1"/>
    <col min="5" max="5" width="9.33203125" customWidth="1"/>
  </cols>
  <sheetData>
    <row r="1" spans="1:6" x14ac:dyDescent="0.25">
      <c r="A1" s="6"/>
    </row>
    <row r="10" spans="1:6" x14ac:dyDescent="0.25">
      <c r="A10" s="6" t="s">
        <v>13</v>
      </c>
      <c r="B10" s="6" t="s">
        <v>14</v>
      </c>
      <c r="D10" s="6" t="s">
        <v>24</v>
      </c>
      <c r="F10" s="6" t="s">
        <v>42</v>
      </c>
    </row>
    <row r="11" spans="1:6" x14ac:dyDescent="0.25">
      <c r="A11" s="6" t="s">
        <v>17</v>
      </c>
      <c r="B11" s="6" t="s">
        <v>16</v>
      </c>
      <c r="D11" s="6" t="s">
        <v>23</v>
      </c>
      <c r="F11" s="6" t="s">
        <v>41</v>
      </c>
    </row>
    <row r="12" spans="1:6" x14ac:dyDescent="0.25">
      <c r="A12" s="6" t="s">
        <v>20</v>
      </c>
      <c r="B12" s="6" t="s">
        <v>22</v>
      </c>
      <c r="D12" s="6" t="s">
        <v>27</v>
      </c>
      <c r="F12" s="6" t="s">
        <v>40</v>
      </c>
    </row>
    <row r="13" spans="1:6" x14ac:dyDescent="0.25">
      <c r="A13" s="6" t="s">
        <v>21</v>
      </c>
      <c r="B13" s="6" t="s">
        <v>22</v>
      </c>
      <c r="D13" s="6" t="s">
        <v>28</v>
      </c>
    </row>
    <row r="14" spans="1:6" x14ac:dyDescent="0.25">
      <c r="A14" s="6" t="s">
        <v>18</v>
      </c>
      <c r="B14" s="6" t="s">
        <v>22</v>
      </c>
      <c r="D14" s="6" t="s">
        <v>25</v>
      </c>
    </row>
    <row r="15" spans="1:6" x14ac:dyDescent="0.25">
      <c r="A15" s="6" t="s">
        <v>15</v>
      </c>
      <c r="B15" s="6" t="s">
        <v>16</v>
      </c>
      <c r="D15" s="6" t="s">
        <v>29</v>
      </c>
    </row>
    <row r="16" spans="1:6" x14ac:dyDescent="0.25">
      <c r="A16" s="6" t="s">
        <v>19</v>
      </c>
      <c r="B16" s="6" t="s">
        <v>22</v>
      </c>
      <c r="D16" s="6" t="s">
        <v>30</v>
      </c>
    </row>
    <row r="17" spans="4:4" x14ac:dyDescent="0.25">
      <c r="D17" s="6" t="s">
        <v>26</v>
      </c>
    </row>
    <row r="18" spans="4:4" x14ac:dyDescent="0.25">
      <c r="D18" s="6" t="s">
        <v>35</v>
      </c>
    </row>
    <row r="19" spans="4:4" x14ac:dyDescent="0.25">
      <c r="D19" s="6" t="s">
        <v>31</v>
      </c>
    </row>
    <row r="20" spans="4:4" x14ac:dyDescent="0.25">
      <c r="D20" s="6" t="s">
        <v>32</v>
      </c>
    </row>
    <row r="21" spans="4:4" x14ac:dyDescent="0.25">
      <c r="D21" s="6" t="s">
        <v>33</v>
      </c>
    </row>
    <row r="22" spans="4:4" x14ac:dyDescent="0.25">
      <c r="D22" s="6" t="s">
        <v>34</v>
      </c>
    </row>
  </sheetData>
  <pageMargins left="0.7" right="0.7" top="0.75" bottom="0.75" header="0.3" footer="0.3"/>
  <tableParts count="3">
    <tablePart r:id="rId1"/>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Saisie</vt:lpstr>
      <vt:lpstr>Récap heures</vt:lpstr>
      <vt:lpstr>Récap tâches</vt:lpstr>
      <vt:lpstr>Récap financeurs</vt:lpstr>
      <vt:lpstr>Paramètres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Eric KERGRESSE</cp:lastModifiedBy>
  <cp:revision>2</cp:revision>
  <dcterms:modified xsi:type="dcterms:W3CDTF">2026-01-06T12:39:57Z</dcterms:modified>
</cp:coreProperties>
</file>