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4013CDD3-2EFB-4B50-BE77-AA2E9099E0B2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Planning" sheetId="4" r:id="rId1"/>
    <sheet name="Feuil1" sheetId="7" r:id="rId2"/>
    <sheet name="Synthèse prod hebdomadaire" sheetId="6" r:id="rId3"/>
    <sheet name="Chantier 1" sheetId="8" r:id="rId4"/>
    <sheet name="Chantier 2" sheetId="9" r:id="rId5"/>
    <sheet name="Chantier 3" sheetId="10" r:id="rId6"/>
    <sheet name="Chantier 4" sheetId="11" r:id="rId7"/>
  </sheets>
  <functionGroups builtInGroupCount="19"/>
  <definedNames>
    <definedName name="_xleta.MAX" hidden="1" xlm="1">#NAME?</definedName>
    <definedName name="D50Connectivite" localSheetId="4">'Chantier 2'!$G$12</definedName>
    <definedName name="D50Connectivite" localSheetId="5">'Chantier 3'!$G$12</definedName>
    <definedName name="D50Connectivite" localSheetId="6">'Chantier 4'!$G$12</definedName>
    <definedName name="D50Connectivite">'Chantier 1'!$G$12</definedName>
    <definedName name="D50Creation" localSheetId="4">'Chantier 2'!$G$11</definedName>
    <definedName name="D50Creation" localSheetId="5">'Chantier 3'!$G$11</definedName>
    <definedName name="D50Creation" localSheetId="6">'Chantier 4'!$G$11</definedName>
    <definedName name="D50Creation">'Chantier 1'!$G$11</definedName>
    <definedName name="D50MiseEnPage" localSheetId="4">'Chantier 2'!$G$13</definedName>
    <definedName name="D50MiseEnPage" localSheetId="5">'Chantier 3'!$G$13</definedName>
    <definedName name="D50MiseEnPage" localSheetId="6">'Chantier 4'!$G$13</definedName>
    <definedName name="D50MiseEnPage">'Chantier 1'!$G$13</definedName>
    <definedName name="date" localSheetId="0">Planning!$R$2</definedName>
    <definedName name="date">#REF!</definedName>
    <definedName name="Z_25A31BEE_B6DD_4064_862D_DCDDCC1FCB21_.wvu.Rows" localSheetId="0" hidden="1">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</definedName>
  </definedNames>
  <calcPr calcId="191029"/>
  <customWorkbookViews>
    <customWorkbookView name="AZDINE MANJLI - J493455 - Affichage personnalisé" guid="{25A31BEE-B6DD-4064-862D-DCDDCC1FCB21}" mergeInterval="0" personalView="1" maximized="1" xWindow="-1928" yWindow="-8" windowWidth="1936" windowHeight="10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1" l="1" a="1"/>
  <c r="G13" i="11" s="1"/>
  <c r="E13" i="11"/>
  <c r="F13" i="11" s="1"/>
  <c r="C13" i="11" a="1"/>
  <c r="C13" i="11" s="1"/>
  <c r="B13" i="11" a="1"/>
  <c r="B13" i="11" s="1"/>
  <c r="G12" i="11" a="1"/>
  <c r="G12" i="11" s="1"/>
  <c r="E12" i="11"/>
  <c r="F12" i="11" s="1"/>
  <c r="C12" i="11" a="1"/>
  <c r="C12" i="11" s="1"/>
  <c r="B12" i="11" a="1"/>
  <c r="B12" i="11" s="1"/>
  <c r="G11" i="11" a="1"/>
  <c r="G11" i="11" s="1"/>
  <c r="E11" i="11"/>
  <c r="F11" i="11" s="1"/>
  <c r="C11" i="11" a="1"/>
  <c r="C11" i="11" s="1"/>
  <c r="B11" i="11" a="1"/>
  <c r="B11" i="11" s="1"/>
  <c r="G13" i="10" a="1"/>
  <c r="G13" i="10" s="1"/>
  <c r="E13" i="10"/>
  <c r="F13" i="10" s="1"/>
  <c r="C13" i="10" a="1"/>
  <c r="C13" i="10" s="1"/>
  <c r="B13" i="10" a="1"/>
  <c r="B13" i="10" s="1"/>
  <c r="G12" i="10" a="1"/>
  <c r="G12" i="10" s="1"/>
  <c r="E12" i="10"/>
  <c r="F12" i="10" s="1"/>
  <c r="C12" i="10" a="1"/>
  <c r="C12" i="10" s="1"/>
  <c r="B12" i="10" a="1"/>
  <c r="B12" i="10" s="1"/>
  <c r="G11" i="10" a="1"/>
  <c r="G11" i="10" s="1"/>
  <c r="E11" i="10"/>
  <c r="F11" i="10" s="1"/>
  <c r="C11" i="10" a="1"/>
  <c r="C11" i="10" s="1"/>
  <c r="B11" i="10" a="1"/>
  <c r="B11" i="10" s="1"/>
  <c r="G13" i="9" a="1"/>
  <c r="G13" i="9" s="1"/>
  <c r="E13" i="9"/>
  <c r="F13" i="9" s="1"/>
  <c r="C13" i="9" a="1"/>
  <c r="C13" i="9" s="1"/>
  <c r="B13" i="9" a="1"/>
  <c r="B13" i="9" s="1"/>
  <c r="G12" i="9" a="1"/>
  <c r="G12" i="9" s="1"/>
  <c r="E12" i="9"/>
  <c r="F12" i="9" s="1"/>
  <c r="C12" i="9" a="1"/>
  <c r="C12" i="9" s="1"/>
  <c r="B12" i="9" a="1"/>
  <c r="B12" i="9" s="1"/>
  <c r="G11" i="9" a="1"/>
  <c r="G11" i="9" s="1"/>
  <c r="E11" i="9"/>
  <c r="F11" i="9" s="1"/>
  <c r="C11" i="9" a="1"/>
  <c r="C11" i="9" s="1"/>
  <c r="B11" i="9" a="1"/>
  <c r="B11" i="9" s="1"/>
  <c r="G13" i="8" a="1"/>
  <c r="G13" i="8" s="1"/>
  <c r="F13" i="8"/>
  <c r="E13" i="8"/>
  <c r="C13" i="8" a="1"/>
  <c r="C13" i="8" s="1"/>
  <c r="B13" i="8" a="1"/>
  <c r="B13" i="8" s="1"/>
  <c r="G12" i="8" a="1"/>
  <c r="G12" i="8" s="1"/>
  <c r="E12" i="8"/>
  <c r="F12" i="8" s="1"/>
  <c r="C12" i="8" a="1"/>
  <c r="C12" i="8" s="1"/>
  <c r="B12" i="8" a="1"/>
  <c r="B12" i="8" s="1"/>
  <c r="G11" i="8" a="1"/>
  <c r="G11" i="8" s="1"/>
  <c r="E11" i="8"/>
  <c r="F11" i="8" s="1"/>
  <c r="C11" i="8" a="1"/>
  <c r="C11" i="8" s="1"/>
  <c r="B11" i="8" a="1"/>
  <c r="B11" i="8" s="1"/>
  <c r="G22" i="4"/>
  <c r="G23" i="4"/>
  <c r="G24" i="4"/>
  <c r="G25" i="4"/>
  <c r="G26" i="4"/>
  <c r="G27" i="4"/>
  <c r="G28" i="4"/>
  <c r="G29" i="4"/>
  <c r="G14" i="4"/>
  <c r="G15" i="4"/>
  <c r="G16" i="4"/>
  <c r="G17" i="4"/>
  <c r="G18" i="4"/>
  <c r="G19" i="4"/>
  <c r="G12" i="4"/>
  <c r="G13" i="4"/>
  <c r="H42" i="4" l="1"/>
  <c r="H43" i="4"/>
  <c r="H44" i="4"/>
  <c r="H45" i="4"/>
  <c r="H46" i="4"/>
  <c r="H47" i="4"/>
  <c r="H48" i="4"/>
  <c r="H51" i="4"/>
  <c r="H52" i="4"/>
  <c r="H53" i="4"/>
  <c r="H54" i="4"/>
  <c r="H55" i="4"/>
  <c r="H56" i="4"/>
  <c r="H57" i="4"/>
  <c r="H58" i="4"/>
  <c r="H41" i="4"/>
  <c r="H27" i="4" l="1"/>
  <c r="H28" i="4"/>
  <c r="H29" i="4"/>
  <c r="H13" i="4"/>
  <c r="H14" i="4"/>
  <c r="H15" i="4"/>
  <c r="H16" i="4"/>
  <c r="H17" i="4"/>
  <c r="H18" i="4"/>
  <c r="H19" i="4"/>
  <c r="H22" i="4" l="1"/>
  <c r="H12" i="4"/>
  <c r="B2" i="6" l="1"/>
  <c r="I6" i="4"/>
  <c r="J6" i="4" l="1"/>
  <c r="K6" i="4" s="1"/>
  <c r="L6" i="4" s="1"/>
  <c r="M6" i="4" s="1"/>
  <c r="N6" i="4" s="1"/>
  <c r="O6" i="4" s="1"/>
  <c r="O4" i="4" s="1"/>
  <c r="I4" i="4" l="1"/>
  <c r="M5" i="4"/>
  <c r="K4" i="4"/>
  <c r="H5" i="4"/>
  <c r="I5" i="4"/>
  <c r="N4" i="4"/>
  <c r="J5" i="4"/>
  <c r="P6" i="4"/>
  <c r="P5" i="4" s="1"/>
  <c r="L5" i="4"/>
  <c r="J4" i="4"/>
  <c r="N5" i="4"/>
  <c r="O5" i="4"/>
  <c r="L4" i="4"/>
  <c r="M4" i="4"/>
  <c r="K5" i="4"/>
  <c r="Q6" i="4" l="1"/>
  <c r="P4" i="4"/>
  <c r="R6" i="4" l="1"/>
  <c r="Q4" i="4"/>
  <c r="Q5" i="4"/>
  <c r="S6" i="4" l="1"/>
  <c r="R5" i="4"/>
  <c r="R4" i="4"/>
  <c r="S4" i="4" l="1"/>
  <c r="S5" i="4"/>
  <c r="T6" i="4"/>
  <c r="T5" i="4" s="1"/>
  <c r="U6" i="4" l="1"/>
  <c r="T4" i="4"/>
  <c r="U4" i="4" l="1"/>
  <c r="V6" i="4"/>
  <c r="U5" i="4"/>
  <c r="W6" i="4" l="1"/>
  <c r="V4" i="4"/>
  <c r="V5" i="4"/>
  <c r="W5" i="4" l="1"/>
  <c r="W4" i="4"/>
  <c r="X6" i="4"/>
  <c r="Y6" i="4" l="1"/>
  <c r="X4" i="4"/>
  <c r="X5" i="4"/>
  <c r="Y4" i="4" l="1"/>
  <c r="Z6" i="4"/>
  <c r="Y5" i="4"/>
  <c r="AA6" i="4" l="1"/>
  <c r="Z5" i="4"/>
  <c r="Z4" i="4"/>
  <c r="AB6" i="4" l="1"/>
  <c r="AA5" i="4"/>
  <c r="AA4" i="4"/>
  <c r="AB5" i="4" l="1"/>
  <c r="AB4" i="4"/>
  <c r="AC6" i="4"/>
  <c r="AD6" i="4" l="1"/>
  <c r="AC5" i="4"/>
  <c r="AC4" i="4"/>
  <c r="AE6" i="4" l="1"/>
  <c r="AD4" i="4"/>
  <c r="AD5" i="4"/>
  <c r="AF6" i="4" l="1"/>
  <c r="AE4" i="4"/>
  <c r="AE5" i="4"/>
  <c r="AG6" i="4" l="1"/>
  <c r="AF5" i="4"/>
  <c r="AF4" i="4"/>
  <c r="AH6" i="4" l="1"/>
  <c r="AG5" i="4"/>
  <c r="AG4" i="4"/>
  <c r="AH5" i="4" l="1"/>
  <c r="AH4" i="4"/>
  <c r="AI6" i="4"/>
  <c r="AI5" i="4" l="1"/>
  <c r="AJ6" i="4"/>
  <c r="AI4" i="4"/>
  <c r="AJ5" i="4" l="1"/>
  <c r="AK6" i="4"/>
  <c r="AJ4" i="4"/>
  <c r="AL6" i="4" l="1"/>
  <c r="AK5" i="4"/>
  <c r="AK4" i="4"/>
  <c r="AM6" i="4" l="1"/>
  <c r="AL5" i="4"/>
  <c r="AL4" i="4"/>
  <c r="AM4" i="4" l="1"/>
  <c r="AM5" i="4"/>
  <c r="AN6" i="4"/>
  <c r="AN5" i="4" l="1"/>
  <c r="AO6" i="4"/>
  <c r="AN4" i="4"/>
  <c r="AO5" i="4" l="1"/>
  <c r="AO4" i="4"/>
  <c r="AP6" i="4"/>
  <c r="AP5" i="4" l="1"/>
  <c r="AQ6" i="4"/>
  <c r="AP4" i="4"/>
  <c r="AR6" i="4" l="1"/>
  <c r="AQ5" i="4"/>
  <c r="AQ4" i="4"/>
  <c r="AS6" i="4" l="1"/>
  <c r="AR5" i="4"/>
  <c r="AR4" i="4"/>
  <c r="AT6" i="4" l="1"/>
  <c r="AS5" i="4"/>
  <c r="AS4" i="4"/>
  <c r="AU6" i="4" l="1"/>
  <c r="AT5" i="4"/>
  <c r="AT4" i="4"/>
  <c r="AV6" i="4" l="1"/>
  <c r="AU5" i="4"/>
  <c r="AU4" i="4"/>
  <c r="AW6" i="4" l="1"/>
  <c r="AV5" i="4"/>
  <c r="AV4" i="4"/>
  <c r="AX6" i="4" l="1"/>
  <c r="AW5" i="4"/>
  <c r="AW4" i="4"/>
  <c r="AX5" i="4" l="1"/>
  <c r="AX4" i="4"/>
  <c r="AY6" i="4"/>
  <c r="AZ6" i="4" l="1"/>
  <c r="AY4" i="4"/>
  <c r="AY5" i="4"/>
  <c r="AZ5" i="4" l="1"/>
  <c r="BA6" i="4"/>
  <c r="AZ4" i="4"/>
  <c r="BA5" i="4" l="1"/>
  <c r="BA4" i="4"/>
  <c r="BB6" i="4"/>
  <c r="BB5" i="4" l="1"/>
  <c r="BC6" i="4"/>
  <c r="BB4" i="4"/>
  <c r="BD6" i="4" l="1"/>
  <c r="BC5" i="4"/>
  <c r="BC4" i="4"/>
  <c r="BE6" i="4" l="1"/>
  <c r="BD4" i="4"/>
  <c r="BD5" i="4"/>
  <c r="BF6" i="4" l="1"/>
  <c r="BE4" i="4"/>
  <c r="BE5" i="4"/>
  <c r="BG6" i="4" l="1"/>
  <c r="BF4" i="4"/>
  <c r="BF5" i="4"/>
  <c r="BH6" i="4" l="1"/>
  <c r="BG5" i="4"/>
  <c r="BG4" i="4"/>
  <c r="BI6" i="4" l="1"/>
  <c r="BH5" i="4"/>
  <c r="BH4" i="4"/>
  <c r="BJ6" i="4" l="1"/>
  <c r="BI4" i="4"/>
  <c r="BI5" i="4"/>
  <c r="BJ4" i="4" l="1"/>
  <c r="BK6" i="4"/>
  <c r="BJ5" i="4"/>
  <c r="BK5" i="4" l="1"/>
  <c r="BL6" i="4"/>
  <c r="BK4" i="4"/>
  <c r="BM6" i="4" l="1"/>
  <c r="BL5" i="4"/>
  <c r="BL4" i="4"/>
  <c r="BM5" i="4" l="1"/>
  <c r="BN6" i="4"/>
  <c r="BM4" i="4"/>
  <c r="BO6" i="4" l="1"/>
  <c r="BN4" i="4"/>
  <c r="BN5" i="4"/>
  <c r="BP6" i="4" l="1"/>
  <c r="BO5" i="4"/>
  <c r="BO4" i="4"/>
  <c r="BP5" i="4" l="1"/>
  <c r="BQ6" i="4"/>
  <c r="BP4" i="4"/>
  <c r="BR6" i="4" l="1"/>
  <c r="BQ5" i="4"/>
  <c r="BQ4" i="4"/>
  <c r="BS6" i="4" l="1"/>
  <c r="BR5" i="4"/>
  <c r="BR4" i="4"/>
  <c r="BT6" i="4" l="1"/>
  <c r="BS5" i="4"/>
  <c r="BS4" i="4"/>
  <c r="BU6" i="4" l="1"/>
  <c r="BT5" i="4"/>
  <c r="BT4" i="4"/>
  <c r="BV6" i="4" l="1"/>
  <c r="BU5" i="4"/>
  <c r="BU4" i="4"/>
  <c r="BW6" i="4" l="1"/>
  <c r="BV4" i="4"/>
  <c r="BV5" i="4"/>
  <c r="BX6" i="4" l="1"/>
  <c r="BW5" i="4"/>
  <c r="BW4" i="4"/>
  <c r="BX5" i="4" l="1"/>
  <c r="BY6" i="4"/>
  <c r="BX4" i="4"/>
  <c r="BZ6" i="4" l="1"/>
  <c r="BY5" i="4"/>
  <c r="BY4" i="4"/>
  <c r="BZ5" i="4" l="1"/>
  <c r="CA6" i="4"/>
  <c r="BZ4" i="4"/>
  <c r="CB6" i="4" l="1"/>
  <c r="CA5" i="4"/>
  <c r="CA4" i="4"/>
  <c r="CC6" i="4" l="1"/>
  <c r="CB5" i="4"/>
  <c r="CB4" i="4"/>
  <c r="CD6" i="4" l="1"/>
  <c r="CC5" i="4"/>
  <c r="CC4" i="4"/>
  <c r="CE6" i="4" l="1"/>
  <c r="CD5" i="4"/>
  <c r="CD4" i="4"/>
  <c r="CF6" i="4" l="1"/>
  <c r="CE4" i="4"/>
  <c r="CE5" i="4"/>
  <c r="CG6" i="4" l="1"/>
  <c r="CF5" i="4"/>
  <c r="CF4" i="4"/>
  <c r="CG5" i="4" l="1"/>
  <c r="CH6" i="4"/>
  <c r="CG4" i="4"/>
  <c r="CI6" i="4" l="1"/>
  <c r="CH5" i="4"/>
  <c r="CH4" i="4"/>
  <c r="CI4" i="4" l="1"/>
  <c r="CI5" i="4"/>
  <c r="CJ6" i="4"/>
  <c r="CK6" i="4" l="1"/>
  <c r="CJ5" i="4"/>
  <c r="CJ4" i="4"/>
  <c r="CL6" i="4" l="1"/>
  <c r="CK5" i="4"/>
  <c r="CK4" i="4"/>
  <c r="CM6" i="4" l="1"/>
  <c r="CL5" i="4"/>
  <c r="CL4" i="4"/>
  <c r="CN6" i="4" l="1"/>
  <c r="CM4" i="4"/>
  <c r="CM5" i="4"/>
  <c r="CO6" i="4" l="1"/>
  <c r="CN5" i="4"/>
  <c r="CN4" i="4"/>
  <c r="CP6" i="4" l="1"/>
  <c r="CO5" i="4"/>
  <c r="CO4" i="4"/>
  <c r="CQ6" i="4" l="1"/>
  <c r="CP5" i="4"/>
  <c r="CP4" i="4"/>
  <c r="CQ4" i="4" l="1"/>
  <c r="CR6" i="4"/>
  <c r="CQ5" i="4"/>
  <c r="CS6" i="4" l="1"/>
  <c r="CR5" i="4"/>
  <c r="CR4" i="4"/>
  <c r="CT6" i="4" l="1"/>
  <c r="CS5" i="4"/>
  <c r="CS4" i="4"/>
  <c r="CU6" i="4" l="1"/>
  <c r="CT5" i="4"/>
  <c r="CT4" i="4"/>
  <c r="CU5" i="4" l="1"/>
  <c r="CV6" i="4"/>
  <c r="CU4" i="4"/>
  <c r="CV5" i="4" l="1"/>
  <c r="CW6" i="4"/>
  <c r="CV4" i="4"/>
  <c r="CX6" i="4" l="1"/>
  <c r="CW5" i="4"/>
  <c r="CW4" i="4"/>
  <c r="CY6" i="4" l="1"/>
  <c r="CX5" i="4"/>
  <c r="CX4" i="4"/>
  <c r="CZ6" i="4" l="1"/>
  <c r="CY4" i="4"/>
  <c r="CY5" i="4"/>
  <c r="CZ5" i="4" l="1"/>
  <c r="CZ4" i="4"/>
  <c r="DA6" i="4"/>
  <c r="DB6" i="4" l="1"/>
  <c r="DA5" i="4"/>
  <c r="DA4" i="4"/>
  <c r="DB5" i="4" l="1"/>
  <c r="DB4" i="4"/>
  <c r="DC6" i="4"/>
  <c r="DC5" i="4" l="1"/>
  <c r="DC4" i="4"/>
  <c r="DD6" i="4"/>
  <c r="DE6" i="4" l="1"/>
  <c r="DD5" i="4"/>
  <c r="DD4" i="4"/>
  <c r="DF6" i="4" l="1"/>
  <c r="DE5" i="4"/>
  <c r="DE4" i="4"/>
  <c r="DG6" i="4" l="1"/>
  <c r="DF5" i="4"/>
  <c r="DF4" i="4"/>
  <c r="DH6" i="4" l="1"/>
  <c r="DG4" i="4"/>
  <c r="DG5" i="4"/>
  <c r="DH5" i="4" l="1"/>
  <c r="DH4" i="4"/>
  <c r="DI6" i="4"/>
  <c r="DI4" i="4" l="1"/>
  <c r="DI5" i="4"/>
  <c r="DJ6" i="4"/>
  <c r="DJ5" i="4" l="1"/>
  <c r="DJ4" i="4"/>
  <c r="DK6" i="4"/>
  <c r="DL6" i="4" l="1"/>
  <c r="DK5" i="4"/>
  <c r="DK4" i="4"/>
  <c r="DM6" i="4" l="1"/>
  <c r="DL5" i="4"/>
  <c r="DL4" i="4"/>
  <c r="DN6" i="4" l="1"/>
  <c r="DM5" i="4"/>
  <c r="DM4" i="4"/>
  <c r="DO6" i="4" l="1"/>
  <c r="DN5" i="4"/>
  <c r="DN4" i="4"/>
  <c r="DP6" i="4" l="1"/>
  <c r="DO5" i="4"/>
  <c r="DO4" i="4"/>
  <c r="DQ6" i="4" l="1"/>
  <c r="DP5" i="4"/>
  <c r="DP4" i="4"/>
  <c r="DR6" i="4" l="1"/>
  <c r="DQ5" i="4"/>
  <c r="DQ4" i="4"/>
  <c r="DR5" i="4" l="1"/>
  <c r="DR4" i="4"/>
  <c r="DS6" i="4"/>
  <c r="DT6" i="4" l="1"/>
  <c r="DS5" i="4"/>
  <c r="DS4" i="4"/>
  <c r="DU6" i="4" l="1"/>
  <c r="DT4" i="4"/>
  <c r="DT5" i="4"/>
  <c r="DV6" i="4" l="1"/>
  <c r="DU5" i="4"/>
  <c r="DU4" i="4"/>
  <c r="DW6" i="4" l="1"/>
  <c r="DV5" i="4"/>
  <c r="DV4" i="4"/>
  <c r="DW5" i="4" l="1"/>
  <c r="DW4" i="4"/>
  <c r="DX6" i="4"/>
  <c r="DX5" i="4" l="1"/>
  <c r="DY6" i="4"/>
  <c r="DX4" i="4"/>
  <c r="DZ6" i="4" l="1"/>
  <c r="DY4" i="4"/>
  <c r="DY5" i="4"/>
  <c r="EA6" i="4" l="1"/>
  <c r="DZ4" i="4"/>
  <c r="DZ5" i="4"/>
  <c r="EB6" i="4" l="1"/>
  <c r="EA4" i="4"/>
  <c r="EA5" i="4"/>
  <c r="EB5" i="4" l="1"/>
  <c r="EC6" i="4"/>
  <c r="EB4" i="4"/>
  <c r="ED6" i="4" l="1"/>
  <c r="EC5" i="4"/>
  <c r="EC4" i="4"/>
  <c r="EE6" i="4" l="1"/>
  <c r="ED5" i="4"/>
  <c r="ED4" i="4"/>
  <c r="EF6" i="4" l="1"/>
  <c r="EE5" i="4"/>
  <c r="EE4" i="4"/>
  <c r="EF5" i="4" l="1"/>
  <c r="EG6" i="4"/>
  <c r="EF4" i="4"/>
  <c r="EH6" i="4" l="1"/>
  <c r="EG5" i="4"/>
  <c r="EG4" i="4"/>
  <c r="EI6" i="4" l="1"/>
  <c r="EH4" i="4"/>
  <c r="EH5" i="4"/>
  <c r="EJ6" i="4" l="1"/>
  <c r="EI5" i="4"/>
  <c r="EI4" i="4"/>
  <c r="EJ5" i="4" l="1"/>
  <c r="EK6" i="4"/>
  <c r="EJ4" i="4"/>
  <c r="EL6" i="4" l="1"/>
  <c r="EK5" i="4"/>
  <c r="EK4" i="4"/>
  <c r="EL5" i="4" l="1"/>
  <c r="EL4" i="4"/>
  <c r="EM6" i="4"/>
  <c r="EN6" i="4" l="1"/>
  <c r="EM5" i="4"/>
  <c r="EM4" i="4"/>
  <c r="EO6" i="4" l="1"/>
  <c r="EN5" i="4"/>
  <c r="EN4" i="4"/>
  <c r="EP6" i="4" l="1"/>
  <c r="EO4" i="4"/>
  <c r="EO5" i="4"/>
  <c r="EQ6" i="4" l="1"/>
  <c r="EP5" i="4"/>
  <c r="EP4" i="4"/>
  <c r="EQ4" i="4" l="1"/>
  <c r="ER6" i="4"/>
  <c r="EQ5" i="4"/>
  <c r="ES6" i="4" l="1"/>
  <c r="ER5" i="4"/>
  <c r="ER4" i="4"/>
  <c r="ET6" i="4" l="1"/>
  <c r="ES5" i="4"/>
  <c r="ES4" i="4"/>
  <c r="EU6" i="4" l="1"/>
  <c r="ET5" i="4"/>
  <c r="ET4" i="4"/>
  <c r="EV6" i="4" l="1"/>
  <c r="EU5" i="4"/>
  <c r="EU4" i="4"/>
  <c r="EW6" i="4" l="1"/>
  <c r="EV5" i="4"/>
  <c r="EV4" i="4"/>
  <c r="EX6" i="4" l="1"/>
  <c r="EW5" i="4"/>
  <c r="EW4" i="4"/>
  <c r="EY6" i="4" l="1"/>
  <c r="EX5" i="4"/>
  <c r="EX4" i="4"/>
  <c r="EZ6" i="4" l="1"/>
  <c r="EY4" i="4"/>
  <c r="EY5" i="4"/>
  <c r="FA6" i="4" l="1"/>
  <c r="EZ5" i="4"/>
  <c r="EZ4" i="4"/>
  <c r="FB6" i="4" l="1"/>
  <c r="FA5" i="4"/>
  <c r="FA4" i="4"/>
  <c r="FB5" i="4" l="1"/>
  <c r="FC6" i="4"/>
  <c r="FB4" i="4"/>
  <c r="FC5" i="4" l="1"/>
  <c r="FD6" i="4"/>
  <c r="FC4" i="4"/>
  <c r="FE6" i="4" l="1"/>
  <c r="FD5" i="4"/>
  <c r="FD4" i="4"/>
  <c r="FF6" i="4" l="1"/>
  <c r="FE5" i="4"/>
  <c r="FE4" i="4"/>
  <c r="FG6" i="4" l="1"/>
  <c r="FF5" i="4"/>
  <c r="FF4" i="4"/>
  <c r="FH6" i="4" l="1"/>
  <c r="FG4" i="4"/>
  <c r="FG5" i="4"/>
  <c r="FI6" i="4" l="1"/>
  <c r="FH5" i="4"/>
  <c r="FH4" i="4"/>
  <c r="FI4" i="4" l="1"/>
  <c r="FJ6" i="4"/>
  <c r="FI5" i="4"/>
  <c r="FK6" i="4" l="1"/>
  <c r="FJ5" i="4"/>
  <c r="FJ4" i="4"/>
  <c r="FL6" i="4" l="1"/>
  <c r="FK5" i="4"/>
  <c r="FK4" i="4"/>
  <c r="FL5" i="4" l="1"/>
  <c r="FL4" i="4"/>
  <c r="FM6" i="4"/>
  <c r="FN6" i="4" l="1"/>
  <c r="FM5" i="4"/>
  <c r="FM4" i="4"/>
  <c r="FO6" i="4" l="1"/>
  <c r="FN5" i="4"/>
  <c r="FN4" i="4"/>
  <c r="FO4" i="4" l="1"/>
  <c r="FP6" i="4"/>
  <c r="FO5" i="4"/>
  <c r="FQ6" i="4" l="1"/>
  <c r="FP5" i="4"/>
  <c r="FP4" i="4"/>
  <c r="FR6" i="4" l="1"/>
  <c r="FQ4" i="4"/>
  <c r="FQ5" i="4"/>
  <c r="FS6" i="4" l="1"/>
  <c r="FR5" i="4"/>
  <c r="FR4" i="4"/>
  <c r="FT6" i="4" l="1"/>
  <c r="FS4" i="4"/>
  <c r="FS5" i="4"/>
  <c r="FU6" i="4" l="1"/>
  <c r="FT4" i="4"/>
  <c r="FT5" i="4"/>
  <c r="FU4" i="4" l="1"/>
  <c r="FV6" i="4"/>
  <c r="FU5" i="4"/>
  <c r="FW6" i="4" l="1"/>
  <c r="FV5" i="4"/>
  <c r="FV4" i="4"/>
  <c r="FW5" i="4" l="1"/>
  <c r="FX6" i="4"/>
  <c r="FW4" i="4"/>
  <c r="FY6" i="4" l="1"/>
  <c r="FX5" i="4"/>
  <c r="FX4" i="4"/>
  <c r="FZ6" i="4" l="1"/>
  <c r="FY5" i="4"/>
  <c r="FY4" i="4"/>
  <c r="GA6" i="4" l="1"/>
  <c r="FZ5" i="4"/>
  <c r="FZ4" i="4"/>
  <c r="GB6" i="4" l="1"/>
  <c r="GA5" i="4"/>
  <c r="GA4" i="4"/>
  <c r="GC6" i="4" l="1"/>
  <c r="GB5" i="4"/>
  <c r="GB4" i="4"/>
  <c r="GD6" i="4" l="1"/>
  <c r="GC4" i="4"/>
  <c r="GC5" i="4"/>
  <c r="GE6" i="4" l="1"/>
  <c r="GD5" i="4"/>
  <c r="GD4" i="4"/>
  <c r="GE5" i="4" l="1"/>
  <c r="GE4" i="4"/>
  <c r="GF6" i="4"/>
  <c r="GG6" i="4" l="1"/>
  <c r="GF5" i="4"/>
  <c r="GF4" i="4"/>
  <c r="GG5" i="4" l="1"/>
  <c r="GH6" i="4"/>
  <c r="GG4" i="4"/>
  <c r="GI6" i="4" l="1"/>
  <c r="GH4" i="4"/>
  <c r="GH5" i="4"/>
  <c r="GJ6" i="4" l="1"/>
  <c r="GI5" i="4"/>
  <c r="GI4" i="4"/>
  <c r="GK6" i="4" l="1"/>
  <c r="GJ5" i="4"/>
  <c r="GJ4" i="4"/>
  <c r="GL6" i="4" l="1"/>
  <c r="GK5" i="4"/>
  <c r="GK4" i="4"/>
  <c r="GM6" i="4" l="1"/>
  <c r="GL5" i="4"/>
  <c r="GL4" i="4"/>
  <c r="GM5" i="4" l="1"/>
  <c r="GN6" i="4"/>
  <c r="GM4" i="4"/>
  <c r="GN4" i="4" l="1"/>
  <c r="GN5" i="4"/>
  <c r="GO6" i="4"/>
  <c r="GO4" i="4" l="1"/>
  <c r="GP6" i="4"/>
  <c r="GO5" i="4"/>
  <c r="GQ6" i="4" l="1"/>
  <c r="GP5" i="4"/>
  <c r="GP4" i="4"/>
  <c r="GR6" i="4" l="1"/>
  <c r="GQ5" i="4"/>
  <c r="GQ4" i="4"/>
  <c r="GS6" i="4" l="1"/>
  <c r="GR5" i="4"/>
  <c r="GR4" i="4"/>
  <c r="GT6" i="4" l="1"/>
  <c r="GS5" i="4"/>
  <c r="GS4" i="4"/>
  <c r="GU6" i="4" l="1"/>
  <c r="GT5" i="4"/>
  <c r="GT4" i="4"/>
  <c r="GV6" i="4" l="1"/>
  <c r="GU4" i="4"/>
  <c r="GU5" i="4"/>
  <c r="GV5" i="4" l="1"/>
  <c r="GW6" i="4"/>
  <c r="GV4" i="4"/>
  <c r="GW5" i="4" l="1"/>
  <c r="GX6" i="4"/>
  <c r="GW4" i="4"/>
  <c r="GY6" i="4" l="1"/>
  <c r="GX5" i="4"/>
  <c r="GX4" i="4"/>
  <c r="GY5" i="4" l="1"/>
  <c r="GZ6" i="4"/>
  <c r="GY4" i="4"/>
  <c r="HA6" i="4" l="1"/>
  <c r="GZ4" i="4"/>
  <c r="GZ5" i="4"/>
  <c r="HB6" i="4" l="1"/>
  <c r="HA5" i="4"/>
  <c r="HA4" i="4"/>
  <c r="HC6" i="4" l="1"/>
  <c r="HB5" i="4"/>
  <c r="HB4" i="4"/>
  <c r="HD6" i="4" l="1"/>
  <c r="HC5" i="4"/>
  <c r="HC4" i="4"/>
  <c r="HD5" i="4" l="1"/>
  <c r="HE6" i="4"/>
  <c r="HD4" i="4"/>
  <c r="HF6" i="4" l="1"/>
  <c r="HE5" i="4"/>
  <c r="HE4" i="4"/>
  <c r="HF4" i="4" l="1"/>
  <c r="HG6" i="4"/>
  <c r="HF5" i="4"/>
  <c r="HH6" i="4" l="1"/>
  <c r="HG4" i="4"/>
  <c r="HG5" i="4"/>
  <c r="HH5" i="4" l="1"/>
  <c r="HI6" i="4"/>
  <c r="HH4" i="4"/>
  <c r="HI5" i="4" l="1"/>
  <c r="HI4" i="4"/>
  <c r="HJ6" i="4"/>
  <c r="HJ5" i="4" l="1"/>
  <c r="HK6" i="4"/>
  <c r="HJ4" i="4"/>
  <c r="HL6" i="4" l="1"/>
  <c r="HK4" i="4"/>
  <c r="HK5" i="4"/>
  <c r="HM6" i="4" l="1"/>
  <c r="HL5" i="4"/>
  <c r="HL4" i="4"/>
  <c r="HN6" i="4" l="1"/>
  <c r="HM5" i="4"/>
  <c r="HM4" i="4"/>
  <c r="HO6" i="4" l="1"/>
  <c r="HN5" i="4"/>
  <c r="HN4" i="4"/>
  <c r="HP6" i="4" l="1"/>
  <c r="HO5" i="4"/>
  <c r="HO4" i="4"/>
  <c r="HQ6" i="4" l="1"/>
  <c r="HP5" i="4"/>
  <c r="HP4" i="4"/>
  <c r="HR6" i="4" l="1"/>
  <c r="HQ4" i="4"/>
  <c r="HQ5" i="4"/>
  <c r="HR5" i="4" l="1"/>
  <c r="HR4" i="4"/>
  <c r="HS6" i="4"/>
  <c r="HS5" i="4" l="1"/>
  <c r="HT6" i="4"/>
  <c r="HS4" i="4"/>
  <c r="HT5" i="4" l="1"/>
  <c r="HT4" i="4"/>
  <c r="HU6" i="4"/>
  <c r="HV6" i="4" l="1"/>
  <c r="HU5" i="4"/>
  <c r="HU4" i="4"/>
  <c r="HW6" i="4" l="1"/>
  <c r="HV5" i="4"/>
  <c r="HV4" i="4"/>
  <c r="HX6" i="4" l="1"/>
  <c r="HW5" i="4"/>
  <c r="HW4" i="4"/>
  <c r="HY6" i="4" l="1"/>
  <c r="HX5" i="4"/>
  <c r="HX4" i="4"/>
  <c r="HZ6" i="4" l="1"/>
  <c r="HY5" i="4"/>
  <c r="HY4" i="4"/>
  <c r="IA6" i="4" l="1"/>
  <c r="HZ5" i="4"/>
  <c r="HZ4" i="4"/>
  <c r="IB6" i="4" l="1"/>
  <c r="IA4" i="4"/>
  <c r="IA5" i="4"/>
  <c r="IC6" i="4" l="1"/>
  <c r="IB5" i="4"/>
  <c r="IB4" i="4"/>
  <c r="ID6" i="4" l="1"/>
  <c r="IC5" i="4"/>
  <c r="IC4" i="4"/>
  <c r="IE6" i="4" l="1"/>
  <c r="ID5" i="4"/>
  <c r="ID4" i="4"/>
  <c r="IF6" i="4" l="1"/>
  <c r="IE5" i="4"/>
  <c r="IE4" i="4"/>
  <c r="IG6" i="4" l="1"/>
  <c r="IF5" i="4"/>
  <c r="IF4" i="4"/>
  <c r="IH6" i="4" l="1"/>
  <c r="IG4" i="4"/>
  <c r="IG5" i="4"/>
  <c r="II6" i="4" l="1"/>
  <c r="IH5" i="4"/>
  <c r="IH4" i="4"/>
  <c r="IJ6" i="4" l="1"/>
  <c r="II5" i="4"/>
  <c r="II4" i="4"/>
  <c r="IK6" i="4" l="1"/>
  <c r="IJ4" i="4"/>
  <c r="IJ5" i="4"/>
  <c r="IL6" i="4" l="1"/>
  <c r="IK5" i="4"/>
  <c r="IK4" i="4"/>
  <c r="IM6" i="4" l="1"/>
  <c r="IL5" i="4"/>
  <c r="IL4" i="4"/>
  <c r="IM4" i="4" l="1"/>
  <c r="IN6" i="4"/>
  <c r="IM5" i="4"/>
  <c r="IO6" i="4" l="1"/>
  <c r="IN4" i="4"/>
  <c r="IN5" i="4"/>
  <c r="IO5" i="4" l="1"/>
  <c r="IP6" i="4"/>
  <c r="IO4" i="4"/>
  <c r="IQ6" i="4" l="1"/>
  <c r="IP5" i="4"/>
  <c r="IP4" i="4"/>
  <c r="IR6" i="4" l="1"/>
  <c r="IQ5" i="4"/>
  <c r="IQ4" i="4"/>
  <c r="IS6" i="4" l="1"/>
  <c r="IR5" i="4"/>
  <c r="IR4" i="4"/>
  <c r="IT6" i="4" l="1"/>
  <c r="IS5" i="4"/>
  <c r="IS4" i="4"/>
  <c r="IU6" i="4" l="1"/>
  <c r="IT5" i="4"/>
  <c r="IT4" i="4"/>
  <c r="IV6" i="4" l="1"/>
  <c r="IU5" i="4"/>
  <c r="IU4" i="4"/>
  <c r="IW6" i="4" l="1"/>
  <c r="IV5" i="4"/>
  <c r="IV4" i="4"/>
  <c r="IW5" i="4" l="1"/>
  <c r="IX6" i="4"/>
  <c r="IW4" i="4"/>
  <c r="IY6" i="4" l="1"/>
  <c r="IX5" i="4"/>
  <c r="IX4" i="4"/>
  <c r="IY5" i="4" l="1"/>
  <c r="IY4" i="4"/>
  <c r="IZ6" i="4"/>
  <c r="IZ5" i="4" l="1"/>
  <c r="JA6" i="4"/>
  <c r="IZ4" i="4"/>
  <c r="JB6" i="4" l="1"/>
  <c r="JA5" i="4"/>
  <c r="JA4" i="4"/>
  <c r="JB5" i="4" l="1"/>
  <c r="JB4" i="4"/>
  <c r="JC6" i="4"/>
  <c r="JC4" i="4" l="1"/>
  <c r="JC5" i="4"/>
  <c r="JD6" i="4"/>
  <c r="JD4" i="4" l="1"/>
  <c r="JE6" i="4"/>
  <c r="JD5" i="4"/>
  <c r="JF6" i="4" l="1"/>
  <c r="JE5" i="4"/>
  <c r="JE4" i="4"/>
  <c r="JG6" i="4" l="1"/>
  <c r="JF4" i="4"/>
  <c r="JF5" i="4"/>
  <c r="JH6" i="4" l="1"/>
  <c r="JG5" i="4"/>
  <c r="JG4" i="4"/>
  <c r="JH4" i="4" l="1"/>
  <c r="JH5" i="4"/>
  <c r="JI6" i="4"/>
  <c r="JI5" i="4" l="1"/>
  <c r="JJ6" i="4"/>
  <c r="JI4" i="4"/>
  <c r="JK6" i="4" l="1"/>
  <c r="JJ5" i="4"/>
  <c r="JJ4" i="4"/>
  <c r="JK5" i="4" l="1"/>
  <c r="JL6" i="4"/>
  <c r="JK4" i="4"/>
  <c r="JL5" i="4" l="1"/>
  <c r="JL4" i="4"/>
  <c r="JM6" i="4"/>
  <c r="JN6" i="4" l="1"/>
  <c r="JM5" i="4"/>
  <c r="JM4" i="4"/>
  <c r="JO6" i="4" l="1"/>
  <c r="JN5" i="4"/>
  <c r="JN4" i="4"/>
  <c r="JP6" i="4" l="1"/>
  <c r="JO5" i="4"/>
  <c r="JO4" i="4"/>
  <c r="JQ6" i="4" l="1"/>
  <c r="JP4" i="4"/>
  <c r="JP5" i="4"/>
  <c r="JR6" i="4" l="1"/>
  <c r="JQ5" i="4"/>
  <c r="JQ4" i="4"/>
  <c r="JS6" i="4" l="1"/>
  <c r="JR5" i="4"/>
  <c r="JR4" i="4"/>
  <c r="JT6" i="4" l="1"/>
  <c r="JS5" i="4"/>
  <c r="JS4" i="4"/>
  <c r="JU6" i="4" l="1"/>
  <c r="JT5" i="4"/>
  <c r="JT4" i="4"/>
  <c r="JV6" i="4" l="1"/>
  <c r="JU5" i="4"/>
  <c r="JU4" i="4"/>
  <c r="JW6" i="4" l="1"/>
  <c r="JV5" i="4"/>
  <c r="JV4" i="4"/>
  <c r="JX6" i="4" l="1"/>
  <c r="JW5" i="4"/>
  <c r="JW4" i="4"/>
  <c r="JY6" i="4" l="1"/>
  <c r="JX5" i="4"/>
  <c r="JX4" i="4"/>
  <c r="JY5" i="4" l="1"/>
  <c r="JZ6" i="4"/>
  <c r="JY4" i="4"/>
  <c r="KA6" i="4" l="1"/>
  <c r="JZ5" i="4"/>
  <c r="JZ4" i="4"/>
  <c r="KB6" i="4" l="1"/>
  <c r="KA4" i="4"/>
  <c r="KA5" i="4"/>
  <c r="KC6" i="4" l="1"/>
  <c r="KB5" i="4"/>
  <c r="KB4" i="4"/>
  <c r="KD6" i="4" l="1"/>
  <c r="KC4" i="4"/>
  <c r="KC5" i="4"/>
  <c r="KE6" i="4" l="1"/>
  <c r="KD5" i="4"/>
  <c r="KD4" i="4"/>
  <c r="KF6" i="4" l="1"/>
  <c r="KE5" i="4"/>
  <c r="KE4" i="4"/>
  <c r="KF5" i="4" l="1"/>
  <c r="KG6" i="4"/>
  <c r="KF4" i="4"/>
  <c r="KH6" i="4" l="1"/>
  <c r="KG5" i="4"/>
  <c r="KG4" i="4"/>
  <c r="KI6" i="4" l="1"/>
  <c r="KH5" i="4"/>
  <c r="KH4" i="4"/>
  <c r="KJ6" i="4" l="1"/>
  <c r="KI5" i="4"/>
  <c r="KI4" i="4"/>
  <c r="KK6" i="4" l="1"/>
  <c r="KJ5" i="4"/>
  <c r="KJ4" i="4"/>
  <c r="KL6" i="4" l="1"/>
  <c r="KK5" i="4"/>
  <c r="KK4" i="4"/>
  <c r="KM6" i="4" l="1"/>
  <c r="KL5" i="4"/>
  <c r="KL4" i="4"/>
  <c r="KN6" i="4" l="1"/>
  <c r="KM5" i="4"/>
  <c r="KM4" i="4"/>
  <c r="KO6" i="4" l="1"/>
  <c r="KN5" i="4"/>
  <c r="KN4" i="4"/>
  <c r="KO5" i="4" l="1"/>
  <c r="KO4" i="4"/>
  <c r="KP6" i="4"/>
  <c r="KQ6" i="4" l="1"/>
  <c r="KP5" i="4"/>
  <c r="KP4" i="4"/>
  <c r="KR6" i="4" l="1"/>
  <c r="KQ5" i="4"/>
  <c r="KQ4" i="4"/>
  <c r="KS6" i="4" l="1"/>
  <c r="KR5" i="4"/>
  <c r="KR4" i="4"/>
  <c r="KT6" i="4" l="1"/>
  <c r="KS5" i="4"/>
  <c r="KS4" i="4"/>
  <c r="KU6" i="4" l="1"/>
  <c r="KT5" i="4"/>
  <c r="KT4" i="4"/>
  <c r="KV6" i="4" l="1"/>
  <c r="KU5" i="4"/>
  <c r="KU4" i="4"/>
  <c r="KW6" i="4" l="1"/>
  <c r="KV5" i="4"/>
  <c r="KV4" i="4"/>
  <c r="KX6" i="4" l="1"/>
  <c r="KW5" i="4"/>
  <c r="KW4" i="4"/>
  <c r="KY6" i="4" l="1"/>
  <c r="KX5" i="4"/>
  <c r="KX4" i="4"/>
  <c r="KZ6" i="4" l="1"/>
  <c r="KY5" i="4"/>
  <c r="KY4" i="4"/>
  <c r="KZ5" i="4" l="1"/>
  <c r="LA6" i="4"/>
  <c r="KZ4" i="4"/>
  <c r="LB6" i="4" l="1"/>
  <c r="LA4" i="4"/>
  <c r="LA5" i="4"/>
  <c r="LB5" i="4" l="1"/>
  <c r="LC6" i="4"/>
  <c r="LB4" i="4"/>
  <c r="LD6" i="4" l="1"/>
  <c r="LC5" i="4"/>
  <c r="LC4" i="4"/>
  <c r="LE6" i="4" l="1"/>
  <c r="LD5" i="4"/>
  <c r="LD4" i="4"/>
  <c r="LE4" i="4" l="1"/>
  <c r="LF6" i="4"/>
  <c r="LE5" i="4"/>
  <c r="LG6" i="4" l="1"/>
  <c r="LF5" i="4"/>
  <c r="LF4" i="4"/>
  <c r="LH6" i="4" l="1"/>
  <c r="LG5" i="4"/>
  <c r="LG4" i="4"/>
  <c r="LI6" i="4" l="1"/>
  <c r="LH5" i="4"/>
  <c r="LH4" i="4"/>
  <c r="LJ6" i="4" l="1"/>
  <c r="LI5" i="4"/>
  <c r="LI4" i="4"/>
  <c r="LK6" i="4" l="1"/>
  <c r="LJ5" i="4"/>
  <c r="LJ4" i="4"/>
  <c r="LK5" i="4" l="1"/>
  <c r="LL6" i="4"/>
  <c r="LK4" i="4"/>
  <c r="LL5" i="4" l="1"/>
  <c r="LL4" i="4"/>
  <c r="LM6" i="4"/>
  <c r="LN6" i="4" l="1"/>
  <c r="LM5" i="4"/>
  <c r="LM4" i="4"/>
  <c r="LO6" i="4" l="1"/>
  <c r="LN5" i="4"/>
  <c r="LN4" i="4"/>
  <c r="LP6" i="4" l="1"/>
  <c r="LO4" i="4"/>
  <c r="LO5" i="4"/>
  <c r="LQ6" i="4" l="1"/>
  <c r="LP4" i="4"/>
  <c r="LP5" i="4"/>
  <c r="LR6" i="4" l="1"/>
  <c r="LQ5" i="4"/>
  <c r="LQ4" i="4"/>
  <c r="LR4" i="4" l="1"/>
  <c r="LR5" i="4"/>
  <c r="LS6" i="4"/>
  <c r="LS4" i="4" l="1"/>
  <c r="LT6" i="4"/>
  <c r="LS5" i="4"/>
  <c r="LT5" i="4" l="1"/>
  <c r="LU6" i="4"/>
  <c r="LT4" i="4"/>
  <c r="LV6" i="4" l="1"/>
  <c r="LU4" i="4"/>
  <c r="LU5" i="4"/>
  <c r="LW6" i="4" l="1"/>
  <c r="LV5" i="4"/>
  <c r="LV4" i="4"/>
  <c r="LX6" i="4" l="1"/>
  <c r="LW5" i="4"/>
  <c r="LW4" i="4"/>
  <c r="LY6" i="4" l="1"/>
  <c r="LX5" i="4"/>
  <c r="LX4" i="4"/>
  <c r="LZ6" i="4" l="1"/>
  <c r="LY4" i="4"/>
  <c r="LY5" i="4"/>
  <c r="MA6" i="4" l="1"/>
  <c r="LZ4" i="4"/>
  <c r="LZ5" i="4"/>
  <c r="MB6" i="4" l="1"/>
  <c r="MA5" i="4"/>
  <c r="MA4" i="4"/>
  <c r="MC6" i="4" l="1"/>
  <c r="MB5" i="4"/>
  <c r="MB4" i="4"/>
  <c r="MC5" i="4" l="1"/>
  <c r="MD6" i="4"/>
  <c r="MC4" i="4"/>
  <c r="ME6" i="4" l="1"/>
  <c r="MD5" i="4"/>
  <c r="MD4" i="4"/>
  <c r="MF6" i="4" l="1"/>
  <c r="ME4" i="4"/>
  <c r="ME5" i="4"/>
  <c r="MF5" i="4" l="1"/>
  <c r="MF4" i="4"/>
  <c r="MG6" i="4"/>
  <c r="MH6" i="4" l="1"/>
  <c r="MG5" i="4"/>
  <c r="MG4" i="4"/>
  <c r="MH5" i="4" l="1"/>
  <c r="MH4" i="4"/>
  <c r="MI6" i="4"/>
  <c r="MI5" i="4" l="1"/>
  <c r="MJ6" i="4"/>
  <c r="MI4" i="4"/>
  <c r="MK6" i="4" l="1"/>
  <c r="MJ5" i="4"/>
  <c r="MJ4" i="4"/>
  <c r="ML6" i="4" l="1"/>
  <c r="MK5" i="4"/>
  <c r="MK4" i="4"/>
  <c r="MM6" i="4" l="1"/>
  <c r="ML4" i="4"/>
  <c r="ML5" i="4"/>
  <c r="MN6" i="4" l="1"/>
  <c r="MM5" i="4"/>
  <c r="MM4" i="4"/>
  <c r="MN5" i="4" l="1"/>
  <c r="MO6" i="4"/>
  <c r="MN4" i="4"/>
  <c r="MP6" i="4" l="1"/>
  <c r="MO4" i="4"/>
  <c r="MO5" i="4"/>
  <c r="MQ6" i="4" l="1"/>
  <c r="MP5" i="4"/>
  <c r="MP4" i="4"/>
  <c r="MR6" i="4" l="1"/>
  <c r="MQ5" i="4"/>
  <c r="MQ4" i="4"/>
  <c r="MS6" i="4" l="1"/>
  <c r="MR5" i="4"/>
  <c r="MR4" i="4"/>
  <c r="MS4" i="4" l="1"/>
  <c r="MT6" i="4"/>
  <c r="MS5" i="4"/>
  <c r="MU6" i="4" l="1"/>
  <c r="MT5" i="4"/>
  <c r="MT4" i="4"/>
  <c r="MU4" i="4" l="1"/>
  <c r="MU5" i="4"/>
  <c r="MV6" i="4"/>
  <c r="MV4" i="4" l="1"/>
  <c r="MV5" i="4"/>
  <c r="MW6" i="4"/>
  <c r="MX6" i="4" l="1"/>
  <c r="MW5" i="4"/>
  <c r="MW4" i="4"/>
  <c r="MY6" i="4" l="1"/>
  <c r="MX5" i="4"/>
  <c r="MX4" i="4"/>
  <c r="MY5" i="4" l="1"/>
  <c r="MZ6" i="4"/>
  <c r="MY4" i="4"/>
  <c r="NA6" i="4" l="1"/>
  <c r="MZ5" i="4"/>
  <c r="MZ4" i="4"/>
  <c r="NB6" i="4" l="1"/>
  <c r="NA4" i="4"/>
  <c r="NA5" i="4"/>
  <c r="NC6" i="4" l="1"/>
  <c r="NB5" i="4"/>
  <c r="NB4" i="4"/>
  <c r="ND6" i="4" l="1"/>
  <c r="NC4" i="4"/>
  <c r="NC5" i="4"/>
  <c r="ND4" i="4" l="1"/>
  <c r="NE6" i="4"/>
  <c r="ND5" i="4"/>
  <c r="NF6" i="4" l="1"/>
  <c r="NE5" i="4"/>
  <c r="NE4" i="4"/>
  <c r="NG6" i="4" l="1"/>
  <c r="NF5" i="4"/>
  <c r="NF4" i="4"/>
  <c r="NG5" i="4" l="1"/>
  <c r="NH6" i="4"/>
  <c r="NG4" i="4"/>
  <c r="NH5" i="4" l="1"/>
  <c r="NI6" i="4"/>
  <c r="NH4" i="4"/>
  <c r="NJ6" i="4" l="1"/>
  <c r="NI5" i="4"/>
  <c r="NI4" i="4"/>
  <c r="NK6" i="4" l="1"/>
  <c r="NJ5" i="4"/>
  <c r="NJ4" i="4"/>
  <c r="NL6" i="4" l="1"/>
  <c r="NK5" i="4"/>
  <c r="NK4" i="4"/>
  <c r="NL4" i="4" l="1"/>
  <c r="NM6" i="4"/>
  <c r="NL5" i="4"/>
  <c r="NM5" i="4" l="1"/>
  <c r="NN6" i="4"/>
  <c r="NM4" i="4"/>
  <c r="NO6" i="4" l="1"/>
  <c r="NN5" i="4"/>
  <c r="NN4" i="4"/>
  <c r="NO4" i="4" l="1"/>
  <c r="NP6" i="4"/>
  <c r="NO5" i="4"/>
  <c r="NQ6" i="4" l="1"/>
  <c r="NP5" i="4"/>
  <c r="NP4" i="4"/>
  <c r="NQ4" i="4" l="1"/>
  <c r="NR6" i="4"/>
  <c r="NQ5" i="4"/>
  <c r="NR5" i="4" l="1"/>
  <c r="NS6" i="4"/>
  <c r="NR4" i="4"/>
  <c r="NT6" i="4" l="1"/>
  <c r="NS5" i="4"/>
  <c r="NS4" i="4"/>
  <c r="NU6" i="4" l="1"/>
  <c r="NT4" i="4"/>
  <c r="NT5" i="4"/>
  <c r="NV6" i="4" l="1"/>
  <c r="NU5" i="4"/>
  <c r="NU4" i="4"/>
  <c r="NV5" i="4" l="1"/>
  <c r="NV4" i="4"/>
  <c r="NW6" i="4"/>
  <c r="NX6" i="4" l="1"/>
  <c r="NW5" i="4"/>
  <c r="NW4" i="4"/>
  <c r="NY6" i="4" l="1"/>
  <c r="NX5" i="4"/>
  <c r="NX4" i="4"/>
  <c r="NY5" i="4" l="1"/>
  <c r="NY4" i="4"/>
  <c r="NZ6" i="4"/>
  <c r="OA6" i="4" l="1"/>
  <c r="NZ5" i="4"/>
  <c r="NZ4" i="4"/>
  <c r="OB6" i="4" l="1"/>
  <c r="OA4" i="4"/>
  <c r="OA5" i="4"/>
  <c r="OB4" i="4" l="1"/>
  <c r="OC6" i="4"/>
  <c r="OB5" i="4"/>
  <c r="OC5" i="4" l="1"/>
  <c r="OC4" i="4"/>
  <c r="OD6" i="4"/>
  <c r="OD5" i="4" l="1"/>
  <c r="OE6" i="4"/>
  <c r="OD4" i="4"/>
  <c r="OF6" i="4" l="1"/>
  <c r="OE4" i="4"/>
  <c r="OE5" i="4"/>
  <c r="OF5" i="4" l="1"/>
  <c r="OG6" i="4"/>
  <c r="OF4" i="4"/>
  <c r="OH6" i="4" l="1"/>
  <c r="OG5" i="4"/>
  <c r="OG4" i="4"/>
  <c r="OI6" i="4" l="1"/>
  <c r="OH5" i="4"/>
  <c r="OH4" i="4"/>
  <c r="OI5" i="4" l="1"/>
  <c r="OI4" i="4"/>
  <c r="OJ6" i="4"/>
  <c r="OK6" i="4" l="1"/>
  <c r="OJ5" i="4"/>
  <c r="OJ4" i="4"/>
  <c r="OK5" i="4" l="1"/>
  <c r="OK4" i="4"/>
  <c r="OL6" i="4"/>
  <c r="OL5" i="4" l="1"/>
  <c r="OM6" i="4"/>
  <c r="OL4" i="4"/>
  <c r="ON6" i="4" l="1"/>
  <c r="OM5" i="4"/>
  <c r="OM4" i="4"/>
  <c r="OO6" i="4" l="1"/>
  <c r="ON4" i="4"/>
  <c r="ON5" i="4"/>
  <c r="OP6" i="4" l="1"/>
  <c r="OO4" i="4"/>
  <c r="OO5" i="4"/>
  <c r="OQ6" i="4" l="1"/>
  <c r="OP5" i="4"/>
  <c r="OP4" i="4"/>
  <c r="OR6" i="4" l="1"/>
  <c r="OQ5" i="4"/>
  <c r="OQ4" i="4"/>
  <c r="OS6" i="4" l="1"/>
  <c r="OR4" i="4"/>
  <c r="OR5" i="4"/>
  <c r="OT6" i="4" l="1"/>
  <c r="OS5" i="4"/>
  <c r="OS4" i="4"/>
  <c r="OT5" i="4" l="1"/>
  <c r="OU6" i="4"/>
  <c r="OT4" i="4"/>
  <c r="OU5" i="4" l="1"/>
  <c r="OV6" i="4"/>
  <c r="OU4" i="4"/>
  <c r="OV5" i="4" l="1"/>
  <c r="OV4" i="4"/>
  <c r="OW6" i="4"/>
  <c r="OW5" i="4" l="1"/>
  <c r="OX6" i="4"/>
  <c r="OW4" i="4"/>
  <c r="OY6" i="4" l="1"/>
  <c r="OX5" i="4"/>
  <c r="OX4" i="4"/>
  <c r="OY5" i="4" l="1"/>
  <c r="OZ6" i="4"/>
  <c r="OY4" i="4"/>
  <c r="PA6" i="4" l="1"/>
  <c r="OZ4" i="4"/>
  <c r="OZ5" i="4"/>
  <c r="PB6" i="4" l="1"/>
  <c r="PA5" i="4"/>
  <c r="PA4" i="4"/>
  <c r="PC6" i="4" l="1"/>
  <c r="PB4" i="4"/>
  <c r="PB5" i="4"/>
  <c r="PC5" i="4" l="1"/>
  <c r="PD6" i="4"/>
  <c r="PC4" i="4"/>
  <c r="PE6" i="4" l="1"/>
  <c r="PD5" i="4"/>
  <c r="PD4" i="4"/>
  <c r="PF6" i="4" l="1"/>
  <c r="PE4" i="4"/>
  <c r="PE5" i="4"/>
  <c r="PG6" i="4" l="1"/>
  <c r="PF4" i="4"/>
  <c r="PF5" i="4"/>
  <c r="PH6" i="4" l="1"/>
  <c r="PG5" i="4"/>
  <c r="PG4" i="4"/>
  <c r="PH4" i="4" l="1"/>
  <c r="PH5" i="4"/>
  <c r="PI6" i="4"/>
  <c r="PJ6" i="4" l="1"/>
  <c r="PI5" i="4"/>
  <c r="PI4" i="4"/>
  <c r="PK6" i="4" l="1"/>
  <c r="PJ4" i="4"/>
  <c r="PJ5" i="4"/>
  <c r="PL6" i="4" l="1"/>
  <c r="PK5" i="4"/>
  <c r="PK4" i="4"/>
  <c r="PL5" i="4" l="1"/>
  <c r="PL4" i="4"/>
  <c r="PM6" i="4"/>
  <c r="PN6" i="4" l="1"/>
  <c r="PM5" i="4"/>
  <c r="PM4" i="4"/>
  <c r="PO6" i="4" l="1"/>
  <c r="PN5" i="4"/>
  <c r="PN4" i="4"/>
  <c r="PO5" i="4" l="1"/>
  <c r="PP6" i="4"/>
  <c r="PO4" i="4"/>
  <c r="PQ6" i="4" l="1"/>
  <c r="PP4" i="4"/>
  <c r="PP5" i="4"/>
  <c r="PQ5" i="4" l="1"/>
  <c r="PQ4" i="4"/>
  <c r="PR6" i="4"/>
  <c r="PR5" i="4" l="1"/>
  <c r="PS6" i="4"/>
  <c r="PR4" i="4"/>
  <c r="PT6" i="4" l="1"/>
  <c r="PS5" i="4"/>
  <c r="PS4" i="4"/>
  <c r="PU6" i="4" l="1"/>
  <c r="PT5" i="4"/>
  <c r="PT4" i="4"/>
  <c r="PV6" i="4" l="1"/>
  <c r="PU5" i="4"/>
  <c r="PU4" i="4"/>
  <c r="PW6" i="4" l="1"/>
  <c r="PV4" i="4"/>
  <c r="PV5" i="4"/>
  <c r="PX6" i="4" l="1"/>
  <c r="PW5" i="4"/>
  <c r="PW4" i="4"/>
  <c r="PY6" i="4" l="1"/>
  <c r="PX5" i="4"/>
  <c r="PX4" i="4"/>
  <c r="PY5" i="4" l="1"/>
  <c r="PY4" i="4"/>
  <c r="PZ6" i="4"/>
  <c r="QA6" i="4" l="1"/>
  <c r="PZ5" i="4"/>
  <c r="PZ4" i="4"/>
  <c r="QB6" i="4" l="1"/>
  <c r="QA5" i="4"/>
  <c r="QA4" i="4"/>
  <c r="QC6" i="4" l="1"/>
  <c r="QB4" i="4"/>
  <c r="QB5" i="4"/>
  <c r="QC5" i="4" l="1"/>
  <c r="QC4" i="4"/>
  <c r="QD6" i="4"/>
  <c r="QE6" i="4" l="1"/>
  <c r="QD5" i="4"/>
  <c r="QD4" i="4"/>
  <c r="QF6" i="4" l="1"/>
  <c r="QE5" i="4"/>
  <c r="QE4" i="4"/>
  <c r="QG6" i="4" l="1"/>
  <c r="QF4" i="4"/>
  <c r="QF5" i="4"/>
  <c r="QH6" i="4" l="1"/>
  <c r="QG4" i="4"/>
  <c r="QG5" i="4"/>
  <c r="QH5" i="4" l="1"/>
  <c r="QI6" i="4"/>
  <c r="QH4" i="4"/>
  <c r="QI5" i="4" l="1"/>
  <c r="QJ6" i="4"/>
  <c r="QI4" i="4"/>
  <c r="QJ5" i="4" l="1"/>
  <c r="QK6" i="4"/>
  <c r="QJ4" i="4"/>
  <c r="QL6" i="4" l="1"/>
  <c r="QK5" i="4"/>
  <c r="QK4" i="4"/>
  <c r="QM6" i="4" l="1"/>
  <c r="QL4" i="4"/>
  <c r="QL5" i="4"/>
  <c r="QN6" i="4" l="1"/>
  <c r="QM5" i="4"/>
  <c r="QM4" i="4"/>
  <c r="QO6" i="4" l="1"/>
  <c r="QN4" i="4"/>
  <c r="QN5" i="4"/>
  <c r="QP6" i="4" l="1"/>
  <c r="QO5" i="4"/>
  <c r="QO4" i="4"/>
  <c r="QQ6" i="4" l="1"/>
  <c r="QP5" i="4"/>
  <c r="QP4" i="4"/>
  <c r="QR6" i="4" l="1"/>
  <c r="QQ5" i="4"/>
  <c r="QQ4" i="4"/>
  <c r="QS6" i="4" l="1"/>
  <c r="QR5" i="4"/>
  <c r="QR4" i="4"/>
  <c r="QT6" i="4" l="1"/>
  <c r="QS5" i="4"/>
  <c r="QS4" i="4"/>
  <c r="QT5" i="4" l="1"/>
  <c r="QT4" i="4"/>
  <c r="QU6" i="4"/>
  <c r="QV6" i="4" l="1"/>
  <c r="QU5" i="4"/>
  <c r="QU4" i="4"/>
  <c r="QW6" i="4" l="1"/>
  <c r="QV4" i="4"/>
  <c r="QV5" i="4"/>
  <c r="QW4" i="4" l="1"/>
  <c r="QW5" i="4"/>
  <c r="QX6" i="4"/>
  <c r="QX5" i="4" l="1"/>
  <c r="QX4" i="4"/>
  <c r="QY6" i="4"/>
  <c r="QY5" i="4" l="1"/>
  <c r="QZ6" i="4"/>
  <c r="QY4" i="4"/>
  <c r="RA6" i="4" l="1"/>
  <c r="QZ4" i="4"/>
  <c r="QZ5" i="4"/>
  <c r="RA4" i="4" l="1"/>
  <c r="RB6" i="4"/>
  <c r="RA5" i="4"/>
  <c r="RC6" i="4" l="1"/>
  <c r="RB5" i="4"/>
  <c r="RB4" i="4"/>
  <c r="RD6" i="4" l="1"/>
  <c r="RC5" i="4"/>
  <c r="RC4" i="4"/>
  <c r="RE6" i="4" l="1"/>
  <c r="RD4" i="4"/>
  <c r="RD5" i="4"/>
  <c r="RE4" i="4" l="1"/>
  <c r="RF6" i="4"/>
  <c r="RE5" i="4"/>
  <c r="RG6" i="4" l="1"/>
  <c r="RF5" i="4"/>
  <c r="RF4" i="4"/>
  <c r="RH6" i="4" l="1"/>
  <c r="RG4" i="4"/>
  <c r="RG5" i="4"/>
  <c r="RI6" i="4" l="1"/>
  <c r="RH5" i="4"/>
  <c r="RH4" i="4"/>
  <c r="RJ6" i="4" l="1"/>
  <c r="RI5" i="4"/>
  <c r="RI4" i="4"/>
  <c r="RK6" i="4" l="1"/>
  <c r="RJ4" i="4"/>
  <c r="RJ5" i="4"/>
  <c r="RL6" i="4" l="1"/>
  <c r="RK5" i="4"/>
  <c r="RK4" i="4"/>
  <c r="RL4" i="4" l="1"/>
  <c r="RL5" i="4"/>
  <c r="RM6" i="4"/>
  <c r="RN6" i="4" l="1"/>
  <c r="RM5" i="4"/>
  <c r="RM4" i="4"/>
  <c r="RN5" i="4" l="1"/>
  <c r="RO6" i="4"/>
  <c r="RN4" i="4"/>
  <c r="RP6" i="4" l="1"/>
  <c r="RO5" i="4"/>
  <c r="RO4" i="4"/>
  <c r="RQ6" i="4" l="1"/>
  <c r="RP5" i="4"/>
  <c r="RP4" i="4"/>
  <c r="RR6" i="4" l="1"/>
  <c r="RQ5" i="4"/>
  <c r="RQ4" i="4"/>
  <c r="RS6" i="4" l="1"/>
  <c r="RR4" i="4"/>
  <c r="RR5" i="4"/>
  <c r="RT6" i="4" l="1"/>
  <c r="RS5" i="4"/>
  <c r="RS4" i="4"/>
  <c r="RU6" i="4" l="1"/>
  <c r="RT4" i="4"/>
  <c r="RT5" i="4"/>
  <c r="RV6" i="4" l="1"/>
  <c r="RU5" i="4"/>
  <c r="RU4" i="4"/>
  <c r="RW6" i="4" l="1"/>
  <c r="RV5" i="4"/>
  <c r="RV4" i="4"/>
  <c r="RX6" i="4" l="1"/>
  <c r="RW5" i="4"/>
  <c r="RW4" i="4"/>
  <c r="RY6" i="4" l="1"/>
  <c r="RX4" i="4"/>
  <c r="RX5" i="4"/>
  <c r="RY5" i="4" l="1"/>
  <c r="RY4" i="4"/>
  <c r="RZ6" i="4"/>
  <c r="SA6" i="4" l="1"/>
  <c r="RZ4" i="4"/>
  <c r="RZ5" i="4"/>
  <c r="SB6" i="4" l="1"/>
  <c r="SA5" i="4"/>
  <c r="SA4" i="4"/>
  <c r="SC6" i="4" l="1"/>
  <c r="SB4" i="4"/>
  <c r="SB5" i="4"/>
  <c r="SC5" i="4" l="1"/>
  <c r="SD6" i="4"/>
  <c r="SC4" i="4"/>
  <c r="SD5" i="4" l="1"/>
  <c r="SE6" i="4"/>
  <c r="SD4" i="4"/>
  <c r="SE5" i="4" l="1"/>
  <c r="SF6" i="4"/>
  <c r="SE4" i="4"/>
  <c r="SG6" i="4" l="1"/>
  <c r="SF5" i="4"/>
  <c r="SF4" i="4"/>
  <c r="SG5" i="4" l="1"/>
  <c r="SH6" i="4"/>
  <c r="SG4" i="4"/>
  <c r="SI6" i="4" l="1"/>
  <c r="SH4" i="4"/>
  <c r="SH5" i="4"/>
  <c r="SJ6" i="4" l="1"/>
  <c r="SI4" i="4"/>
  <c r="SI5" i="4"/>
  <c r="SK6" i="4" l="1"/>
  <c r="SJ4" i="4"/>
  <c r="SJ5" i="4"/>
  <c r="SL6" i="4" l="1"/>
  <c r="SK5" i="4"/>
  <c r="SK4" i="4"/>
  <c r="SM6" i="4" l="1"/>
  <c r="SL5" i="4"/>
  <c r="SL4" i="4"/>
  <c r="SN6" i="4" l="1"/>
  <c r="SM5" i="4"/>
  <c r="SM4" i="4"/>
  <c r="SO6" i="4" l="1"/>
  <c r="SN5" i="4"/>
  <c r="SN4" i="4"/>
  <c r="SO5" i="4" l="1"/>
  <c r="SO4" i="4"/>
  <c r="SP6" i="4"/>
  <c r="SP5" i="4" l="1"/>
  <c r="SP4" i="4"/>
  <c r="SQ6" i="4"/>
  <c r="SR6" i="4" l="1"/>
  <c r="SQ5" i="4"/>
  <c r="SQ4" i="4"/>
  <c r="SS6" i="4" l="1"/>
  <c r="SR4" i="4"/>
  <c r="SR5" i="4"/>
  <c r="SS5" i="4" l="1"/>
  <c r="SS4" i="4"/>
  <c r="ST6" i="4"/>
  <c r="ST5" i="4" l="1"/>
  <c r="ST4" i="4"/>
  <c r="SU6" i="4"/>
  <c r="SU5" i="4" l="1"/>
  <c r="SU4" i="4"/>
  <c r="SV6" i="4"/>
  <c r="SW6" i="4" l="1"/>
  <c r="SV5" i="4"/>
  <c r="SV4" i="4"/>
  <c r="SW5" i="4" l="1"/>
  <c r="SW4" i="4"/>
  <c r="SX6" i="4"/>
  <c r="SY6" i="4" l="1"/>
  <c r="SX4" i="4"/>
  <c r="SX5" i="4"/>
  <c r="SZ6" i="4" l="1"/>
  <c r="SY5" i="4"/>
  <c r="SY4" i="4"/>
  <c r="TA6" i="4" l="1"/>
  <c r="SZ4" i="4"/>
  <c r="SZ5" i="4"/>
  <c r="TB6" i="4" l="1"/>
  <c r="TA5" i="4"/>
  <c r="TA4" i="4"/>
  <c r="TC6" i="4" l="1"/>
  <c r="TB5" i="4"/>
  <c r="TB4" i="4"/>
  <c r="TD6" i="4" l="1"/>
  <c r="TC5" i="4"/>
  <c r="TC4" i="4"/>
  <c r="TD5" i="4" l="1"/>
  <c r="TE6" i="4"/>
  <c r="TD4" i="4"/>
  <c r="TF6" i="4" l="1"/>
  <c r="TE5" i="4"/>
  <c r="TE4" i="4"/>
  <c r="TG6" i="4" l="1"/>
  <c r="TF5" i="4"/>
  <c r="TF4" i="4"/>
  <c r="TH6" i="4" l="1"/>
  <c r="TG5" i="4"/>
  <c r="TG4" i="4"/>
  <c r="TI6" i="4" l="1"/>
  <c r="TH5" i="4"/>
  <c r="TH4" i="4"/>
  <c r="TJ6" i="4" l="1"/>
  <c r="TI5" i="4"/>
  <c r="TI4" i="4"/>
  <c r="TJ5" i="4" l="1"/>
  <c r="TJ4" i="4"/>
  <c r="TK6" i="4"/>
  <c r="TK5" i="4" l="1"/>
  <c r="TL6" i="4"/>
  <c r="TK4" i="4"/>
  <c r="TM6" i="4" l="1"/>
  <c r="TL5" i="4"/>
  <c r="TL4" i="4"/>
  <c r="TN6" i="4" l="1"/>
  <c r="TM5" i="4"/>
  <c r="TM4" i="4"/>
  <c r="TO6" i="4" l="1"/>
  <c r="TN5" i="4"/>
  <c r="TN4" i="4"/>
  <c r="TO5" i="4" l="1"/>
  <c r="TP6" i="4"/>
  <c r="TO4" i="4"/>
  <c r="TQ6" i="4" l="1"/>
  <c r="TP4" i="4"/>
  <c r="TP5" i="4"/>
  <c r="TR6" i="4" l="1"/>
  <c r="TQ5" i="4"/>
  <c r="TQ4" i="4"/>
  <c r="TS6" i="4" l="1"/>
  <c r="TR5" i="4"/>
  <c r="TR4" i="4"/>
  <c r="TT6" i="4" l="1"/>
  <c r="TS5" i="4"/>
  <c r="TS4" i="4"/>
  <c r="TU6" i="4" l="1"/>
  <c r="TT5" i="4"/>
  <c r="TT4" i="4"/>
  <c r="TV6" i="4" l="1"/>
  <c r="TU5" i="4"/>
  <c r="TU4" i="4"/>
  <c r="TW6" i="4" l="1"/>
  <c r="TV5" i="4"/>
  <c r="TV4" i="4"/>
  <c r="TX6" i="4" l="1"/>
  <c r="TW4" i="4"/>
  <c r="TW5" i="4"/>
  <c r="TX5" i="4" l="1"/>
  <c r="TX4" i="4"/>
  <c r="TY6" i="4"/>
  <c r="TZ6" i="4" l="1"/>
  <c r="TY5" i="4"/>
  <c r="TY4" i="4"/>
  <c r="UA6" i="4" l="1"/>
  <c r="TZ5" i="4"/>
  <c r="TZ4" i="4"/>
  <c r="UB6" i="4" l="1"/>
  <c r="UA5" i="4"/>
  <c r="UA4" i="4"/>
  <c r="UB5" i="4" l="1"/>
  <c r="UC6" i="4"/>
  <c r="UB4" i="4"/>
  <c r="UC5" i="4" l="1"/>
  <c r="UC4" i="4"/>
  <c r="UD6" i="4"/>
  <c r="UD5" i="4" l="1"/>
  <c r="UE6" i="4"/>
  <c r="UD4" i="4"/>
  <c r="UE4" i="4" l="1"/>
  <c r="UF6" i="4"/>
  <c r="UE5" i="4"/>
  <c r="UG6" i="4" l="1"/>
  <c r="UF4" i="4"/>
  <c r="UF5" i="4"/>
  <c r="UG5" i="4" l="1"/>
  <c r="UG4" i="4"/>
  <c r="UH6" i="4"/>
  <c r="UI6" i="4" l="1"/>
  <c r="UH5" i="4"/>
  <c r="UH4" i="4"/>
  <c r="UJ6" i="4" l="1"/>
  <c r="UI5" i="4"/>
  <c r="UI4" i="4"/>
  <c r="UK6" i="4" l="1"/>
  <c r="UJ5" i="4"/>
  <c r="UJ4" i="4"/>
  <c r="UK5" i="4" l="1"/>
  <c r="UL6" i="4"/>
  <c r="UK4" i="4"/>
  <c r="UM6" i="4" l="1"/>
  <c r="UL5" i="4"/>
  <c r="UL4" i="4"/>
  <c r="UN6" i="4" l="1"/>
  <c r="UM5" i="4"/>
  <c r="UM4" i="4"/>
  <c r="UO6" i="4" l="1"/>
  <c r="UN4" i="4"/>
  <c r="UN5" i="4"/>
  <c r="UP6" i="4" l="1"/>
  <c r="UO5" i="4"/>
  <c r="UO4" i="4"/>
  <c r="UQ6" i="4" l="1"/>
  <c r="UP5" i="4"/>
  <c r="UP4" i="4"/>
  <c r="UQ5" i="4" l="1"/>
  <c r="UR6" i="4"/>
  <c r="UQ4" i="4"/>
  <c r="US6" i="4" l="1"/>
  <c r="UR5" i="4"/>
  <c r="UR4" i="4"/>
  <c r="UT6" i="4" l="1"/>
  <c r="US5" i="4"/>
  <c r="US4" i="4"/>
  <c r="UU6" i="4" l="1"/>
  <c r="UT5" i="4"/>
  <c r="UT4" i="4"/>
  <c r="UV6" i="4" l="1"/>
  <c r="UU5" i="4"/>
  <c r="UU4" i="4"/>
  <c r="UW6" i="4" l="1"/>
  <c r="UV5" i="4"/>
  <c r="UV4" i="4"/>
  <c r="UX6" i="4" l="1"/>
  <c r="UW4" i="4"/>
  <c r="UW5" i="4"/>
  <c r="UX4" i="4" l="1"/>
  <c r="UY6" i="4"/>
  <c r="UX5" i="4"/>
  <c r="UY5" i="4" l="1"/>
  <c r="UZ6" i="4"/>
  <c r="UY4" i="4"/>
  <c r="VA6" i="4" l="1"/>
  <c r="UZ4" i="4"/>
  <c r="UZ5" i="4"/>
  <c r="VB6" i="4" l="1"/>
  <c r="VA5" i="4"/>
  <c r="VA4" i="4"/>
  <c r="VB4" i="4" l="1"/>
  <c r="VC6" i="4"/>
  <c r="VB5" i="4"/>
  <c r="VD6" i="4" l="1"/>
  <c r="VC4" i="4"/>
  <c r="VC5" i="4"/>
  <c r="VD5" i="4" l="1"/>
  <c r="VD4" i="4"/>
  <c r="VE6" i="4"/>
  <c r="VE5" i="4" l="1"/>
  <c r="VE4" i="4"/>
  <c r="VF6" i="4"/>
  <c r="VF5" i="4" l="1"/>
  <c r="VG6" i="4"/>
  <c r="VF4" i="4"/>
  <c r="VH6" i="4" l="1"/>
  <c r="VG4" i="4"/>
  <c r="VG5" i="4"/>
  <c r="VH5" i="4" l="1"/>
  <c r="VI6" i="4"/>
  <c r="VH4" i="4"/>
  <c r="VI5" i="4" l="1"/>
  <c r="VI4" i="4"/>
  <c r="VJ6" i="4"/>
  <c r="VJ5" i="4" l="1"/>
  <c r="VK6" i="4"/>
  <c r="VJ4" i="4"/>
  <c r="VL6" i="4" l="1"/>
  <c r="VK5" i="4"/>
  <c r="VK4" i="4"/>
  <c r="VM6" i="4" l="1"/>
  <c r="VL5" i="4"/>
  <c r="VL4" i="4"/>
  <c r="VN6" i="4" l="1"/>
  <c r="VM4" i="4"/>
  <c r="VM5" i="4"/>
  <c r="VO6" i="4" l="1"/>
  <c r="VN5" i="4"/>
  <c r="VN4" i="4"/>
  <c r="VP6" i="4" l="1"/>
  <c r="VO5" i="4"/>
  <c r="VO4" i="4"/>
  <c r="VQ6" i="4" l="1"/>
  <c r="VP5" i="4"/>
  <c r="VP4" i="4"/>
  <c r="VQ5" i="4" l="1"/>
  <c r="VR6" i="4"/>
  <c r="VQ4" i="4"/>
  <c r="VS6" i="4" l="1"/>
  <c r="VR5" i="4"/>
  <c r="VR4" i="4"/>
  <c r="VS5" i="4" l="1"/>
  <c r="VT6" i="4"/>
  <c r="VS4" i="4"/>
  <c r="VU6" i="4" l="1"/>
  <c r="VT4" i="4"/>
  <c r="VT5" i="4"/>
  <c r="VU5" i="4" l="1"/>
  <c r="VV6" i="4"/>
  <c r="VU4" i="4"/>
  <c r="VV5" i="4" l="1"/>
  <c r="VW6" i="4"/>
  <c r="VV4" i="4"/>
  <c r="VW5" i="4" l="1"/>
  <c r="VX6" i="4"/>
  <c r="VW4" i="4"/>
  <c r="VY6" i="4" l="1"/>
  <c r="VX5" i="4"/>
  <c r="VX4" i="4"/>
  <c r="VY5" i="4" l="1"/>
  <c r="VY4" i="4"/>
  <c r="VZ6" i="4"/>
  <c r="WA6" i="4" l="1"/>
  <c r="VZ5" i="4"/>
  <c r="VZ4" i="4"/>
  <c r="WA4" i="4" l="1"/>
  <c r="WB6" i="4"/>
  <c r="WA5" i="4"/>
  <c r="WC6" i="4" l="1"/>
  <c r="WB4" i="4"/>
  <c r="WB5" i="4"/>
  <c r="WC5" i="4" l="1"/>
  <c r="WD6" i="4"/>
  <c r="WC4" i="4"/>
  <c r="WE6" i="4" l="1"/>
  <c r="WD5" i="4"/>
  <c r="WD4" i="4"/>
  <c r="WF6" i="4" l="1"/>
  <c r="WE5" i="4"/>
  <c r="WE4" i="4"/>
  <c r="WG6" i="4" l="1"/>
  <c r="WF5" i="4"/>
  <c r="WF4" i="4"/>
  <c r="WH6" i="4" l="1"/>
  <c r="WG4" i="4"/>
  <c r="WG5" i="4"/>
  <c r="WI6" i="4" l="1"/>
  <c r="WH5" i="4"/>
  <c r="WH4" i="4"/>
  <c r="WI4" i="4" l="1"/>
  <c r="WJ6" i="4"/>
  <c r="WI5" i="4"/>
  <c r="WJ5" i="4" l="1"/>
  <c r="WK6" i="4"/>
  <c r="WJ4" i="4"/>
  <c r="WL6" i="4" l="1"/>
  <c r="WK5" i="4"/>
  <c r="WK4" i="4"/>
  <c r="WL5" i="4" l="1"/>
  <c r="WM6" i="4"/>
  <c r="WL4" i="4"/>
  <c r="WN6" i="4" l="1"/>
  <c r="WM5" i="4"/>
  <c r="WM4" i="4"/>
  <c r="WO6" i="4" l="1"/>
  <c r="WN5" i="4"/>
  <c r="WN4" i="4"/>
  <c r="WP6" i="4" l="1"/>
  <c r="WO4" i="4"/>
  <c r="WO5" i="4"/>
  <c r="WQ6" i="4" l="1"/>
  <c r="WP5" i="4"/>
  <c r="WP4" i="4"/>
  <c r="WR6" i="4" l="1"/>
  <c r="WQ4" i="4"/>
  <c r="WQ5" i="4"/>
  <c r="WS6" i="4" l="1"/>
  <c r="WR4" i="4"/>
  <c r="WR5" i="4"/>
  <c r="WS5" i="4" l="1"/>
  <c r="WS4" i="4"/>
  <c r="WT6" i="4"/>
  <c r="WU6" i="4" l="1"/>
  <c r="WT5" i="4"/>
  <c r="WT4" i="4"/>
  <c r="WU5" i="4" l="1"/>
  <c r="WU4" i="4"/>
  <c r="WV6" i="4"/>
  <c r="WW6" i="4" l="1"/>
  <c r="WV5" i="4"/>
  <c r="WV4" i="4"/>
  <c r="WX6" i="4" l="1"/>
  <c r="WW5" i="4"/>
  <c r="WW4" i="4"/>
  <c r="WY6" i="4" l="1"/>
  <c r="WX5" i="4"/>
  <c r="WX4" i="4"/>
  <c r="WZ6" i="4" l="1"/>
  <c r="WY4" i="4"/>
  <c r="WY5" i="4"/>
  <c r="XA6" i="4" l="1"/>
  <c r="WZ5" i="4"/>
  <c r="WZ4" i="4"/>
  <c r="XB6" i="4" l="1"/>
  <c r="XA4" i="4"/>
  <c r="XA5" i="4"/>
  <c r="XC6" i="4" l="1"/>
  <c r="XB5" i="4"/>
  <c r="XB4" i="4"/>
  <c r="XD6" i="4" l="1"/>
  <c r="XC5" i="4"/>
  <c r="XC4" i="4"/>
  <c r="XE6" i="4" l="1"/>
  <c r="XD5" i="4"/>
  <c r="XD4" i="4"/>
  <c r="XF6" i="4" l="1"/>
  <c r="XE5" i="4"/>
  <c r="XE4" i="4"/>
  <c r="XG6" i="4" l="1"/>
  <c r="XF5" i="4"/>
  <c r="XF4" i="4"/>
  <c r="XH6" i="4" l="1"/>
  <c r="XG5" i="4"/>
  <c r="XG4" i="4"/>
  <c r="XI6" i="4" l="1"/>
  <c r="XH5" i="4"/>
  <c r="XH4" i="4"/>
  <c r="XJ6" i="4" l="1"/>
  <c r="XI5" i="4"/>
  <c r="XI4" i="4"/>
  <c r="XJ4" i="4" l="1"/>
  <c r="XK6" i="4"/>
  <c r="XJ5" i="4"/>
  <c r="XL6" i="4" l="1"/>
  <c r="XK5" i="4"/>
  <c r="XK4" i="4"/>
  <c r="XL5" i="4" l="1"/>
  <c r="XM6" i="4"/>
  <c r="XL4" i="4"/>
  <c r="XN6" i="4" l="1"/>
  <c r="XM5" i="4"/>
  <c r="XM4" i="4"/>
  <c r="XN5" i="4" l="1"/>
  <c r="XO6" i="4"/>
  <c r="XN4" i="4"/>
  <c r="XO4" i="4" l="1"/>
  <c r="XP6" i="4"/>
  <c r="XO5" i="4"/>
  <c r="XP5" i="4" l="1"/>
  <c r="XP4" i="4"/>
  <c r="XQ6" i="4"/>
  <c r="XR6" i="4" l="1"/>
  <c r="XQ4" i="4"/>
  <c r="XQ5" i="4"/>
  <c r="XS6" i="4" l="1"/>
  <c r="XR5" i="4"/>
  <c r="XR4" i="4"/>
  <c r="XT6" i="4" l="1"/>
  <c r="XS5" i="4"/>
  <c r="XS4" i="4"/>
  <c r="XT5" i="4" l="1"/>
  <c r="XU6" i="4"/>
  <c r="XT4" i="4"/>
  <c r="XV6" i="4" l="1"/>
  <c r="XU4" i="4"/>
  <c r="XU5" i="4"/>
  <c r="XW6" i="4" l="1"/>
  <c r="XV5" i="4"/>
  <c r="XV4" i="4"/>
  <c r="XX6" i="4" l="1"/>
  <c r="XW4" i="4"/>
  <c r="XW5" i="4"/>
  <c r="XY6" i="4" l="1"/>
  <c r="XX5" i="4"/>
  <c r="XX4" i="4"/>
  <c r="XZ6" i="4" l="1"/>
  <c r="XY4" i="4"/>
  <c r="XY5" i="4"/>
  <c r="YA6" i="4" l="1"/>
  <c r="XZ5" i="4"/>
  <c r="XZ4" i="4"/>
  <c r="YA5" i="4" l="1"/>
  <c r="YB6" i="4"/>
  <c r="YA4" i="4"/>
  <c r="YC6" i="4" l="1"/>
  <c r="YB5" i="4"/>
  <c r="YB4" i="4"/>
  <c r="YC5" i="4" l="1"/>
  <c r="YD6" i="4"/>
  <c r="YC4" i="4"/>
  <c r="YE6" i="4" l="1"/>
  <c r="YD5" i="4"/>
  <c r="YD4" i="4"/>
  <c r="YF6" i="4" l="1"/>
  <c r="YE5" i="4"/>
  <c r="YE4" i="4"/>
  <c r="YG6" i="4" l="1"/>
  <c r="YF5" i="4"/>
  <c r="YF4" i="4"/>
  <c r="YG5" i="4" l="1"/>
  <c r="YG4" i="4"/>
  <c r="YH6" i="4"/>
  <c r="YH5" i="4" l="1"/>
  <c r="YI6" i="4"/>
  <c r="YH4" i="4"/>
  <c r="YJ6" i="4" l="1"/>
  <c r="YI5" i="4"/>
  <c r="YI4" i="4"/>
  <c r="YJ5" i="4" l="1"/>
  <c r="YK6" i="4"/>
  <c r="YJ4" i="4"/>
  <c r="YL6" i="4" l="1"/>
  <c r="YK4" i="4"/>
  <c r="YK5" i="4"/>
  <c r="YM6" i="4" l="1"/>
  <c r="YL5" i="4"/>
  <c r="YL4" i="4"/>
  <c r="YN6" i="4" l="1"/>
  <c r="YM5" i="4"/>
  <c r="YM4" i="4"/>
  <c r="YO6" i="4" l="1"/>
  <c r="YN5" i="4"/>
  <c r="YN4" i="4"/>
  <c r="YP6" i="4" l="1"/>
  <c r="YO5" i="4"/>
  <c r="YO4" i="4"/>
  <c r="YP5" i="4" l="1"/>
  <c r="YQ6" i="4"/>
  <c r="YP4" i="4"/>
  <c r="YQ4" i="4" l="1"/>
  <c r="YR6" i="4"/>
  <c r="YQ5" i="4"/>
  <c r="YR5" i="4" l="1"/>
  <c r="YS6" i="4"/>
  <c r="YR4" i="4"/>
  <c r="YS5" i="4" l="1"/>
  <c r="YT6" i="4"/>
  <c r="YS4" i="4"/>
  <c r="YU6" i="4" l="1"/>
  <c r="YT5" i="4"/>
  <c r="YT4" i="4"/>
  <c r="YV6" i="4" l="1"/>
  <c r="YU5" i="4"/>
  <c r="YU4" i="4"/>
  <c r="YW6" i="4" l="1"/>
  <c r="YV4" i="4"/>
  <c r="YV5" i="4"/>
  <c r="YX6" i="4" l="1"/>
  <c r="YW5" i="4"/>
  <c r="YW4" i="4"/>
  <c r="YY6" i="4" l="1"/>
  <c r="YX5" i="4"/>
  <c r="YX4" i="4"/>
  <c r="YZ6" i="4" l="1"/>
  <c r="YY5" i="4"/>
  <c r="YY4" i="4"/>
  <c r="YZ5" i="4" l="1"/>
  <c r="ZA6" i="4"/>
  <c r="YZ4" i="4"/>
  <c r="ZB6" i="4" l="1"/>
  <c r="ZA5" i="4"/>
  <c r="ZA4" i="4"/>
  <c r="ZC6" i="4" l="1"/>
  <c r="ZB5" i="4"/>
  <c r="ZB4" i="4"/>
  <c r="ZD6" i="4" l="1"/>
  <c r="ZC5" i="4"/>
  <c r="ZC4" i="4"/>
  <c r="ZD5" i="4" l="1"/>
  <c r="ZD4" i="4"/>
  <c r="ZE6" i="4"/>
  <c r="ZF6" i="4" l="1"/>
  <c r="ZE5" i="4"/>
  <c r="ZE4" i="4"/>
  <c r="ZF5" i="4" l="1"/>
  <c r="ZG6" i="4"/>
  <c r="ZF4" i="4"/>
  <c r="ZH6" i="4" l="1"/>
  <c r="ZG5" i="4"/>
  <c r="ZG4" i="4"/>
  <c r="ZH5" i="4" l="1"/>
  <c r="ZH4" i="4"/>
  <c r="ZI6" i="4"/>
  <c r="ZJ6" i="4" l="1"/>
  <c r="ZI5" i="4"/>
  <c r="ZI4" i="4"/>
  <c r="ZK6" i="4" l="1"/>
  <c r="ZJ5" i="4"/>
  <c r="ZJ4" i="4"/>
  <c r="ZL6" i="4" l="1"/>
  <c r="ZK5" i="4"/>
  <c r="ZK4" i="4"/>
  <c r="ZM6" i="4" l="1"/>
  <c r="ZL4" i="4"/>
  <c r="ZL5" i="4"/>
  <c r="ZN6" i="4" l="1"/>
  <c r="ZM5" i="4"/>
  <c r="ZM4" i="4"/>
  <c r="ZO6" i="4" l="1"/>
  <c r="ZN5" i="4"/>
  <c r="ZN4" i="4"/>
  <c r="ZO5" i="4" l="1"/>
  <c r="ZP6" i="4"/>
  <c r="ZO4" i="4"/>
  <c r="ZQ6" i="4" l="1"/>
  <c r="ZP4" i="4"/>
  <c r="ZP5" i="4"/>
  <c r="ZR6" i="4" l="1"/>
  <c r="ZQ5" i="4"/>
  <c r="ZQ4" i="4"/>
  <c r="ZS6" i="4" l="1"/>
  <c r="ZR5" i="4"/>
  <c r="ZR4" i="4"/>
  <c r="ZT6" i="4" l="1"/>
  <c r="ZS5" i="4"/>
  <c r="ZS4" i="4"/>
  <c r="ZT5" i="4" l="1"/>
  <c r="ZU6" i="4"/>
  <c r="ZT4" i="4"/>
  <c r="ZV6" i="4" l="1"/>
  <c r="ZU5" i="4"/>
  <c r="ZU4" i="4"/>
  <c r="ZV5" i="4" l="1"/>
  <c r="ZW6" i="4"/>
  <c r="ZV4" i="4"/>
  <c r="ZX6" i="4" l="1"/>
  <c r="ZW5" i="4"/>
  <c r="ZW4" i="4"/>
  <c r="ZX5" i="4" l="1"/>
  <c r="ZY6" i="4"/>
  <c r="ZX4" i="4"/>
  <c r="ZZ6" i="4" l="1"/>
  <c r="ZY5" i="4"/>
  <c r="ZY4" i="4"/>
  <c r="AAA6" i="4" l="1"/>
  <c r="ZZ5" i="4"/>
  <c r="ZZ4" i="4"/>
  <c r="AAA4" i="4" l="1"/>
  <c r="AAB6" i="4"/>
  <c r="AAA5" i="4"/>
  <c r="AAC6" i="4" l="1"/>
  <c r="AAB5" i="4"/>
  <c r="AAB4" i="4"/>
  <c r="AAD6" i="4" l="1"/>
  <c r="AAC4" i="4"/>
  <c r="AAC5" i="4"/>
  <c r="AAD5" i="4" l="1"/>
  <c r="AAE6" i="4"/>
  <c r="AAD4" i="4"/>
  <c r="AAF6" i="4" l="1"/>
  <c r="AAE5" i="4"/>
  <c r="AAE4" i="4"/>
  <c r="AAF5" i="4" l="1"/>
  <c r="AAG6" i="4"/>
  <c r="AAF4" i="4"/>
  <c r="AAG5" i="4" l="1"/>
  <c r="AAH6" i="4"/>
  <c r="AAG4" i="4"/>
  <c r="AAI6" i="4" l="1"/>
  <c r="AAH5" i="4"/>
  <c r="AAH4" i="4"/>
  <c r="AAJ6" i="4" l="1"/>
  <c r="AAI4" i="4"/>
  <c r="AAI5" i="4"/>
  <c r="AAJ5" i="4" l="1"/>
  <c r="AAK6" i="4"/>
  <c r="AAJ4" i="4"/>
  <c r="AAL6" i="4" l="1"/>
  <c r="AAK5" i="4"/>
  <c r="AAK4" i="4"/>
  <c r="AAM6" i="4" l="1"/>
  <c r="AAL5" i="4"/>
  <c r="AAL4" i="4"/>
  <c r="AAM5" i="4" l="1"/>
  <c r="AAN6" i="4"/>
  <c r="AAM4" i="4"/>
  <c r="AAO6" i="4" l="1"/>
  <c r="AAN5" i="4"/>
  <c r="AAN4" i="4"/>
  <c r="AAP6" i="4" l="1"/>
  <c r="AAO5" i="4"/>
  <c r="AAO4" i="4"/>
  <c r="AAQ6" i="4" l="1"/>
  <c r="AAP5" i="4"/>
  <c r="AAP4" i="4"/>
  <c r="AAR6" i="4" l="1"/>
  <c r="AAQ5" i="4"/>
  <c r="AAQ4" i="4"/>
  <c r="AAS6" i="4" l="1"/>
  <c r="AAR5" i="4"/>
  <c r="AAR4" i="4"/>
  <c r="AAT6" i="4" l="1"/>
  <c r="AAS5" i="4"/>
  <c r="AAS4" i="4"/>
  <c r="AAT5" i="4" l="1"/>
  <c r="AAU6" i="4"/>
  <c r="AAT4" i="4"/>
  <c r="AAV6" i="4" l="1"/>
  <c r="AAU5" i="4"/>
  <c r="AAU4" i="4"/>
  <c r="AAV5" i="4" l="1"/>
  <c r="AAW6" i="4"/>
  <c r="AAV4" i="4"/>
  <c r="AAX6" i="4" l="1"/>
  <c r="AAW5" i="4"/>
  <c r="AAW4" i="4"/>
  <c r="AAX5" i="4" l="1"/>
  <c r="AAY6" i="4"/>
  <c r="AAX4" i="4"/>
  <c r="AAZ6" i="4" l="1"/>
  <c r="AAY4" i="4"/>
  <c r="AAY5" i="4"/>
  <c r="ABA6" i="4" l="1"/>
  <c r="AAZ4" i="4"/>
  <c r="AAZ5" i="4"/>
  <c r="ABB6" i="4" l="1"/>
  <c r="ABA5" i="4"/>
  <c r="ABA4" i="4"/>
  <c r="ABC6" i="4" l="1"/>
  <c r="ABB5" i="4"/>
  <c r="ABB4" i="4"/>
  <c r="ABC5" i="4" l="1"/>
  <c r="ABD6" i="4"/>
  <c r="ABC4" i="4"/>
  <c r="ABE6" i="4" l="1"/>
  <c r="ABD5" i="4"/>
  <c r="ABD4" i="4"/>
  <c r="ABF6" i="4" l="1"/>
  <c r="ABE4" i="4"/>
  <c r="ABE5" i="4"/>
  <c r="ABG6" i="4" l="1"/>
  <c r="ABF5" i="4"/>
  <c r="ABF4" i="4"/>
  <c r="ABH6" i="4" l="1"/>
  <c r="ABG4" i="4"/>
  <c r="ABG5" i="4"/>
  <c r="ABI6" i="4" l="1"/>
  <c r="ABH4" i="4"/>
  <c r="ABH5" i="4"/>
  <c r="ABJ6" i="4" l="1"/>
  <c r="ABI4" i="4"/>
  <c r="ABI5" i="4"/>
  <c r="ABK6" i="4" l="1"/>
  <c r="ABJ4" i="4"/>
  <c r="ABJ5" i="4"/>
  <c r="ABK5" i="4" l="1"/>
  <c r="ABK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Sébastien Mathier</author>
  </authors>
  <commentList>
    <comment ref="H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Entrez n'importe quel caractère dans cette colonne.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E391AB-0349-4219-9D95-6857E1F2419B}" keepAlive="1" name="Requête - Suivi PR_CAB" description="Connexion à la requête « Suivi PR_CAB » dans le classeur." type="5" refreshedVersion="8" background="1" saveData="1">
    <dbPr connection="Provider=Microsoft.Mashup.OleDb.1;Data Source=$Workbook$;Location=&quot;Suivi PR_CAB&quot;;Extended Properties=&quot;&quot;" command="SELECT * FROM [Suivi PR_CAB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<sst xmlns="http://schemas.openxmlformats.org/spreadsheetml/2006/main" count="209" uniqueCount="113">
  <si>
    <t>Mise en page SDP</t>
  </si>
  <si>
    <t>FTR SDP</t>
  </si>
  <si>
    <t>Date de début du planning :</t>
  </si>
  <si>
    <t>Mois et année --&gt;</t>
  </si>
  <si>
    <t>Projet</t>
  </si>
  <si>
    <t>Tâche</t>
  </si>
  <si>
    <t>Date début</t>
  </si>
  <si>
    <t>Date fin</t>
  </si>
  <si>
    <t>Remarques</t>
  </si>
  <si>
    <t>VERT</t>
  </si>
  <si>
    <t>Mise à disposition de DE</t>
  </si>
  <si>
    <t>Création des Généralités</t>
  </si>
  <si>
    <t>Connectivités SDP</t>
  </si>
  <si>
    <t>Génération Wiring</t>
  </si>
  <si>
    <t>Création des Prototypes (Component)</t>
  </si>
  <si>
    <t>Connectivités Component</t>
  </si>
  <si>
    <t>Réalisation des vues d'implantation</t>
  </si>
  <si>
    <t>FTR WIRING</t>
  </si>
  <si>
    <t>Création Build List</t>
  </si>
  <si>
    <t>Mise en ligne Sedre Web</t>
  </si>
  <si>
    <t>Validation WEB</t>
  </si>
  <si>
    <t>Phase de préparation (sommaire + création et référencement LT)</t>
  </si>
  <si>
    <t>Référencement des SDP et Wiring</t>
  </si>
  <si>
    <t>FTR IMPLANTATION</t>
  </si>
  <si>
    <t>Référencement des IMPLANTATIONS</t>
  </si>
  <si>
    <t>Saisie des Généralités</t>
  </si>
  <si>
    <t>Création d'un PDF</t>
  </si>
  <si>
    <t>Avancement</t>
  </si>
  <si>
    <t>TOTAL</t>
  </si>
  <si>
    <t>Creation des Prototypes (Principe)</t>
  </si>
  <si>
    <t>Date de début</t>
  </si>
  <si>
    <t>date de fin</t>
  </si>
  <si>
    <t>Référencement des components</t>
  </si>
  <si>
    <t>FTQ SDP</t>
  </si>
  <si>
    <t>FTQ WIRING</t>
  </si>
  <si>
    <t>FTQ IMPLANTATION</t>
  </si>
  <si>
    <t>\\yvsn0004\SDRMANAG\data\AE\CDPO\P64 Europe - 1PPD\Tracking file P64 RHD.xlsm</t>
  </si>
  <si>
    <t>Projet P64 ICE MHEV PHEV BEV DaD</t>
  </si>
  <si>
    <t>OK</t>
  </si>
  <si>
    <t>Projet XX</t>
  </si>
  <si>
    <t>Du</t>
  </si>
  <si>
    <t>Au</t>
  </si>
  <si>
    <t>Dates du chantier  :</t>
  </si>
  <si>
    <t>Types</t>
  </si>
  <si>
    <t>Date de fin</t>
  </si>
  <si>
    <t>Total</t>
  </si>
  <si>
    <t>Pourcentage</t>
  </si>
  <si>
    <t>Date 50 %</t>
  </si>
  <si>
    <t>03/12/2025</t>
  </si>
  <si>
    <t>04/12/2025</t>
  </si>
  <si>
    <t>05/12/2025</t>
  </si>
  <si>
    <t>06/12/2025</t>
  </si>
  <si>
    <t>07/12/2025</t>
  </si>
  <si>
    <t>08/12/2025</t>
  </si>
  <si>
    <t>09/12/2025</t>
  </si>
  <si>
    <t>10/12/2025</t>
  </si>
  <si>
    <t>11/12/2025</t>
  </si>
  <si>
    <t>12/12/2025</t>
  </si>
  <si>
    <t>13/12/2025</t>
  </si>
  <si>
    <t>14/12/2025</t>
  </si>
  <si>
    <t>15/12/2025</t>
  </si>
  <si>
    <t>16/12/2025</t>
  </si>
  <si>
    <t>17/12/2025</t>
  </si>
  <si>
    <t>18/12/2025</t>
  </si>
  <si>
    <t>19/12/2025</t>
  </si>
  <si>
    <t>20/12/2025</t>
  </si>
  <si>
    <t>21/12/2025</t>
  </si>
  <si>
    <t>22/12/2025</t>
  </si>
  <si>
    <t>Création</t>
  </si>
  <si>
    <t>Connectivité</t>
  </si>
  <si>
    <t>Mise en page</t>
  </si>
  <si>
    <t>02/02/2026</t>
  </si>
  <si>
    <t>03/02/2026</t>
  </si>
  <si>
    <t>04/02/2026</t>
  </si>
  <si>
    <t>05/02/2026</t>
  </si>
  <si>
    <t>06/02/2026</t>
  </si>
  <si>
    <t>07/02/2026</t>
  </si>
  <si>
    <t>08/02/2026</t>
  </si>
  <si>
    <t>09/02/2026</t>
  </si>
  <si>
    <t>10/02/2026</t>
  </si>
  <si>
    <t>11/02/2026</t>
  </si>
  <si>
    <t>12/02/2026</t>
  </si>
  <si>
    <t>13/02/2026</t>
  </si>
  <si>
    <t>14/02/2026</t>
  </si>
  <si>
    <t>15/02/2026</t>
  </si>
  <si>
    <t>16/02/2026</t>
  </si>
  <si>
    <t>17/02/2026</t>
  </si>
  <si>
    <t>18/02/2026</t>
  </si>
  <si>
    <t>19/02/2026</t>
  </si>
  <si>
    <t>20/02/2026</t>
  </si>
  <si>
    <t>21/02/2026</t>
  </si>
  <si>
    <t>Dates du chantier :</t>
  </si>
  <si>
    <t>22/02/2026</t>
  </si>
  <si>
    <t>01/01/2027</t>
  </si>
  <si>
    <t>02/01/2027</t>
  </si>
  <si>
    <t>03/01/2027</t>
  </si>
  <si>
    <t>04/01/2027</t>
  </si>
  <si>
    <t>05/01/2027</t>
  </si>
  <si>
    <t>06/01/2027</t>
  </si>
  <si>
    <t>07/01/2027</t>
  </si>
  <si>
    <t>08/01/2027</t>
  </si>
  <si>
    <t>09/01/2027</t>
  </si>
  <si>
    <t>10/01/2027</t>
  </si>
  <si>
    <t>11/01/2027</t>
  </si>
  <si>
    <t>12/01/2027</t>
  </si>
  <si>
    <t>13/01/2027</t>
  </si>
  <si>
    <t>14/01/2027</t>
  </si>
  <si>
    <t>15/01/2027</t>
  </si>
  <si>
    <t>16/01/2027</t>
  </si>
  <si>
    <t>17/01/2027</t>
  </si>
  <si>
    <t>18/01/2027</t>
  </si>
  <si>
    <t>19/01/2027</t>
  </si>
  <si>
    <t>20/01/2027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</si>
</sst>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ddd"/>
  </numFmts>
  <fonts count="16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b/>
      <sz val="11"/>
      <name val="Arial"/>
      <family val="2"/>
    </font>
    <font>
      <sz val="8"/>
      <color rgb="FF666666"/>
      <name val="Arial"/>
      <family val="2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b/>
      <sz val="9"/>
      <color indexed="81"/>
      <name val="Tahoma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A81AE"/>
        <bgColor rgb="FF30A392"/>
      </patternFill>
    </fill>
    <fill>
      <patternFill patternType="solid">
        <fgColor rgb="FFCC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97132"/>
        <bgColor indexed="64"/>
      </patternFill>
    </fill>
    <fill>
      <patternFill patternType="solid">
        <fgColor rgb="FF4EA72E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/>
      <right/>
      <top style="thin">
        <color rgb="FFF3F3F3"/>
      </top>
      <bottom style="thin">
        <color rgb="FFF3F3F3"/>
      </bottom>
      <diagonal/>
    </border>
    <border>
      <left style="thin">
        <color indexed="64"/>
      </left>
      <right/>
      <top style="thin">
        <color indexed="64"/>
      </top>
      <bottom style="thin">
        <color rgb="FFF3F3F3"/>
      </bottom>
      <diagonal/>
    </border>
    <border>
      <left/>
      <right/>
      <top style="thin">
        <color indexed="64"/>
      </top>
      <bottom style="thin">
        <color rgb="FFF3F3F3"/>
      </bottom>
      <diagonal/>
    </border>
    <border>
      <left style="thin">
        <color indexed="64"/>
      </left>
      <right/>
      <top/>
      <bottom style="thin">
        <color rgb="FFF3F3F3"/>
      </bottom>
      <diagonal/>
    </border>
    <border>
      <left style="thin">
        <color indexed="64"/>
      </left>
      <right/>
      <top style="thin">
        <color rgb="FFF3F3F3"/>
      </top>
      <bottom style="thin">
        <color rgb="FFF3F3F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F3F3F3"/>
      </bottom>
      <diagonal/>
    </border>
    <border>
      <left/>
      <right style="thin">
        <color indexed="64"/>
      </right>
      <top style="thin">
        <color rgb="FFF3F3F3"/>
      </top>
      <bottom style="thin">
        <color rgb="FFF3F3F3"/>
      </bottom>
      <diagonal/>
    </border>
    <border>
      <left/>
      <right/>
      <top style="thin">
        <color rgb="FFF3F3F3"/>
      </top>
      <bottom style="thin">
        <color indexed="64"/>
      </bottom>
      <diagonal/>
    </border>
    <border>
      <left/>
      <right style="thin">
        <color indexed="64"/>
      </right>
      <top style="thin">
        <color rgb="FFF3F3F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9" fontId="1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4" applyAlignment="1">
      <alignment horizontal="center" vertical="center"/>
    </xf>
    <xf numFmtId="0" fontId="5" fillId="3" borderId="0" xfId="4" applyFont="1" applyFill="1" applyAlignment="1">
      <alignment horizontal="left" vertical="center"/>
    </xf>
    <xf numFmtId="14" fontId="5" fillId="3" borderId="0" xfId="4" applyNumberFormat="1" applyFont="1" applyFill="1" applyAlignment="1">
      <alignment horizontal="center" vertical="center"/>
    </xf>
    <xf numFmtId="0" fontId="5" fillId="3" borderId="0" xfId="4" applyFont="1" applyFill="1" applyAlignment="1">
      <alignment horizontal="center" vertical="center"/>
    </xf>
    <xf numFmtId="0" fontId="4" fillId="3" borderId="0" xfId="4" applyFill="1" applyAlignment="1">
      <alignment vertical="center"/>
    </xf>
    <xf numFmtId="0" fontId="7" fillId="3" borderId="0" xfId="4" applyFont="1" applyFill="1" applyAlignment="1">
      <alignment horizontal="left" vertical="center"/>
    </xf>
    <xf numFmtId="0" fontId="8" fillId="3" borderId="0" xfId="4" applyFont="1" applyFill="1" applyAlignment="1">
      <alignment horizontal="left" vertical="center"/>
    </xf>
    <xf numFmtId="0" fontId="7" fillId="3" borderId="0" xfId="4" applyFont="1" applyFill="1" applyAlignment="1">
      <alignment horizontal="center" vertical="center"/>
    </xf>
    <xf numFmtId="0" fontId="4" fillId="3" borderId="0" xfId="4" applyFill="1" applyAlignment="1">
      <alignment horizontal="center" vertical="center"/>
    </xf>
    <xf numFmtId="0" fontId="9" fillId="3" borderId="0" xfId="4" applyFont="1" applyFill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4" fillId="0" borderId="0" xfId="4" applyAlignment="1">
      <alignment vertical="center"/>
    </xf>
    <xf numFmtId="14" fontId="6" fillId="3" borderId="0" xfId="4" applyNumberFormat="1" applyFont="1" applyFill="1" applyAlignment="1">
      <alignment horizontal="center" vertical="center"/>
    </xf>
    <xf numFmtId="0" fontId="5" fillId="0" borderId="1" xfId="4" applyFont="1" applyBorder="1" applyAlignment="1">
      <alignment horizontal="left" vertical="center"/>
    </xf>
    <xf numFmtId="14" fontId="5" fillId="0" borderId="1" xfId="4" applyNumberFormat="1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14" fontId="5" fillId="0" borderId="2" xfId="4" applyNumberFormat="1" applyFont="1" applyBorder="1" applyAlignment="1">
      <alignment horizontal="center" vertical="center"/>
    </xf>
    <xf numFmtId="49" fontId="5" fillId="0" borderId="1" xfId="4" applyNumberFormat="1" applyFont="1" applyBorder="1" applyAlignment="1">
      <alignment horizontal="center" vertical="center"/>
    </xf>
    <xf numFmtId="0" fontId="10" fillId="2" borderId="3" xfId="4" applyFont="1" applyFill="1" applyBorder="1" applyAlignment="1">
      <alignment horizontal="center" vertical="center"/>
    </xf>
    <xf numFmtId="14" fontId="5" fillId="0" borderId="4" xfId="4" applyNumberFormat="1" applyFont="1" applyBorder="1" applyAlignment="1">
      <alignment horizontal="center" vertical="center"/>
    </xf>
    <xf numFmtId="0" fontId="5" fillId="0" borderId="5" xfId="4" applyFont="1" applyBorder="1" applyAlignment="1">
      <alignment horizontal="left" vertical="center"/>
    </xf>
    <xf numFmtId="0" fontId="11" fillId="0" borderId="6" xfId="4" applyFont="1" applyBorder="1" applyAlignment="1">
      <alignment horizontal="center" vertical="center"/>
    </xf>
    <xf numFmtId="0" fontId="4" fillId="0" borderId="7" xfId="4" applyBorder="1" applyAlignment="1">
      <alignment vertical="center"/>
    </xf>
    <xf numFmtId="0" fontId="4" fillId="0" borderId="8" xfId="4" applyBorder="1" applyAlignment="1">
      <alignment vertical="center"/>
    </xf>
    <xf numFmtId="0" fontId="5" fillId="0" borderId="9" xfId="4" applyFont="1" applyBorder="1" applyAlignment="1">
      <alignment horizontal="center" vertical="center"/>
    </xf>
    <xf numFmtId="0" fontId="5" fillId="0" borderId="10" xfId="4" applyFont="1" applyBorder="1" applyAlignment="1">
      <alignment horizontal="center" vertical="center"/>
    </xf>
    <xf numFmtId="14" fontId="5" fillId="0" borderId="11" xfId="4" applyNumberFormat="1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6" fillId="0" borderId="0" xfId="4" applyFont="1" applyAlignment="1">
      <alignment horizontal="center" vertical="center"/>
    </xf>
    <xf numFmtId="2" fontId="5" fillId="3" borderId="0" xfId="4" applyNumberFormat="1" applyFont="1" applyFill="1" applyAlignment="1">
      <alignment horizontal="center" vertical="center"/>
    </xf>
    <xf numFmtId="2" fontId="4" fillId="3" borderId="0" xfId="4" applyNumberFormat="1" applyFill="1" applyAlignment="1">
      <alignment horizontal="center" vertical="center"/>
    </xf>
    <xf numFmtId="2" fontId="4" fillId="0" borderId="0" xfId="4" applyNumberFormat="1" applyAlignment="1">
      <alignment horizontal="center" vertical="center"/>
    </xf>
    <xf numFmtId="14" fontId="5" fillId="0" borderId="0" xfId="4" applyNumberFormat="1" applyFont="1" applyAlignment="1">
      <alignment horizontal="center" vertical="center" textRotation="90"/>
    </xf>
    <xf numFmtId="14" fontId="4" fillId="0" borderId="0" xfId="4" applyNumberFormat="1" applyAlignment="1">
      <alignment vertical="center" textRotation="90"/>
    </xf>
    <xf numFmtId="1" fontId="5" fillId="0" borderId="1" xfId="4" applyNumberFormat="1" applyFont="1" applyBorder="1" applyAlignment="1">
      <alignment horizontal="center" vertical="center"/>
    </xf>
    <xf numFmtId="0" fontId="4" fillId="0" borderId="0" xfId="0" applyFont="1"/>
    <xf numFmtId="14" fontId="0" fillId="0" borderId="0" xfId="0" applyNumberFormat="1"/>
    <xf numFmtId="0" fontId="5" fillId="0" borderId="13" xfId="4" applyFont="1" applyBorder="1" applyAlignment="1">
      <alignment horizontal="left" vertical="center"/>
    </xf>
    <xf numFmtId="0" fontId="4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14" fontId="4" fillId="0" borderId="0" xfId="0" applyNumberFormat="1" applyFont="1"/>
    <xf numFmtId="0" fontId="3" fillId="0" borderId="0" xfId="3" applyAlignment="1">
      <alignment vertical="center"/>
    </xf>
    <xf numFmtId="0" fontId="4" fillId="5" borderId="14" xfId="4" applyFill="1" applyBorder="1" applyAlignment="1">
      <alignment vertical="center"/>
    </xf>
    <xf numFmtId="0" fontId="4" fillId="5" borderId="15" xfId="4" applyFill="1" applyBorder="1" applyAlignment="1">
      <alignment vertical="center"/>
    </xf>
    <xf numFmtId="0" fontId="4" fillId="5" borderId="15" xfId="4" applyFill="1" applyBorder="1" applyAlignment="1">
      <alignment horizontal="center" vertical="center"/>
    </xf>
    <xf numFmtId="2" fontId="4" fillId="5" borderId="15" xfId="4" applyNumberFormat="1" applyFill="1" applyBorder="1" applyAlignment="1">
      <alignment horizontal="center" vertical="center"/>
    </xf>
    <xf numFmtId="0" fontId="4" fillId="5" borderId="16" xfId="4" applyFill="1" applyBorder="1" applyAlignment="1">
      <alignment horizontal="center" vertical="center"/>
    </xf>
    <xf numFmtId="0" fontId="5" fillId="6" borderId="5" xfId="4" applyFont="1" applyFill="1" applyBorder="1" applyAlignment="1">
      <alignment horizontal="left" vertical="center"/>
    </xf>
    <xf numFmtId="0" fontId="5" fillId="6" borderId="1" xfId="4" applyFont="1" applyFill="1" applyBorder="1" applyAlignment="1">
      <alignment horizontal="left" vertical="center"/>
    </xf>
    <xf numFmtId="14" fontId="5" fillId="6" borderId="1" xfId="4" applyNumberFormat="1" applyFont="1" applyFill="1" applyBorder="1" applyAlignment="1">
      <alignment horizontal="center" vertical="center"/>
    </xf>
    <xf numFmtId="14" fontId="5" fillId="6" borderId="2" xfId="4" applyNumberFormat="1" applyFont="1" applyFill="1" applyBorder="1" applyAlignment="1">
      <alignment horizontal="center" vertical="center"/>
    </xf>
    <xf numFmtId="49" fontId="5" fillId="6" borderId="1" xfId="4" applyNumberFormat="1" applyFont="1" applyFill="1" applyBorder="1" applyAlignment="1">
      <alignment horizontal="center" vertical="center"/>
    </xf>
    <xf numFmtId="0" fontId="5" fillId="6" borderId="9" xfId="4" applyFont="1" applyFill="1" applyBorder="1" applyAlignment="1">
      <alignment horizontal="center" vertical="center"/>
    </xf>
    <xf numFmtId="0" fontId="5" fillId="6" borderId="10" xfId="4" applyFont="1" applyFill="1" applyBorder="1" applyAlignment="1">
      <alignment horizontal="center" vertical="center"/>
    </xf>
    <xf numFmtId="1" fontId="5" fillId="6" borderId="1" xfId="4" applyNumberFormat="1" applyFont="1" applyFill="1" applyBorder="1" applyAlignment="1">
      <alignment horizontal="center" vertical="center"/>
    </xf>
    <xf numFmtId="0" fontId="5" fillId="7" borderId="10" xfId="4" applyFont="1" applyFill="1" applyBorder="1" applyAlignment="1">
      <alignment horizontal="center" vertical="center"/>
    </xf>
    <xf numFmtId="14" fontId="5" fillId="7" borderId="2" xfId="4" applyNumberFormat="1" applyFont="1" applyFill="1" applyBorder="1" applyAlignment="1">
      <alignment horizontal="center" vertical="center"/>
    </xf>
    <xf numFmtId="1" fontId="5" fillId="7" borderId="2" xfId="4" applyNumberFormat="1" applyFont="1" applyFill="1" applyBorder="1" applyAlignment="1">
      <alignment horizontal="center" vertical="center"/>
    </xf>
    <xf numFmtId="1" fontId="5" fillId="0" borderId="11" xfId="4" applyNumberFormat="1" applyFont="1" applyBorder="1" applyAlignment="1">
      <alignment horizontal="center" vertical="center"/>
    </xf>
    <xf numFmtId="9" fontId="5" fillId="0" borderId="1" xfId="5" applyFont="1" applyBorder="1" applyAlignment="1">
      <alignment horizontal="center" vertical="center"/>
    </xf>
    <xf numFmtId="0" fontId="1" fillId="0" borderId="0" xfId="6"/>
    <xf numFmtId="14" fontId="1" fillId="8" borderId="0" xfId="6" applyNumberFormat="1" applyFill="1" applyAlignment="1">
      <alignment horizontal="center"/>
    </xf>
    <xf numFmtId="0" fontId="15" fillId="0" borderId="0" xfId="6" applyFont="1"/>
    <xf numFmtId="0" fontId="15" fillId="0" borderId="0" xfId="6" applyFont="1" applyAlignment="1">
      <alignment horizontal="center"/>
    </xf>
    <xf numFmtId="0" fontId="1" fillId="0" borderId="0" xfId="6" applyAlignment="1">
      <alignment vertical="top"/>
    </xf>
    <xf numFmtId="14" fontId="15" fillId="9" borderId="0" xfId="6" applyNumberFormat="1" applyFont="1" applyFill="1" applyAlignment="1">
      <alignment horizontal="center" vertical="top" textRotation="90"/>
    </xf>
    <xf numFmtId="14" fontId="15" fillId="10" borderId="0" xfId="6" applyNumberFormat="1" applyFont="1" applyFill="1" applyAlignment="1">
      <alignment horizontal="center" vertical="top" textRotation="90"/>
    </xf>
    <xf numFmtId="14" fontId="1" fillId="0" borderId="0" xfId="6" applyNumberFormat="1" applyAlignment="1">
      <alignment horizontal="center" vertical="center"/>
    </xf>
    <xf numFmtId="0" fontId="1" fillId="0" borderId="0" xfId="6" applyAlignment="1">
      <alignment horizontal="center" vertical="center"/>
    </xf>
    <xf numFmtId="9" fontId="0" fillId="0" borderId="0" xfId="7" applyFont="1" applyAlignment="1">
      <alignment horizontal="center" vertical="center"/>
    </xf>
    <xf numFmtId="14" fontId="1" fillId="0" borderId="0" xfId="6" applyNumberFormat="1" applyAlignment="1">
      <alignment horizontal="center"/>
    </xf>
    <xf numFmtId="0" fontId="1" fillId="8" borderId="0" xfId="6" applyFill="1" applyAlignment="1">
      <alignment horizontal="center" vertical="center"/>
    </xf>
    <xf numFmtId="0" fontId="1" fillId="8" borderId="0" xfId="6" applyFill="1"/>
    <xf numFmtId="0" fontId="1" fillId="0" borderId="0" xfId="6" applyAlignment="1">
      <alignment horizontal="center"/>
    </xf>
    <xf numFmtId="164" fontId="1" fillId="0" borderId="0" xfId="6" applyNumberFormat="1"/>
    <xf numFmtId="165" fontId="1" fillId="0" borderId="0" xfId="6" applyNumberFormat="1"/>
    <xf numFmtId="164" fontId="1" fillId="0" borderId="0" xfId="6" applyNumberFormat="1" applyAlignment="1">
      <alignment vertical="top"/>
    </xf>
    <xf numFmtId="0" fontId="6" fillId="3" borderId="0" xfId="4" applyFont="1" applyFill="1" applyAlignment="1">
      <alignment horizontal="center" vertical="center"/>
    </xf>
    <xf numFmtId="14" fontId="7" fillId="4" borderId="0" xfId="4" applyNumberFormat="1" applyFont="1" applyFill="1" applyAlignment="1">
      <alignment horizontal="center" vertical="center"/>
    </xf>
    <xf numFmtId="14" fontId="15" fillId="0" borderId="0" xfId="6" applyNumberFormat="1" applyFont="1" applyFill="1" applyAlignment="1">
      <alignment horizontal="center" vertical="top" textRotation="90"/>
    </xf>
  </cellXfs>
  <cellStyles count="8">
    <cellStyle name="Lien hypertexte" xfId="3" builtinId="8"/>
    <cellStyle name="Normal" xfId="0" builtinId="0"/>
    <cellStyle name="Normal 2" xfId="1" xr:uid="{00000000-0005-0000-0000-000002000000}"/>
    <cellStyle name="Normal 3" xfId="4" xr:uid="{00000000-0005-0000-0000-000003000000}"/>
    <cellStyle name="Normal 4" xfId="6" xr:uid="{806E09B0-08D6-4869-A6DC-DCF61A112026}"/>
    <cellStyle name="Pourcentage" xfId="5" builtinId="5"/>
    <cellStyle name="Pourcentage 2" xfId="2" xr:uid="{00000000-0005-0000-0000-000005000000}"/>
    <cellStyle name="Pourcentage 3" xfId="7" xr:uid="{13FA1DAB-BCF9-496B-853F-2C4007EA25A8}"/>
  </cellStyles>
  <dxfs count="13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9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9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9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top" textRotation="9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6600"/>
        </patternFill>
      </fill>
      <border>
        <left/>
        <right/>
        <top/>
        <bottom/>
      </border>
    </dxf>
    <dxf>
      <fill>
        <patternFill>
          <bgColor rgb="FFFF6600"/>
        </patternFill>
      </fill>
      <border>
        <left/>
        <right/>
        <top/>
        <bottom/>
      </border>
    </dxf>
    <dxf>
      <fill>
        <patternFill>
          <bgColor rgb="FFFF6600"/>
        </patternFill>
      </fill>
      <border>
        <left/>
        <right/>
        <top/>
        <bottom/>
      </border>
    </dxf>
    <dxf>
      <fill>
        <patternFill>
          <bgColor rgb="FFFF6600"/>
        </patternFill>
      </fill>
      <border>
        <left/>
        <right/>
        <top/>
        <bottom/>
      </border>
    </dxf>
    <dxf>
      <fill>
        <patternFill>
          <bgColor rgb="FFFF6600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ont>
        <color auto="1"/>
      </font>
      <fill>
        <patternFill patternType="solid">
          <fgColor auto="1"/>
          <bgColor rgb="FF92D050"/>
        </patternFill>
      </fill>
    </dxf>
    <dxf>
      <fill>
        <patternFill patternType="solid">
          <fgColor rgb="FF458D23"/>
          <bgColor rgb="FF92D050"/>
        </patternFill>
      </fill>
    </dxf>
    <dxf>
      <fill>
        <patternFill>
          <bgColor rgb="FFFF6600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ont>
        <color auto="1"/>
      </font>
      <fill>
        <patternFill patternType="solid">
          <fgColor auto="1"/>
          <bgColor rgb="FF92D050"/>
        </patternFill>
      </fill>
    </dxf>
    <dxf>
      <fill>
        <patternFill patternType="solid">
          <fgColor rgb="FF458D23"/>
          <bgColor rgb="FF92D050"/>
        </patternFill>
      </fill>
    </dxf>
    <dxf>
      <fill>
        <patternFill>
          <bgColor rgb="FFFF6600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ont>
        <color auto="1"/>
      </font>
      <fill>
        <patternFill patternType="solid">
          <fgColor auto="1"/>
          <bgColor rgb="FF92D050"/>
        </patternFill>
      </fill>
    </dxf>
    <dxf>
      <fill>
        <patternFill patternType="solid">
          <fgColor rgb="FF458D23"/>
          <bgColor rgb="FF92D050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ont>
        <color auto="1"/>
      </font>
      <fill>
        <patternFill patternType="solid">
          <fgColor auto="1"/>
          <bgColor rgb="FF92D050"/>
        </patternFill>
      </fill>
    </dxf>
    <dxf>
      <fill>
        <patternFill patternType="solid">
          <fgColor rgb="FF458D23"/>
          <bgColor rgb="FF92D050"/>
        </patternFill>
      </fill>
    </dxf>
    <dxf>
      <fill>
        <patternFill>
          <bgColor rgb="FFFF6600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ont>
        <color auto="1"/>
      </font>
      <fill>
        <patternFill patternType="solid">
          <fgColor auto="1"/>
          <bgColor rgb="FF92D050"/>
        </patternFill>
      </fill>
    </dxf>
    <dxf>
      <fill>
        <patternFill patternType="solid">
          <fgColor rgb="FF458D23"/>
          <bgColor rgb="FF92D050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</dxfs>
  <tableStyles count="0" defaultTableStyle="TableStyleMedium2" defaultPivotStyle="PivotStyleLight16"/>
  <colors>
    <mruColors>
      <color rgb="FFFFCC66"/>
      <color rgb="FFCCCCFF"/>
      <color rgb="FFFF6600"/>
      <color rgb="FF99FF33"/>
      <color rgb="FFFF7C80"/>
      <color rgb="FFCCCC00"/>
      <color rgb="FFCCFF33"/>
      <color rgb="FFFF66CC"/>
      <color rgb="FFFFFF99"/>
      <color rgb="FFBDE3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438650" cy="104775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4438650" cy="1047750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4400" b="0" cap="none" spc="0">
              <a:ln w="0"/>
              <a:solidFill>
                <a:srgbClr val="2A81AE"/>
              </a:solidFill>
              <a:effectLst/>
              <a:latin typeface="Calibri" panose="020F0502020204030204" pitchFamily="34" charset="0"/>
              <a:cs typeface="Arial" panose="020B0604020202020204" pitchFamily="34" charset="0"/>
            </a:rPr>
            <a:t>Gestion de projets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6027420</xdr:colOff>
          <xdr:row>2</xdr:row>
          <xdr:rowOff>0</xdr:rowOff>
        </xdr:from>
        <xdr:to>
          <xdr:col>3</xdr:col>
          <xdr:colOff>533400</xdr:colOff>
          <xdr:row>3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</a:t>
              </a: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160020</xdr:colOff>
          <xdr:row>0</xdr:row>
          <xdr:rowOff>106680</xdr:rowOff>
        </xdr:from>
        <xdr:to>
          <xdr:col>4</xdr:col>
          <xdr:colOff>388620</xdr:colOff>
          <xdr:row>2</xdr:row>
          <xdr:rowOff>106680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4</xdr:row>
          <xdr:rowOff>114300</xdr:rowOff>
        </xdr:from>
        <xdr:to>
          <xdr:col>5</xdr:col>
          <xdr:colOff>365760</xdr:colOff>
          <xdr:row>6</xdr:row>
          <xdr:rowOff>7620</xdr:rowOff>
        </xdr:to>
        <xdr:sp macro="" textlink="">
          <xdr:nvSpPr>
            <xdr:cNvPr id="6145" name="BoutonMajDates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4</xdr:row>
          <xdr:rowOff>114300</xdr:rowOff>
        </xdr:from>
        <xdr:to>
          <xdr:col>5</xdr:col>
          <xdr:colOff>365760</xdr:colOff>
          <xdr:row>6</xdr:row>
          <xdr:rowOff>7620</xdr:rowOff>
        </xdr:to>
        <xdr:sp macro="" textlink="">
          <xdr:nvSpPr>
            <xdr:cNvPr id="7169" name="BoutonMajDates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4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4</xdr:row>
          <xdr:rowOff>114300</xdr:rowOff>
        </xdr:from>
        <xdr:to>
          <xdr:col>5</xdr:col>
          <xdr:colOff>365760</xdr:colOff>
          <xdr:row>6</xdr:row>
          <xdr:rowOff>7620</xdr:rowOff>
        </xdr:to>
        <xdr:sp macro="" textlink="">
          <xdr:nvSpPr>
            <xdr:cNvPr id="8193" name="BoutonMajDates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4</xdr:row>
          <xdr:rowOff>114300</xdr:rowOff>
        </xdr:from>
        <xdr:to>
          <xdr:col>5</xdr:col>
          <xdr:colOff>365760</xdr:colOff>
          <xdr:row>6</xdr:row>
          <xdr:rowOff>7620</xdr:rowOff>
        </xdr:to>
        <xdr:sp macro="" textlink="">
          <xdr:nvSpPr>
            <xdr:cNvPr id="9217" name="BoutonMajDates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6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BDD287-B280-4BB0-9C1B-B278E487A066}" name="t_Dates" displayName="t_Dates" ref="I10:AB13" totalsRowShown="0" headerRowDxfId="0" dataDxfId="87">
  <autoFilter ref="I10:AB13" xr:uid="{9887DBF7-D0C2-44FC-B571-BF45621B4C8E}"/>
  <tableColumns count="20">
    <tableColumn id="1" xr3:uid="{8B1D1C2E-B315-4E32-9ECC-51C9643C3F4F}" name="03/12/2025" dataDxfId="86"/>
    <tableColumn id="2" xr3:uid="{F4F9F88C-D274-48E0-92BC-AC2EFC1F8687}" name="04/12/2025" dataDxfId="85"/>
    <tableColumn id="3" xr3:uid="{A4247C81-A133-42D3-9FA1-07683C884141}" name="05/12/2025" dataDxfId="84"/>
    <tableColumn id="4" xr3:uid="{D470CC01-6153-471A-B01E-AE20D034FFEE}" name="06/12/2025" dataDxfId="83"/>
    <tableColumn id="5" xr3:uid="{B2FE59A2-C07D-451F-AE24-043665A0533A}" name="07/12/2025" dataDxfId="82"/>
    <tableColumn id="6" xr3:uid="{93EBF137-AF33-498A-9FE2-075DBE591384}" name="08/12/2025" dataDxfId="81"/>
    <tableColumn id="7" xr3:uid="{0D9D8AB7-1D62-4919-88FE-E3611D7C357C}" name="09/12/2025" dataDxfId="80"/>
    <tableColumn id="8" xr3:uid="{D3577764-A499-4642-98AA-42BA3AE73B9E}" name="10/12/2025" dataDxfId="79"/>
    <tableColumn id="9" xr3:uid="{C932B4B8-46F7-4A87-80CD-0151E8E9391E}" name="11/12/2025" dataDxfId="78"/>
    <tableColumn id="10" xr3:uid="{D08A1585-E2D7-470D-9865-E1D7637014F5}" name="12/12/2025" dataDxfId="77"/>
    <tableColumn id="11" xr3:uid="{B59B3EBD-7FCC-43DE-BA99-35E63AB2E894}" name="13/12/2025" dataDxfId="76"/>
    <tableColumn id="12" xr3:uid="{63188187-6D99-4E5F-9FF0-80260B44462B}" name="14/12/2025" dataDxfId="75"/>
    <tableColumn id="13" xr3:uid="{243E088D-C39C-4C34-A7C7-E9BAECA2AC62}" name="15/12/2025" dataDxfId="74"/>
    <tableColumn id="14" xr3:uid="{9C40D5A2-0A69-4BCD-B010-FDFFA412AF7A}" name="16/12/2025" dataDxfId="73"/>
    <tableColumn id="15" xr3:uid="{0884C8DF-05F1-4B47-B61B-3321F5E1C992}" name="17/12/2025" dataDxfId="72"/>
    <tableColumn id="16" xr3:uid="{327A72BA-97B5-4251-8D98-119D9BEEDC02}" name="18/12/2025" dataDxfId="71"/>
    <tableColumn id="17" xr3:uid="{DC5E8820-2522-4187-BA7C-9482731F28FD}" name="19/12/2025" dataDxfId="70"/>
    <tableColumn id="18" xr3:uid="{D0A49FD6-E845-4A87-BC16-C2739A769B93}" name="20/12/2025" dataDxfId="69"/>
    <tableColumn id="19" xr3:uid="{1F40E989-3234-46F7-805F-6C2CC88FA856}" name="21/12/2025" dataDxfId="68"/>
    <tableColumn id="20" xr3:uid="{243DDD22-C23D-4255-B60B-3F2C983CEA09}" name="22/12/2025" dataDxfId="6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F9969E-8270-41F0-A4D7-0EB3574C0CD1}" name="t_Dates7" displayName="t_Dates7" ref="I10:AB13" totalsRowShown="0" headerRowDxfId="3" dataDxfId="66">
  <autoFilter ref="I10:AB13" xr:uid="{9887DBF7-D0C2-44FC-B571-BF45621B4C8E}"/>
  <tableColumns count="20">
    <tableColumn id="1" xr3:uid="{851C8CDF-043A-4132-A60F-51535743483B}" name="02/02/2026" dataDxfId="65"/>
    <tableColumn id="2" xr3:uid="{04B0154D-2CA2-4D19-8D88-3970510E2048}" name="03/02/2026" dataDxfId="64"/>
    <tableColumn id="3" xr3:uid="{A199BB52-F515-4D6A-8D31-256C0567300E}" name="04/02/2026" dataDxfId="63"/>
    <tableColumn id="4" xr3:uid="{769DDD91-DA3A-4FEB-8A92-4EA01B1DA067}" name="05/02/2026" dataDxfId="62"/>
    <tableColumn id="5" xr3:uid="{3D4E3981-39F9-4081-B505-13F3B7ED5402}" name="06/02/2026" dataDxfId="61"/>
    <tableColumn id="6" xr3:uid="{1586DBBF-F867-426C-9219-DDA70A62CAF6}" name="07/02/2026" dataDxfId="60"/>
    <tableColumn id="7" xr3:uid="{907D21AB-96AD-4A70-BCB3-30FA796BDA66}" name="08/02/2026" dataDxfId="59"/>
    <tableColumn id="8" xr3:uid="{DECAD4DD-1E6B-4308-9A50-B876E773F1B7}" name="09/02/2026" dataDxfId="58"/>
    <tableColumn id="9" xr3:uid="{050370A4-4331-4341-99FB-7158FD128B69}" name="10/02/2026" dataDxfId="57"/>
    <tableColumn id="10" xr3:uid="{5254157E-E7E4-44AB-8DA4-B96A4EE0857B}" name="11/02/2026" dataDxfId="56"/>
    <tableColumn id="11" xr3:uid="{B9686AFA-7002-436D-8D71-54C87B1BD4F4}" name="12/02/2026" dataDxfId="55"/>
    <tableColumn id="12" xr3:uid="{EFBCB0F6-8BA1-4458-80D2-A66DD44721EC}" name="13/02/2026" dataDxfId="54"/>
    <tableColumn id="13" xr3:uid="{464A7246-17CD-4E7C-ADAF-51931B59A615}" name="14/02/2026" dataDxfId="53"/>
    <tableColumn id="14" xr3:uid="{F1858B71-2EC3-43C8-9CE6-836B35FFA8C7}" name="15/02/2026" dataDxfId="52"/>
    <tableColumn id="15" xr3:uid="{BDDB2FD8-0B34-4B9A-9774-4B8F84D953F1}" name="16/02/2026" dataDxfId="51"/>
    <tableColumn id="16" xr3:uid="{0E98B2BB-37B8-44AE-B0F5-5AE88238C483}" name="17/02/2026" dataDxfId="50"/>
    <tableColumn id="17" xr3:uid="{BDCF9281-468A-410E-8D10-C0BE4C228D99}" name="18/02/2026" dataDxfId="49"/>
    <tableColumn id="18" xr3:uid="{E142F193-D9A2-49AC-9C31-5C7757089C8A}" name="19/02/2026" dataDxfId="48"/>
    <tableColumn id="19" xr3:uid="{BFE4AD68-DEB2-4568-91B3-B4188A0D32E4}" name="20/02/2026" dataDxfId="47"/>
    <tableColumn id="20" xr3:uid="{8E04EB36-7663-4B84-BA1B-A34FA7B5BCB4}" name="21/02/2026" dataDxfId="4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B5B5D1-A3E0-4074-93DA-985C01D495BF}" name="t_Dates8" displayName="t_Dates8" ref="I10:AB13" totalsRowShown="0" headerRowDxfId="2" dataDxfId="45">
  <autoFilter ref="I10:AB13" xr:uid="{9887DBF7-D0C2-44FC-B571-BF45621B4C8E}"/>
  <tableColumns count="20">
    <tableColumn id="1" xr3:uid="{DF507324-B62F-47B8-81FF-ECAD02AB2FA2}" name="03/02/2026" dataDxfId="44"/>
    <tableColumn id="2" xr3:uid="{2B3149FE-E870-4F8D-A2C4-ACBCD250C420}" name="04/02/2026" dataDxfId="43"/>
    <tableColumn id="3" xr3:uid="{CC7C9380-695C-4BEC-889B-72CCDA222397}" name="05/02/2026" dataDxfId="42"/>
    <tableColumn id="4" xr3:uid="{368C8F2E-91ED-4488-A1EC-92048FCF6997}" name="06/02/2026" dataDxfId="41"/>
    <tableColumn id="5" xr3:uid="{6FA2A19F-B6C8-443B-AFE5-004E58D3EAAA}" name="07/02/2026" dataDxfId="40"/>
    <tableColumn id="6" xr3:uid="{649D37A8-C96F-4638-9197-263ADDF2DC1E}" name="08/02/2026" dataDxfId="39"/>
    <tableColumn id="7" xr3:uid="{EC1B0E46-1C24-410B-BE31-E1AC50200C95}" name="09/02/2026" dataDxfId="38"/>
    <tableColumn id="8" xr3:uid="{D72E9D9E-7ED7-4A02-B2AF-A9920F5635BB}" name="10/02/2026" dataDxfId="37"/>
    <tableColumn id="9" xr3:uid="{A785D418-E750-4264-9423-325E4A3F1EFC}" name="11/02/2026" dataDxfId="36"/>
    <tableColumn id="10" xr3:uid="{150A51DC-8D0D-498F-ADCB-CE34555266F8}" name="12/02/2026" dataDxfId="35"/>
    <tableColumn id="11" xr3:uid="{B8F84594-D876-4068-BCD1-E7ADA1238CB2}" name="13/02/2026" dataDxfId="34"/>
    <tableColumn id="12" xr3:uid="{1E820BBA-86CC-4665-898B-45D70B2C1662}" name="14/02/2026" dataDxfId="33"/>
    <tableColumn id="13" xr3:uid="{BC025A33-BFC2-4712-B1A9-7F7E1174BCE2}" name="15/02/2026" dataDxfId="32"/>
    <tableColumn id="14" xr3:uid="{5B513ABF-114D-4FC7-8FDB-578E89F90B8D}" name="16/02/2026" dataDxfId="31"/>
    <tableColumn id="15" xr3:uid="{5F803EF5-0D96-4CF0-81F7-3973E6E1EC64}" name="17/02/2026" dataDxfId="30"/>
    <tableColumn id="16" xr3:uid="{A9A35F0D-0BF5-467A-B64D-9576CC625BBF}" name="18/02/2026" dataDxfId="29"/>
    <tableColumn id="17" xr3:uid="{599527FE-7448-42A7-B2C3-F4B25E390D14}" name="19/02/2026" dataDxfId="28"/>
    <tableColumn id="18" xr3:uid="{F5D7D5A2-567D-472F-9D01-0DDFF9EFA65F}" name="20/02/2026" dataDxfId="27"/>
    <tableColumn id="19" xr3:uid="{B01EA143-168F-4E53-B738-816313B120AE}" name="21/02/2026" dataDxfId="26"/>
    <tableColumn id="20" xr3:uid="{DE34B03B-04FA-46DA-8385-5FBEA43C92BE}" name="22/02/2026" dataDxfId="2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03D5C26-A143-4118-B194-A89A455A942C}" name="t_Dates89" displayName="t_Dates89" ref="I10:AB13" totalsRowShown="0" headerRowDxfId="1" dataDxfId="24">
  <autoFilter ref="I10:AB13" xr:uid="{9887DBF7-D0C2-44FC-B571-BF45621B4C8E}"/>
  <tableColumns count="20">
    <tableColumn id="1" xr3:uid="{E67E0802-421A-40F9-961C-2841A69C822E}" name="01/01/2027" dataDxfId="23"/>
    <tableColumn id="2" xr3:uid="{BA879649-1B58-4D12-A40A-C65CE92CE4BC}" name="02/01/2027" dataDxfId="22"/>
    <tableColumn id="3" xr3:uid="{522B57B3-7AF1-4677-BEF3-9575A8E0257E}" name="03/01/2027" dataDxfId="21"/>
    <tableColumn id="4" xr3:uid="{8C153E81-032A-43E4-8F95-B3DD37D340F2}" name="04/01/2027" dataDxfId="20"/>
    <tableColumn id="5" xr3:uid="{48C7641B-6CB2-4A63-8F92-EBB69A154C60}" name="05/01/2027" dataDxfId="19"/>
    <tableColumn id="6" xr3:uid="{21B691CD-547A-444F-89CE-CB16F2AB9BE2}" name="06/01/2027" dataDxfId="18"/>
    <tableColumn id="7" xr3:uid="{35EBD875-2369-4829-914D-24AC1C7A5487}" name="07/01/2027" dataDxfId="17"/>
    <tableColumn id="8" xr3:uid="{C1AFF6DF-B7E5-46C1-8F6D-94AB4F6EAD35}" name="08/01/2027" dataDxfId="16"/>
    <tableColumn id="9" xr3:uid="{E01D4E6C-AD91-4EF2-A236-49F69ABE5CB2}" name="09/01/2027" dataDxfId="15"/>
    <tableColumn id="10" xr3:uid="{B035E6DC-D6AA-4946-B270-7A286366AE15}" name="10/01/2027" dataDxfId="14"/>
    <tableColumn id="11" xr3:uid="{8B96CFC8-92C4-4E73-8CB3-29CD326756EE}" name="11/01/2027" dataDxfId="13"/>
    <tableColumn id="12" xr3:uid="{4D93743D-35DE-471C-90AE-193B8567C512}" name="12/01/2027" dataDxfId="12"/>
    <tableColumn id="13" xr3:uid="{4A975712-077E-4EF1-96BC-8E4E8D905FF9}" name="13/01/2027" dataDxfId="11"/>
    <tableColumn id="14" xr3:uid="{AD0FCE6B-BDC5-4AA8-88A8-098A5B93EDCD}" name="14/01/2027" dataDxfId="10"/>
    <tableColumn id="15" xr3:uid="{33F0FC97-B367-466F-B529-BE146D27EBB2}" name="15/01/2027" dataDxfId="9"/>
    <tableColumn id="16" xr3:uid="{148E4AE5-4CAA-4321-B422-773A3350592B}" name="16/01/2027" dataDxfId="8"/>
    <tableColumn id="17" xr3:uid="{CF4E5630-DAE1-4CD2-899F-C22D5CA69BCB}" name="17/01/2027" dataDxfId="7"/>
    <tableColumn id="18" xr3:uid="{7B1EBB2C-191E-4094-84D5-BB3AC586BBD5}" name="18/01/2027" dataDxfId="6"/>
    <tableColumn id="19" xr3:uid="{E0031072-FF81-4228-BDD1-E3EFE2414D4E}" name="19/01/2027" dataDxfId="5"/>
    <tableColumn id="20" xr3:uid="{093B61F8-590A-491C-BBF2-E975AE73B30E}" name="20/01/2027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yvsn0004\SDRMANAG\data\AE\CDPO\P64%20Europe%20-%201PPD\Tracking%20file%20P64%20RHD.xlsm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5" Type="http://schemas.openxmlformats.org/officeDocument/2006/relationships/table" Target="../tables/table3.xml"/><Relationship Id="rId4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table" Target="../tables/table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outlinePr summaryBelow="0" summaryRight="0"/>
  </sheetPr>
  <dimension ref="A1:ABK64"/>
  <sheetViews>
    <sheetView showGridLines="0" zoomScale="85" zoomScaleNormal="85" workbookViewId="0">
      <pane xSplit="8" ySplit="6" topLeftCell="I7" activePane="bottomRight" state="frozen"/>
      <selection pane="topRight" activeCell="F1" sqref="F1"/>
      <selection pane="bottomLeft" activeCell="A7" sqref="A7"/>
      <selection pane="bottomRight" activeCell="B6" sqref="B6"/>
    </sheetView>
  </sheetViews>
  <sheetFormatPr baseColWidth="10" defaultColWidth="14.44140625" defaultRowHeight="13.2" outlineLevelRow="1" x14ac:dyDescent="0.25"/>
  <cols>
    <col min="1" max="1" width="36.33203125" style="12" bestFit="1" customWidth="1"/>
    <col min="2" max="2" width="91" style="12" bestFit="1" customWidth="1"/>
    <col min="3" max="3" width="11" style="1" bestFit="1" customWidth="1"/>
    <col min="4" max="4" width="10.33203125" style="1" bestFit="1" customWidth="1"/>
    <col min="5" max="5" width="9.109375" style="32" bestFit="1" customWidth="1"/>
    <col min="6" max="6" width="12.6640625" style="32" bestFit="1" customWidth="1"/>
    <col min="7" max="7" width="11.88671875" style="12" bestFit="1" customWidth="1"/>
    <col min="8" max="8" width="20.33203125" style="1" bestFit="1" customWidth="1"/>
    <col min="9" max="739" width="4.5546875" style="12" bestFit="1" customWidth="1"/>
    <col min="740" max="16384" width="14.44140625" style="12"/>
  </cols>
  <sheetData>
    <row r="1" spans="1:739" s="5" customFormat="1" x14ac:dyDescent="0.25">
      <c r="A1" s="2"/>
      <c r="B1" s="2"/>
      <c r="C1" s="3"/>
      <c r="D1" s="3"/>
      <c r="E1" s="30"/>
      <c r="F1" s="30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</row>
    <row r="2" spans="1:739" s="5" customFormat="1" ht="13.8" x14ac:dyDescent="0.25">
      <c r="A2" s="2"/>
      <c r="B2" s="2"/>
      <c r="C2" s="3"/>
      <c r="D2" s="3"/>
      <c r="E2" s="30"/>
      <c r="F2" s="30"/>
      <c r="G2" s="3"/>
      <c r="H2" s="4"/>
      <c r="I2" s="78" t="s">
        <v>2</v>
      </c>
      <c r="J2" s="78"/>
      <c r="K2" s="78"/>
      <c r="L2" s="78"/>
      <c r="M2" s="78"/>
      <c r="N2" s="78"/>
      <c r="O2" s="78"/>
      <c r="P2" s="78"/>
      <c r="Q2" s="78"/>
      <c r="R2" s="79">
        <v>45931</v>
      </c>
      <c r="S2" s="79"/>
      <c r="T2" s="79"/>
      <c r="U2" s="79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</row>
    <row r="3" spans="1:739" s="5" customFormat="1" x14ac:dyDescent="0.25">
      <c r="A3" s="2"/>
      <c r="B3" s="2"/>
      <c r="C3" s="3"/>
      <c r="D3" s="3"/>
      <c r="E3" s="30"/>
      <c r="F3" s="30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</row>
    <row r="4" spans="1:739" ht="13.8" x14ac:dyDescent="0.25">
      <c r="A4" s="6"/>
      <c r="B4" s="7"/>
      <c r="C4" s="8"/>
      <c r="D4" s="9"/>
      <c r="E4" s="31"/>
      <c r="F4" s="31"/>
      <c r="G4" s="5"/>
      <c r="H4" s="10" t="s">
        <v>3</v>
      </c>
      <c r="I4" s="11" t="str">
        <f>IF(AND(DAY(I6)&gt;=15-ROUNDDOWN(LEN(TEXT(I6,"mmmm aaa"))/2,2),DAY(I6)&lt;15+ROUNDUP(LEN(TEXT(I6,"mmmm aaa"))/2,2)),MID(UPPER(TEXT(I6,"mmmm aaa")),DAY(I6)+1-(15-ROUNDDOWN(LEN(TEXT(I6,"mmmm aaa"))/2,2)),1),"")</f>
        <v/>
      </c>
      <c r="J4" s="11" t="str">
        <f t="shared" ref="J4:BU4" si="0">IF(AND(DAY(J6)&gt;=15-ROUNDDOWN(LEN(TEXT(J6,"mmmm aaa"))/2,2),DAY(J6)&lt;15+ROUNDUP(LEN(TEXT(J6,"mmmm aaa"))/2,2)),MID(UPPER(TEXT(J6,"mmmm aaa")),DAY(J6)+1-(15-ROUNDDOWN(LEN(TEXT(J6,"mmmm aaa"))/2,2)),1),"")</f>
        <v/>
      </c>
      <c r="K4" s="11" t="str">
        <f t="shared" si="0"/>
        <v/>
      </c>
      <c r="L4" s="11" t="str">
        <f t="shared" si="0"/>
        <v/>
      </c>
      <c r="M4" s="11" t="str">
        <f t="shared" si="0"/>
        <v/>
      </c>
      <c r="N4" s="11" t="str">
        <f t="shared" si="0"/>
        <v/>
      </c>
      <c r="O4" s="11" t="str">
        <f t="shared" si="0"/>
        <v/>
      </c>
      <c r="P4" s="11" t="str">
        <f t="shared" si="0"/>
        <v/>
      </c>
      <c r="Q4" s="11" t="str">
        <f t="shared" si="0"/>
        <v>O</v>
      </c>
      <c r="R4" s="11" t="str">
        <f t="shared" si="0"/>
        <v>C</v>
      </c>
      <c r="S4" s="11" t="str">
        <f t="shared" si="0"/>
        <v>T</v>
      </c>
      <c r="T4" s="11" t="str">
        <f t="shared" si="0"/>
        <v>O</v>
      </c>
      <c r="U4" s="11" t="str">
        <f t="shared" si="0"/>
        <v>B</v>
      </c>
      <c r="V4" s="11" t="str">
        <f t="shared" si="0"/>
        <v>R</v>
      </c>
      <c r="W4" s="11" t="str">
        <f t="shared" si="0"/>
        <v>E</v>
      </c>
      <c r="X4" s="11" t="str">
        <f t="shared" si="0"/>
        <v xml:space="preserve"> </v>
      </c>
      <c r="Y4" s="11" t="str">
        <f t="shared" si="0"/>
        <v>2</v>
      </c>
      <c r="Z4" s="11" t="str">
        <f t="shared" si="0"/>
        <v>0</v>
      </c>
      <c r="AA4" s="11" t="str">
        <f t="shared" si="0"/>
        <v>2</v>
      </c>
      <c r="AB4" s="11" t="str">
        <f t="shared" si="0"/>
        <v>5</v>
      </c>
      <c r="AC4" s="11" t="str">
        <f t="shared" si="0"/>
        <v/>
      </c>
      <c r="AD4" s="11" t="str">
        <f t="shared" si="0"/>
        <v/>
      </c>
      <c r="AE4" s="11" t="str">
        <f t="shared" si="0"/>
        <v/>
      </c>
      <c r="AF4" s="11" t="str">
        <f t="shared" si="0"/>
        <v/>
      </c>
      <c r="AG4" s="11" t="str">
        <f t="shared" si="0"/>
        <v/>
      </c>
      <c r="AH4" s="11" t="str">
        <f t="shared" si="0"/>
        <v/>
      </c>
      <c r="AI4" s="11" t="str">
        <f t="shared" si="0"/>
        <v/>
      </c>
      <c r="AJ4" s="11" t="str">
        <f t="shared" si="0"/>
        <v/>
      </c>
      <c r="AK4" s="11" t="str">
        <f t="shared" si="0"/>
        <v/>
      </c>
      <c r="AL4" s="11" t="str">
        <f t="shared" si="0"/>
        <v/>
      </c>
      <c r="AM4" s="11" t="str">
        <f t="shared" si="0"/>
        <v/>
      </c>
      <c r="AN4" s="11" t="str">
        <f t="shared" si="0"/>
        <v/>
      </c>
      <c r="AO4" s="11" t="str">
        <f t="shared" si="0"/>
        <v/>
      </c>
      <c r="AP4" s="11" t="str">
        <f t="shared" si="0"/>
        <v/>
      </c>
      <c r="AQ4" s="11" t="str">
        <f t="shared" si="0"/>
        <v/>
      </c>
      <c r="AR4" s="11" t="str">
        <f t="shared" si="0"/>
        <v/>
      </c>
      <c r="AS4" s="11" t="str">
        <f t="shared" si="0"/>
        <v/>
      </c>
      <c r="AT4" s="11" t="str">
        <f t="shared" si="0"/>
        <v/>
      </c>
      <c r="AU4" s="11" t="str">
        <f t="shared" si="0"/>
        <v/>
      </c>
      <c r="AV4" s="11" t="str">
        <f t="shared" si="0"/>
        <v>N</v>
      </c>
      <c r="AW4" s="11" t="str">
        <f t="shared" si="0"/>
        <v>O</v>
      </c>
      <c r="AX4" s="11" t="str">
        <f t="shared" si="0"/>
        <v>V</v>
      </c>
      <c r="AY4" s="11" t="str">
        <f t="shared" si="0"/>
        <v>E</v>
      </c>
      <c r="AZ4" s="11" t="str">
        <f t="shared" si="0"/>
        <v>M</v>
      </c>
      <c r="BA4" s="11" t="str">
        <f t="shared" si="0"/>
        <v>B</v>
      </c>
      <c r="BB4" s="11" t="str">
        <f t="shared" si="0"/>
        <v>R</v>
      </c>
      <c r="BC4" s="11" t="str">
        <f t="shared" si="0"/>
        <v>E</v>
      </c>
      <c r="BD4" s="11" t="str">
        <f t="shared" si="0"/>
        <v xml:space="preserve"> </v>
      </c>
      <c r="BE4" s="11" t="str">
        <f t="shared" si="0"/>
        <v>2</v>
      </c>
      <c r="BF4" s="11" t="str">
        <f t="shared" si="0"/>
        <v>0</v>
      </c>
      <c r="BG4" s="11" t="str">
        <f t="shared" si="0"/>
        <v>2</v>
      </c>
      <c r="BH4" s="11" t="str">
        <f t="shared" si="0"/>
        <v>5</v>
      </c>
      <c r="BI4" s="11" t="str">
        <f t="shared" si="0"/>
        <v/>
      </c>
      <c r="BJ4" s="11" t="str">
        <f t="shared" si="0"/>
        <v/>
      </c>
      <c r="BK4" s="11" t="str">
        <f t="shared" si="0"/>
        <v/>
      </c>
      <c r="BL4" s="11" t="str">
        <f t="shared" si="0"/>
        <v/>
      </c>
      <c r="BM4" s="11" t="str">
        <f t="shared" si="0"/>
        <v/>
      </c>
      <c r="BN4" s="11" t="str">
        <f t="shared" si="0"/>
        <v/>
      </c>
      <c r="BO4" s="11" t="str">
        <f t="shared" si="0"/>
        <v/>
      </c>
      <c r="BP4" s="11" t="str">
        <f t="shared" si="0"/>
        <v/>
      </c>
      <c r="BQ4" s="11" t="str">
        <f t="shared" si="0"/>
        <v/>
      </c>
      <c r="BR4" s="11" t="str">
        <f t="shared" si="0"/>
        <v/>
      </c>
      <c r="BS4" s="11" t="str">
        <f t="shared" si="0"/>
        <v/>
      </c>
      <c r="BT4" s="11" t="str">
        <f t="shared" si="0"/>
        <v/>
      </c>
      <c r="BU4" s="11" t="str">
        <f t="shared" si="0"/>
        <v/>
      </c>
      <c r="BV4" s="11" t="str">
        <f t="shared" ref="BV4:EG4" si="1">IF(AND(DAY(BV6)&gt;=15-ROUNDDOWN(LEN(TEXT(BV6,"mmmm aaa"))/2,2),DAY(BV6)&lt;15+ROUNDUP(LEN(TEXT(BV6,"mmmm aaa"))/2,2)),MID(UPPER(TEXT(BV6,"mmmm aaa")),DAY(BV6)+1-(15-ROUNDDOWN(LEN(TEXT(BV6,"mmmm aaa"))/2,2)),1),"")</f>
        <v/>
      </c>
      <c r="BW4" s="11" t="str">
        <f t="shared" si="1"/>
        <v/>
      </c>
      <c r="BX4" s="11" t="str">
        <f t="shared" si="1"/>
        <v/>
      </c>
      <c r="BY4" s="11" t="str">
        <f t="shared" si="1"/>
        <v/>
      </c>
      <c r="BZ4" s="11" t="str">
        <f t="shared" si="1"/>
        <v>D</v>
      </c>
      <c r="CA4" s="11" t="str">
        <f t="shared" si="1"/>
        <v>É</v>
      </c>
      <c r="CB4" s="11" t="str">
        <f t="shared" si="1"/>
        <v>C</v>
      </c>
      <c r="CC4" s="11" t="str">
        <f t="shared" si="1"/>
        <v>E</v>
      </c>
      <c r="CD4" s="11" t="str">
        <f t="shared" si="1"/>
        <v>M</v>
      </c>
      <c r="CE4" s="11" t="str">
        <f t="shared" si="1"/>
        <v>B</v>
      </c>
      <c r="CF4" s="11" t="str">
        <f t="shared" si="1"/>
        <v>R</v>
      </c>
      <c r="CG4" s="11" t="str">
        <f t="shared" si="1"/>
        <v>E</v>
      </c>
      <c r="CH4" s="11" t="str">
        <f t="shared" si="1"/>
        <v xml:space="preserve"> </v>
      </c>
      <c r="CI4" s="11" t="str">
        <f t="shared" si="1"/>
        <v>2</v>
      </c>
      <c r="CJ4" s="11" t="str">
        <f t="shared" si="1"/>
        <v>0</v>
      </c>
      <c r="CK4" s="11" t="str">
        <f t="shared" si="1"/>
        <v>2</v>
      </c>
      <c r="CL4" s="11" t="str">
        <f t="shared" si="1"/>
        <v>5</v>
      </c>
      <c r="CM4" s="11" t="str">
        <f t="shared" si="1"/>
        <v/>
      </c>
      <c r="CN4" s="11" t="str">
        <f t="shared" si="1"/>
        <v/>
      </c>
      <c r="CO4" s="11" t="str">
        <f t="shared" si="1"/>
        <v/>
      </c>
      <c r="CP4" s="11" t="str">
        <f t="shared" si="1"/>
        <v/>
      </c>
      <c r="CQ4" s="11" t="str">
        <f t="shared" si="1"/>
        <v/>
      </c>
      <c r="CR4" s="11" t="str">
        <f t="shared" si="1"/>
        <v/>
      </c>
      <c r="CS4" s="11" t="str">
        <f t="shared" si="1"/>
        <v/>
      </c>
      <c r="CT4" s="11" t="str">
        <f t="shared" si="1"/>
        <v/>
      </c>
      <c r="CU4" s="11" t="str">
        <f t="shared" si="1"/>
        <v/>
      </c>
      <c r="CV4" s="11" t="str">
        <f t="shared" si="1"/>
        <v/>
      </c>
      <c r="CW4" s="11" t="str">
        <f t="shared" si="1"/>
        <v/>
      </c>
      <c r="CX4" s="11" t="str">
        <f t="shared" si="1"/>
        <v/>
      </c>
      <c r="CY4" s="11" t="str">
        <f t="shared" si="1"/>
        <v/>
      </c>
      <c r="CZ4" s="11" t="str">
        <f t="shared" si="1"/>
        <v/>
      </c>
      <c r="DA4" s="11" t="str">
        <f t="shared" si="1"/>
        <v/>
      </c>
      <c r="DB4" s="11" t="str">
        <f t="shared" si="1"/>
        <v/>
      </c>
      <c r="DC4" s="11" t="str">
        <f t="shared" si="1"/>
        <v/>
      </c>
      <c r="DD4" s="11" t="str">
        <f t="shared" si="1"/>
        <v/>
      </c>
      <c r="DE4" s="11" t="str">
        <f t="shared" si="1"/>
        <v>J</v>
      </c>
      <c r="DF4" s="11" t="str">
        <f t="shared" si="1"/>
        <v>A</v>
      </c>
      <c r="DG4" s="11" t="str">
        <f t="shared" si="1"/>
        <v>N</v>
      </c>
      <c r="DH4" s="11" t="str">
        <f t="shared" si="1"/>
        <v>V</v>
      </c>
      <c r="DI4" s="11" t="str">
        <f t="shared" si="1"/>
        <v>I</v>
      </c>
      <c r="DJ4" s="11" t="str">
        <f t="shared" si="1"/>
        <v>E</v>
      </c>
      <c r="DK4" s="11" t="str">
        <f t="shared" si="1"/>
        <v>R</v>
      </c>
      <c r="DL4" s="11" t="str">
        <f t="shared" si="1"/>
        <v xml:space="preserve"> </v>
      </c>
      <c r="DM4" s="11" t="str">
        <f t="shared" si="1"/>
        <v>2</v>
      </c>
      <c r="DN4" s="11" t="str">
        <f t="shared" si="1"/>
        <v>0</v>
      </c>
      <c r="DO4" s="11" t="str">
        <f t="shared" si="1"/>
        <v>2</v>
      </c>
      <c r="DP4" s="11" t="str">
        <f t="shared" si="1"/>
        <v>6</v>
      </c>
      <c r="DQ4" s="11" t="str">
        <f t="shared" si="1"/>
        <v/>
      </c>
      <c r="DR4" s="11" t="str">
        <f t="shared" si="1"/>
        <v/>
      </c>
      <c r="DS4" s="11" t="str">
        <f t="shared" si="1"/>
        <v/>
      </c>
      <c r="DT4" s="11" t="str">
        <f t="shared" si="1"/>
        <v/>
      </c>
      <c r="DU4" s="11" t="str">
        <f t="shared" si="1"/>
        <v/>
      </c>
      <c r="DV4" s="11" t="str">
        <f t="shared" si="1"/>
        <v/>
      </c>
      <c r="DW4" s="11" t="str">
        <f t="shared" si="1"/>
        <v/>
      </c>
      <c r="DX4" s="11" t="str">
        <f t="shared" si="1"/>
        <v/>
      </c>
      <c r="DY4" s="11" t="str">
        <f t="shared" si="1"/>
        <v/>
      </c>
      <c r="DZ4" s="11" t="str">
        <f t="shared" si="1"/>
        <v/>
      </c>
      <c r="EA4" s="11" t="str">
        <f t="shared" si="1"/>
        <v/>
      </c>
      <c r="EB4" s="11" t="str">
        <f t="shared" si="1"/>
        <v/>
      </c>
      <c r="EC4" s="11" t="str">
        <f t="shared" si="1"/>
        <v/>
      </c>
      <c r="ED4" s="11" t="str">
        <f t="shared" si="1"/>
        <v/>
      </c>
      <c r="EE4" s="11" t="str">
        <f t="shared" si="1"/>
        <v/>
      </c>
      <c r="EF4" s="11" t="str">
        <f t="shared" si="1"/>
        <v/>
      </c>
      <c r="EG4" s="11" t="str">
        <f t="shared" si="1"/>
        <v/>
      </c>
      <c r="EH4" s="11" t="str">
        <f t="shared" ref="EH4:GS4" si="2">IF(AND(DAY(EH6)&gt;=15-ROUNDDOWN(LEN(TEXT(EH6,"mmmm aaa"))/2,2),DAY(EH6)&lt;15+ROUNDUP(LEN(TEXT(EH6,"mmmm aaa"))/2,2)),MID(UPPER(TEXT(EH6,"mmmm aaa")),DAY(EH6)+1-(15-ROUNDDOWN(LEN(TEXT(EH6,"mmmm aaa"))/2,2)),1),"")</f>
        <v/>
      </c>
      <c r="EI4" s="11" t="str">
        <f t="shared" si="2"/>
        <v/>
      </c>
      <c r="EJ4" s="11" t="str">
        <f t="shared" si="2"/>
        <v>F</v>
      </c>
      <c r="EK4" s="11" t="str">
        <f t="shared" si="2"/>
        <v>É</v>
      </c>
      <c r="EL4" s="11" t="str">
        <f t="shared" si="2"/>
        <v>V</v>
      </c>
      <c r="EM4" s="11" t="str">
        <f t="shared" si="2"/>
        <v>R</v>
      </c>
      <c r="EN4" s="11" t="str">
        <f t="shared" si="2"/>
        <v>I</v>
      </c>
      <c r="EO4" s="11" t="str">
        <f t="shared" si="2"/>
        <v>E</v>
      </c>
      <c r="EP4" s="11" t="str">
        <f t="shared" si="2"/>
        <v>R</v>
      </c>
      <c r="EQ4" s="11" t="str">
        <f t="shared" si="2"/>
        <v xml:space="preserve"> </v>
      </c>
      <c r="ER4" s="11" t="str">
        <f t="shared" si="2"/>
        <v>2</v>
      </c>
      <c r="ES4" s="11" t="str">
        <f t="shared" si="2"/>
        <v>0</v>
      </c>
      <c r="ET4" s="11" t="str">
        <f t="shared" si="2"/>
        <v>2</v>
      </c>
      <c r="EU4" s="11" t="str">
        <f t="shared" si="2"/>
        <v>6</v>
      </c>
      <c r="EV4" s="11" t="str">
        <f t="shared" si="2"/>
        <v/>
      </c>
      <c r="EW4" s="11" t="str">
        <f t="shared" si="2"/>
        <v/>
      </c>
      <c r="EX4" s="11" t="str">
        <f t="shared" si="2"/>
        <v/>
      </c>
      <c r="EY4" s="11" t="str">
        <f t="shared" si="2"/>
        <v/>
      </c>
      <c r="EZ4" s="11" t="str">
        <f t="shared" si="2"/>
        <v/>
      </c>
      <c r="FA4" s="11" t="str">
        <f t="shared" si="2"/>
        <v/>
      </c>
      <c r="FB4" s="11" t="str">
        <f t="shared" si="2"/>
        <v/>
      </c>
      <c r="FC4" s="11" t="str">
        <f t="shared" si="2"/>
        <v/>
      </c>
      <c r="FD4" s="11" t="str">
        <f t="shared" si="2"/>
        <v/>
      </c>
      <c r="FE4" s="11" t="str">
        <f t="shared" si="2"/>
        <v/>
      </c>
      <c r="FF4" s="11" t="str">
        <f t="shared" si="2"/>
        <v/>
      </c>
      <c r="FG4" s="11" t="str">
        <f t="shared" si="2"/>
        <v/>
      </c>
      <c r="FH4" s="11" t="str">
        <f t="shared" si="2"/>
        <v/>
      </c>
      <c r="FI4" s="11" t="str">
        <f t="shared" si="2"/>
        <v/>
      </c>
      <c r="FJ4" s="11" t="str">
        <f t="shared" si="2"/>
        <v/>
      </c>
      <c r="FK4" s="11" t="str">
        <f t="shared" si="2"/>
        <v/>
      </c>
      <c r="FL4" s="11" t="str">
        <f t="shared" si="2"/>
        <v/>
      </c>
      <c r="FM4" s="11" t="str">
        <f t="shared" si="2"/>
        <v/>
      </c>
      <c r="FN4" s="11" t="str">
        <f t="shared" si="2"/>
        <v>M</v>
      </c>
      <c r="FO4" s="11" t="str">
        <f t="shared" si="2"/>
        <v>A</v>
      </c>
      <c r="FP4" s="11" t="str">
        <f t="shared" si="2"/>
        <v>R</v>
      </c>
      <c r="FQ4" s="11" t="str">
        <f t="shared" si="2"/>
        <v>S</v>
      </c>
      <c r="FR4" s="11" t="str">
        <f t="shared" si="2"/>
        <v xml:space="preserve"> </v>
      </c>
      <c r="FS4" s="11" t="str">
        <f t="shared" si="2"/>
        <v>2</v>
      </c>
      <c r="FT4" s="11" t="str">
        <f t="shared" si="2"/>
        <v>0</v>
      </c>
      <c r="FU4" s="11" t="str">
        <f t="shared" si="2"/>
        <v>2</v>
      </c>
      <c r="FV4" s="11" t="str">
        <f t="shared" si="2"/>
        <v>6</v>
      </c>
      <c r="FW4" s="11" t="str">
        <f t="shared" si="2"/>
        <v/>
      </c>
      <c r="FX4" s="11" t="str">
        <f t="shared" si="2"/>
        <v/>
      </c>
      <c r="FY4" s="11" t="str">
        <f t="shared" si="2"/>
        <v/>
      </c>
      <c r="FZ4" s="11" t="str">
        <f t="shared" si="2"/>
        <v/>
      </c>
      <c r="GA4" s="11" t="str">
        <f t="shared" si="2"/>
        <v/>
      </c>
      <c r="GB4" s="11" t="str">
        <f t="shared" si="2"/>
        <v/>
      </c>
      <c r="GC4" s="11" t="str">
        <f t="shared" si="2"/>
        <v/>
      </c>
      <c r="GD4" s="11" t="str">
        <f t="shared" si="2"/>
        <v/>
      </c>
      <c r="GE4" s="11" t="str">
        <f t="shared" si="2"/>
        <v/>
      </c>
      <c r="GF4" s="11" t="str">
        <f t="shared" si="2"/>
        <v/>
      </c>
      <c r="GG4" s="11" t="str">
        <f t="shared" si="2"/>
        <v/>
      </c>
      <c r="GH4" s="11" t="str">
        <f t="shared" si="2"/>
        <v/>
      </c>
      <c r="GI4" s="11" t="str">
        <f t="shared" si="2"/>
        <v/>
      </c>
      <c r="GJ4" s="11" t="str">
        <f t="shared" si="2"/>
        <v/>
      </c>
      <c r="GK4" s="11" t="str">
        <f t="shared" si="2"/>
        <v/>
      </c>
      <c r="GL4" s="11" t="str">
        <f t="shared" si="2"/>
        <v/>
      </c>
      <c r="GM4" s="11" t="str">
        <f t="shared" si="2"/>
        <v/>
      </c>
      <c r="GN4" s="11" t="str">
        <f t="shared" si="2"/>
        <v/>
      </c>
      <c r="GO4" s="11" t="str">
        <f t="shared" si="2"/>
        <v/>
      </c>
      <c r="GP4" s="11" t="str">
        <f t="shared" si="2"/>
        <v/>
      </c>
      <c r="GQ4" s="11" t="str">
        <f t="shared" si="2"/>
        <v/>
      </c>
      <c r="GR4" s="11" t="str">
        <f t="shared" si="2"/>
        <v>A</v>
      </c>
      <c r="GS4" s="11" t="str">
        <f t="shared" si="2"/>
        <v>V</v>
      </c>
      <c r="GT4" s="11" t="str">
        <f t="shared" ref="GT4:JE4" si="3">IF(AND(DAY(GT6)&gt;=15-ROUNDDOWN(LEN(TEXT(GT6,"mmmm aaa"))/2,2),DAY(GT6)&lt;15+ROUNDUP(LEN(TEXT(GT6,"mmmm aaa"))/2,2)),MID(UPPER(TEXT(GT6,"mmmm aaa")),DAY(GT6)+1-(15-ROUNDDOWN(LEN(TEXT(GT6,"mmmm aaa"))/2,2)),1),"")</f>
        <v>R</v>
      </c>
      <c r="GU4" s="11" t="str">
        <f t="shared" si="3"/>
        <v>I</v>
      </c>
      <c r="GV4" s="11" t="str">
        <f t="shared" si="3"/>
        <v>L</v>
      </c>
      <c r="GW4" s="11" t="str">
        <f t="shared" si="3"/>
        <v xml:space="preserve"> </v>
      </c>
      <c r="GX4" s="11" t="str">
        <f t="shared" si="3"/>
        <v>2</v>
      </c>
      <c r="GY4" s="11" t="str">
        <f t="shared" si="3"/>
        <v>0</v>
      </c>
      <c r="GZ4" s="11" t="str">
        <f t="shared" si="3"/>
        <v>2</v>
      </c>
      <c r="HA4" s="11" t="str">
        <f t="shared" si="3"/>
        <v>6</v>
      </c>
      <c r="HB4" s="11" t="str">
        <f t="shared" si="3"/>
        <v/>
      </c>
      <c r="HC4" s="11" t="str">
        <f t="shared" si="3"/>
        <v/>
      </c>
      <c r="HD4" s="11" t="str">
        <f t="shared" si="3"/>
        <v/>
      </c>
      <c r="HE4" s="11" t="str">
        <f t="shared" si="3"/>
        <v/>
      </c>
      <c r="HF4" s="11" t="str">
        <f t="shared" si="3"/>
        <v/>
      </c>
      <c r="HG4" s="11" t="str">
        <f t="shared" si="3"/>
        <v/>
      </c>
      <c r="HH4" s="11" t="str">
        <f t="shared" si="3"/>
        <v/>
      </c>
      <c r="HI4" s="11" t="str">
        <f t="shared" si="3"/>
        <v/>
      </c>
      <c r="HJ4" s="11" t="str">
        <f t="shared" si="3"/>
        <v/>
      </c>
      <c r="HK4" s="11" t="str">
        <f t="shared" si="3"/>
        <v/>
      </c>
      <c r="HL4" s="11" t="str">
        <f t="shared" si="3"/>
        <v/>
      </c>
      <c r="HM4" s="11" t="str">
        <f t="shared" si="3"/>
        <v/>
      </c>
      <c r="HN4" s="11" t="str">
        <f t="shared" si="3"/>
        <v/>
      </c>
      <c r="HO4" s="11" t="str">
        <f t="shared" si="3"/>
        <v/>
      </c>
      <c r="HP4" s="11" t="str">
        <f t="shared" si="3"/>
        <v/>
      </c>
      <c r="HQ4" s="11" t="str">
        <f t="shared" si="3"/>
        <v/>
      </c>
      <c r="HR4" s="11" t="str">
        <f t="shared" si="3"/>
        <v/>
      </c>
      <c r="HS4" s="11" t="str">
        <f t="shared" si="3"/>
        <v/>
      </c>
      <c r="HT4" s="11" t="str">
        <f t="shared" si="3"/>
        <v/>
      </c>
      <c r="HU4" s="11" t="str">
        <f t="shared" si="3"/>
        <v/>
      </c>
      <c r="HV4" s="11" t="str">
        <f t="shared" si="3"/>
        <v/>
      </c>
      <c r="HW4" s="11" t="str">
        <f t="shared" si="3"/>
        <v>M</v>
      </c>
      <c r="HX4" s="11" t="str">
        <f t="shared" si="3"/>
        <v>A</v>
      </c>
      <c r="HY4" s="11" t="str">
        <f t="shared" si="3"/>
        <v>I</v>
      </c>
      <c r="HZ4" s="11" t="str">
        <f t="shared" si="3"/>
        <v xml:space="preserve"> </v>
      </c>
      <c r="IA4" s="11" t="str">
        <f t="shared" si="3"/>
        <v>2</v>
      </c>
      <c r="IB4" s="11" t="str">
        <f t="shared" si="3"/>
        <v>0</v>
      </c>
      <c r="IC4" s="11" t="str">
        <f t="shared" si="3"/>
        <v>2</v>
      </c>
      <c r="ID4" s="11" t="str">
        <f t="shared" si="3"/>
        <v>6</v>
      </c>
      <c r="IE4" s="11" t="str">
        <f t="shared" si="3"/>
        <v/>
      </c>
      <c r="IF4" s="11" t="str">
        <f t="shared" si="3"/>
        <v/>
      </c>
      <c r="IG4" s="11" t="str">
        <f t="shared" si="3"/>
        <v/>
      </c>
      <c r="IH4" s="11" t="str">
        <f t="shared" si="3"/>
        <v/>
      </c>
      <c r="II4" s="11" t="str">
        <f t="shared" si="3"/>
        <v/>
      </c>
      <c r="IJ4" s="11" t="str">
        <f t="shared" si="3"/>
        <v/>
      </c>
      <c r="IK4" s="11" t="str">
        <f t="shared" si="3"/>
        <v/>
      </c>
      <c r="IL4" s="11" t="str">
        <f t="shared" si="3"/>
        <v/>
      </c>
      <c r="IM4" s="11" t="str">
        <f t="shared" si="3"/>
        <v/>
      </c>
      <c r="IN4" s="11" t="str">
        <f t="shared" si="3"/>
        <v/>
      </c>
      <c r="IO4" s="11" t="str">
        <f t="shared" si="3"/>
        <v/>
      </c>
      <c r="IP4" s="11" t="str">
        <f t="shared" si="3"/>
        <v/>
      </c>
      <c r="IQ4" s="11" t="str">
        <f t="shared" si="3"/>
        <v/>
      </c>
      <c r="IR4" s="11" t="str">
        <f t="shared" si="3"/>
        <v/>
      </c>
      <c r="IS4" s="11" t="str">
        <f t="shared" si="3"/>
        <v/>
      </c>
      <c r="IT4" s="11" t="str">
        <f t="shared" si="3"/>
        <v/>
      </c>
      <c r="IU4" s="11" t="str">
        <f t="shared" si="3"/>
        <v/>
      </c>
      <c r="IV4" s="11" t="str">
        <f t="shared" si="3"/>
        <v/>
      </c>
      <c r="IW4" s="11" t="str">
        <f t="shared" si="3"/>
        <v/>
      </c>
      <c r="IX4" s="11" t="str">
        <f t="shared" si="3"/>
        <v/>
      </c>
      <c r="IY4" s="11" t="str">
        <f t="shared" si="3"/>
        <v/>
      </c>
      <c r="IZ4" s="11" t="str">
        <f t="shared" si="3"/>
        <v/>
      </c>
      <c r="JA4" s="11" t="str">
        <f t="shared" si="3"/>
        <v/>
      </c>
      <c r="JB4" s="11" t="str">
        <f t="shared" si="3"/>
        <v>J</v>
      </c>
      <c r="JC4" s="11" t="str">
        <f t="shared" si="3"/>
        <v>U</v>
      </c>
      <c r="JD4" s="11" t="str">
        <f t="shared" si="3"/>
        <v>I</v>
      </c>
      <c r="JE4" s="11" t="str">
        <f t="shared" si="3"/>
        <v>N</v>
      </c>
      <c r="JF4" s="11" t="str">
        <f t="shared" ref="JF4:LQ4" si="4">IF(AND(DAY(JF6)&gt;=15-ROUNDDOWN(LEN(TEXT(JF6,"mmmm aaa"))/2,2),DAY(JF6)&lt;15+ROUNDUP(LEN(TEXT(JF6,"mmmm aaa"))/2,2)),MID(UPPER(TEXT(JF6,"mmmm aaa")),DAY(JF6)+1-(15-ROUNDDOWN(LEN(TEXT(JF6,"mmmm aaa"))/2,2)),1),"")</f>
        <v xml:space="preserve"> </v>
      </c>
      <c r="JG4" s="11" t="str">
        <f t="shared" si="4"/>
        <v>2</v>
      </c>
      <c r="JH4" s="11" t="str">
        <f t="shared" si="4"/>
        <v>0</v>
      </c>
      <c r="JI4" s="11" t="str">
        <f t="shared" si="4"/>
        <v>2</v>
      </c>
      <c r="JJ4" s="11" t="str">
        <f t="shared" si="4"/>
        <v>6</v>
      </c>
      <c r="JK4" s="11" t="str">
        <f t="shared" si="4"/>
        <v/>
      </c>
      <c r="JL4" s="11" t="str">
        <f t="shared" si="4"/>
        <v/>
      </c>
      <c r="JM4" s="11" t="str">
        <f t="shared" si="4"/>
        <v/>
      </c>
      <c r="JN4" s="11" t="str">
        <f t="shared" si="4"/>
        <v/>
      </c>
      <c r="JO4" s="11" t="str">
        <f t="shared" si="4"/>
        <v/>
      </c>
      <c r="JP4" s="11" t="str">
        <f t="shared" si="4"/>
        <v/>
      </c>
      <c r="JQ4" s="11" t="str">
        <f t="shared" si="4"/>
        <v/>
      </c>
      <c r="JR4" s="11" t="str">
        <f t="shared" si="4"/>
        <v/>
      </c>
      <c r="JS4" s="11" t="str">
        <f t="shared" si="4"/>
        <v/>
      </c>
      <c r="JT4" s="11" t="str">
        <f t="shared" si="4"/>
        <v/>
      </c>
      <c r="JU4" s="11" t="str">
        <f t="shared" si="4"/>
        <v/>
      </c>
      <c r="JV4" s="11" t="str">
        <f t="shared" si="4"/>
        <v/>
      </c>
      <c r="JW4" s="11" t="str">
        <f t="shared" si="4"/>
        <v/>
      </c>
      <c r="JX4" s="11" t="str">
        <f t="shared" si="4"/>
        <v/>
      </c>
      <c r="JY4" s="11" t="str">
        <f t="shared" si="4"/>
        <v/>
      </c>
      <c r="JZ4" s="11" t="str">
        <f t="shared" si="4"/>
        <v/>
      </c>
      <c r="KA4" s="11" t="str">
        <f t="shared" si="4"/>
        <v/>
      </c>
      <c r="KB4" s="11" t="str">
        <f t="shared" si="4"/>
        <v/>
      </c>
      <c r="KC4" s="11" t="str">
        <f t="shared" si="4"/>
        <v/>
      </c>
      <c r="KD4" s="11" t="str">
        <f t="shared" si="4"/>
        <v>J</v>
      </c>
      <c r="KE4" s="11" t="str">
        <f t="shared" si="4"/>
        <v>U</v>
      </c>
      <c r="KF4" s="11" t="str">
        <f t="shared" si="4"/>
        <v>I</v>
      </c>
      <c r="KG4" s="11" t="str">
        <f t="shared" si="4"/>
        <v>L</v>
      </c>
      <c r="KH4" s="11" t="str">
        <f t="shared" si="4"/>
        <v>L</v>
      </c>
      <c r="KI4" s="11" t="str">
        <f t="shared" si="4"/>
        <v>E</v>
      </c>
      <c r="KJ4" s="11" t="str">
        <f t="shared" si="4"/>
        <v>T</v>
      </c>
      <c r="KK4" s="11" t="str">
        <f t="shared" si="4"/>
        <v xml:space="preserve"> </v>
      </c>
      <c r="KL4" s="11" t="str">
        <f t="shared" si="4"/>
        <v>2</v>
      </c>
      <c r="KM4" s="11" t="str">
        <f t="shared" si="4"/>
        <v>0</v>
      </c>
      <c r="KN4" s="11" t="str">
        <f t="shared" si="4"/>
        <v>2</v>
      </c>
      <c r="KO4" s="11" t="str">
        <f t="shared" si="4"/>
        <v>6</v>
      </c>
      <c r="KP4" s="11" t="str">
        <f t="shared" si="4"/>
        <v/>
      </c>
      <c r="KQ4" s="11" t="str">
        <f t="shared" si="4"/>
        <v/>
      </c>
      <c r="KR4" s="11" t="str">
        <f t="shared" si="4"/>
        <v/>
      </c>
      <c r="KS4" s="11" t="str">
        <f t="shared" si="4"/>
        <v/>
      </c>
      <c r="KT4" s="11" t="str">
        <f t="shared" si="4"/>
        <v/>
      </c>
      <c r="KU4" s="11" t="str">
        <f t="shared" si="4"/>
        <v/>
      </c>
      <c r="KV4" s="11" t="str">
        <f t="shared" si="4"/>
        <v/>
      </c>
      <c r="KW4" s="11" t="str">
        <f t="shared" si="4"/>
        <v/>
      </c>
      <c r="KX4" s="11" t="str">
        <f t="shared" si="4"/>
        <v/>
      </c>
      <c r="KY4" s="11" t="str">
        <f t="shared" si="4"/>
        <v/>
      </c>
      <c r="KZ4" s="11" t="str">
        <f t="shared" si="4"/>
        <v/>
      </c>
      <c r="LA4" s="11" t="str">
        <f t="shared" si="4"/>
        <v/>
      </c>
      <c r="LB4" s="11" t="str">
        <f t="shared" si="4"/>
        <v/>
      </c>
      <c r="LC4" s="11" t="str">
        <f t="shared" si="4"/>
        <v/>
      </c>
      <c r="LD4" s="11" t="str">
        <f t="shared" si="4"/>
        <v/>
      </c>
      <c r="LE4" s="11" t="str">
        <f t="shared" si="4"/>
        <v/>
      </c>
      <c r="LF4" s="11" t="str">
        <f t="shared" si="4"/>
        <v/>
      </c>
      <c r="LG4" s="11" t="str">
        <f t="shared" si="4"/>
        <v/>
      </c>
      <c r="LH4" s="11" t="str">
        <f t="shared" si="4"/>
        <v/>
      </c>
      <c r="LI4" s="11" t="str">
        <f t="shared" si="4"/>
        <v/>
      </c>
      <c r="LJ4" s="11" t="str">
        <f t="shared" si="4"/>
        <v/>
      </c>
      <c r="LK4" s="11" t="str">
        <f t="shared" si="4"/>
        <v>A</v>
      </c>
      <c r="LL4" s="11" t="str">
        <f t="shared" si="4"/>
        <v>O</v>
      </c>
      <c r="LM4" s="11" t="str">
        <f t="shared" si="4"/>
        <v>Û</v>
      </c>
      <c r="LN4" s="11" t="str">
        <f t="shared" si="4"/>
        <v>T</v>
      </c>
      <c r="LO4" s="11" t="str">
        <f t="shared" si="4"/>
        <v xml:space="preserve"> </v>
      </c>
      <c r="LP4" s="11" t="str">
        <f t="shared" si="4"/>
        <v>2</v>
      </c>
      <c r="LQ4" s="11" t="str">
        <f t="shared" si="4"/>
        <v>0</v>
      </c>
      <c r="LR4" s="11" t="str">
        <f t="shared" ref="LR4:OC4" si="5">IF(AND(DAY(LR6)&gt;=15-ROUNDDOWN(LEN(TEXT(LR6,"mmmm aaa"))/2,2),DAY(LR6)&lt;15+ROUNDUP(LEN(TEXT(LR6,"mmmm aaa"))/2,2)),MID(UPPER(TEXT(LR6,"mmmm aaa")),DAY(LR6)+1-(15-ROUNDDOWN(LEN(TEXT(LR6,"mmmm aaa"))/2,2)),1),"")</f>
        <v>2</v>
      </c>
      <c r="LS4" s="11" t="str">
        <f t="shared" si="5"/>
        <v>6</v>
      </c>
      <c r="LT4" s="11" t="str">
        <f t="shared" si="5"/>
        <v/>
      </c>
      <c r="LU4" s="11" t="str">
        <f t="shared" si="5"/>
        <v/>
      </c>
      <c r="LV4" s="11" t="str">
        <f t="shared" si="5"/>
        <v/>
      </c>
      <c r="LW4" s="11" t="str">
        <f t="shared" si="5"/>
        <v/>
      </c>
      <c r="LX4" s="11" t="str">
        <f t="shared" si="5"/>
        <v/>
      </c>
      <c r="LY4" s="11" t="str">
        <f t="shared" si="5"/>
        <v/>
      </c>
      <c r="LZ4" s="11" t="str">
        <f t="shared" si="5"/>
        <v/>
      </c>
      <c r="MA4" s="11" t="str">
        <f t="shared" si="5"/>
        <v/>
      </c>
      <c r="MB4" s="11" t="str">
        <f t="shared" si="5"/>
        <v/>
      </c>
      <c r="MC4" s="11" t="str">
        <f t="shared" si="5"/>
        <v/>
      </c>
      <c r="MD4" s="11" t="str">
        <f t="shared" si="5"/>
        <v/>
      </c>
      <c r="ME4" s="11" t="str">
        <f t="shared" si="5"/>
        <v/>
      </c>
      <c r="MF4" s="11" t="str">
        <f t="shared" si="5"/>
        <v/>
      </c>
      <c r="MG4" s="11" t="str">
        <f t="shared" si="5"/>
        <v/>
      </c>
      <c r="MH4" s="11" t="str">
        <f t="shared" si="5"/>
        <v/>
      </c>
      <c r="MI4" s="11" t="str">
        <f t="shared" si="5"/>
        <v/>
      </c>
      <c r="MJ4" s="11" t="str">
        <f t="shared" si="5"/>
        <v/>
      </c>
      <c r="MK4" s="11" t="str">
        <f t="shared" si="5"/>
        <v/>
      </c>
      <c r="ML4" s="11" t="str">
        <f t="shared" si="5"/>
        <v/>
      </c>
      <c r="MM4" s="11" t="str">
        <f t="shared" si="5"/>
        <v>S</v>
      </c>
      <c r="MN4" s="11" t="str">
        <f t="shared" si="5"/>
        <v>E</v>
      </c>
      <c r="MO4" s="11" t="str">
        <f t="shared" si="5"/>
        <v>P</v>
      </c>
      <c r="MP4" s="11" t="str">
        <f t="shared" si="5"/>
        <v>T</v>
      </c>
      <c r="MQ4" s="11" t="str">
        <f t="shared" si="5"/>
        <v>E</v>
      </c>
      <c r="MR4" s="11" t="str">
        <f t="shared" si="5"/>
        <v>M</v>
      </c>
      <c r="MS4" s="11" t="str">
        <f t="shared" si="5"/>
        <v>B</v>
      </c>
      <c r="MT4" s="11" t="str">
        <f t="shared" si="5"/>
        <v>R</v>
      </c>
      <c r="MU4" s="11" t="str">
        <f t="shared" si="5"/>
        <v>E</v>
      </c>
      <c r="MV4" s="11" t="str">
        <f t="shared" si="5"/>
        <v xml:space="preserve"> </v>
      </c>
      <c r="MW4" s="11" t="str">
        <f t="shared" si="5"/>
        <v>2</v>
      </c>
      <c r="MX4" s="11" t="str">
        <f t="shared" si="5"/>
        <v>0</v>
      </c>
      <c r="MY4" s="11" t="str">
        <f t="shared" si="5"/>
        <v>2</v>
      </c>
      <c r="MZ4" s="11" t="str">
        <f t="shared" si="5"/>
        <v>6</v>
      </c>
      <c r="NA4" s="11" t="str">
        <f t="shared" si="5"/>
        <v/>
      </c>
      <c r="NB4" s="11" t="str">
        <f t="shared" si="5"/>
        <v/>
      </c>
      <c r="NC4" s="11" t="str">
        <f t="shared" si="5"/>
        <v/>
      </c>
      <c r="ND4" s="11" t="str">
        <f t="shared" si="5"/>
        <v/>
      </c>
      <c r="NE4" s="11" t="str">
        <f t="shared" si="5"/>
        <v/>
      </c>
      <c r="NF4" s="11" t="str">
        <f t="shared" si="5"/>
        <v/>
      </c>
      <c r="NG4" s="11" t="str">
        <f t="shared" si="5"/>
        <v/>
      </c>
      <c r="NH4" s="11" t="str">
        <f t="shared" si="5"/>
        <v/>
      </c>
      <c r="NI4" s="11" t="str">
        <f t="shared" si="5"/>
        <v/>
      </c>
      <c r="NJ4" s="11" t="str">
        <f t="shared" si="5"/>
        <v/>
      </c>
      <c r="NK4" s="11" t="str">
        <f t="shared" si="5"/>
        <v/>
      </c>
      <c r="NL4" s="11" t="str">
        <f t="shared" si="5"/>
        <v/>
      </c>
      <c r="NM4" s="11" t="str">
        <f t="shared" si="5"/>
        <v/>
      </c>
      <c r="NN4" s="11" t="str">
        <f t="shared" si="5"/>
        <v/>
      </c>
      <c r="NO4" s="11" t="str">
        <f t="shared" si="5"/>
        <v/>
      </c>
      <c r="NP4" s="11" t="str">
        <f t="shared" si="5"/>
        <v/>
      </c>
      <c r="NQ4" s="11" t="str">
        <f t="shared" si="5"/>
        <v/>
      </c>
      <c r="NR4" s="11" t="str">
        <f t="shared" si="5"/>
        <v>O</v>
      </c>
      <c r="NS4" s="11" t="str">
        <f t="shared" si="5"/>
        <v>C</v>
      </c>
      <c r="NT4" s="11" t="str">
        <f t="shared" si="5"/>
        <v>T</v>
      </c>
      <c r="NU4" s="11" t="str">
        <f t="shared" si="5"/>
        <v>O</v>
      </c>
      <c r="NV4" s="11" t="str">
        <f t="shared" si="5"/>
        <v>B</v>
      </c>
      <c r="NW4" s="11" t="str">
        <f t="shared" si="5"/>
        <v>R</v>
      </c>
      <c r="NX4" s="11" t="str">
        <f t="shared" si="5"/>
        <v>E</v>
      </c>
      <c r="NY4" s="11" t="str">
        <f t="shared" si="5"/>
        <v xml:space="preserve"> </v>
      </c>
      <c r="NZ4" s="11" t="str">
        <f t="shared" si="5"/>
        <v>2</v>
      </c>
      <c r="OA4" s="11" t="str">
        <f t="shared" si="5"/>
        <v>0</v>
      </c>
      <c r="OB4" s="11" t="str">
        <f t="shared" si="5"/>
        <v>2</v>
      </c>
      <c r="OC4" s="11" t="str">
        <f t="shared" si="5"/>
        <v>6</v>
      </c>
      <c r="OD4" s="11" t="str">
        <f t="shared" ref="OD4:QO4" si="6">IF(AND(DAY(OD6)&gt;=15-ROUNDDOWN(LEN(TEXT(OD6,"mmmm aaa"))/2,2),DAY(OD6)&lt;15+ROUNDUP(LEN(TEXT(OD6,"mmmm aaa"))/2,2)),MID(UPPER(TEXT(OD6,"mmmm aaa")),DAY(OD6)+1-(15-ROUNDDOWN(LEN(TEXT(OD6,"mmmm aaa"))/2,2)),1),"")</f>
        <v/>
      </c>
      <c r="OE4" s="11" t="str">
        <f t="shared" si="6"/>
        <v/>
      </c>
      <c r="OF4" s="11" t="str">
        <f t="shared" si="6"/>
        <v/>
      </c>
      <c r="OG4" s="11" t="str">
        <f t="shared" si="6"/>
        <v/>
      </c>
      <c r="OH4" s="11" t="str">
        <f t="shared" si="6"/>
        <v/>
      </c>
      <c r="OI4" s="11" t="str">
        <f t="shared" si="6"/>
        <v/>
      </c>
      <c r="OJ4" s="11" t="str">
        <f t="shared" si="6"/>
        <v/>
      </c>
      <c r="OK4" s="11" t="str">
        <f t="shared" si="6"/>
        <v/>
      </c>
      <c r="OL4" s="11" t="str">
        <f t="shared" si="6"/>
        <v/>
      </c>
      <c r="OM4" s="11" t="str">
        <f t="shared" si="6"/>
        <v/>
      </c>
      <c r="ON4" s="11" t="str">
        <f t="shared" si="6"/>
        <v/>
      </c>
      <c r="OO4" s="11" t="str">
        <f t="shared" si="6"/>
        <v/>
      </c>
      <c r="OP4" s="11" t="str">
        <f t="shared" si="6"/>
        <v/>
      </c>
      <c r="OQ4" s="11" t="str">
        <f t="shared" si="6"/>
        <v/>
      </c>
      <c r="OR4" s="11" t="str">
        <f t="shared" si="6"/>
        <v/>
      </c>
      <c r="OS4" s="11" t="str">
        <f t="shared" si="6"/>
        <v/>
      </c>
      <c r="OT4" s="11" t="str">
        <f t="shared" si="6"/>
        <v/>
      </c>
      <c r="OU4" s="11" t="str">
        <f t="shared" si="6"/>
        <v/>
      </c>
      <c r="OV4" s="11" t="str">
        <f t="shared" si="6"/>
        <v/>
      </c>
      <c r="OW4" s="11" t="str">
        <f t="shared" si="6"/>
        <v>N</v>
      </c>
      <c r="OX4" s="11" t="str">
        <f t="shared" si="6"/>
        <v>O</v>
      </c>
      <c r="OY4" s="11" t="str">
        <f t="shared" si="6"/>
        <v>V</v>
      </c>
      <c r="OZ4" s="11" t="str">
        <f t="shared" si="6"/>
        <v>E</v>
      </c>
      <c r="PA4" s="11" t="str">
        <f t="shared" si="6"/>
        <v>M</v>
      </c>
      <c r="PB4" s="11" t="str">
        <f t="shared" si="6"/>
        <v>B</v>
      </c>
      <c r="PC4" s="11" t="str">
        <f t="shared" si="6"/>
        <v>R</v>
      </c>
      <c r="PD4" s="11" t="str">
        <f t="shared" si="6"/>
        <v>E</v>
      </c>
      <c r="PE4" s="11" t="str">
        <f t="shared" si="6"/>
        <v xml:space="preserve"> </v>
      </c>
      <c r="PF4" s="11" t="str">
        <f t="shared" si="6"/>
        <v>2</v>
      </c>
      <c r="PG4" s="11" t="str">
        <f t="shared" si="6"/>
        <v>0</v>
      </c>
      <c r="PH4" s="11" t="str">
        <f t="shared" si="6"/>
        <v>2</v>
      </c>
      <c r="PI4" s="11" t="str">
        <f t="shared" si="6"/>
        <v>6</v>
      </c>
      <c r="PJ4" s="11" t="str">
        <f t="shared" si="6"/>
        <v/>
      </c>
      <c r="PK4" s="11" t="str">
        <f t="shared" si="6"/>
        <v/>
      </c>
      <c r="PL4" s="11" t="str">
        <f t="shared" si="6"/>
        <v/>
      </c>
      <c r="PM4" s="11" t="str">
        <f t="shared" si="6"/>
        <v/>
      </c>
      <c r="PN4" s="11" t="str">
        <f t="shared" si="6"/>
        <v/>
      </c>
      <c r="PO4" s="11" t="str">
        <f t="shared" si="6"/>
        <v/>
      </c>
      <c r="PP4" s="11" t="str">
        <f t="shared" si="6"/>
        <v/>
      </c>
      <c r="PQ4" s="11" t="str">
        <f t="shared" si="6"/>
        <v/>
      </c>
      <c r="PR4" s="11" t="str">
        <f t="shared" si="6"/>
        <v/>
      </c>
      <c r="PS4" s="11" t="str">
        <f t="shared" si="6"/>
        <v/>
      </c>
      <c r="PT4" s="11" t="str">
        <f t="shared" si="6"/>
        <v/>
      </c>
      <c r="PU4" s="11" t="str">
        <f t="shared" si="6"/>
        <v/>
      </c>
      <c r="PV4" s="11" t="str">
        <f t="shared" si="6"/>
        <v/>
      </c>
      <c r="PW4" s="11" t="str">
        <f t="shared" si="6"/>
        <v/>
      </c>
      <c r="PX4" s="11" t="str">
        <f t="shared" si="6"/>
        <v/>
      </c>
      <c r="PY4" s="11" t="str">
        <f t="shared" si="6"/>
        <v/>
      </c>
      <c r="PZ4" s="11" t="str">
        <f t="shared" si="6"/>
        <v/>
      </c>
      <c r="QA4" s="11" t="str">
        <f t="shared" si="6"/>
        <v>D</v>
      </c>
      <c r="QB4" s="11" t="str">
        <f t="shared" si="6"/>
        <v>É</v>
      </c>
      <c r="QC4" s="11" t="str">
        <f t="shared" si="6"/>
        <v>C</v>
      </c>
      <c r="QD4" s="11" t="str">
        <f t="shared" si="6"/>
        <v>E</v>
      </c>
      <c r="QE4" s="11" t="str">
        <f t="shared" si="6"/>
        <v>M</v>
      </c>
      <c r="QF4" s="11" t="str">
        <f t="shared" si="6"/>
        <v>B</v>
      </c>
      <c r="QG4" s="11" t="str">
        <f t="shared" si="6"/>
        <v>R</v>
      </c>
      <c r="QH4" s="11" t="str">
        <f t="shared" si="6"/>
        <v>E</v>
      </c>
      <c r="QI4" s="11" t="str">
        <f t="shared" si="6"/>
        <v xml:space="preserve"> </v>
      </c>
      <c r="QJ4" s="11" t="str">
        <f t="shared" si="6"/>
        <v>2</v>
      </c>
      <c r="QK4" s="11" t="str">
        <f t="shared" si="6"/>
        <v>0</v>
      </c>
      <c r="QL4" s="11" t="str">
        <f t="shared" si="6"/>
        <v>2</v>
      </c>
      <c r="QM4" s="11" t="str">
        <f t="shared" si="6"/>
        <v>6</v>
      </c>
      <c r="QN4" s="11" t="str">
        <f t="shared" si="6"/>
        <v/>
      </c>
      <c r="QO4" s="11" t="str">
        <f t="shared" si="6"/>
        <v/>
      </c>
      <c r="QP4" s="11" t="str">
        <f t="shared" ref="QP4:TA4" si="7">IF(AND(DAY(QP6)&gt;=15-ROUNDDOWN(LEN(TEXT(QP6,"mmmm aaa"))/2,2),DAY(QP6)&lt;15+ROUNDUP(LEN(TEXT(QP6,"mmmm aaa"))/2,2)),MID(UPPER(TEXT(QP6,"mmmm aaa")),DAY(QP6)+1-(15-ROUNDDOWN(LEN(TEXT(QP6,"mmmm aaa"))/2,2)),1),"")</f>
        <v/>
      </c>
      <c r="QQ4" s="11" t="str">
        <f t="shared" si="7"/>
        <v/>
      </c>
      <c r="QR4" s="11" t="str">
        <f t="shared" si="7"/>
        <v/>
      </c>
      <c r="QS4" s="11" t="str">
        <f t="shared" si="7"/>
        <v/>
      </c>
      <c r="QT4" s="11" t="str">
        <f t="shared" si="7"/>
        <v/>
      </c>
      <c r="QU4" s="11" t="str">
        <f t="shared" si="7"/>
        <v/>
      </c>
      <c r="QV4" s="11" t="str">
        <f t="shared" si="7"/>
        <v/>
      </c>
      <c r="QW4" s="11" t="str">
        <f t="shared" si="7"/>
        <v/>
      </c>
      <c r="QX4" s="11" t="str">
        <f t="shared" si="7"/>
        <v/>
      </c>
      <c r="QY4" s="11" t="str">
        <f t="shared" si="7"/>
        <v/>
      </c>
      <c r="QZ4" s="11" t="str">
        <f t="shared" si="7"/>
        <v/>
      </c>
      <c r="RA4" s="11" t="str">
        <f t="shared" si="7"/>
        <v/>
      </c>
      <c r="RB4" s="11" t="str">
        <f t="shared" si="7"/>
        <v/>
      </c>
      <c r="RC4" s="11" t="str">
        <f t="shared" si="7"/>
        <v/>
      </c>
      <c r="RD4" s="11" t="str">
        <f t="shared" si="7"/>
        <v/>
      </c>
      <c r="RE4" s="11" t="str">
        <f t="shared" si="7"/>
        <v/>
      </c>
      <c r="RF4" s="11" t="str">
        <f t="shared" si="7"/>
        <v>J</v>
      </c>
      <c r="RG4" s="11" t="str">
        <f t="shared" si="7"/>
        <v>A</v>
      </c>
      <c r="RH4" s="11" t="str">
        <f t="shared" si="7"/>
        <v>N</v>
      </c>
      <c r="RI4" s="11" t="str">
        <f t="shared" si="7"/>
        <v>V</v>
      </c>
      <c r="RJ4" s="11" t="str">
        <f t="shared" si="7"/>
        <v>I</v>
      </c>
      <c r="RK4" s="11" t="str">
        <f t="shared" si="7"/>
        <v>E</v>
      </c>
      <c r="RL4" s="11" t="str">
        <f t="shared" si="7"/>
        <v>R</v>
      </c>
      <c r="RM4" s="11" t="str">
        <f t="shared" si="7"/>
        <v xml:space="preserve"> </v>
      </c>
      <c r="RN4" s="11" t="str">
        <f t="shared" si="7"/>
        <v>2</v>
      </c>
      <c r="RO4" s="11" t="str">
        <f t="shared" si="7"/>
        <v>0</v>
      </c>
      <c r="RP4" s="11" t="str">
        <f t="shared" si="7"/>
        <v>2</v>
      </c>
      <c r="RQ4" s="11" t="str">
        <f t="shared" si="7"/>
        <v>7</v>
      </c>
      <c r="RR4" s="11" t="str">
        <f t="shared" si="7"/>
        <v/>
      </c>
      <c r="RS4" s="11" t="str">
        <f t="shared" si="7"/>
        <v/>
      </c>
      <c r="RT4" s="11" t="str">
        <f t="shared" si="7"/>
        <v/>
      </c>
      <c r="RU4" s="11" t="str">
        <f t="shared" si="7"/>
        <v/>
      </c>
      <c r="RV4" s="11" t="str">
        <f t="shared" si="7"/>
        <v/>
      </c>
      <c r="RW4" s="11" t="str">
        <f t="shared" si="7"/>
        <v/>
      </c>
      <c r="RX4" s="11" t="str">
        <f t="shared" si="7"/>
        <v/>
      </c>
      <c r="RY4" s="11" t="str">
        <f t="shared" si="7"/>
        <v/>
      </c>
      <c r="RZ4" s="11" t="str">
        <f t="shared" si="7"/>
        <v/>
      </c>
      <c r="SA4" s="11" t="str">
        <f t="shared" si="7"/>
        <v/>
      </c>
      <c r="SB4" s="11" t="str">
        <f t="shared" si="7"/>
        <v/>
      </c>
      <c r="SC4" s="11" t="str">
        <f t="shared" si="7"/>
        <v/>
      </c>
      <c r="SD4" s="11" t="str">
        <f t="shared" si="7"/>
        <v/>
      </c>
      <c r="SE4" s="11" t="str">
        <f t="shared" si="7"/>
        <v/>
      </c>
      <c r="SF4" s="11" t="str">
        <f t="shared" si="7"/>
        <v/>
      </c>
      <c r="SG4" s="11" t="str">
        <f t="shared" si="7"/>
        <v/>
      </c>
      <c r="SH4" s="11" t="str">
        <f t="shared" si="7"/>
        <v/>
      </c>
      <c r="SI4" s="11" t="str">
        <f t="shared" si="7"/>
        <v/>
      </c>
      <c r="SJ4" s="11" t="str">
        <f t="shared" si="7"/>
        <v/>
      </c>
      <c r="SK4" s="11" t="str">
        <f t="shared" si="7"/>
        <v>F</v>
      </c>
      <c r="SL4" s="11" t="str">
        <f t="shared" si="7"/>
        <v>É</v>
      </c>
      <c r="SM4" s="11" t="str">
        <f t="shared" si="7"/>
        <v>V</v>
      </c>
      <c r="SN4" s="11" t="str">
        <f t="shared" si="7"/>
        <v>R</v>
      </c>
      <c r="SO4" s="11" t="str">
        <f t="shared" si="7"/>
        <v>I</v>
      </c>
      <c r="SP4" s="11" t="str">
        <f t="shared" si="7"/>
        <v>E</v>
      </c>
      <c r="SQ4" s="11" t="str">
        <f t="shared" si="7"/>
        <v>R</v>
      </c>
      <c r="SR4" s="11" t="str">
        <f t="shared" si="7"/>
        <v xml:space="preserve"> </v>
      </c>
      <c r="SS4" s="11" t="str">
        <f t="shared" si="7"/>
        <v>2</v>
      </c>
      <c r="ST4" s="11" t="str">
        <f t="shared" si="7"/>
        <v>0</v>
      </c>
      <c r="SU4" s="11" t="str">
        <f t="shared" si="7"/>
        <v>2</v>
      </c>
      <c r="SV4" s="11" t="str">
        <f t="shared" si="7"/>
        <v>7</v>
      </c>
      <c r="SW4" s="11" t="str">
        <f t="shared" si="7"/>
        <v/>
      </c>
      <c r="SX4" s="11" t="str">
        <f t="shared" si="7"/>
        <v/>
      </c>
      <c r="SY4" s="11" t="str">
        <f t="shared" si="7"/>
        <v/>
      </c>
      <c r="SZ4" s="11" t="str">
        <f t="shared" si="7"/>
        <v/>
      </c>
      <c r="TA4" s="11" t="str">
        <f t="shared" si="7"/>
        <v/>
      </c>
      <c r="TB4" s="11" t="str">
        <f t="shared" ref="TB4:VM4" si="8">IF(AND(DAY(TB6)&gt;=15-ROUNDDOWN(LEN(TEXT(TB6,"mmmm aaa"))/2,2),DAY(TB6)&lt;15+ROUNDUP(LEN(TEXT(TB6,"mmmm aaa"))/2,2)),MID(UPPER(TEXT(TB6,"mmmm aaa")),DAY(TB6)+1-(15-ROUNDDOWN(LEN(TEXT(TB6,"mmmm aaa"))/2,2)),1),"")</f>
        <v/>
      </c>
      <c r="TC4" s="11" t="str">
        <f t="shared" si="8"/>
        <v/>
      </c>
      <c r="TD4" s="11" t="str">
        <f t="shared" si="8"/>
        <v/>
      </c>
      <c r="TE4" s="11" t="str">
        <f t="shared" si="8"/>
        <v/>
      </c>
      <c r="TF4" s="11" t="str">
        <f t="shared" si="8"/>
        <v/>
      </c>
      <c r="TG4" s="11" t="str">
        <f t="shared" si="8"/>
        <v/>
      </c>
      <c r="TH4" s="11" t="str">
        <f t="shared" si="8"/>
        <v/>
      </c>
      <c r="TI4" s="11" t="str">
        <f t="shared" si="8"/>
        <v/>
      </c>
      <c r="TJ4" s="11" t="str">
        <f t="shared" si="8"/>
        <v/>
      </c>
      <c r="TK4" s="11" t="str">
        <f t="shared" si="8"/>
        <v/>
      </c>
      <c r="TL4" s="11" t="str">
        <f t="shared" si="8"/>
        <v/>
      </c>
      <c r="TM4" s="11" t="str">
        <f t="shared" si="8"/>
        <v/>
      </c>
      <c r="TN4" s="11" t="str">
        <f t="shared" si="8"/>
        <v/>
      </c>
      <c r="TO4" s="11" t="str">
        <f t="shared" si="8"/>
        <v>M</v>
      </c>
      <c r="TP4" s="11" t="str">
        <f t="shared" si="8"/>
        <v>A</v>
      </c>
      <c r="TQ4" s="11" t="str">
        <f t="shared" si="8"/>
        <v>R</v>
      </c>
      <c r="TR4" s="11" t="str">
        <f t="shared" si="8"/>
        <v>S</v>
      </c>
      <c r="TS4" s="11" t="str">
        <f t="shared" si="8"/>
        <v xml:space="preserve"> </v>
      </c>
      <c r="TT4" s="11" t="str">
        <f t="shared" si="8"/>
        <v>2</v>
      </c>
      <c r="TU4" s="11" t="str">
        <f t="shared" si="8"/>
        <v>0</v>
      </c>
      <c r="TV4" s="11" t="str">
        <f t="shared" si="8"/>
        <v>2</v>
      </c>
      <c r="TW4" s="11" t="str">
        <f t="shared" si="8"/>
        <v>7</v>
      </c>
      <c r="TX4" s="11" t="str">
        <f t="shared" si="8"/>
        <v/>
      </c>
      <c r="TY4" s="11" t="str">
        <f t="shared" si="8"/>
        <v/>
      </c>
      <c r="TZ4" s="11" t="str">
        <f t="shared" si="8"/>
        <v/>
      </c>
      <c r="UA4" s="11" t="str">
        <f t="shared" si="8"/>
        <v/>
      </c>
      <c r="UB4" s="11" t="str">
        <f t="shared" si="8"/>
        <v/>
      </c>
      <c r="UC4" s="11" t="str">
        <f t="shared" si="8"/>
        <v/>
      </c>
      <c r="UD4" s="11" t="str">
        <f t="shared" si="8"/>
        <v/>
      </c>
      <c r="UE4" s="11" t="str">
        <f t="shared" si="8"/>
        <v/>
      </c>
      <c r="UF4" s="11" t="str">
        <f t="shared" si="8"/>
        <v/>
      </c>
      <c r="UG4" s="11" t="str">
        <f t="shared" si="8"/>
        <v/>
      </c>
      <c r="UH4" s="11" t="str">
        <f t="shared" si="8"/>
        <v/>
      </c>
      <c r="UI4" s="11" t="str">
        <f t="shared" si="8"/>
        <v/>
      </c>
      <c r="UJ4" s="11" t="str">
        <f t="shared" si="8"/>
        <v/>
      </c>
      <c r="UK4" s="11" t="str">
        <f t="shared" si="8"/>
        <v/>
      </c>
      <c r="UL4" s="11" t="str">
        <f t="shared" si="8"/>
        <v/>
      </c>
      <c r="UM4" s="11" t="str">
        <f t="shared" si="8"/>
        <v/>
      </c>
      <c r="UN4" s="11" t="str">
        <f t="shared" si="8"/>
        <v/>
      </c>
      <c r="UO4" s="11" t="str">
        <f t="shared" si="8"/>
        <v/>
      </c>
      <c r="UP4" s="11" t="str">
        <f t="shared" si="8"/>
        <v/>
      </c>
      <c r="UQ4" s="11" t="str">
        <f t="shared" si="8"/>
        <v/>
      </c>
      <c r="UR4" s="11" t="str">
        <f t="shared" si="8"/>
        <v/>
      </c>
      <c r="US4" s="11" t="str">
        <f t="shared" si="8"/>
        <v>A</v>
      </c>
      <c r="UT4" s="11" t="str">
        <f t="shared" si="8"/>
        <v>V</v>
      </c>
      <c r="UU4" s="11" t="str">
        <f t="shared" si="8"/>
        <v>R</v>
      </c>
      <c r="UV4" s="11" t="str">
        <f t="shared" si="8"/>
        <v>I</v>
      </c>
      <c r="UW4" s="11" t="str">
        <f t="shared" si="8"/>
        <v>L</v>
      </c>
      <c r="UX4" s="11" t="str">
        <f t="shared" si="8"/>
        <v xml:space="preserve"> </v>
      </c>
      <c r="UY4" s="11" t="str">
        <f t="shared" si="8"/>
        <v>2</v>
      </c>
      <c r="UZ4" s="11" t="str">
        <f t="shared" si="8"/>
        <v>0</v>
      </c>
      <c r="VA4" s="11" t="str">
        <f t="shared" si="8"/>
        <v>2</v>
      </c>
      <c r="VB4" s="11" t="str">
        <f t="shared" si="8"/>
        <v>7</v>
      </c>
      <c r="VC4" s="11" t="str">
        <f t="shared" si="8"/>
        <v/>
      </c>
      <c r="VD4" s="11" t="str">
        <f t="shared" si="8"/>
        <v/>
      </c>
      <c r="VE4" s="11" t="str">
        <f t="shared" si="8"/>
        <v/>
      </c>
      <c r="VF4" s="11" t="str">
        <f t="shared" si="8"/>
        <v/>
      </c>
      <c r="VG4" s="11" t="str">
        <f t="shared" si="8"/>
        <v/>
      </c>
      <c r="VH4" s="11" t="str">
        <f t="shared" si="8"/>
        <v/>
      </c>
      <c r="VI4" s="11" t="str">
        <f t="shared" si="8"/>
        <v/>
      </c>
      <c r="VJ4" s="11" t="str">
        <f t="shared" si="8"/>
        <v/>
      </c>
      <c r="VK4" s="11" t="str">
        <f t="shared" si="8"/>
        <v/>
      </c>
      <c r="VL4" s="11" t="str">
        <f t="shared" si="8"/>
        <v/>
      </c>
      <c r="VM4" s="11" t="str">
        <f t="shared" si="8"/>
        <v/>
      </c>
      <c r="VN4" s="11" t="str">
        <f t="shared" ref="VN4:XY4" si="9">IF(AND(DAY(VN6)&gt;=15-ROUNDDOWN(LEN(TEXT(VN6,"mmmm aaa"))/2,2),DAY(VN6)&lt;15+ROUNDUP(LEN(TEXT(VN6,"mmmm aaa"))/2,2)),MID(UPPER(TEXT(VN6,"mmmm aaa")),DAY(VN6)+1-(15-ROUNDDOWN(LEN(TEXT(VN6,"mmmm aaa"))/2,2)),1),"")</f>
        <v/>
      </c>
      <c r="VO4" s="11" t="str">
        <f t="shared" si="9"/>
        <v/>
      </c>
      <c r="VP4" s="11" t="str">
        <f t="shared" si="9"/>
        <v/>
      </c>
      <c r="VQ4" s="11" t="str">
        <f t="shared" si="9"/>
        <v/>
      </c>
      <c r="VR4" s="11" t="str">
        <f t="shared" si="9"/>
        <v/>
      </c>
      <c r="VS4" s="11" t="str">
        <f t="shared" si="9"/>
        <v/>
      </c>
      <c r="VT4" s="11" t="str">
        <f t="shared" si="9"/>
        <v/>
      </c>
      <c r="VU4" s="11" t="str">
        <f t="shared" si="9"/>
        <v/>
      </c>
      <c r="VV4" s="11" t="str">
        <f t="shared" si="9"/>
        <v/>
      </c>
      <c r="VW4" s="11" t="str">
        <f t="shared" si="9"/>
        <v/>
      </c>
      <c r="VX4" s="11" t="str">
        <f t="shared" si="9"/>
        <v>M</v>
      </c>
      <c r="VY4" s="11" t="str">
        <f t="shared" si="9"/>
        <v>A</v>
      </c>
      <c r="VZ4" s="11" t="str">
        <f t="shared" si="9"/>
        <v>I</v>
      </c>
      <c r="WA4" s="11" t="str">
        <f t="shared" si="9"/>
        <v xml:space="preserve"> </v>
      </c>
      <c r="WB4" s="11" t="str">
        <f t="shared" si="9"/>
        <v>2</v>
      </c>
      <c r="WC4" s="11" t="str">
        <f t="shared" si="9"/>
        <v>0</v>
      </c>
      <c r="WD4" s="11" t="str">
        <f t="shared" si="9"/>
        <v>2</v>
      </c>
      <c r="WE4" s="11" t="str">
        <f t="shared" si="9"/>
        <v>7</v>
      </c>
      <c r="WF4" s="11" t="str">
        <f t="shared" si="9"/>
        <v/>
      </c>
      <c r="WG4" s="11" t="str">
        <f t="shared" si="9"/>
        <v/>
      </c>
      <c r="WH4" s="11" t="str">
        <f t="shared" si="9"/>
        <v/>
      </c>
      <c r="WI4" s="11" t="str">
        <f t="shared" si="9"/>
        <v/>
      </c>
      <c r="WJ4" s="11" t="str">
        <f t="shared" si="9"/>
        <v/>
      </c>
      <c r="WK4" s="11" t="str">
        <f t="shared" si="9"/>
        <v/>
      </c>
      <c r="WL4" s="11" t="str">
        <f t="shared" si="9"/>
        <v/>
      </c>
      <c r="WM4" s="11" t="str">
        <f t="shared" si="9"/>
        <v/>
      </c>
      <c r="WN4" s="11" t="str">
        <f t="shared" si="9"/>
        <v/>
      </c>
      <c r="WO4" s="11" t="str">
        <f t="shared" si="9"/>
        <v/>
      </c>
      <c r="WP4" s="11" t="str">
        <f t="shared" si="9"/>
        <v/>
      </c>
      <c r="WQ4" s="11" t="str">
        <f t="shared" si="9"/>
        <v/>
      </c>
      <c r="WR4" s="11" t="str">
        <f t="shared" si="9"/>
        <v/>
      </c>
      <c r="WS4" s="11" t="str">
        <f t="shared" si="9"/>
        <v/>
      </c>
      <c r="WT4" s="11" t="str">
        <f t="shared" si="9"/>
        <v/>
      </c>
      <c r="WU4" s="11" t="str">
        <f t="shared" si="9"/>
        <v/>
      </c>
      <c r="WV4" s="11" t="str">
        <f t="shared" si="9"/>
        <v/>
      </c>
      <c r="WW4" s="11" t="str">
        <f t="shared" si="9"/>
        <v/>
      </c>
      <c r="WX4" s="11" t="str">
        <f t="shared" si="9"/>
        <v/>
      </c>
      <c r="WY4" s="11" t="str">
        <f t="shared" si="9"/>
        <v/>
      </c>
      <c r="WZ4" s="11" t="str">
        <f t="shared" si="9"/>
        <v/>
      </c>
      <c r="XA4" s="11" t="str">
        <f t="shared" si="9"/>
        <v/>
      </c>
      <c r="XB4" s="11" t="str">
        <f t="shared" si="9"/>
        <v/>
      </c>
      <c r="XC4" s="11" t="str">
        <f t="shared" si="9"/>
        <v>J</v>
      </c>
      <c r="XD4" s="11" t="str">
        <f t="shared" si="9"/>
        <v>U</v>
      </c>
      <c r="XE4" s="11" t="str">
        <f t="shared" si="9"/>
        <v>I</v>
      </c>
      <c r="XF4" s="11" t="str">
        <f t="shared" si="9"/>
        <v>N</v>
      </c>
      <c r="XG4" s="11" t="str">
        <f t="shared" si="9"/>
        <v xml:space="preserve"> </v>
      </c>
      <c r="XH4" s="11" t="str">
        <f t="shared" si="9"/>
        <v>2</v>
      </c>
      <c r="XI4" s="11" t="str">
        <f t="shared" si="9"/>
        <v>0</v>
      </c>
      <c r="XJ4" s="11" t="str">
        <f t="shared" si="9"/>
        <v>2</v>
      </c>
      <c r="XK4" s="11" t="str">
        <f t="shared" si="9"/>
        <v>7</v>
      </c>
      <c r="XL4" s="11" t="str">
        <f t="shared" si="9"/>
        <v/>
      </c>
      <c r="XM4" s="11" t="str">
        <f t="shared" si="9"/>
        <v/>
      </c>
      <c r="XN4" s="11" t="str">
        <f t="shared" si="9"/>
        <v/>
      </c>
      <c r="XO4" s="11" t="str">
        <f t="shared" si="9"/>
        <v/>
      </c>
      <c r="XP4" s="11" t="str">
        <f t="shared" si="9"/>
        <v/>
      </c>
      <c r="XQ4" s="11" t="str">
        <f t="shared" si="9"/>
        <v/>
      </c>
      <c r="XR4" s="11" t="str">
        <f t="shared" si="9"/>
        <v/>
      </c>
      <c r="XS4" s="11" t="str">
        <f t="shared" si="9"/>
        <v/>
      </c>
      <c r="XT4" s="11" t="str">
        <f t="shared" si="9"/>
        <v/>
      </c>
      <c r="XU4" s="11" t="str">
        <f t="shared" si="9"/>
        <v/>
      </c>
      <c r="XV4" s="11" t="str">
        <f t="shared" si="9"/>
        <v/>
      </c>
      <c r="XW4" s="11" t="str">
        <f t="shared" si="9"/>
        <v/>
      </c>
      <c r="XX4" s="11" t="str">
        <f t="shared" si="9"/>
        <v/>
      </c>
      <c r="XY4" s="11" t="str">
        <f t="shared" si="9"/>
        <v/>
      </c>
      <c r="XZ4" s="11" t="str">
        <f t="shared" ref="XZ4:AAK4" si="10">IF(AND(DAY(XZ6)&gt;=15-ROUNDDOWN(LEN(TEXT(XZ6,"mmmm aaa"))/2,2),DAY(XZ6)&lt;15+ROUNDUP(LEN(TEXT(XZ6,"mmmm aaa"))/2,2)),MID(UPPER(TEXT(XZ6,"mmmm aaa")),DAY(XZ6)+1-(15-ROUNDDOWN(LEN(TEXT(XZ6,"mmmm aaa"))/2,2)),1),"")</f>
        <v/>
      </c>
      <c r="YA4" s="11" t="str">
        <f t="shared" si="10"/>
        <v/>
      </c>
      <c r="YB4" s="11" t="str">
        <f t="shared" si="10"/>
        <v/>
      </c>
      <c r="YC4" s="11" t="str">
        <f t="shared" si="10"/>
        <v/>
      </c>
      <c r="YD4" s="11" t="str">
        <f t="shared" si="10"/>
        <v/>
      </c>
      <c r="YE4" s="11" t="str">
        <f t="shared" si="10"/>
        <v>J</v>
      </c>
      <c r="YF4" s="11" t="str">
        <f t="shared" si="10"/>
        <v>U</v>
      </c>
      <c r="YG4" s="11" t="str">
        <f t="shared" si="10"/>
        <v>I</v>
      </c>
      <c r="YH4" s="11" t="str">
        <f t="shared" si="10"/>
        <v>L</v>
      </c>
      <c r="YI4" s="11" t="str">
        <f t="shared" si="10"/>
        <v>L</v>
      </c>
      <c r="YJ4" s="11" t="str">
        <f t="shared" si="10"/>
        <v>E</v>
      </c>
      <c r="YK4" s="11" t="str">
        <f t="shared" si="10"/>
        <v>T</v>
      </c>
      <c r="YL4" s="11" t="str">
        <f t="shared" si="10"/>
        <v xml:space="preserve"> </v>
      </c>
      <c r="YM4" s="11" t="str">
        <f t="shared" si="10"/>
        <v>2</v>
      </c>
      <c r="YN4" s="11" t="str">
        <f t="shared" si="10"/>
        <v>0</v>
      </c>
      <c r="YO4" s="11" t="str">
        <f t="shared" si="10"/>
        <v>2</v>
      </c>
      <c r="YP4" s="11" t="str">
        <f t="shared" si="10"/>
        <v>7</v>
      </c>
      <c r="YQ4" s="11" t="str">
        <f t="shared" si="10"/>
        <v/>
      </c>
      <c r="YR4" s="11" t="str">
        <f t="shared" si="10"/>
        <v/>
      </c>
      <c r="YS4" s="11" t="str">
        <f t="shared" si="10"/>
        <v/>
      </c>
      <c r="YT4" s="11" t="str">
        <f t="shared" si="10"/>
        <v/>
      </c>
      <c r="YU4" s="11" t="str">
        <f t="shared" si="10"/>
        <v/>
      </c>
      <c r="YV4" s="11" t="str">
        <f t="shared" si="10"/>
        <v/>
      </c>
      <c r="YW4" s="11" t="str">
        <f t="shared" si="10"/>
        <v/>
      </c>
      <c r="YX4" s="11" t="str">
        <f t="shared" si="10"/>
        <v/>
      </c>
      <c r="YY4" s="11" t="str">
        <f t="shared" si="10"/>
        <v/>
      </c>
      <c r="YZ4" s="11" t="str">
        <f t="shared" si="10"/>
        <v/>
      </c>
      <c r="ZA4" s="11" t="str">
        <f t="shared" si="10"/>
        <v/>
      </c>
      <c r="ZB4" s="11" t="str">
        <f t="shared" si="10"/>
        <v/>
      </c>
      <c r="ZC4" s="11" t="str">
        <f t="shared" si="10"/>
        <v/>
      </c>
      <c r="ZD4" s="11" t="str">
        <f t="shared" si="10"/>
        <v/>
      </c>
      <c r="ZE4" s="11" t="str">
        <f t="shared" si="10"/>
        <v/>
      </c>
      <c r="ZF4" s="11" t="str">
        <f t="shared" si="10"/>
        <v/>
      </c>
      <c r="ZG4" s="11" t="str">
        <f t="shared" si="10"/>
        <v/>
      </c>
      <c r="ZH4" s="11" t="str">
        <f t="shared" si="10"/>
        <v/>
      </c>
      <c r="ZI4" s="11" t="str">
        <f t="shared" si="10"/>
        <v/>
      </c>
      <c r="ZJ4" s="11" t="str">
        <f t="shared" si="10"/>
        <v/>
      </c>
      <c r="ZK4" s="11" t="str">
        <f t="shared" si="10"/>
        <v/>
      </c>
      <c r="ZL4" s="11" t="str">
        <f t="shared" si="10"/>
        <v>A</v>
      </c>
      <c r="ZM4" s="11" t="str">
        <f t="shared" si="10"/>
        <v>O</v>
      </c>
      <c r="ZN4" s="11" t="str">
        <f t="shared" si="10"/>
        <v>Û</v>
      </c>
      <c r="ZO4" s="11" t="str">
        <f t="shared" si="10"/>
        <v>T</v>
      </c>
      <c r="ZP4" s="11" t="str">
        <f t="shared" si="10"/>
        <v xml:space="preserve"> </v>
      </c>
      <c r="ZQ4" s="11" t="str">
        <f t="shared" si="10"/>
        <v>2</v>
      </c>
      <c r="ZR4" s="11" t="str">
        <f t="shared" si="10"/>
        <v>0</v>
      </c>
      <c r="ZS4" s="11" t="str">
        <f t="shared" si="10"/>
        <v>2</v>
      </c>
      <c r="ZT4" s="11" t="str">
        <f t="shared" si="10"/>
        <v>7</v>
      </c>
      <c r="ZU4" s="11" t="str">
        <f t="shared" si="10"/>
        <v/>
      </c>
      <c r="ZV4" s="11" t="str">
        <f t="shared" si="10"/>
        <v/>
      </c>
      <c r="ZW4" s="11" t="str">
        <f t="shared" si="10"/>
        <v/>
      </c>
      <c r="ZX4" s="11" t="str">
        <f t="shared" si="10"/>
        <v/>
      </c>
      <c r="ZY4" s="11" t="str">
        <f t="shared" si="10"/>
        <v/>
      </c>
      <c r="ZZ4" s="11" t="str">
        <f t="shared" si="10"/>
        <v/>
      </c>
      <c r="AAA4" s="11" t="str">
        <f t="shared" si="10"/>
        <v/>
      </c>
      <c r="AAB4" s="11" t="str">
        <f t="shared" si="10"/>
        <v/>
      </c>
      <c r="AAC4" s="11" t="str">
        <f t="shared" si="10"/>
        <v/>
      </c>
      <c r="AAD4" s="11" t="str">
        <f t="shared" si="10"/>
        <v/>
      </c>
      <c r="AAE4" s="11" t="str">
        <f t="shared" si="10"/>
        <v/>
      </c>
      <c r="AAF4" s="11" t="str">
        <f t="shared" si="10"/>
        <v/>
      </c>
      <c r="AAG4" s="11" t="str">
        <f t="shared" si="10"/>
        <v/>
      </c>
      <c r="AAH4" s="11" t="str">
        <f t="shared" si="10"/>
        <v/>
      </c>
      <c r="AAI4" s="11" t="str">
        <f t="shared" si="10"/>
        <v/>
      </c>
      <c r="AAJ4" s="11" t="str">
        <f t="shared" si="10"/>
        <v/>
      </c>
      <c r="AAK4" s="11" t="str">
        <f t="shared" si="10"/>
        <v/>
      </c>
      <c r="AAL4" s="11" t="str">
        <f t="shared" ref="AAL4:ABK4" si="11">IF(AND(DAY(AAL6)&gt;=15-ROUNDDOWN(LEN(TEXT(AAL6,"mmmm aaa"))/2,2),DAY(AAL6)&lt;15+ROUNDUP(LEN(TEXT(AAL6,"mmmm aaa"))/2,2)),MID(UPPER(TEXT(AAL6,"mmmm aaa")),DAY(AAL6)+1-(15-ROUNDDOWN(LEN(TEXT(AAL6,"mmmm aaa"))/2,2)),1),"")</f>
        <v/>
      </c>
      <c r="AAM4" s="11" t="str">
        <f t="shared" si="11"/>
        <v/>
      </c>
      <c r="AAN4" s="11" t="str">
        <f t="shared" si="11"/>
        <v>S</v>
      </c>
      <c r="AAO4" s="11" t="str">
        <f t="shared" si="11"/>
        <v>E</v>
      </c>
      <c r="AAP4" s="11" t="str">
        <f t="shared" si="11"/>
        <v>P</v>
      </c>
      <c r="AAQ4" s="11" t="str">
        <f t="shared" si="11"/>
        <v>T</v>
      </c>
      <c r="AAR4" s="11" t="str">
        <f t="shared" si="11"/>
        <v>E</v>
      </c>
      <c r="AAS4" s="11" t="str">
        <f t="shared" si="11"/>
        <v>M</v>
      </c>
      <c r="AAT4" s="11" t="str">
        <f t="shared" si="11"/>
        <v>B</v>
      </c>
      <c r="AAU4" s="11" t="str">
        <f t="shared" si="11"/>
        <v>R</v>
      </c>
      <c r="AAV4" s="11" t="str">
        <f t="shared" si="11"/>
        <v>E</v>
      </c>
      <c r="AAW4" s="11" t="str">
        <f t="shared" si="11"/>
        <v xml:space="preserve"> </v>
      </c>
      <c r="AAX4" s="11" t="str">
        <f t="shared" si="11"/>
        <v>2</v>
      </c>
      <c r="AAY4" s="11" t="str">
        <f t="shared" si="11"/>
        <v>0</v>
      </c>
      <c r="AAZ4" s="11" t="str">
        <f t="shared" si="11"/>
        <v>2</v>
      </c>
      <c r="ABA4" s="11" t="str">
        <f t="shared" si="11"/>
        <v>7</v>
      </c>
      <c r="ABB4" s="11" t="str">
        <f t="shared" si="11"/>
        <v/>
      </c>
      <c r="ABC4" s="11" t="str">
        <f t="shared" si="11"/>
        <v/>
      </c>
      <c r="ABD4" s="11" t="str">
        <f t="shared" si="11"/>
        <v/>
      </c>
      <c r="ABE4" s="11" t="str">
        <f t="shared" si="11"/>
        <v/>
      </c>
      <c r="ABF4" s="11" t="str">
        <f t="shared" si="11"/>
        <v/>
      </c>
      <c r="ABG4" s="11" t="str">
        <f t="shared" si="11"/>
        <v/>
      </c>
      <c r="ABH4" s="11" t="str">
        <f t="shared" si="11"/>
        <v/>
      </c>
      <c r="ABI4" s="11" t="str">
        <f t="shared" si="11"/>
        <v/>
      </c>
      <c r="ABJ4" s="11" t="str">
        <f t="shared" si="11"/>
        <v/>
      </c>
      <c r="ABK4" s="11" t="str">
        <f t="shared" si="11"/>
        <v/>
      </c>
    </row>
    <row r="5" spans="1:739" x14ac:dyDescent="0.25">
      <c r="A5" s="2"/>
      <c r="B5" s="2"/>
      <c r="C5" s="3"/>
      <c r="D5" s="9"/>
      <c r="E5" s="31"/>
      <c r="F5" s="31"/>
      <c r="G5" s="5"/>
      <c r="H5" s="10" t="str">
        <f>IF(ISERROR(_xlfn.ISOWEEKNUM(I6)),"Numéro de semaine --&gt;","Numéro de semaine ISO --&gt;")</f>
        <v>Numéro de semaine ISO --&gt;</v>
      </c>
      <c r="I5" s="29" t="str">
        <f>IF(WEEKDAY(I6)=5,IF(ISERROR(_xlfn.ISOWEEKNUM(I6)),WEEKNUM(I6,2),_xlfn.ISOWEEKNUM(I6)),"")</f>
        <v/>
      </c>
      <c r="J5" s="29">
        <f t="shared" ref="J5:BU5" si="12">IF(WEEKDAY(J6)=5,IF(ISERROR(_xlfn.ISOWEEKNUM(J6)),WEEKNUM(J6,2),_xlfn.ISOWEEKNUM(J6)),"")</f>
        <v>40</v>
      </c>
      <c r="K5" s="29" t="str">
        <f t="shared" si="12"/>
        <v/>
      </c>
      <c r="L5" s="29" t="str">
        <f t="shared" si="12"/>
        <v/>
      </c>
      <c r="M5" s="29" t="str">
        <f t="shared" si="12"/>
        <v/>
      </c>
      <c r="N5" s="29" t="str">
        <f t="shared" si="12"/>
        <v/>
      </c>
      <c r="O5" s="29" t="str">
        <f t="shared" si="12"/>
        <v/>
      </c>
      <c r="P5" s="29" t="str">
        <f t="shared" si="12"/>
        <v/>
      </c>
      <c r="Q5" s="29">
        <f t="shared" si="12"/>
        <v>41</v>
      </c>
      <c r="R5" s="29" t="str">
        <f t="shared" si="12"/>
        <v/>
      </c>
      <c r="S5" s="29" t="str">
        <f t="shared" si="12"/>
        <v/>
      </c>
      <c r="T5" s="29" t="str">
        <f>IF(WEEKDAY(T6)=5,IF(ISERROR(_xlfn.ISOWEEKNUM(T6)),WEEKNUM(T6,2),_xlfn.ISOWEEKNUM(T6)),"")</f>
        <v/>
      </c>
      <c r="U5" s="29" t="str">
        <f t="shared" si="12"/>
        <v/>
      </c>
      <c r="V5" s="29" t="str">
        <f t="shared" si="12"/>
        <v/>
      </c>
      <c r="W5" s="29" t="str">
        <f t="shared" si="12"/>
        <v/>
      </c>
      <c r="X5" s="29">
        <f t="shared" si="12"/>
        <v>42</v>
      </c>
      <c r="Y5" s="29" t="str">
        <f t="shared" si="12"/>
        <v/>
      </c>
      <c r="Z5" s="29" t="str">
        <f t="shared" si="12"/>
        <v/>
      </c>
      <c r="AA5" s="29" t="str">
        <f t="shared" si="12"/>
        <v/>
      </c>
      <c r="AB5" s="29" t="str">
        <f t="shared" si="12"/>
        <v/>
      </c>
      <c r="AC5" s="29" t="str">
        <f t="shared" si="12"/>
        <v/>
      </c>
      <c r="AD5" s="29" t="str">
        <f t="shared" si="12"/>
        <v/>
      </c>
      <c r="AE5" s="29">
        <f t="shared" si="12"/>
        <v>43</v>
      </c>
      <c r="AF5" s="29" t="str">
        <f t="shared" si="12"/>
        <v/>
      </c>
      <c r="AG5" s="29" t="str">
        <f t="shared" si="12"/>
        <v/>
      </c>
      <c r="AH5" s="29" t="str">
        <f t="shared" si="12"/>
        <v/>
      </c>
      <c r="AI5" s="29" t="str">
        <f t="shared" si="12"/>
        <v/>
      </c>
      <c r="AJ5" s="29" t="str">
        <f t="shared" si="12"/>
        <v/>
      </c>
      <c r="AK5" s="29" t="str">
        <f t="shared" si="12"/>
        <v/>
      </c>
      <c r="AL5" s="29">
        <f t="shared" si="12"/>
        <v>44</v>
      </c>
      <c r="AM5" s="29" t="str">
        <f t="shared" si="12"/>
        <v/>
      </c>
      <c r="AN5" s="29" t="str">
        <f t="shared" si="12"/>
        <v/>
      </c>
      <c r="AO5" s="29" t="str">
        <f t="shared" si="12"/>
        <v/>
      </c>
      <c r="AP5" s="29" t="str">
        <f t="shared" si="12"/>
        <v/>
      </c>
      <c r="AQ5" s="29" t="str">
        <f t="shared" si="12"/>
        <v/>
      </c>
      <c r="AR5" s="29" t="str">
        <f t="shared" si="12"/>
        <v/>
      </c>
      <c r="AS5" s="29">
        <f t="shared" si="12"/>
        <v>45</v>
      </c>
      <c r="AT5" s="29" t="str">
        <f t="shared" si="12"/>
        <v/>
      </c>
      <c r="AU5" s="29" t="str">
        <f t="shared" si="12"/>
        <v/>
      </c>
      <c r="AV5" s="29" t="str">
        <f t="shared" si="12"/>
        <v/>
      </c>
      <c r="AW5" s="29" t="str">
        <f t="shared" si="12"/>
        <v/>
      </c>
      <c r="AX5" s="29" t="str">
        <f t="shared" si="12"/>
        <v/>
      </c>
      <c r="AY5" s="29" t="str">
        <f t="shared" si="12"/>
        <v/>
      </c>
      <c r="AZ5" s="29">
        <f t="shared" si="12"/>
        <v>46</v>
      </c>
      <c r="BA5" s="29" t="str">
        <f t="shared" si="12"/>
        <v/>
      </c>
      <c r="BB5" s="29" t="str">
        <f t="shared" si="12"/>
        <v/>
      </c>
      <c r="BC5" s="29" t="str">
        <f t="shared" si="12"/>
        <v/>
      </c>
      <c r="BD5" s="29" t="str">
        <f t="shared" si="12"/>
        <v/>
      </c>
      <c r="BE5" s="29" t="str">
        <f t="shared" si="12"/>
        <v/>
      </c>
      <c r="BF5" s="29" t="str">
        <f t="shared" si="12"/>
        <v/>
      </c>
      <c r="BG5" s="29">
        <f t="shared" si="12"/>
        <v>47</v>
      </c>
      <c r="BH5" s="29" t="str">
        <f t="shared" si="12"/>
        <v/>
      </c>
      <c r="BI5" s="29" t="str">
        <f t="shared" si="12"/>
        <v/>
      </c>
      <c r="BJ5" s="29" t="str">
        <f t="shared" si="12"/>
        <v/>
      </c>
      <c r="BK5" s="29" t="str">
        <f t="shared" si="12"/>
        <v/>
      </c>
      <c r="BL5" s="29" t="str">
        <f t="shared" si="12"/>
        <v/>
      </c>
      <c r="BM5" s="29" t="str">
        <f t="shared" si="12"/>
        <v/>
      </c>
      <c r="BN5" s="29">
        <f t="shared" si="12"/>
        <v>48</v>
      </c>
      <c r="BO5" s="29" t="str">
        <f t="shared" si="12"/>
        <v/>
      </c>
      <c r="BP5" s="29" t="str">
        <f t="shared" si="12"/>
        <v/>
      </c>
      <c r="BQ5" s="29" t="str">
        <f t="shared" si="12"/>
        <v/>
      </c>
      <c r="BR5" s="29" t="str">
        <f t="shared" si="12"/>
        <v/>
      </c>
      <c r="BS5" s="29" t="str">
        <f t="shared" si="12"/>
        <v/>
      </c>
      <c r="BT5" s="29" t="str">
        <f t="shared" si="12"/>
        <v/>
      </c>
      <c r="BU5" s="29">
        <f t="shared" si="12"/>
        <v>49</v>
      </c>
      <c r="BV5" s="29" t="str">
        <f t="shared" ref="BV5:EG5" si="13">IF(WEEKDAY(BV6)=5,IF(ISERROR(_xlfn.ISOWEEKNUM(BV6)),WEEKNUM(BV6,2),_xlfn.ISOWEEKNUM(BV6)),"")</f>
        <v/>
      </c>
      <c r="BW5" s="29" t="str">
        <f t="shared" si="13"/>
        <v/>
      </c>
      <c r="BX5" s="29" t="str">
        <f t="shared" si="13"/>
        <v/>
      </c>
      <c r="BY5" s="29" t="str">
        <f t="shared" si="13"/>
        <v/>
      </c>
      <c r="BZ5" s="29" t="str">
        <f t="shared" si="13"/>
        <v/>
      </c>
      <c r="CA5" s="29" t="str">
        <f t="shared" si="13"/>
        <v/>
      </c>
      <c r="CB5" s="29">
        <f t="shared" si="13"/>
        <v>50</v>
      </c>
      <c r="CC5" s="29" t="str">
        <f t="shared" si="13"/>
        <v/>
      </c>
      <c r="CD5" s="29" t="str">
        <f t="shared" si="13"/>
        <v/>
      </c>
      <c r="CE5" s="29" t="str">
        <f t="shared" si="13"/>
        <v/>
      </c>
      <c r="CF5" s="29" t="str">
        <f t="shared" si="13"/>
        <v/>
      </c>
      <c r="CG5" s="29" t="str">
        <f t="shared" si="13"/>
        <v/>
      </c>
      <c r="CH5" s="29" t="str">
        <f t="shared" si="13"/>
        <v/>
      </c>
      <c r="CI5" s="29">
        <f t="shared" si="13"/>
        <v>51</v>
      </c>
      <c r="CJ5" s="29" t="str">
        <f t="shared" si="13"/>
        <v/>
      </c>
      <c r="CK5" s="29" t="str">
        <f t="shared" si="13"/>
        <v/>
      </c>
      <c r="CL5" s="29" t="str">
        <f t="shared" si="13"/>
        <v/>
      </c>
      <c r="CM5" s="29" t="str">
        <f t="shared" si="13"/>
        <v/>
      </c>
      <c r="CN5" s="29" t="str">
        <f t="shared" si="13"/>
        <v/>
      </c>
      <c r="CO5" s="29" t="str">
        <f t="shared" si="13"/>
        <v/>
      </c>
      <c r="CP5" s="29">
        <f t="shared" si="13"/>
        <v>52</v>
      </c>
      <c r="CQ5" s="29" t="str">
        <f t="shared" si="13"/>
        <v/>
      </c>
      <c r="CR5" s="29" t="str">
        <f t="shared" si="13"/>
        <v/>
      </c>
      <c r="CS5" s="29" t="str">
        <f t="shared" si="13"/>
        <v/>
      </c>
      <c r="CT5" s="29" t="str">
        <f t="shared" si="13"/>
        <v/>
      </c>
      <c r="CU5" s="29" t="str">
        <f t="shared" si="13"/>
        <v/>
      </c>
      <c r="CV5" s="29" t="str">
        <f t="shared" si="13"/>
        <v/>
      </c>
      <c r="CW5" s="29">
        <f t="shared" si="13"/>
        <v>1</v>
      </c>
      <c r="CX5" s="29" t="str">
        <f t="shared" si="13"/>
        <v/>
      </c>
      <c r="CY5" s="29" t="str">
        <f t="shared" si="13"/>
        <v/>
      </c>
      <c r="CZ5" s="29" t="str">
        <f t="shared" si="13"/>
        <v/>
      </c>
      <c r="DA5" s="29" t="str">
        <f t="shared" si="13"/>
        <v/>
      </c>
      <c r="DB5" s="29" t="str">
        <f t="shared" si="13"/>
        <v/>
      </c>
      <c r="DC5" s="29" t="str">
        <f t="shared" si="13"/>
        <v/>
      </c>
      <c r="DD5" s="29">
        <f t="shared" si="13"/>
        <v>2</v>
      </c>
      <c r="DE5" s="29" t="str">
        <f t="shared" si="13"/>
        <v/>
      </c>
      <c r="DF5" s="29" t="str">
        <f t="shared" si="13"/>
        <v/>
      </c>
      <c r="DG5" s="29" t="str">
        <f t="shared" si="13"/>
        <v/>
      </c>
      <c r="DH5" s="29" t="str">
        <f t="shared" si="13"/>
        <v/>
      </c>
      <c r="DI5" s="29" t="str">
        <f t="shared" si="13"/>
        <v/>
      </c>
      <c r="DJ5" s="29" t="str">
        <f t="shared" si="13"/>
        <v/>
      </c>
      <c r="DK5" s="29">
        <f t="shared" si="13"/>
        <v>3</v>
      </c>
      <c r="DL5" s="29" t="str">
        <f t="shared" si="13"/>
        <v/>
      </c>
      <c r="DM5" s="29" t="str">
        <f t="shared" si="13"/>
        <v/>
      </c>
      <c r="DN5" s="29" t="str">
        <f t="shared" si="13"/>
        <v/>
      </c>
      <c r="DO5" s="29" t="str">
        <f t="shared" si="13"/>
        <v/>
      </c>
      <c r="DP5" s="29" t="str">
        <f t="shared" si="13"/>
        <v/>
      </c>
      <c r="DQ5" s="29" t="str">
        <f t="shared" si="13"/>
        <v/>
      </c>
      <c r="DR5" s="29">
        <f t="shared" si="13"/>
        <v>4</v>
      </c>
      <c r="DS5" s="29" t="str">
        <f t="shared" si="13"/>
        <v/>
      </c>
      <c r="DT5" s="29" t="str">
        <f t="shared" si="13"/>
        <v/>
      </c>
      <c r="DU5" s="29" t="str">
        <f t="shared" si="13"/>
        <v/>
      </c>
      <c r="DV5" s="29" t="str">
        <f t="shared" si="13"/>
        <v/>
      </c>
      <c r="DW5" s="29" t="str">
        <f t="shared" si="13"/>
        <v/>
      </c>
      <c r="DX5" s="29" t="str">
        <f t="shared" si="13"/>
        <v/>
      </c>
      <c r="DY5" s="29">
        <f t="shared" si="13"/>
        <v>5</v>
      </c>
      <c r="DZ5" s="29" t="str">
        <f t="shared" si="13"/>
        <v/>
      </c>
      <c r="EA5" s="29" t="str">
        <f t="shared" si="13"/>
        <v/>
      </c>
      <c r="EB5" s="29" t="str">
        <f t="shared" si="13"/>
        <v/>
      </c>
      <c r="EC5" s="29" t="str">
        <f t="shared" si="13"/>
        <v/>
      </c>
      <c r="ED5" s="29" t="str">
        <f t="shared" si="13"/>
        <v/>
      </c>
      <c r="EE5" s="29" t="str">
        <f t="shared" si="13"/>
        <v/>
      </c>
      <c r="EF5" s="29">
        <f t="shared" si="13"/>
        <v>6</v>
      </c>
      <c r="EG5" s="29" t="str">
        <f t="shared" si="13"/>
        <v/>
      </c>
      <c r="EH5" s="29" t="str">
        <f t="shared" ref="EH5:GS5" si="14">IF(WEEKDAY(EH6)=5,IF(ISERROR(_xlfn.ISOWEEKNUM(EH6)),WEEKNUM(EH6,2),_xlfn.ISOWEEKNUM(EH6)),"")</f>
        <v/>
      </c>
      <c r="EI5" s="29" t="str">
        <f t="shared" si="14"/>
        <v/>
      </c>
      <c r="EJ5" s="29" t="str">
        <f t="shared" si="14"/>
        <v/>
      </c>
      <c r="EK5" s="29" t="str">
        <f t="shared" si="14"/>
        <v/>
      </c>
      <c r="EL5" s="29" t="str">
        <f t="shared" si="14"/>
        <v/>
      </c>
      <c r="EM5" s="29">
        <f t="shared" si="14"/>
        <v>7</v>
      </c>
      <c r="EN5" s="29" t="str">
        <f t="shared" si="14"/>
        <v/>
      </c>
      <c r="EO5" s="29" t="str">
        <f t="shared" si="14"/>
        <v/>
      </c>
      <c r="EP5" s="29" t="str">
        <f t="shared" si="14"/>
        <v/>
      </c>
      <c r="EQ5" s="29" t="str">
        <f t="shared" si="14"/>
        <v/>
      </c>
      <c r="ER5" s="29" t="str">
        <f t="shared" si="14"/>
        <v/>
      </c>
      <c r="ES5" s="29" t="str">
        <f t="shared" si="14"/>
        <v/>
      </c>
      <c r="ET5" s="29">
        <f t="shared" si="14"/>
        <v>8</v>
      </c>
      <c r="EU5" s="29" t="str">
        <f t="shared" si="14"/>
        <v/>
      </c>
      <c r="EV5" s="29" t="str">
        <f t="shared" si="14"/>
        <v/>
      </c>
      <c r="EW5" s="29" t="str">
        <f t="shared" si="14"/>
        <v/>
      </c>
      <c r="EX5" s="29" t="str">
        <f t="shared" si="14"/>
        <v/>
      </c>
      <c r="EY5" s="29" t="str">
        <f t="shared" si="14"/>
        <v/>
      </c>
      <c r="EZ5" s="29" t="str">
        <f t="shared" si="14"/>
        <v/>
      </c>
      <c r="FA5" s="29">
        <f t="shared" si="14"/>
        <v>9</v>
      </c>
      <c r="FB5" s="29" t="str">
        <f t="shared" si="14"/>
        <v/>
      </c>
      <c r="FC5" s="29" t="str">
        <f t="shared" si="14"/>
        <v/>
      </c>
      <c r="FD5" s="29" t="str">
        <f t="shared" si="14"/>
        <v/>
      </c>
      <c r="FE5" s="29" t="str">
        <f t="shared" si="14"/>
        <v/>
      </c>
      <c r="FF5" s="29" t="str">
        <f t="shared" si="14"/>
        <v/>
      </c>
      <c r="FG5" s="29" t="str">
        <f t="shared" si="14"/>
        <v/>
      </c>
      <c r="FH5" s="29">
        <f t="shared" si="14"/>
        <v>10</v>
      </c>
      <c r="FI5" s="29" t="str">
        <f t="shared" si="14"/>
        <v/>
      </c>
      <c r="FJ5" s="29" t="str">
        <f t="shared" si="14"/>
        <v/>
      </c>
      <c r="FK5" s="29" t="str">
        <f t="shared" si="14"/>
        <v/>
      </c>
      <c r="FL5" s="29" t="str">
        <f t="shared" si="14"/>
        <v/>
      </c>
      <c r="FM5" s="29" t="str">
        <f t="shared" si="14"/>
        <v/>
      </c>
      <c r="FN5" s="29" t="str">
        <f t="shared" si="14"/>
        <v/>
      </c>
      <c r="FO5" s="29">
        <f t="shared" si="14"/>
        <v>11</v>
      </c>
      <c r="FP5" s="29" t="str">
        <f t="shared" si="14"/>
        <v/>
      </c>
      <c r="FQ5" s="29" t="str">
        <f t="shared" si="14"/>
        <v/>
      </c>
      <c r="FR5" s="29" t="str">
        <f t="shared" si="14"/>
        <v/>
      </c>
      <c r="FS5" s="29" t="str">
        <f t="shared" si="14"/>
        <v/>
      </c>
      <c r="FT5" s="29" t="str">
        <f t="shared" si="14"/>
        <v/>
      </c>
      <c r="FU5" s="29" t="str">
        <f t="shared" si="14"/>
        <v/>
      </c>
      <c r="FV5" s="29">
        <f t="shared" si="14"/>
        <v>12</v>
      </c>
      <c r="FW5" s="29" t="str">
        <f t="shared" si="14"/>
        <v/>
      </c>
      <c r="FX5" s="29" t="str">
        <f t="shared" si="14"/>
        <v/>
      </c>
      <c r="FY5" s="29" t="str">
        <f t="shared" si="14"/>
        <v/>
      </c>
      <c r="FZ5" s="29" t="str">
        <f t="shared" si="14"/>
        <v/>
      </c>
      <c r="GA5" s="29" t="str">
        <f t="shared" si="14"/>
        <v/>
      </c>
      <c r="GB5" s="29" t="str">
        <f t="shared" si="14"/>
        <v/>
      </c>
      <c r="GC5" s="29">
        <f t="shared" si="14"/>
        <v>13</v>
      </c>
      <c r="GD5" s="29" t="str">
        <f t="shared" si="14"/>
        <v/>
      </c>
      <c r="GE5" s="29" t="str">
        <f t="shared" si="14"/>
        <v/>
      </c>
      <c r="GF5" s="29" t="str">
        <f t="shared" si="14"/>
        <v/>
      </c>
      <c r="GG5" s="29" t="str">
        <f t="shared" si="14"/>
        <v/>
      </c>
      <c r="GH5" s="29" t="str">
        <f t="shared" si="14"/>
        <v/>
      </c>
      <c r="GI5" s="29" t="str">
        <f t="shared" si="14"/>
        <v/>
      </c>
      <c r="GJ5" s="29">
        <f t="shared" si="14"/>
        <v>14</v>
      </c>
      <c r="GK5" s="29" t="str">
        <f t="shared" si="14"/>
        <v/>
      </c>
      <c r="GL5" s="29" t="str">
        <f t="shared" si="14"/>
        <v/>
      </c>
      <c r="GM5" s="29" t="str">
        <f t="shared" si="14"/>
        <v/>
      </c>
      <c r="GN5" s="29" t="str">
        <f t="shared" si="14"/>
        <v/>
      </c>
      <c r="GO5" s="29" t="str">
        <f t="shared" si="14"/>
        <v/>
      </c>
      <c r="GP5" s="29" t="str">
        <f t="shared" si="14"/>
        <v/>
      </c>
      <c r="GQ5" s="29">
        <f t="shared" si="14"/>
        <v>15</v>
      </c>
      <c r="GR5" s="29" t="str">
        <f t="shared" si="14"/>
        <v/>
      </c>
      <c r="GS5" s="29" t="str">
        <f t="shared" si="14"/>
        <v/>
      </c>
      <c r="GT5" s="29" t="str">
        <f t="shared" ref="GT5:JE5" si="15">IF(WEEKDAY(GT6)=5,IF(ISERROR(_xlfn.ISOWEEKNUM(GT6)),WEEKNUM(GT6,2),_xlfn.ISOWEEKNUM(GT6)),"")</f>
        <v/>
      </c>
      <c r="GU5" s="29" t="str">
        <f t="shared" si="15"/>
        <v/>
      </c>
      <c r="GV5" s="29" t="str">
        <f t="shared" si="15"/>
        <v/>
      </c>
      <c r="GW5" s="29" t="str">
        <f t="shared" si="15"/>
        <v/>
      </c>
      <c r="GX5" s="29">
        <f t="shared" si="15"/>
        <v>16</v>
      </c>
      <c r="GY5" s="29" t="str">
        <f t="shared" si="15"/>
        <v/>
      </c>
      <c r="GZ5" s="29" t="str">
        <f t="shared" si="15"/>
        <v/>
      </c>
      <c r="HA5" s="29" t="str">
        <f t="shared" si="15"/>
        <v/>
      </c>
      <c r="HB5" s="29" t="str">
        <f t="shared" si="15"/>
        <v/>
      </c>
      <c r="HC5" s="29" t="str">
        <f t="shared" si="15"/>
        <v/>
      </c>
      <c r="HD5" s="29" t="str">
        <f t="shared" si="15"/>
        <v/>
      </c>
      <c r="HE5" s="29">
        <f t="shared" si="15"/>
        <v>17</v>
      </c>
      <c r="HF5" s="29" t="str">
        <f t="shared" si="15"/>
        <v/>
      </c>
      <c r="HG5" s="29" t="str">
        <f t="shared" si="15"/>
        <v/>
      </c>
      <c r="HH5" s="29" t="str">
        <f t="shared" si="15"/>
        <v/>
      </c>
      <c r="HI5" s="29" t="str">
        <f t="shared" si="15"/>
        <v/>
      </c>
      <c r="HJ5" s="29" t="str">
        <f t="shared" si="15"/>
        <v/>
      </c>
      <c r="HK5" s="29" t="str">
        <f t="shared" si="15"/>
        <v/>
      </c>
      <c r="HL5" s="29">
        <f t="shared" si="15"/>
        <v>18</v>
      </c>
      <c r="HM5" s="29" t="str">
        <f t="shared" si="15"/>
        <v/>
      </c>
      <c r="HN5" s="29" t="str">
        <f t="shared" si="15"/>
        <v/>
      </c>
      <c r="HO5" s="29" t="str">
        <f t="shared" si="15"/>
        <v/>
      </c>
      <c r="HP5" s="29" t="str">
        <f t="shared" si="15"/>
        <v/>
      </c>
      <c r="HQ5" s="29" t="str">
        <f t="shared" si="15"/>
        <v/>
      </c>
      <c r="HR5" s="29" t="str">
        <f t="shared" si="15"/>
        <v/>
      </c>
      <c r="HS5" s="29">
        <f t="shared" si="15"/>
        <v>19</v>
      </c>
      <c r="HT5" s="29" t="str">
        <f t="shared" si="15"/>
        <v/>
      </c>
      <c r="HU5" s="29" t="str">
        <f t="shared" si="15"/>
        <v/>
      </c>
      <c r="HV5" s="29" t="str">
        <f t="shared" si="15"/>
        <v/>
      </c>
      <c r="HW5" s="29" t="str">
        <f t="shared" si="15"/>
        <v/>
      </c>
      <c r="HX5" s="29" t="str">
        <f t="shared" si="15"/>
        <v/>
      </c>
      <c r="HY5" s="29" t="str">
        <f t="shared" si="15"/>
        <v/>
      </c>
      <c r="HZ5" s="29">
        <f t="shared" si="15"/>
        <v>20</v>
      </c>
      <c r="IA5" s="29" t="str">
        <f t="shared" si="15"/>
        <v/>
      </c>
      <c r="IB5" s="29" t="str">
        <f t="shared" si="15"/>
        <v/>
      </c>
      <c r="IC5" s="29" t="str">
        <f t="shared" si="15"/>
        <v/>
      </c>
      <c r="ID5" s="29" t="str">
        <f t="shared" si="15"/>
        <v/>
      </c>
      <c r="IE5" s="29" t="str">
        <f t="shared" si="15"/>
        <v/>
      </c>
      <c r="IF5" s="29" t="str">
        <f t="shared" si="15"/>
        <v/>
      </c>
      <c r="IG5" s="29">
        <f t="shared" si="15"/>
        <v>21</v>
      </c>
      <c r="IH5" s="29" t="str">
        <f t="shared" si="15"/>
        <v/>
      </c>
      <c r="II5" s="29" t="str">
        <f t="shared" si="15"/>
        <v/>
      </c>
      <c r="IJ5" s="29" t="str">
        <f t="shared" si="15"/>
        <v/>
      </c>
      <c r="IK5" s="29" t="str">
        <f t="shared" si="15"/>
        <v/>
      </c>
      <c r="IL5" s="29" t="str">
        <f t="shared" si="15"/>
        <v/>
      </c>
      <c r="IM5" s="29" t="str">
        <f t="shared" si="15"/>
        <v/>
      </c>
      <c r="IN5" s="29">
        <f t="shared" si="15"/>
        <v>22</v>
      </c>
      <c r="IO5" s="29" t="str">
        <f t="shared" si="15"/>
        <v/>
      </c>
      <c r="IP5" s="29" t="str">
        <f t="shared" si="15"/>
        <v/>
      </c>
      <c r="IQ5" s="29" t="str">
        <f t="shared" si="15"/>
        <v/>
      </c>
      <c r="IR5" s="29" t="str">
        <f t="shared" si="15"/>
        <v/>
      </c>
      <c r="IS5" s="29" t="str">
        <f t="shared" si="15"/>
        <v/>
      </c>
      <c r="IT5" s="29" t="str">
        <f t="shared" si="15"/>
        <v/>
      </c>
      <c r="IU5" s="29">
        <f t="shared" si="15"/>
        <v>23</v>
      </c>
      <c r="IV5" s="29" t="str">
        <f t="shared" si="15"/>
        <v/>
      </c>
      <c r="IW5" s="29" t="str">
        <f t="shared" si="15"/>
        <v/>
      </c>
      <c r="IX5" s="29" t="str">
        <f t="shared" si="15"/>
        <v/>
      </c>
      <c r="IY5" s="29" t="str">
        <f t="shared" si="15"/>
        <v/>
      </c>
      <c r="IZ5" s="29" t="str">
        <f t="shared" si="15"/>
        <v/>
      </c>
      <c r="JA5" s="29" t="str">
        <f t="shared" si="15"/>
        <v/>
      </c>
      <c r="JB5" s="29">
        <f t="shared" si="15"/>
        <v>24</v>
      </c>
      <c r="JC5" s="29" t="str">
        <f t="shared" si="15"/>
        <v/>
      </c>
      <c r="JD5" s="29" t="str">
        <f t="shared" si="15"/>
        <v/>
      </c>
      <c r="JE5" s="29" t="str">
        <f t="shared" si="15"/>
        <v/>
      </c>
      <c r="JF5" s="29" t="str">
        <f t="shared" ref="JF5:LQ5" si="16">IF(WEEKDAY(JF6)=5,IF(ISERROR(_xlfn.ISOWEEKNUM(JF6)),WEEKNUM(JF6,2),_xlfn.ISOWEEKNUM(JF6)),"")</f>
        <v/>
      </c>
      <c r="JG5" s="29" t="str">
        <f t="shared" si="16"/>
        <v/>
      </c>
      <c r="JH5" s="29" t="str">
        <f t="shared" si="16"/>
        <v/>
      </c>
      <c r="JI5" s="29">
        <f t="shared" si="16"/>
        <v>25</v>
      </c>
      <c r="JJ5" s="29" t="str">
        <f t="shared" si="16"/>
        <v/>
      </c>
      <c r="JK5" s="29" t="str">
        <f t="shared" si="16"/>
        <v/>
      </c>
      <c r="JL5" s="29" t="str">
        <f t="shared" si="16"/>
        <v/>
      </c>
      <c r="JM5" s="29" t="str">
        <f t="shared" si="16"/>
        <v/>
      </c>
      <c r="JN5" s="29" t="str">
        <f t="shared" si="16"/>
        <v/>
      </c>
      <c r="JO5" s="29" t="str">
        <f t="shared" si="16"/>
        <v/>
      </c>
      <c r="JP5" s="29">
        <f t="shared" si="16"/>
        <v>26</v>
      </c>
      <c r="JQ5" s="29" t="str">
        <f t="shared" si="16"/>
        <v/>
      </c>
      <c r="JR5" s="29" t="str">
        <f t="shared" si="16"/>
        <v/>
      </c>
      <c r="JS5" s="29" t="str">
        <f t="shared" si="16"/>
        <v/>
      </c>
      <c r="JT5" s="29" t="str">
        <f t="shared" si="16"/>
        <v/>
      </c>
      <c r="JU5" s="29" t="str">
        <f t="shared" si="16"/>
        <v/>
      </c>
      <c r="JV5" s="29" t="str">
        <f t="shared" si="16"/>
        <v/>
      </c>
      <c r="JW5" s="29">
        <f t="shared" si="16"/>
        <v>27</v>
      </c>
      <c r="JX5" s="29" t="str">
        <f t="shared" si="16"/>
        <v/>
      </c>
      <c r="JY5" s="29" t="str">
        <f t="shared" si="16"/>
        <v/>
      </c>
      <c r="JZ5" s="29" t="str">
        <f t="shared" si="16"/>
        <v/>
      </c>
      <c r="KA5" s="29" t="str">
        <f t="shared" si="16"/>
        <v/>
      </c>
      <c r="KB5" s="29" t="str">
        <f t="shared" si="16"/>
        <v/>
      </c>
      <c r="KC5" s="29" t="str">
        <f t="shared" si="16"/>
        <v/>
      </c>
      <c r="KD5" s="29">
        <f t="shared" si="16"/>
        <v>28</v>
      </c>
      <c r="KE5" s="29" t="str">
        <f t="shared" si="16"/>
        <v/>
      </c>
      <c r="KF5" s="29" t="str">
        <f t="shared" si="16"/>
        <v/>
      </c>
      <c r="KG5" s="29" t="str">
        <f t="shared" si="16"/>
        <v/>
      </c>
      <c r="KH5" s="29" t="str">
        <f t="shared" si="16"/>
        <v/>
      </c>
      <c r="KI5" s="29" t="str">
        <f t="shared" si="16"/>
        <v/>
      </c>
      <c r="KJ5" s="29" t="str">
        <f t="shared" si="16"/>
        <v/>
      </c>
      <c r="KK5" s="29">
        <f t="shared" si="16"/>
        <v>29</v>
      </c>
      <c r="KL5" s="29" t="str">
        <f t="shared" si="16"/>
        <v/>
      </c>
      <c r="KM5" s="29" t="str">
        <f t="shared" si="16"/>
        <v/>
      </c>
      <c r="KN5" s="29" t="str">
        <f t="shared" si="16"/>
        <v/>
      </c>
      <c r="KO5" s="29" t="str">
        <f t="shared" si="16"/>
        <v/>
      </c>
      <c r="KP5" s="29" t="str">
        <f t="shared" si="16"/>
        <v/>
      </c>
      <c r="KQ5" s="29" t="str">
        <f t="shared" si="16"/>
        <v/>
      </c>
      <c r="KR5" s="29">
        <f t="shared" si="16"/>
        <v>30</v>
      </c>
      <c r="KS5" s="29" t="str">
        <f t="shared" si="16"/>
        <v/>
      </c>
      <c r="KT5" s="29" t="str">
        <f t="shared" si="16"/>
        <v/>
      </c>
      <c r="KU5" s="29" t="str">
        <f t="shared" si="16"/>
        <v/>
      </c>
      <c r="KV5" s="29" t="str">
        <f t="shared" si="16"/>
        <v/>
      </c>
      <c r="KW5" s="29" t="str">
        <f t="shared" si="16"/>
        <v/>
      </c>
      <c r="KX5" s="29" t="str">
        <f t="shared" si="16"/>
        <v/>
      </c>
      <c r="KY5" s="29">
        <f t="shared" si="16"/>
        <v>31</v>
      </c>
      <c r="KZ5" s="29" t="str">
        <f t="shared" si="16"/>
        <v/>
      </c>
      <c r="LA5" s="29" t="str">
        <f t="shared" si="16"/>
        <v/>
      </c>
      <c r="LB5" s="29" t="str">
        <f t="shared" si="16"/>
        <v/>
      </c>
      <c r="LC5" s="29" t="str">
        <f t="shared" si="16"/>
        <v/>
      </c>
      <c r="LD5" s="29" t="str">
        <f t="shared" si="16"/>
        <v/>
      </c>
      <c r="LE5" s="29" t="str">
        <f t="shared" si="16"/>
        <v/>
      </c>
      <c r="LF5" s="29">
        <f t="shared" si="16"/>
        <v>32</v>
      </c>
      <c r="LG5" s="29" t="str">
        <f t="shared" si="16"/>
        <v/>
      </c>
      <c r="LH5" s="29" t="str">
        <f t="shared" si="16"/>
        <v/>
      </c>
      <c r="LI5" s="29" t="str">
        <f t="shared" si="16"/>
        <v/>
      </c>
      <c r="LJ5" s="29" t="str">
        <f t="shared" si="16"/>
        <v/>
      </c>
      <c r="LK5" s="29" t="str">
        <f t="shared" si="16"/>
        <v/>
      </c>
      <c r="LL5" s="29" t="str">
        <f t="shared" si="16"/>
        <v/>
      </c>
      <c r="LM5" s="29">
        <f t="shared" si="16"/>
        <v>33</v>
      </c>
      <c r="LN5" s="29" t="str">
        <f t="shared" si="16"/>
        <v/>
      </c>
      <c r="LO5" s="29" t="str">
        <f t="shared" si="16"/>
        <v/>
      </c>
      <c r="LP5" s="29" t="str">
        <f t="shared" si="16"/>
        <v/>
      </c>
      <c r="LQ5" s="29" t="str">
        <f t="shared" si="16"/>
        <v/>
      </c>
      <c r="LR5" s="29" t="str">
        <f t="shared" ref="LR5:OC5" si="17">IF(WEEKDAY(LR6)=5,IF(ISERROR(_xlfn.ISOWEEKNUM(LR6)),WEEKNUM(LR6,2),_xlfn.ISOWEEKNUM(LR6)),"")</f>
        <v/>
      </c>
      <c r="LS5" s="29" t="str">
        <f t="shared" si="17"/>
        <v/>
      </c>
      <c r="LT5" s="29">
        <f t="shared" si="17"/>
        <v>34</v>
      </c>
      <c r="LU5" s="29" t="str">
        <f t="shared" si="17"/>
        <v/>
      </c>
      <c r="LV5" s="29" t="str">
        <f t="shared" si="17"/>
        <v/>
      </c>
      <c r="LW5" s="29" t="str">
        <f t="shared" si="17"/>
        <v/>
      </c>
      <c r="LX5" s="29" t="str">
        <f t="shared" si="17"/>
        <v/>
      </c>
      <c r="LY5" s="29" t="str">
        <f t="shared" si="17"/>
        <v/>
      </c>
      <c r="LZ5" s="29" t="str">
        <f t="shared" si="17"/>
        <v/>
      </c>
      <c r="MA5" s="29">
        <f t="shared" si="17"/>
        <v>35</v>
      </c>
      <c r="MB5" s="29" t="str">
        <f t="shared" si="17"/>
        <v/>
      </c>
      <c r="MC5" s="29" t="str">
        <f t="shared" si="17"/>
        <v/>
      </c>
      <c r="MD5" s="29" t="str">
        <f t="shared" si="17"/>
        <v/>
      </c>
      <c r="ME5" s="29" t="str">
        <f t="shared" si="17"/>
        <v/>
      </c>
      <c r="MF5" s="29" t="str">
        <f t="shared" si="17"/>
        <v/>
      </c>
      <c r="MG5" s="29" t="str">
        <f t="shared" si="17"/>
        <v/>
      </c>
      <c r="MH5" s="29">
        <f t="shared" si="17"/>
        <v>36</v>
      </c>
      <c r="MI5" s="29" t="str">
        <f t="shared" si="17"/>
        <v/>
      </c>
      <c r="MJ5" s="29" t="str">
        <f t="shared" si="17"/>
        <v/>
      </c>
      <c r="MK5" s="29" t="str">
        <f t="shared" si="17"/>
        <v/>
      </c>
      <c r="ML5" s="29" t="str">
        <f t="shared" si="17"/>
        <v/>
      </c>
      <c r="MM5" s="29" t="str">
        <f t="shared" si="17"/>
        <v/>
      </c>
      <c r="MN5" s="29" t="str">
        <f t="shared" si="17"/>
        <v/>
      </c>
      <c r="MO5" s="29">
        <f t="shared" si="17"/>
        <v>37</v>
      </c>
      <c r="MP5" s="29" t="str">
        <f t="shared" si="17"/>
        <v/>
      </c>
      <c r="MQ5" s="29" t="str">
        <f t="shared" si="17"/>
        <v/>
      </c>
      <c r="MR5" s="29" t="str">
        <f t="shared" si="17"/>
        <v/>
      </c>
      <c r="MS5" s="29" t="str">
        <f t="shared" si="17"/>
        <v/>
      </c>
      <c r="MT5" s="29" t="str">
        <f t="shared" si="17"/>
        <v/>
      </c>
      <c r="MU5" s="29" t="str">
        <f t="shared" si="17"/>
        <v/>
      </c>
      <c r="MV5" s="29">
        <f t="shared" si="17"/>
        <v>38</v>
      </c>
      <c r="MW5" s="29" t="str">
        <f t="shared" si="17"/>
        <v/>
      </c>
      <c r="MX5" s="29" t="str">
        <f t="shared" si="17"/>
        <v/>
      </c>
      <c r="MY5" s="29" t="str">
        <f t="shared" si="17"/>
        <v/>
      </c>
      <c r="MZ5" s="29" t="str">
        <f t="shared" si="17"/>
        <v/>
      </c>
      <c r="NA5" s="29" t="str">
        <f t="shared" si="17"/>
        <v/>
      </c>
      <c r="NB5" s="29" t="str">
        <f t="shared" si="17"/>
        <v/>
      </c>
      <c r="NC5" s="29">
        <f t="shared" si="17"/>
        <v>39</v>
      </c>
      <c r="ND5" s="29" t="str">
        <f t="shared" si="17"/>
        <v/>
      </c>
      <c r="NE5" s="29" t="str">
        <f t="shared" si="17"/>
        <v/>
      </c>
      <c r="NF5" s="29" t="str">
        <f t="shared" si="17"/>
        <v/>
      </c>
      <c r="NG5" s="29" t="str">
        <f t="shared" si="17"/>
        <v/>
      </c>
      <c r="NH5" s="29" t="str">
        <f t="shared" si="17"/>
        <v/>
      </c>
      <c r="NI5" s="29" t="str">
        <f t="shared" si="17"/>
        <v/>
      </c>
      <c r="NJ5" s="29">
        <f t="shared" si="17"/>
        <v>40</v>
      </c>
      <c r="NK5" s="29" t="str">
        <f t="shared" si="17"/>
        <v/>
      </c>
      <c r="NL5" s="29" t="str">
        <f t="shared" si="17"/>
        <v/>
      </c>
      <c r="NM5" s="29" t="str">
        <f t="shared" si="17"/>
        <v/>
      </c>
      <c r="NN5" s="29" t="str">
        <f t="shared" si="17"/>
        <v/>
      </c>
      <c r="NO5" s="29" t="str">
        <f t="shared" si="17"/>
        <v/>
      </c>
      <c r="NP5" s="29" t="str">
        <f t="shared" si="17"/>
        <v/>
      </c>
      <c r="NQ5" s="29">
        <f t="shared" si="17"/>
        <v>41</v>
      </c>
      <c r="NR5" s="29" t="str">
        <f t="shared" si="17"/>
        <v/>
      </c>
      <c r="NS5" s="29" t="str">
        <f t="shared" si="17"/>
        <v/>
      </c>
      <c r="NT5" s="29" t="str">
        <f t="shared" si="17"/>
        <v/>
      </c>
      <c r="NU5" s="29" t="str">
        <f t="shared" si="17"/>
        <v/>
      </c>
      <c r="NV5" s="29" t="str">
        <f t="shared" si="17"/>
        <v/>
      </c>
      <c r="NW5" s="29" t="str">
        <f t="shared" si="17"/>
        <v/>
      </c>
      <c r="NX5" s="29">
        <f t="shared" si="17"/>
        <v>42</v>
      </c>
      <c r="NY5" s="29" t="str">
        <f t="shared" si="17"/>
        <v/>
      </c>
      <c r="NZ5" s="29" t="str">
        <f t="shared" si="17"/>
        <v/>
      </c>
      <c r="OA5" s="29" t="str">
        <f t="shared" si="17"/>
        <v/>
      </c>
      <c r="OB5" s="29" t="str">
        <f t="shared" si="17"/>
        <v/>
      </c>
      <c r="OC5" s="29" t="str">
        <f t="shared" si="17"/>
        <v/>
      </c>
      <c r="OD5" s="29" t="str">
        <f t="shared" ref="OD5:QO5" si="18">IF(WEEKDAY(OD6)=5,IF(ISERROR(_xlfn.ISOWEEKNUM(OD6)),WEEKNUM(OD6,2),_xlfn.ISOWEEKNUM(OD6)),"")</f>
        <v/>
      </c>
      <c r="OE5" s="29">
        <f t="shared" si="18"/>
        <v>43</v>
      </c>
      <c r="OF5" s="29" t="str">
        <f t="shared" si="18"/>
        <v/>
      </c>
      <c r="OG5" s="29" t="str">
        <f t="shared" si="18"/>
        <v/>
      </c>
      <c r="OH5" s="29" t="str">
        <f t="shared" si="18"/>
        <v/>
      </c>
      <c r="OI5" s="29" t="str">
        <f t="shared" si="18"/>
        <v/>
      </c>
      <c r="OJ5" s="29" t="str">
        <f t="shared" si="18"/>
        <v/>
      </c>
      <c r="OK5" s="29" t="str">
        <f t="shared" si="18"/>
        <v/>
      </c>
      <c r="OL5" s="29">
        <f t="shared" si="18"/>
        <v>44</v>
      </c>
      <c r="OM5" s="29" t="str">
        <f t="shared" si="18"/>
        <v/>
      </c>
      <c r="ON5" s="29" t="str">
        <f t="shared" si="18"/>
        <v/>
      </c>
      <c r="OO5" s="29" t="str">
        <f t="shared" si="18"/>
        <v/>
      </c>
      <c r="OP5" s="29" t="str">
        <f t="shared" si="18"/>
        <v/>
      </c>
      <c r="OQ5" s="29" t="str">
        <f t="shared" si="18"/>
        <v/>
      </c>
      <c r="OR5" s="29" t="str">
        <f t="shared" si="18"/>
        <v/>
      </c>
      <c r="OS5" s="29">
        <f t="shared" si="18"/>
        <v>45</v>
      </c>
      <c r="OT5" s="29" t="str">
        <f t="shared" si="18"/>
        <v/>
      </c>
      <c r="OU5" s="29" t="str">
        <f t="shared" si="18"/>
        <v/>
      </c>
      <c r="OV5" s="29" t="str">
        <f t="shared" si="18"/>
        <v/>
      </c>
      <c r="OW5" s="29" t="str">
        <f t="shared" si="18"/>
        <v/>
      </c>
      <c r="OX5" s="29" t="str">
        <f t="shared" si="18"/>
        <v/>
      </c>
      <c r="OY5" s="29" t="str">
        <f t="shared" si="18"/>
        <v/>
      </c>
      <c r="OZ5" s="29">
        <f t="shared" si="18"/>
        <v>46</v>
      </c>
      <c r="PA5" s="29" t="str">
        <f t="shared" si="18"/>
        <v/>
      </c>
      <c r="PB5" s="29" t="str">
        <f t="shared" si="18"/>
        <v/>
      </c>
      <c r="PC5" s="29" t="str">
        <f t="shared" si="18"/>
        <v/>
      </c>
      <c r="PD5" s="29" t="str">
        <f t="shared" si="18"/>
        <v/>
      </c>
      <c r="PE5" s="29" t="str">
        <f t="shared" si="18"/>
        <v/>
      </c>
      <c r="PF5" s="29" t="str">
        <f t="shared" si="18"/>
        <v/>
      </c>
      <c r="PG5" s="29">
        <f t="shared" si="18"/>
        <v>47</v>
      </c>
      <c r="PH5" s="29" t="str">
        <f t="shared" si="18"/>
        <v/>
      </c>
      <c r="PI5" s="29" t="str">
        <f t="shared" si="18"/>
        <v/>
      </c>
      <c r="PJ5" s="29" t="str">
        <f t="shared" si="18"/>
        <v/>
      </c>
      <c r="PK5" s="29" t="str">
        <f t="shared" si="18"/>
        <v/>
      </c>
      <c r="PL5" s="29" t="str">
        <f t="shared" si="18"/>
        <v/>
      </c>
      <c r="PM5" s="29" t="str">
        <f t="shared" si="18"/>
        <v/>
      </c>
      <c r="PN5" s="29">
        <f t="shared" si="18"/>
        <v>48</v>
      </c>
      <c r="PO5" s="29" t="str">
        <f t="shared" si="18"/>
        <v/>
      </c>
      <c r="PP5" s="29" t="str">
        <f t="shared" si="18"/>
        <v/>
      </c>
      <c r="PQ5" s="29" t="str">
        <f t="shared" si="18"/>
        <v/>
      </c>
      <c r="PR5" s="29" t="str">
        <f t="shared" si="18"/>
        <v/>
      </c>
      <c r="PS5" s="29" t="str">
        <f t="shared" si="18"/>
        <v/>
      </c>
      <c r="PT5" s="29" t="str">
        <f t="shared" si="18"/>
        <v/>
      </c>
      <c r="PU5" s="29">
        <f t="shared" si="18"/>
        <v>49</v>
      </c>
      <c r="PV5" s="29" t="str">
        <f t="shared" si="18"/>
        <v/>
      </c>
      <c r="PW5" s="29" t="str">
        <f t="shared" si="18"/>
        <v/>
      </c>
      <c r="PX5" s="29" t="str">
        <f t="shared" si="18"/>
        <v/>
      </c>
      <c r="PY5" s="29" t="str">
        <f t="shared" si="18"/>
        <v/>
      </c>
      <c r="PZ5" s="29" t="str">
        <f t="shared" si="18"/>
        <v/>
      </c>
      <c r="QA5" s="29" t="str">
        <f t="shared" si="18"/>
        <v/>
      </c>
      <c r="QB5" s="29">
        <f t="shared" si="18"/>
        <v>50</v>
      </c>
      <c r="QC5" s="29" t="str">
        <f t="shared" si="18"/>
        <v/>
      </c>
      <c r="QD5" s="29" t="str">
        <f t="shared" si="18"/>
        <v/>
      </c>
      <c r="QE5" s="29" t="str">
        <f t="shared" si="18"/>
        <v/>
      </c>
      <c r="QF5" s="29" t="str">
        <f t="shared" si="18"/>
        <v/>
      </c>
      <c r="QG5" s="29" t="str">
        <f t="shared" si="18"/>
        <v/>
      </c>
      <c r="QH5" s="29" t="str">
        <f t="shared" si="18"/>
        <v/>
      </c>
      <c r="QI5" s="29">
        <f t="shared" si="18"/>
        <v>51</v>
      </c>
      <c r="QJ5" s="29" t="str">
        <f t="shared" si="18"/>
        <v/>
      </c>
      <c r="QK5" s="29" t="str">
        <f t="shared" si="18"/>
        <v/>
      </c>
      <c r="QL5" s="29" t="str">
        <f t="shared" si="18"/>
        <v/>
      </c>
      <c r="QM5" s="29" t="str">
        <f t="shared" si="18"/>
        <v/>
      </c>
      <c r="QN5" s="29" t="str">
        <f t="shared" si="18"/>
        <v/>
      </c>
      <c r="QO5" s="29" t="str">
        <f t="shared" si="18"/>
        <v/>
      </c>
      <c r="QP5" s="29">
        <f t="shared" ref="QP5:TA5" si="19">IF(WEEKDAY(QP6)=5,IF(ISERROR(_xlfn.ISOWEEKNUM(QP6)),WEEKNUM(QP6,2),_xlfn.ISOWEEKNUM(QP6)),"")</f>
        <v>52</v>
      </c>
      <c r="QQ5" s="29" t="str">
        <f t="shared" si="19"/>
        <v/>
      </c>
      <c r="QR5" s="29" t="str">
        <f t="shared" si="19"/>
        <v/>
      </c>
      <c r="QS5" s="29" t="str">
        <f t="shared" si="19"/>
        <v/>
      </c>
      <c r="QT5" s="29" t="str">
        <f t="shared" si="19"/>
        <v/>
      </c>
      <c r="QU5" s="29" t="str">
        <f t="shared" si="19"/>
        <v/>
      </c>
      <c r="QV5" s="29" t="str">
        <f t="shared" si="19"/>
        <v/>
      </c>
      <c r="QW5" s="29">
        <f t="shared" si="19"/>
        <v>53</v>
      </c>
      <c r="QX5" s="29" t="str">
        <f t="shared" si="19"/>
        <v/>
      </c>
      <c r="QY5" s="29" t="str">
        <f t="shared" si="19"/>
        <v/>
      </c>
      <c r="QZ5" s="29" t="str">
        <f t="shared" si="19"/>
        <v/>
      </c>
      <c r="RA5" s="29" t="str">
        <f t="shared" si="19"/>
        <v/>
      </c>
      <c r="RB5" s="29" t="str">
        <f t="shared" si="19"/>
        <v/>
      </c>
      <c r="RC5" s="29" t="str">
        <f t="shared" si="19"/>
        <v/>
      </c>
      <c r="RD5" s="29">
        <f t="shared" si="19"/>
        <v>1</v>
      </c>
      <c r="RE5" s="29" t="str">
        <f t="shared" si="19"/>
        <v/>
      </c>
      <c r="RF5" s="29" t="str">
        <f t="shared" si="19"/>
        <v/>
      </c>
      <c r="RG5" s="29" t="str">
        <f t="shared" si="19"/>
        <v/>
      </c>
      <c r="RH5" s="29" t="str">
        <f t="shared" si="19"/>
        <v/>
      </c>
      <c r="RI5" s="29" t="str">
        <f t="shared" si="19"/>
        <v/>
      </c>
      <c r="RJ5" s="29" t="str">
        <f t="shared" si="19"/>
        <v/>
      </c>
      <c r="RK5" s="29">
        <f t="shared" si="19"/>
        <v>2</v>
      </c>
      <c r="RL5" s="29" t="str">
        <f t="shared" si="19"/>
        <v/>
      </c>
      <c r="RM5" s="29" t="str">
        <f t="shared" si="19"/>
        <v/>
      </c>
      <c r="RN5" s="29" t="str">
        <f t="shared" si="19"/>
        <v/>
      </c>
      <c r="RO5" s="29" t="str">
        <f t="shared" si="19"/>
        <v/>
      </c>
      <c r="RP5" s="29" t="str">
        <f t="shared" si="19"/>
        <v/>
      </c>
      <c r="RQ5" s="29" t="str">
        <f t="shared" si="19"/>
        <v/>
      </c>
      <c r="RR5" s="29">
        <f t="shared" si="19"/>
        <v>3</v>
      </c>
      <c r="RS5" s="29" t="str">
        <f t="shared" si="19"/>
        <v/>
      </c>
      <c r="RT5" s="29" t="str">
        <f t="shared" si="19"/>
        <v/>
      </c>
      <c r="RU5" s="29" t="str">
        <f t="shared" si="19"/>
        <v/>
      </c>
      <c r="RV5" s="29" t="str">
        <f t="shared" si="19"/>
        <v/>
      </c>
      <c r="RW5" s="29" t="str">
        <f t="shared" si="19"/>
        <v/>
      </c>
      <c r="RX5" s="29" t="str">
        <f t="shared" si="19"/>
        <v/>
      </c>
      <c r="RY5" s="29">
        <f t="shared" si="19"/>
        <v>4</v>
      </c>
      <c r="RZ5" s="29" t="str">
        <f t="shared" si="19"/>
        <v/>
      </c>
      <c r="SA5" s="29" t="str">
        <f t="shared" si="19"/>
        <v/>
      </c>
      <c r="SB5" s="29" t="str">
        <f t="shared" si="19"/>
        <v/>
      </c>
      <c r="SC5" s="29" t="str">
        <f t="shared" si="19"/>
        <v/>
      </c>
      <c r="SD5" s="29" t="str">
        <f t="shared" si="19"/>
        <v/>
      </c>
      <c r="SE5" s="29" t="str">
        <f t="shared" si="19"/>
        <v/>
      </c>
      <c r="SF5" s="29">
        <f t="shared" si="19"/>
        <v>5</v>
      </c>
      <c r="SG5" s="29" t="str">
        <f t="shared" si="19"/>
        <v/>
      </c>
      <c r="SH5" s="29" t="str">
        <f t="shared" si="19"/>
        <v/>
      </c>
      <c r="SI5" s="29" t="str">
        <f t="shared" si="19"/>
        <v/>
      </c>
      <c r="SJ5" s="29" t="str">
        <f t="shared" si="19"/>
        <v/>
      </c>
      <c r="SK5" s="29" t="str">
        <f t="shared" si="19"/>
        <v/>
      </c>
      <c r="SL5" s="29" t="str">
        <f t="shared" si="19"/>
        <v/>
      </c>
      <c r="SM5" s="29">
        <f t="shared" si="19"/>
        <v>6</v>
      </c>
      <c r="SN5" s="29" t="str">
        <f t="shared" si="19"/>
        <v/>
      </c>
      <c r="SO5" s="29" t="str">
        <f t="shared" si="19"/>
        <v/>
      </c>
      <c r="SP5" s="29" t="str">
        <f t="shared" si="19"/>
        <v/>
      </c>
      <c r="SQ5" s="29" t="str">
        <f t="shared" si="19"/>
        <v/>
      </c>
      <c r="SR5" s="29" t="str">
        <f t="shared" si="19"/>
        <v/>
      </c>
      <c r="SS5" s="29" t="str">
        <f t="shared" si="19"/>
        <v/>
      </c>
      <c r="ST5" s="29">
        <f t="shared" si="19"/>
        <v>7</v>
      </c>
      <c r="SU5" s="29" t="str">
        <f t="shared" si="19"/>
        <v/>
      </c>
      <c r="SV5" s="29" t="str">
        <f t="shared" si="19"/>
        <v/>
      </c>
      <c r="SW5" s="29" t="str">
        <f t="shared" si="19"/>
        <v/>
      </c>
      <c r="SX5" s="29" t="str">
        <f t="shared" si="19"/>
        <v/>
      </c>
      <c r="SY5" s="29" t="str">
        <f t="shared" si="19"/>
        <v/>
      </c>
      <c r="SZ5" s="29" t="str">
        <f t="shared" si="19"/>
        <v/>
      </c>
      <c r="TA5" s="29">
        <f t="shared" si="19"/>
        <v>8</v>
      </c>
      <c r="TB5" s="29" t="str">
        <f t="shared" ref="TB5:VM5" si="20">IF(WEEKDAY(TB6)=5,IF(ISERROR(_xlfn.ISOWEEKNUM(TB6)),WEEKNUM(TB6,2),_xlfn.ISOWEEKNUM(TB6)),"")</f>
        <v/>
      </c>
      <c r="TC5" s="29" t="str">
        <f t="shared" si="20"/>
        <v/>
      </c>
      <c r="TD5" s="29" t="str">
        <f t="shared" si="20"/>
        <v/>
      </c>
      <c r="TE5" s="29" t="str">
        <f t="shared" si="20"/>
        <v/>
      </c>
      <c r="TF5" s="29" t="str">
        <f t="shared" si="20"/>
        <v/>
      </c>
      <c r="TG5" s="29" t="str">
        <f t="shared" si="20"/>
        <v/>
      </c>
      <c r="TH5" s="29">
        <f t="shared" si="20"/>
        <v>9</v>
      </c>
      <c r="TI5" s="29" t="str">
        <f t="shared" si="20"/>
        <v/>
      </c>
      <c r="TJ5" s="29" t="str">
        <f t="shared" si="20"/>
        <v/>
      </c>
      <c r="TK5" s="29" t="str">
        <f t="shared" si="20"/>
        <v/>
      </c>
      <c r="TL5" s="29" t="str">
        <f t="shared" si="20"/>
        <v/>
      </c>
      <c r="TM5" s="29" t="str">
        <f t="shared" si="20"/>
        <v/>
      </c>
      <c r="TN5" s="29" t="str">
        <f t="shared" si="20"/>
        <v/>
      </c>
      <c r="TO5" s="29">
        <f t="shared" si="20"/>
        <v>10</v>
      </c>
      <c r="TP5" s="29" t="str">
        <f t="shared" si="20"/>
        <v/>
      </c>
      <c r="TQ5" s="29" t="str">
        <f t="shared" si="20"/>
        <v/>
      </c>
      <c r="TR5" s="29" t="str">
        <f t="shared" si="20"/>
        <v/>
      </c>
      <c r="TS5" s="29" t="str">
        <f t="shared" si="20"/>
        <v/>
      </c>
      <c r="TT5" s="29" t="str">
        <f t="shared" si="20"/>
        <v/>
      </c>
      <c r="TU5" s="29" t="str">
        <f t="shared" si="20"/>
        <v/>
      </c>
      <c r="TV5" s="29">
        <f t="shared" si="20"/>
        <v>11</v>
      </c>
      <c r="TW5" s="29" t="str">
        <f t="shared" si="20"/>
        <v/>
      </c>
      <c r="TX5" s="29" t="str">
        <f t="shared" si="20"/>
        <v/>
      </c>
      <c r="TY5" s="29" t="str">
        <f t="shared" si="20"/>
        <v/>
      </c>
      <c r="TZ5" s="29" t="str">
        <f t="shared" si="20"/>
        <v/>
      </c>
      <c r="UA5" s="29" t="str">
        <f t="shared" si="20"/>
        <v/>
      </c>
      <c r="UB5" s="29" t="str">
        <f t="shared" si="20"/>
        <v/>
      </c>
      <c r="UC5" s="29">
        <f t="shared" si="20"/>
        <v>12</v>
      </c>
      <c r="UD5" s="29" t="str">
        <f t="shared" si="20"/>
        <v/>
      </c>
      <c r="UE5" s="29" t="str">
        <f t="shared" si="20"/>
        <v/>
      </c>
      <c r="UF5" s="29" t="str">
        <f t="shared" si="20"/>
        <v/>
      </c>
      <c r="UG5" s="29" t="str">
        <f t="shared" si="20"/>
        <v/>
      </c>
      <c r="UH5" s="29" t="str">
        <f t="shared" si="20"/>
        <v/>
      </c>
      <c r="UI5" s="29" t="str">
        <f t="shared" si="20"/>
        <v/>
      </c>
      <c r="UJ5" s="29">
        <f t="shared" si="20"/>
        <v>13</v>
      </c>
      <c r="UK5" s="29" t="str">
        <f t="shared" si="20"/>
        <v/>
      </c>
      <c r="UL5" s="29" t="str">
        <f t="shared" si="20"/>
        <v/>
      </c>
      <c r="UM5" s="29" t="str">
        <f t="shared" si="20"/>
        <v/>
      </c>
      <c r="UN5" s="29" t="str">
        <f t="shared" si="20"/>
        <v/>
      </c>
      <c r="UO5" s="29" t="str">
        <f t="shared" si="20"/>
        <v/>
      </c>
      <c r="UP5" s="29" t="str">
        <f t="shared" si="20"/>
        <v/>
      </c>
      <c r="UQ5" s="29">
        <f t="shared" si="20"/>
        <v>14</v>
      </c>
      <c r="UR5" s="29" t="str">
        <f t="shared" si="20"/>
        <v/>
      </c>
      <c r="US5" s="29" t="str">
        <f t="shared" si="20"/>
        <v/>
      </c>
      <c r="UT5" s="29" t="str">
        <f t="shared" si="20"/>
        <v/>
      </c>
      <c r="UU5" s="29" t="str">
        <f t="shared" si="20"/>
        <v/>
      </c>
      <c r="UV5" s="29" t="str">
        <f t="shared" si="20"/>
        <v/>
      </c>
      <c r="UW5" s="29" t="str">
        <f t="shared" si="20"/>
        <v/>
      </c>
      <c r="UX5" s="29">
        <f t="shared" si="20"/>
        <v>15</v>
      </c>
      <c r="UY5" s="29" t="str">
        <f t="shared" si="20"/>
        <v/>
      </c>
      <c r="UZ5" s="29" t="str">
        <f t="shared" si="20"/>
        <v/>
      </c>
      <c r="VA5" s="29" t="str">
        <f t="shared" si="20"/>
        <v/>
      </c>
      <c r="VB5" s="29" t="str">
        <f t="shared" si="20"/>
        <v/>
      </c>
      <c r="VC5" s="29" t="str">
        <f t="shared" si="20"/>
        <v/>
      </c>
      <c r="VD5" s="29" t="str">
        <f t="shared" si="20"/>
        <v/>
      </c>
      <c r="VE5" s="29">
        <f t="shared" si="20"/>
        <v>16</v>
      </c>
      <c r="VF5" s="29" t="str">
        <f t="shared" si="20"/>
        <v/>
      </c>
      <c r="VG5" s="29" t="str">
        <f t="shared" si="20"/>
        <v/>
      </c>
      <c r="VH5" s="29" t="str">
        <f t="shared" si="20"/>
        <v/>
      </c>
      <c r="VI5" s="29" t="str">
        <f t="shared" si="20"/>
        <v/>
      </c>
      <c r="VJ5" s="29" t="str">
        <f t="shared" si="20"/>
        <v/>
      </c>
      <c r="VK5" s="29" t="str">
        <f t="shared" si="20"/>
        <v/>
      </c>
      <c r="VL5" s="29">
        <f t="shared" si="20"/>
        <v>17</v>
      </c>
      <c r="VM5" s="29" t="str">
        <f t="shared" si="20"/>
        <v/>
      </c>
      <c r="VN5" s="29" t="str">
        <f t="shared" ref="VN5:XY5" si="21">IF(WEEKDAY(VN6)=5,IF(ISERROR(_xlfn.ISOWEEKNUM(VN6)),WEEKNUM(VN6,2),_xlfn.ISOWEEKNUM(VN6)),"")</f>
        <v/>
      </c>
      <c r="VO5" s="29" t="str">
        <f t="shared" si="21"/>
        <v/>
      </c>
      <c r="VP5" s="29" t="str">
        <f t="shared" si="21"/>
        <v/>
      </c>
      <c r="VQ5" s="29" t="str">
        <f t="shared" si="21"/>
        <v/>
      </c>
      <c r="VR5" s="29" t="str">
        <f t="shared" si="21"/>
        <v/>
      </c>
      <c r="VS5" s="29">
        <f t="shared" si="21"/>
        <v>18</v>
      </c>
      <c r="VT5" s="29" t="str">
        <f t="shared" si="21"/>
        <v/>
      </c>
      <c r="VU5" s="29" t="str">
        <f t="shared" si="21"/>
        <v/>
      </c>
      <c r="VV5" s="29" t="str">
        <f t="shared" si="21"/>
        <v/>
      </c>
      <c r="VW5" s="29" t="str">
        <f t="shared" si="21"/>
        <v/>
      </c>
      <c r="VX5" s="29" t="str">
        <f t="shared" si="21"/>
        <v/>
      </c>
      <c r="VY5" s="29" t="str">
        <f t="shared" si="21"/>
        <v/>
      </c>
      <c r="VZ5" s="29">
        <f t="shared" si="21"/>
        <v>19</v>
      </c>
      <c r="WA5" s="29" t="str">
        <f t="shared" si="21"/>
        <v/>
      </c>
      <c r="WB5" s="29" t="str">
        <f t="shared" si="21"/>
        <v/>
      </c>
      <c r="WC5" s="29" t="str">
        <f t="shared" si="21"/>
        <v/>
      </c>
      <c r="WD5" s="29" t="str">
        <f t="shared" si="21"/>
        <v/>
      </c>
      <c r="WE5" s="29" t="str">
        <f t="shared" si="21"/>
        <v/>
      </c>
      <c r="WF5" s="29" t="str">
        <f t="shared" si="21"/>
        <v/>
      </c>
      <c r="WG5" s="29">
        <f t="shared" si="21"/>
        <v>20</v>
      </c>
      <c r="WH5" s="29" t="str">
        <f t="shared" si="21"/>
        <v/>
      </c>
      <c r="WI5" s="29" t="str">
        <f t="shared" si="21"/>
        <v/>
      </c>
      <c r="WJ5" s="29" t="str">
        <f t="shared" si="21"/>
        <v/>
      </c>
      <c r="WK5" s="29" t="str">
        <f t="shared" si="21"/>
        <v/>
      </c>
      <c r="WL5" s="29" t="str">
        <f t="shared" si="21"/>
        <v/>
      </c>
      <c r="WM5" s="29" t="str">
        <f t="shared" si="21"/>
        <v/>
      </c>
      <c r="WN5" s="29">
        <f t="shared" si="21"/>
        <v>21</v>
      </c>
      <c r="WO5" s="29" t="str">
        <f t="shared" si="21"/>
        <v/>
      </c>
      <c r="WP5" s="29" t="str">
        <f t="shared" si="21"/>
        <v/>
      </c>
      <c r="WQ5" s="29" t="str">
        <f t="shared" si="21"/>
        <v/>
      </c>
      <c r="WR5" s="29" t="str">
        <f t="shared" si="21"/>
        <v/>
      </c>
      <c r="WS5" s="29" t="str">
        <f t="shared" si="21"/>
        <v/>
      </c>
      <c r="WT5" s="29" t="str">
        <f t="shared" si="21"/>
        <v/>
      </c>
      <c r="WU5" s="29">
        <f t="shared" si="21"/>
        <v>22</v>
      </c>
      <c r="WV5" s="29" t="str">
        <f t="shared" si="21"/>
        <v/>
      </c>
      <c r="WW5" s="29" t="str">
        <f t="shared" si="21"/>
        <v/>
      </c>
      <c r="WX5" s="29" t="str">
        <f t="shared" si="21"/>
        <v/>
      </c>
      <c r="WY5" s="29" t="str">
        <f t="shared" si="21"/>
        <v/>
      </c>
      <c r="WZ5" s="29" t="str">
        <f t="shared" si="21"/>
        <v/>
      </c>
      <c r="XA5" s="29" t="str">
        <f t="shared" si="21"/>
        <v/>
      </c>
      <c r="XB5" s="29">
        <f t="shared" si="21"/>
        <v>23</v>
      </c>
      <c r="XC5" s="29" t="str">
        <f t="shared" si="21"/>
        <v/>
      </c>
      <c r="XD5" s="29" t="str">
        <f t="shared" si="21"/>
        <v/>
      </c>
      <c r="XE5" s="29" t="str">
        <f t="shared" si="21"/>
        <v/>
      </c>
      <c r="XF5" s="29" t="str">
        <f t="shared" si="21"/>
        <v/>
      </c>
      <c r="XG5" s="29" t="str">
        <f t="shared" si="21"/>
        <v/>
      </c>
      <c r="XH5" s="29" t="str">
        <f t="shared" si="21"/>
        <v/>
      </c>
      <c r="XI5" s="29">
        <f t="shared" si="21"/>
        <v>24</v>
      </c>
      <c r="XJ5" s="29" t="str">
        <f t="shared" si="21"/>
        <v/>
      </c>
      <c r="XK5" s="29" t="str">
        <f t="shared" si="21"/>
        <v/>
      </c>
      <c r="XL5" s="29" t="str">
        <f t="shared" si="21"/>
        <v/>
      </c>
      <c r="XM5" s="29" t="str">
        <f t="shared" si="21"/>
        <v/>
      </c>
      <c r="XN5" s="29" t="str">
        <f t="shared" si="21"/>
        <v/>
      </c>
      <c r="XO5" s="29" t="str">
        <f t="shared" si="21"/>
        <v/>
      </c>
      <c r="XP5" s="29">
        <f t="shared" si="21"/>
        <v>25</v>
      </c>
      <c r="XQ5" s="29" t="str">
        <f t="shared" si="21"/>
        <v/>
      </c>
      <c r="XR5" s="29" t="str">
        <f t="shared" si="21"/>
        <v/>
      </c>
      <c r="XS5" s="29" t="str">
        <f t="shared" si="21"/>
        <v/>
      </c>
      <c r="XT5" s="29" t="str">
        <f t="shared" si="21"/>
        <v/>
      </c>
      <c r="XU5" s="29" t="str">
        <f t="shared" si="21"/>
        <v/>
      </c>
      <c r="XV5" s="29" t="str">
        <f t="shared" si="21"/>
        <v/>
      </c>
      <c r="XW5" s="29">
        <f t="shared" si="21"/>
        <v>26</v>
      </c>
      <c r="XX5" s="29" t="str">
        <f t="shared" si="21"/>
        <v/>
      </c>
      <c r="XY5" s="29" t="str">
        <f t="shared" si="21"/>
        <v/>
      </c>
      <c r="XZ5" s="29" t="str">
        <f t="shared" ref="XZ5:AAK5" si="22">IF(WEEKDAY(XZ6)=5,IF(ISERROR(_xlfn.ISOWEEKNUM(XZ6)),WEEKNUM(XZ6,2),_xlfn.ISOWEEKNUM(XZ6)),"")</f>
        <v/>
      </c>
      <c r="YA5" s="29" t="str">
        <f t="shared" si="22"/>
        <v/>
      </c>
      <c r="YB5" s="29" t="str">
        <f t="shared" si="22"/>
        <v/>
      </c>
      <c r="YC5" s="29" t="str">
        <f t="shared" si="22"/>
        <v/>
      </c>
      <c r="YD5" s="29">
        <f t="shared" si="22"/>
        <v>27</v>
      </c>
      <c r="YE5" s="29" t="str">
        <f t="shared" si="22"/>
        <v/>
      </c>
      <c r="YF5" s="29" t="str">
        <f t="shared" si="22"/>
        <v/>
      </c>
      <c r="YG5" s="29" t="str">
        <f t="shared" si="22"/>
        <v/>
      </c>
      <c r="YH5" s="29" t="str">
        <f t="shared" si="22"/>
        <v/>
      </c>
      <c r="YI5" s="29" t="str">
        <f t="shared" si="22"/>
        <v/>
      </c>
      <c r="YJ5" s="29" t="str">
        <f t="shared" si="22"/>
        <v/>
      </c>
      <c r="YK5" s="29">
        <f t="shared" si="22"/>
        <v>28</v>
      </c>
      <c r="YL5" s="29" t="str">
        <f t="shared" si="22"/>
        <v/>
      </c>
      <c r="YM5" s="29" t="str">
        <f t="shared" si="22"/>
        <v/>
      </c>
      <c r="YN5" s="29" t="str">
        <f t="shared" si="22"/>
        <v/>
      </c>
      <c r="YO5" s="29" t="str">
        <f t="shared" si="22"/>
        <v/>
      </c>
      <c r="YP5" s="29" t="str">
        <f t="shared" si="22"/>
        <v/>
      </c>
      <c r="YQ5" s="29" t="str">
        <f t="shared" si="22"/>
        <v/>
      </c>
      <c r="YR5" s="29">
        <f t="shared" si="22"/>
        <v>29</v>
      </c>
      <c r="YS5" s="29" t="str">
        <f t="shared" si="22"/>
        <v/>
      </c>
      <c r="YT5" s="29" t="str">
        <f t="shared" si="22"/>
        <v/>
      </c>
      <c r="YU5" s="29" t="str">
        <f t="shared" si="22"/>
        <v/>
      </c>
      <c r="YV5" s="29" t="str">
        <f t="shared" si="22"/>
        <v/>
      </c>
      <c r="YW5" s="29" t="str">
        <f t="shared" si="22"/>
        <v/>
      </c>
      <c r="YX5" s="29" t="str">
        <f t="shared" si="22"/>
        <v/>
      </c>
      <c r="YY5" s="29">
        <f t="shared" si="22"/>
        <v>30</v>
      </c>
      <c r="YZ5" s="29" t="str">
        <f t="shared" si="22"/>
        <v/>
      </c>
      <c r="ZA5" s="29" t="str">
        <f t="shared" si="22"/>
        <v/>
      </c>
      <c r="ZB5" s="29" t="str">
        <f t="shared" si="22"/>
        <v/>
      </c>
      <c r="ZC5" s="29" t="str">
        <f t="shared" si="22"/>
        <v/>
      </c>
      <c r="ZD5" s="29" t="str">
        <f t="shared" si="22"/>
        <v/>
      </c>
      <c r="ZE5" s="29" t="str">
        <f t="shared" si="22"/>
        <v/>
      </c>
      <c r="ZF5" s="29">
        <f t="shared" si="22"/>
        <v>31</v>
      </c>
      <c r="ZG5" s="29" t="str">
        <f t="shared" si="22"/>
        <v/>
      </c>
      <c r="ZH5" s="29" t="str">
        <f t="shared" si="22"/>
        <v/>
      </c>
      <c r="ZI5" s="29" t="str">
        <f t="shared" si="22"/>
        <v/>
      </c>
      <c r="ZJ5" s="29" t="str">
        <f t="shared" si="22"/>
        <v/>
      </c>
      <c r="ZK5" s="29" t="str">
        <f t="shared" si="22"/>
        <v/>
      </c>
      <c r="ZL5" s="29" t="str">
        <f t="shared" si="22"/>
        <v/>
      </c>
      <c r="ZM5" s="29">
        <f t="shared" si="22"/>
        <v>32</v>
      </c>
      <c r="ZN5" s="29" t="str">
        <f t="shared" si="22"/>
        <v/>
      </c>
      <c r="ZO5" s="29" t="str">
        <f t="shared" si="22"/>
        <v/>
      </c>
      <c r="ZP5" s="29" t="str">
        <f t="shared" si="22"/>
        <v/>
      </c>
      <c r="ZQ5" s="29" t="str">
        <f t="shared" si="22"/>
        <v/>
      </c>
      <c r="ZR5" s="29" t="str">
        <f t="shared" si="22"/>
        <v/>
      </c>
      <c r="ZS5" s="29" t="str">
        <f t="shared" si="22"/>
        <v/>
      </c>
      <c r="ZT5" s="29">
        <f t="shared" si="22"/>
        <v>33</v>
      </c>
      <c r="ZU5" s="29" t="str">
        <f t="shared" si="22"/>
        <v/>
      </c>
      <c r="ZV5" s="29" t="str">
        <f t="shared" si="22"/>
        <v/>
      </c>
      <c r="ZW5" s="29" t="str">
        <f t="shared" si="22"/>
        <v/>
      </c>
      <c r="ZX5" s="29" t="str">
        <f t="shared" si="22"/>
        <v/>
      </c>
      <c r="ZY5" s="29" t="str">
        <f t="shared" si="22"/>
        <v/>
      </c>
      <c r="ZZ5" s="29" t="str">
        <f t="shared" si="22"/>
        <v/>
      </c>
      <c r="AAA5" s="29">
        <f t="shared" si="22"/>
        <v>34</v>
      </c>
      <c r="AAB5" s="29" t="str">
        <f t="shared" si="22"/>
        <v/>
      </c>
      <c r="AAC5" s="29" t="str">
        <f t="shared" si="22"/>
        <v/>
      </c>
      <c r="AAD5" s="29" t="str">
        <f t="shared" si="22"/>
        <v/>
      </c>
      <c r="AAE5" s="29" t="str">
        <f t="shared" si="22"/>
        <v/>
      </c>
      <c r="AAF5" s="29" t="str">
        <f t="shared" si="22"/>
        <v/>
      </c>
      <c r="AAG5" s="29" t="str">
        <f t="shared" si="22"/>
        <v/>
      </c>
      <c r="AAH5" s="29">
        <f t="shared" si="22"/>
        <v>35</v>
      </c>
      <c r="AAI5" s="29" t="str">
        <f t="shared" si="22"/>
        <v/>
      </c>
      <c r="AAJ5" s="29" t="str">
        <f t="shared" si="22"/>
        <v/>
      </c>
      <c r="AAK5" s="29" t="str">
        <f t="shared" si="22"/>
        <v/>
      </c>
      <c r="AAL5" s="29" t="str">
        <f t="shared" ref="AAL5:ABK5" si="23">IF(WEEKDAY(AAL6)=5,IF(ISERROR(_xlfn.ISOWEEKNUM(AAL6)),WEEKNUM(AAL6,2),_xlfn.ISOWEEKNUM(AAL6)),"")</f>
        <v/>
      </c>
      <c r="AAM5" s="29" t="str">
        <f t="shared" si="23"/>
        <v/>
      </c>
      <c r="AAN5" s="29" t="str">
        <f t="shared" si="23"/>
        <v/>
      </c>
      <c r="AAO5" s="29">
        <f t="shared" si="23"/>
        <v>36</v>
      </c>
      <c r="AAP5" s="29" t="str">
        <f t="shared" si="23"/>
        <v/>
      </c>
      <c r="AAQ5" s="29" t="str">
        <f t="shared" si="23"/>
        <v/>
      </c>
      <c r="AAR5" s="29" t="str">
        <f t="shared" si="23"/>
        <v/>
      </c>
      <c r="AAS5" s="29" t="str">
        <f t="shared" si="23"/>
        <v/>
      </c>
      <c r="AAT5" s="29" t="str">
        <f t="shared" si="23"/>
        <v/>
      </c>
      <c r="AAU5" s="29" t="str">
        <f t="shared" si="23"/>
        <v/>
      </c>
      <c r="AAV5" s="29">
        <f t="shared" si="23"/>
        <v>37</v>
      </c>
      <c r="AAW5" s="29" t="str">
        <f t="shared" si="23"/>
        <v/>
      </c>
      <c r="AAX5" s="29" t="str">
        <f t="shared" si="23"/>
        <v/>
      </c>
      <c r="AAY5" s="29" t="str">
        <f t="shared" si="23"/>
        <v/>
      </c>
      <c r="AAZ5" s="29" t="str">
        <f t="shared" si="23"/>
        <v/>
      </c>
      <c r="ABA5" s="29" t="str">
        <f t="shared" si="23"/>
        <v/>
      </c>
      <c r="ABB5" s="29" t="str">
        <f t="shared" si="23"/>
        <v/>
      </c>
      <c r="ABC5" s="29">
        <f t="shared" si="23"/>
        <v>38</v>
      </c>
      <c r="ABD5" s="29" t="str">
        <f t="shared" si="23"/>
        <v/>
      </c>
      <c r="ABE5" s="29" t="str">
        <f t="shared" si="23"/>
        <v/>
      </c>
      <c r="ABF5" s="29" t="str">
        <f t="shared" si="23"/>
        <v/>
      </c>
      <c r="ABG5" s="29" t="str">
        <f t="shared" si="23"/>
        <v/>
      </c>
      <c r="ABH5" s="29" t="str">
        <f t="shared" si="23"/>
        <v/>
      </c>
      <c r="ABI5" s="29" t="str">
        <f t="shared" si="23"/>
        <v/>
      </c>
      <c r="ABJ5" s="29">
        <f t="shared" si="23"/>
        <v>39</v>
      </c>
      <c r="ABK5" s="29" t="str">
        <f t="shared" si="23"/>
        <v/>
      </c>
    </row>
    <row r="6" spans="1:739" s="34" customFormat="1" ht="91.5" customHeight="1" x14ac:dyDescent="0.25">
      <c r="A6" s="13" t="s">
        <v>4</v>
      </c>
      <c r="B6" s="13" t="s">
        <v>5</v>
      </c>
      <c r="C6" s="13" t="s">
        <v>6</v>
      </c>
      <c r="D6" s="13" t="s">
        <v>7</v>
      </c>
      <c r="E6" s="13" t="s">
        <v>28</v>
      </c>
      <c r="F6" s="13" t="s">
        <v>27</v>
      </c>
      <c r="G6" s="13" t="s">
        <v>8</v>
      </c>
      <c r="H6" s="13" t="s">
        <v>9</v>
      </c>
      <c r="I6" s="33">
        <f>date</f>
        <v>45931</v>
      </c>
      <c r="J6" s="33">
        <f t="shared" ref="J6:BU6" si="24">I6+1</f>
        <v>45932</v>
      </c>
      <c r="K6" s="33">
        <f t="shared" si="24"/>
        <v>45933</v>
      </c>
      <c r="L6" s="33">
        <f t="shared" si="24"/>
        <v>45934</v>
      </c>
      <c r="M6" s="33">
        <f t="shared" si="24"/>
        <v>45935</v>
      </c>
      <c r="N6" s="33">
        <f t="shared" si="24"/>
        <v>45936</v>
      </c>
      <c r="O6" s="33">
        <f t="shared" si="24"/>
        <v>45937</v>
      </c>
      <c r="P6" s="33">
        <f t="shared" si="24"/>
        <v>45938</v>
      </c>
      <c r="Q6" s="33">
        <f t="shared" si="24"/>
        <v>45939</v>
      </c>
      <c r="R6" s="33">
        <f t="shared" si="24"/>
        <v>45940</v>
      </c>
      <c r="S6" s="33">
        <f t="shared" si="24"/>
        <v>45941</v>
      </c>
      <c r="T6" s="33">
        <f t="shared" si="24"/>
        <v>45942</v>
      </c>
      <c r="U6" s="33">
        <f t="shared" si="24"/>
        <v>45943</v>
      </c>
      <c r="V6" s="33">
        <f t="shared" si="24"/>
        <v>45944</v>
      </c>
      <c r="W6" s="33">
        <f t="shared" si="24"/>
        <v>45945</v>
      </c>
      <c r="X6" s="33">
        <f t="shared" si="24"/>
        <v>45946</v>
      </c>
      <c r="Y6" s="33">
        <f t="shared" si="24"/>
        <v>45947</v>
      </c>
      <c r="Z6" s="33">
        <f t="shared" si="24"/>
        <v>45948</v>
      </c>
      <c r="AA6" s="33">
        <f t="shared" si="24"/>
        <v>45949</v>
      </c>
      <c r="AB6" s="33">
        <f t="shared" si="24"/>
        <v>45950</v>
      </c>
      <c r="AC6" s="33">
        <f t="shared" si="24"/>
        <v>45951</v>
      </c>
      <c r="AD6" s="33">
        <f t="shared" si="24"/>
        <v>45952</v>
      </c>
      <c r="AE6" s="33">
        <f t="shared" si="24"/>
        <v>45953</v>
      </c>
      <c r="AF6" s="33">
        <f t="shared" si="24"/>
        <v>45954</v>
      </c>
      <c r="AG6" s="33">
        <f t="shared" si="24"/>
        <v>45955</v>
      </c>
      <c r="AH6" s="33">
        <f t="shared" si="24"/>
        <v>45956</v>
      </c>
      <c r="AI6" s="33">
        <f t="shared" si="24"/>
        <v>45957</v>
      </c>
      <c r="AJ6" s="33">
        <f t="shared" si="24"/>
        <v>45958</v>
      </c>
      <c r="AK6" s="33">
        <f t="shared" si="24"/>
        <v>45959</v>
      </c>
      <c r="AL6" s="33">
        <f t="shared" si="24"/>
        <v>45960</v>
      </c>
      <c r="AM6" s="33">
        <f t="shared" si="24"/>
        <v>45961</v>
      </c>
      <c r="AN6" s="33">
        <f t="shared" si="24"/>
        <v>45962</v>
      </c>
      <c r="AO6" s="33">
        <f t="shared" si="24"/>
        <v>45963</v>
      </c>
      <c r="AP6" s="33">
        <f t="shared" si="24"/>
        <v>45964</v>
      </c>
      <c r="AQ6" s="33">
        <f t="shared" si="24"/>
        <v>45965</v>
      </c>
      <c r="AR6" s="33">
        <f t="shared" si="24"/>
        <v>45966</v>
      </c>
      <c r="AS6" s="33">
        <f t="shared" si="24"/>
        <v>45967</v>
      </c>
      <c r="AT6" s="33">
        <f t="shared" si="24"/>
        <v>45968</v>
      </c>
      <c r="AU6" s="33">
        <f t="shared" si="24"/>
        <v>45969</v>
      </c>
      <c r="AV6" s="33">
        <f t="shared" si="24"/>
        <v>45970</v>
      </c>
      <c r="AW6" s="33">
        <f t="shared" si="24"/>
        <v>45971</v>
      </c>
      <c r="AX6" s="33">
        <f t="shared" si="24"/>
        <v>45972</v>
      </c>
      <c r="AY6" s="33">
        <f t="shared" si="24"/>
        <v>45973</v>
      </c>
      <c r="AZ6" s="33">
        <f t="shared" si="24"/>
        <v>45974</v>
      </c>
      <c r="BA6" s="33">
        <f t="shared" si="24"/>
        <v>45975</v>
      </c>
      <c r="BB6" s="33">
        <f t="shared" si="24"/>
        <v>45976</v>
      </c>
      <c r="BC6" s="33">
        <f t="shared" si="24"/>
        <v>45977</v>
      </c>
      <c r="BD6" s="33">
        <f t="shared" si="24"/>
        <v>45978</v>
      </c>
      <c r="BE6" s="33">
        <f t="shared" si="24"/>
        <v>45979</v>
      </c>
      <c r="BF6" s="33">
        <f t="shared" si="24"/>
        <v>45980</v>
      </c>
      <c r="BG6" s="33">
        <f t="shared" si="24"/>
        <v>45981</v>
      </c>
      <c r="BH6" s="33">
        <f t="shared" si="24"/>
        <v>45982</v>
      </c>
      <c r="BI6" s="33">
        <f t="shared" si="24"/>
        <v>45983</v>
      </c>
      <c r="BJ6" s="33">
        <f t="shared" si="24"/>
        <v>45984</v>
      </c>
      <c r="BK6" s="33">
        <f t="shared" si="24"/>
        <v>45985</v>
      </c>
      <c r="BL6" s="33">
        <f t="shared" si="24"/>
        <v>45986</v>
      </c>
      <c r="BM6" s="33">
        <f t="shared" si="24"/>
        <v>45987</v>
      </c>
      <c r="BN6" s="33">
        <f t="shared" si="24"/>
        <v>45988</v>
      </c>
      <c r="BO6" s="33">
        <f t="shared" si="24"/>
        <v>45989</v>
      </c>
      <c r="BP6" s="33">
        <f t="shared" si="24"/>
        <v>45990</v>
      </c>
      <c r="BQ6" s="33">
        <f t="shared" si="24"/>
        <v>45991</v>
      </c>
      <c r="BR6" s="33">
        <f t="shared" si="24"/>
        <v>45992</v>
      </c>
      <c r="BS6" s="33">
        <f t="shared" si="24"/>
        <v>45993</v>
      </c>
      <c r="BT6" s="33">
        <f t="shared" si="24"/>
        <v>45994</v>
      </c>
      <c r="BU6" s="33">
        <f t="shared" si="24"/>
        <v>45995</v>
      </c>
      <c r="BV6" s="33">
        <f t="shared" ref="BV6:EG6" si="25">BU6+1</f>
        <v>45996</v>
      </c>
      <c r="BW6" s="33">
        <f t="shared" si="25"/>
        <v>45997</v>
      </c>
      <c r="BX6" s="33">
        <f t="shared" si="25"/>
        <v>45998</v>
      </c>
      <c r="BY6" s="33">
        <f t="shared" si="25"/>
        <v>45999</v>
      </c>
      <c r="BZ6" s="33">
        <f t="shared" si="25"/>
        <v>46000</v>
      </c>
      <c r="CA6" s="33">
        <f t="shared" si="25"/>
        <v>46001</v>
      </c>
      <c r="CB6" s="33">
        <f t="shared" si="25"/>
        <v>46002</v>
      </c>
      <c r="CC6" s="33">
        <f t="shared" si="25"/>
        <v>46003</v>
      </c>
      <c r="CD6" s="33">
        <f t="shared" si="25"/>
        <v>46004</v>
      </c>
      <c r="CE6" s="33">
        <f t="shared" si="25"/>
        <v>46005</v>
      </c>
      <c r="CF6" s="33">
        <f t="shared" si="25"/>
        <v>46006</v>
      </c>
      <c r="CG6" s="33">
        <f t="shared" si="25"/>
        <v>46007</v>
      </c>
      <c r="CH6" s="33">
        <f t="shared" si="25"/>
        <v>46008</v>
      </c>
      <c r="CI6" s="33">
        <f t="shared" si="25"/>
        <v>46009</v>
      </c>
      <c r="CJ6" s="33">
        <f t="shared" si="25"/>
        <v>46010</v>
      </c>
      <c r="CK6" s="33">
        <f t="shared" si="25"/>
        <v>46011</v>
      </c>
      <c r="CL6" s="33">
        <f t="shared" si="25"/>
        <v>46012</v>
      </c>
      <c r="CM6" s="33">
        <f t="shared" si="25"/>
        <v>46013</v>
      </c>
      <c r="CN6" s="33">
        <f t="shared" si="25"/>
        <v>46014</v>
      </c>
      <c r="CO6" s="33">
        <f t="shared" si="25"/>
        <v>46015</v>
      </c>
      <c r="CP6" s="33">
        <f t="shared" si="25"/>
        <v>46016</v>
      </c>
      <c r="CQ6" s="33">
        <f t="shared" si="25"/>
        <v>46017</v>
      </c>
      <c r="CR6" s="33">
        <f t="shared" si="25"/>
        <v>46018</v>
      </c>
      <c r="CS6" s="33">
        <f t="shared" si="25"/>
        <v>46019</v>
      </c>
      <c r="CT6" s="33">
        <f t="shared" si="25"/>
        <v>46020</v>
      </c>
      <c r="CU6" s="33">
        <f t="shared" si="25"/>
        <v>46021</v>
      </c>
      <c r="CV6" s="33">
        <f t="shared" si="25"/>
        <v>46022</v>
      </c>
      <c r="CW6" s="33">
        <f t="shared" si="25"/>
        <v>46023</v>
      </c>
      <c r="CX6" s="33">
        <f t="shared" si="25"/>
        <v>46024</v>
      </c>
      <c r="CY6" s="33">
        <f t="shared" si="25"/>
        <v>46025</v>
      </c>
      <c r="CZ6" s="33">
        <f t="shared" si="25"/>
        <v>46026</v>
      </c>
      <c r="DA6" s="33">
        <f t="shared" si="25"/>
        <v>46027</v>
      </c>
      <c r="DB6" s="33">
        <f t="shared" si="25"/>
        <v>46028</v>
      </c>
      <c r="DC6" s="33">
        <f t="shared" si="25"/>
        <v>46029</v>
      </c>
      <c r="DD6" s="33">
        <f t="shared" si="25"/>
        <v>46030</v>
      </c>
      <c r="DE6" s="33">
        <f t="shared" si="25"/>
        <v>46031</v>
      </c>
      <c r="DF6" s="33">
        <f t="shared" si="25"/>
        <v>46032</v>
      </c>
      <c r="DG6" s="33">
        <f t="shared" si="25"/>
        <v>46033</v>
      </c>
      <c r="DH6" s="33">
        <f t="shared" si="25"/>
        <v>46034</v>
      </c>
      <c r="DI6" s="33">
        <f t="shared" si="25"/>
        <v>46035</v>
      </c>
      <c r="DJ6" s="33">
        <f t="shared" si="25"/>
        <v>46036</v>
      </c>
      <c r="DK6" s="33">
        <f t="shared" si="25"/>
        <v>46037</v>
      </c>
      <c r="DL6" s="33">
        <f t="shared" si="25"/>
        <v>46038</v>
      </c>
      <c r="DM6" s="33">
        <f t="shared" si="25"/>
        <v>46039</v>
      </c>
      <c r="DN6" s="33">
        <f t="shared" si="25"/>
        <v>46040</v>
      </c>
      <c r="DO6" s="33">
        <f t="shared" si="25"/>
        <v>46041</v>
      </c>
      <c r="DP6" s="33">
        <f t="shared" si="25"/>
        <v>46042</v>
      </c>
      <c r="DQ6" s="33">
        <f t="shared" si="25"/>
        <v>46043</v>
      </c>
      <c r="DR6" s="33">
        <f t="shared" si="25"/>
        <v>46044</v>
      </c>
      <c r="DS6" s="33">
        <f t="shared" si="25"/>
        <v>46045</v>
      </c>
      <c r="DT6" s="33">
        <f t="shared" si="25"/>
        <v>46046</v>
      </c>
      <c r="DU6" s="33">
        <f t="shared" si="25"/>
        <v>46047</v>
      </c>
      <c r="DV6" s="33">
        <f t="shared" si="25"/>
        <v>46048</v>
      </c>
      <c r="DW6" s="33">
        <f t="shared" si="25"/>
        <v>46049</v>
      </c>
      <c r="DX6" s="33">
        <f t="shared" si="25"/>
        <v>46050</v>
      </c>
      <c r="DY6" s="33">
        <f t="shared" si="25"/>
        <v>46051</v>
      </c>
      <c r="DZ6" s="33">
        <f t="shared" si="25"/>
        <v>46052</v>
      </c>
      <c r="EA6" s="33">
        <f t="shared" si="25"/>
        <v>46053</v>
      </c>
      <c r="EB6" s="33">
        <f t="shared" si="25"/>
        <v>46054</v>
      </c>
      <c r="EC6" s="33">
        <f t="shared" si="25"/>
        <v>46055</v>
      </c>
      <c r="ED6" s="33">
        <f t="shared" si="25"/>
        <v>46056</v>
      </c>
      <c r="EE6" s="33">
        <f t="shared" si="25"/>
        <v>46057</v>
      </c>
      <c r="EF6" s="33">
        <f t="shared" si="25"/>
        <v>46058</v>
      </c>
      <c r="EG6" s="33">
        <f t="shared" si="25"/>
        <v>46059</v>
      </c>
      <c r="EH6" s="33">
        <f t="shared" ref="EH6:GS6" si="26">EG6+1</f>
        <v>46060</v>
      </c>
      <c r="EI6" s="33">
        <f t="shared" si="26"/>
        <v>46061</v>
      </c>
      <c r="EJ6" s="33">
        <f t="shared" si="26"/>
        <v>46062</v>
      </c>
      <c r="EK6" s="33">
        <f t="shared" si="26"/>
        <v>46063</v>
      </c>
      <c r="EL6" s="33">
        <f t="shared" si="26"/>
        <v>46064</v>
      </c>
      <c r="EM6" s="33">
        <f t="shared" si="26"/>
        <v>46065</v>
      </c>
      <c r="EN6" s="33">
        <f t="shared" si="26"/>
        <v>46066</v>
      </c>
      <c r="EO6" s="33">
        <f t="shared" si="26"/>
        <v>46067</v>
      </c>
      <c r="EP6" s="33">
        <f t="shared" si="26"/>
        <v>46068</v>
      </c>
      <c r="EQ6" s="33">
        <f t="shared" si="26"/>
        <v>46069</v>
      </c>
      <c r="ER6" s="33">
        <f t="shared" si="26"/>
        <v>46070</v>
      </c>
      <c r="ES6" s="33">
        <f t="shared" si="26"/>
        <v>46071</v>
      </c>
      <c r="ET6" s="33">
        <f t="shared" si="26"/>
        <v>46072</v>
      </c>
      <c r="EU6" s="33">
        <f t="shared" si="26"/>
        <v>46073</v>
      </c>
      <c r="EV6" s="33">
        <f t="shared" si="26"/>
        <v>46074</v>
      </c>
      <c r="EW6" s="33">
        <f t="shared" si="26"/>
        <v>46075</v>
      </c>
      <c r="EX6" s="33">
        <f t="shared" si="26"/>
        <v>46076</v>
      </c>
      <c r="EY6" s="33">
        <f t="shared" si="26"/>
        <v>46077</v>
      </c>
      <c r="EZ6" s="33">
        <f t="shared" si="26"/>
        <v>46078</v>
      </c>
      <c r="FA6" s="33">
        <f t="shared" si="26"/>
        <v>46079</v>
      </c>
      <c r="FB6" s="33">
        <f t="shared" si="26"/>
        <v>46080</v>
      </c>
      <c r="FC6" s="33">
        <f t="shared" si="26"/>
        <v>46081</v>
      </c>
      <c r="FD6" s="33">
        <f t="shared" si="26"/>
        <v>46082</v>
      </c>
      <c r="FE6" s="33">
        <f t="shared" si="26"/>
        <v>46083</v>
      </c>
      <c r="FF6" s="33">
        <f t="shared" si="26"/>
        <v>46084</v>
      </c>
      <c r="FG6" s="33">
        <f t="shared" si="26"/>
        <v>46085</v>
      </c>
      <c r="FH6" s="33">
        <f t="shared" si="26"/>
        <v>46086</v>
      </c>
      <c r="FI6" s="33">
        <f t="shared" si="26"/>
        <v>46087</v>
      </c>
      <c r="FJ6" s="33">
        <f t="shared" si="26"/>
        <v>46088</v>
      </c>
      <c r="FK6" s="33">
        <f t="shared" si="26"/>
        <v>46089</v>
      </c>
      <c r="FL6" s="33">
        <f t="shared" si="26"/>
        <v>46090</v>
      </c>
      <c r="FM6" s="33">
        <f t="shared" si="26"/>
        <v>46091</v>
      </c>
      <c r="FN6" s="33">
        <f t="shared" si="26"/>
        <v>46092</v>
      </c>
      <c r="FO6" s="33">
        <f t="shared" si="26"/>
        <v>46093</v>
      </c>
      <c r="FP6" s="33">
        <f t="shared" si="26"/>
        <v>46094</v>
      </c>
      <c r="FQ6" s="33">
        <f t="shared" si="26"/>
        <v>46095</v>
      </c>
      <c r="FR6" s="33">
        <f t="shared" si="26"/>
        <v>46096</v>
      </c>
      <c r="FS6" s="33">
        <f t="shared" si="26"/>
        <v>46097</v>
      </c>
      <c r="FT6" s="33">
        <f t="shared" si="26"/>
        <v>46098</v>
      </c>
      <c r="FU6" s="33">
        <f t="shared" si="26"/>
        <v>46099</v>
      </c>
      <c r="FV6" s="33">
        <f t="shared" si="26"/>
        <v>46100</v>
      </c>
      <c r="FW6" s="33">
        <f t="shared" si="26"/>
        <v>46101</v>
      </c>
      <c r="FX6" s="33">
        <f t="shared" si="26"/>
        <v>46102</v>
      </c>
      <c r="FY6" s="33">
        <f t="shared" si="26"/>
        <v>46103</v>
      </c>
      <c r="FZ6" s="33">
        <f t="shared" si="26"/>
        <v>46104</v>
      </c>
      <c r="GA6" s="33">
        <f t="shared" si="26"/>
        <v>46105</v>
      </c>
      <c r="GB6" s="33">
        <f t="shared" si="26"/>
        <v>46106</v>
      </c>
      <c r="GC6" s="33">
        <f t="shared" si="26"/>
        <v>46107</v>
      </c>
      <c r="GD6" s="33">
        <f t="shared" si="26"/>
        <v>46108</v>
      </c>
      <c r="GE6" s="33">
        <f t="shared" si="26"/>
        <v>46109</v>
      </c>
      <c r="GF6" s="33">
        <f t="shared" si="26"/>
        <v>46110</v>
      </c>
      <c r="GG6" s="33">
        <f t="shared" si="26"/>
        <v>46111</v>
      </c>
      <c r="GH6" s="33">
        <f t="shared" si="26"/>
        <v>46112</v>
      </c>
      <c r="GI6" s="33">
        <f t="shared" si="26"/>
        <v>46113</v>
      </c>
      <c r="GJ6" s="33">
        <f t="shared" si="26"/>
        <v>46114</v>
      </c>
      <c r="GK6" s="33">
        <f t="shared" si="26"/>
        <v>46115</v>
      </c>
      <c r="GL6" s="33">
        <f t="shared" si="26"/>
        <v>46116</v>
      </c>
      <c r="GM6" s="33">
        <f t="shared" si="26"/>
        <v>46117</v>
      </c>
      <c r="GN6" s="33">
        <f t="shared" si="26"/>
        <v>46118</v>
      </c>
      <c r="GO6" s="33">
        <f t="shared" si="26"/>
        <v>46119</v>
      </c>
      <c r="GP6" s="33">
        <f t="shared" si="26"/>
        <v>46120</v>
      </c>
      <c r="GQ6" s="33">
        <f t="shared" si="26"/>
        <v>46121</v>
      </c>
      <c r="GR6" s="33">
        <f t="shared" si="26"/>
        <v>46122</v>
      </c>
      <c r="GS6" s="33">
        <f t="shared" si="26"/>
        <v>46123</v>
      </c>
      <c r="GT6" s="33">
        <f t="shared" ref="GT6:JE6" si="27">GS6+1</f>
        <v>46124</v>
      </c>
      <c r="GU6" s="33">
        <f t="shared" si="27"/>
        <v>46125</v>
      </c>
      <c r="GV6" s="33">
        <f t="shared" si="27"/>
        <v>46126</v>
      </c>
      <c r="GW6" s="33">
        <f t="shared" si="27"/>
        <v>46127</v>
      </c>
      <c r="GX6" s="33">
        <f t="shared" si="27"/>
        <v>46128</v>
      </c>
      <c r="GY6" s="33">
        <f t="shared" si="27"/>
        <v>46129</v>
      </c>
      <c r="GZ6" s="33">
        <f t="shared" si="27"/>
        <v>46130</v>
      </c>
      <c r="HA6" s="33">
        <f t="shared" si="27"/>
        <v>46131</v>
      </c>
      <c r="HB6" s="33">
        <f t="shared" si="27"/>
        <v>46132</v>
      </c>
      <c r="HC6" s="33">
        <f t="shared" si="27"/>
        <v>46133</v>
      </c>
      <c r="HD6" s="33">
        <f t="shared" si="27"/>
        <v>46134</v>
      </c>
      <c r="HE6" s="33">
        <f t="shared" si="27"/>
        <v>46135</v>
      </c>
      <c r="HF6" s="33">
        <f t="shared" si="27"/>
        <v>46136</v>
      </c>
      <c r="HG6" s="33">
        <f t="shared" si="27"/>
        <v>46137</v>
      </c>
      <c r="HH6" s="33">
        <f t="shared" si="27"/>
        <v>46138</v>
      </c>
      <c r="HI6" s="33">
        <f t="shared" si="27"/>
        <v>46139</v>
      </c>
      <c r="HJ6" s="33">
        <f t="shared" si="27"/>
        <v>46140</v>
      </c>
      <c r="HK6" s="33">
        <f t="shared" si="27"/>
        <v>46141</v>
      </c>
      <c r="HL6" s="33">
        <f t="shared" si="27"/>
        <v>46142</v>
      </c>
      <c r="HM6" s="33">
        <f t="shared" si="27"/>
        <v>46143</v>
      </c>
      <c r="HN6" s="33">
        <f t="shared" si="27"/>
        <v>46144</v>
      </c>
      <c r="HO6" s="33">
        <f t="shared" si="27"/>
        <v>46145</v>
      </c>
      <c r="HP6" s="33">
        <f t="shared" si="27"/>
        <v>46146</v>
      </c>
      <c r="HQ6" s="33">
        <f t="shared" si="27"/>
        <v>46147</v>
      </c>
      <c r="HR6" s="33">
        <f t="shared" si="27"/>
        <v>46148</v>
      </c>
      <c r="HS6" s="33">
        <f t="shared" si="27"/>
        <v>46149</v>
      </c>
      <c r="HT6" s="33">
        <f t="shared" si="27"/>
        <v>46150</v>
      </c>
      <c r="HU6" s="33">
        <f t="shared" si="27"/>
        <v>46151</v>
      </c>
      <c r="HV6" s="33">
        <f t="shared" si="27"/>
        <v>46152</v>
      </c>
      <c r="HW6" s="33">
        <f t="shared" si="27"/>
        <v>46153</v>
      </c>
      <c r="HX6" s="33">
        <f t="shared" si="27"/>
        <v>46154</v>
      </c>
      <c r="HY6" s="33">
        <f t="shared" si="27"/>
        <v>46155</v>
      </c>
      <c r="HZ6" s="33">
        <f t="shared" si="27"/>
        <v>46156</v>
      </c>
      <c r="IA6" s="33">
        <f t="shared" si="27"/>
        <v>46157</v>
      </c>
      <c r="IB6" s="33">
        <f t="shared" si="27"/>
        <v>46158</v>
      </c>
      <c r="IC6" s="33">
        <f t="shared" si="27"/>
        <v>46159</v>
      </c>
      <c r="ID6" s="33">
        <f t="shared" si="27"/>
        <v>46160</v>
      </c>
      <c r="IE6" s="33">
        <f t="shared" si="27"/>
        <v>46161</v>
      </c>
      <c r="IF6" s="33">
        <f t="shared" si="27"/>
        <v>46162</v>
      </c>
      <c r="IG6" s="33">
        <f t="shared" si="27"/>
        <v>46163</v>
      </c>
      <c r="IH6" s="33">
        <f t="shared" si="27"/>
        <v>46164</v>
      </c>
      <c r="II6" s="33">
        <f t="shared" si="27"/>
        <v>46165</v>
      </c>
      <c r="IJ6" s="33">
        <f t="shared" si="27"/>
        <v>46166</v>
      </c>
      <c r="IK6" s="33">
        <f t="shared" si="27"/>
        <v>46167</v>
      </c>
      <c r="IL6" s="33">
        <f t="shared" si="27"/>
        <v>46168</v>
      </c>
      <c r="IM6" s="33">
        <f t="shared" si="27"/>
        <v>46169</v>
      </c>
      <c r="IN6" s="33">
        <f t="shared" si="27"/>
        <v>46170</v>
      </c>
      <c r="IO6" s="33">
        <f t="shared" si="27"/>
        <v>46171</v>
      </c>
      <c r="IP6" s="33">
        <f t="shared" si="27"/>
        <v>46172</v>
      </c>
      <c r="IQ6" s="33">
        <f t="shared" si="27"/>
        <v>46173</v>
      </c>
      <c r="IR6" s="33">
        <f t="shared" si="27"/>
        <v>46174</v>
      </c>
      <c r="IS6" s="33">
        <f t="shared" si="27"/>
        <v>46175</v>
      </c>
      <c r="IT6" s="33">
        <f t="shared" si="27"/>
        <v>46176</v>
      </c>
      <c r="IU6" s="33">
        <f t="shared" si="27"/>
        <v>46177</v>
      </c>
      <c r="IV6" s="33">
        <f t="shared" si="27"/>
        <v>46178</v>
      </c>
      <c r="IW6" s="33">
        <f t="shared" si="27"/>
        <v>46179</v>
      </c>
      <c r="IX6" s="33">
        <f t="shared" si="27"/>
        <v>46180</v>
      </c>
      <c r="IY6" s="33">
        <f t="shared" si="27"/>
        <v>46181</v>
      </c>
      <c r="IZ6" s="33">
        <f t="shared" si="27"/>
        <v>46182</v>
      </c>
      <c r="JA6" s="33">
        <f t="shared" si="27"/>
        <v>46183</v>
      </c>
      <c r="JB6" s="33">
        <f t="shared" si="27"/>
        <v>46184</v>
      </c>
      <c r="JC6" s="33">
        <f t="shared" si="27"/>
        <v>46185</v>
      </c>
      <c r="JD6" s="33">
        <f t="shared" si="27"/>
        <v>46186</v>
      </c>
      <c r="JE6" s="33">
        <f t="shared" si="27"/>
        <v>46187</v>
      </c>
      <c r="JF6" s="33">
        <f t="shared" ref="JF6:LQ6" si="28">JE6+1</f>
        <v>46188</v>
      </c>
      <c r="JG6" s="33">
        <f t="shared" si="28"/>
        <v>46189</v>
      </c>
      <c r="JH6" s="33">
        <f t="shared" si="28"/>
        <v>46190</v>
      </c>
      <c r="JI6" s="33">
        <f t="shared" si="28"/>
        <v>46191</v>
      </c>
      <c r="JJ6" s="33">
        <f t="shared" si="28"/>
        <v>46192</v>
      </c>
      <c r="JK6" s="33">
        <f t="shared" si="28"/>
        <v>46193</v>
      </c>
      <c r="JL6" s="33">
        <f t="shared" si="28"/>
        <v>46194</v>
      </c>
      <c r="JM6" s="33">
        <f t="shared" si="28"/>
        <v>46195</v>
      </c>
      <c r="JN6" s="33">
        <f t="shared" si="28"/>
        <v>46196</v>
      </c>
      <c r="JO6" s="33">
        <f t="shared" si="28"/>
        <v>46197</v>
      </c>
      <c r="JP6" s="33">
        <f t="shared" si="28"/>
        <v>46198</v>
      </c>
      <c r="JQ6" s="33">
        <f t="shared" si="28"/>
        <v>46199</v>
      </c>
      <c r="JR6" s="33">
        <f t="shared" si="28"/>
        <v>46200</v>
      </c>
      <c r="JS6" s="33">
        <f t="shared" si="28"/>
        <v>46201</v>
      </c>
      <c r="JT6" s="33">
        <f t="shared" si="28"/>
        <v>46202</v>
      </c>
      <c r="JU6" s="33">
        <f t="shared" si="28"/>
        <v>46203</v>
      </c>
      <c r="JV6" s="33">
        <f t="shared" si="28"/>
        <v>46204</v>
      </c>
      <c r="JW6" s="33">
        <f t="shared" si="28"/>
        <v>46205</v>
      </c>
      <c r="JX6" s="33">
        <f t="shared" si="28"/>
        <v>46206</v>
      </c>
      <c r="JY6" s="33">
        <f t="shared" si="28"/>
        <v>46207</v>
      </c>
      <c r="JZ6" s="33">
        <f t="shared" si="28"/>
        <v>46208</v>
      </c>
      <c r="KA6" s="33">
        <f t="shared" si="28"/>
        <v>46209</v>
      </c>
      <c r="KB6" s="33">
        <f t="shared" si="28"/>
        <v>46210</v>
      </c>
      <c r="KC6" s="33">
        <f t="shared" si="28"/>
        <v>46211</v>
      </c>
      <c r="KD6" s="33">
        <f t="shared" si="28"/>
        <v>46212</v>
      </c>
      <c r="KE6" s="33">
        <f t="shared" si="28"/>
        <v>46213</v>
      </c>
      <c r="KF6" s="33">
        <f t="shared" si="28"/>
        <v>46214</v>
      </c>
      <c r="KG6" s="33">
        <f t="shared" si="28"/>
        <v>46215</v>
      </c>
      <c r="KH6" s="33">
        <f t="shared" si="28"/>
        <v>46216</v>
      </c>
      <c r="KI6" s="33">
        <f t="shared" si="28"/>
        <v>46217</v>
      </c>
      <c r="KJ6" s="33">
        <f t="shared" si="28"/>
        <v>46218</v>
      </c>
      <c r="KK6" s="33">
        <f t="shared" si="28"/>
        <v>46219</v>
      </c>
      <c r="KL6" s="33">
        <f t="shared" si="28"/>
        <v>46220</v>
      </c>
      <c r="KM6" s="33">
        <f t="shared" si="28"/>
        <v>46221</v>
      </c>
      <c r="KN6" s="33">
        <f t="shared" si="28"/>
        <v>46222</v>
      </c>
      <c r="KO6" s="33">
        <f t="shared" si="28"/>
        <v>46223</v>
      </c>
      <c r="KP6" s="33">
        <f t="shared" si="28"/>
        <v>46224</v>
      </c>
      <c r="KQ6" s="33">
        <f t="shared" si="28"/>
        <v>46225</v>
      </c>
      <c r="KR6" s="33">
        <f t="shared" si="28"/>
        <v>46226</v>
      </c>
      <c r="KS6" s="33">
        <f t="shared" si="28"/>
        <v>46227</v>
      </c>
      <c r="KT6" s="33">
        <f t="shared" si="28"/>
        <v>46228</v>
      </c>
      <c r="KU6" s="33">
        <f t="shared" si="28"/>
        <v>46229</v>
      </c>
      <c r="KV6" s="33">
        <f t="shared" si="28"/>
        <v>46230</v>
      </c>
      <c r="KW6" s="33">
        <f t="shared" si="28"/>
        <v>46231</v>
      </c>
      <c r="KX6" s="33">
        <f t="shared" si="28"/>
        <v>46232</v>
      </c>
      <c r="KY6" s="33">
        <f t="shared" si="28"/>
        <v>46233</v>
      </c>
      <c r="KZ6" s="33">
        <f t="shared" si="28"/>
        <v>46234</v>
      </c>
      <c r="LA6" s="33">
        <f t="shared" si="28"/>
        <v>46235</v>
      </c>
      <c r="LB6" s="33">
        <f t="shared" si="28"/>
        <v>46236</v>
      </c>
      <c r="LC6" s="33">
        <f t="shared" si="28"/>
        <v>46237</v>
      </c>
      <c r="LD6" s="33">
        <f t="shared" si="28"/>
        <v>46238</v>
      </c>
      <c r="LE6" s="33">
        <f t="shared" si="28"/>
        <v>46239</v>
      </c>
      <c r="LF6" s="33">
        <f t="shared" si="28"/>
        <v>46240</v>
      </c>
      <c r="LG6" s="33">
        <f t="shared" si="28"/>
        <v>46241</v>
      </c>
      <c r="LH6" s="33">
        <f t="shared" si="28"/>
        <v>46242</v>
      </c>
      <c r="LI6" s="33">
        <f t="shared" si="28"/>
        <v>46243</v>
      </c>
      <c r="LJ6" s="33">
        <f t="shared" si="28"/>
        <v>46244</v>
      </c>
      <c r="LK6" s="33">
        <f t="shared" si="28"/>
        <v>46245</v>
      </c>
      <c r="LL6" s="33">
        <f t="shared" si="28"/>
        <v>46246</v>
      </c>
      <c r="LM6" s="33">
        <f t="shared" si="28"/>
        <v>46247</v>
      </c>
      <c r="LN6" s="33">
        <f t="shared" si="28"/>
        <v>46248</v>
      </c>
      <c r="LO6" s="33">
        <f t="shared" si="28"/>
        <v>46249</v>
      </c>
      <c r="LP6" s="33">
        <f t="shared" si="28"/>
        <v>46250</v>
      </c>
      <c r="LQ6" s="33">
        <f t="shared" si="28"/>
        <v>46251</v>
      </c>
      <c r="LR6" s="33">
        <f t="shared" ref="LR6:OC6" si="29">LQ6+1</f>
        <v>46252</v>
      </c>
      <c r="LS6" s="33">
        <f t="shared" si="29"/>
        <v>46253</v>
      </c>
      <c r="LT6" s="33">
        <f t="shared" si="29"/>
        <v>46254</v>
      </c>
      <c r="LU6" s="33">
        <f t="shared" si="29"/>
        <v>46255</v>
      </c>
      <c r="LV6" s="33">
        <f t="shared" si="29"/>
        <v>46256</v>
      </c>
      <c r="LW6" s="33">
        <f t="shared" si="29"/>
        <v>46257</v>
      </c>
      <c r="LX6" s="33">
        <f t="shared" si="29"/>
        <v>46258</v>
      </c>
      <c r="LY6" s="33">
        <f t="shared" si="29"/>
        <v>46259</v>
      </c>
      <c r="LZ6" s="33">
        <f t="shared" si="29"/>
        <v>46260</v>
      </c>
      <c r="MA6" s="33">
        <f t="shared" si="29"/>
        <v>46261</v>
      </c>
      <c r="MB6" s="33">
        <f t="shared" si="29"/>
        <v>46262</v>
      </c>
      <c r="MC6" s="33">
        <f t="shared" si="29"/>
        <v>46263</v>
      </c>
      <c r="MD6" s="33">
        <f t="shared" si="29"/>
        <v>46264</v>
      </c>
      <c r="ME6" s="33">
        <f t="shared" si="29"/>
        <v>46265</v>
      </c>
      <c r="MF6" s="33">
        <f t="shared" si="29"/>
        <v>46266</v>
      </c>
      <c r="MG6" s="33">
        <f t="shared" si="29"/>
        <v>46267</v>
      </c>
      <c r="MH6" s="33">
        <f t="shared" si="29"/>
        <v>46268</v>
      </c>
      <c r="MI6" s="33">
        <f t="shared" si="29"/>
        <v>46269</v>
      </c>
      <c r="MJ6" s="33">
        <f t="shared" si="29"/>
        <v>46270</v>
      </c>
      <c r="MK6" s="33">
        <f t="shared" si="29"/>
        <v>46271</v>
      </c>
      <c r="ML6" s="33">
        <f t="shared" si="29"/>
        <v>46272</v>
      </c>
      <c r="MM6" s="33">
        <f t="shared" si="29"/>
        <v>46273</v>
      </c>
      <c r="MN6" s="33">
        <f t="shared" si="29"/>
        <v>46274</v>
      </c>
      <c r="MO6" s="33">
        <f t="shared" si="29"/>
        <v>46275</v>
      </c>
      <c r="MP6" s="33">
        <f t="shared" si="29"/>
        <v>46276</v>
      </c>
      <c r="MQ6" s="33">
        <f t="shared" si="29"/>
        <v>46277</v>
      </c>
      <c r="MR6" s="33">
        <f t="shared" si="29"/>
        <v>46278</v>
      </c>
      <c r="MS6" s="33">
        <f t="shared" si="29"/>
        <v>46279</v>
      </c>
      <c r="MT6" s="33">
        <f t="shared" si="29"/>
        <v>46280</v>
      </c>
      <c r="MU6" s="33">
        <f t="shared" si="29"/>
        <v>46281</v>
      </c>
      <c r="MV6" s="33">
        <f t="shared" si="29"/>
        <v>46282</v>
      </c>
      <c r="MW6" s="33">
        <f t="shared" si="29"/>
        <v>46283</v>
      </c>
      <c r="MX6" s="33">
        <f t="shared" si="29"/>
        <v>46284</v>
      </c>
      <c r="MY6" s="33">
        <f t="shared" si="29"/>
        <v>46285</v>
      </c>
      <c r="MZ6" s="33">
        <f t="shared" si="29"/>
        <v>46286</v>
      </c>
      <c r="NA6" s="33">
        <f t="shared" si="29"/>
        <v>46287</v>
      </c>
      <c r="NB6" s="33">
        <f t="shared" si="29"/>
        <v>46288</v>
      </c>
      <c r="NC6" s="33">
        <f t="shared" si="29"/>
        <v>46289</v>
      </c>
      <c r="ND6" s="33">
        <f t="shared" si="29"/>
        <v>46290</v>
      </c>
      <c r="NE6" s="33">
        <f t="shared" si="29"/>
        <v>46291</v>
      </c>
      <c r="NF6" s="33">
        <f t="shared" si="29"/>
        <v>46292</v>
      </c>
      <c r="NG6" s="33">
        <f t="shared" si="29"/>
        <v>46293</v>
      </c>
      <c r="NH6" s="33">
        <f t="shared" si="29"/>
        <v>46294</v>
      </c>
      <c r="NI6" s="33">
        <f t="shared" si="29"/>
        <v>46295</v>
      </c>
      <c r="NJ6" s="33">
        <f t="shared" si="29"/>
        <v>46296</v>
      </c>
      <c r="NK6" s="33">
        <f t="shared" si="29"/>
        <v>46297</v>
      </c>
      <c r="NL6" s="33">
        <f t="shared" si="29"/>
        <v>46298</v>
      </c>
      <c r="NM6" s="33">
        <f t="shared" si="29"/>
        <v>46299</v>
      </c>
      <c r="NN6" s="33">
        <f t="shared" si="29"/>
        <v>46300</v>
      </c>
      <c r="NO6" s="33">
        <f t="shared" si="29"/>
        <v>46301</v>
      </c>
      <c r="NP6" s="33">
        <f t="shared" si="29"/>
        <v>46302</v>
      </c>
      <c r="NQ6" s="33">
        <f t="shared" si="29"/>
        <v>46303</v>
      </c>
      <c r="NR6" s="33">
        <f t="shared" si="29"/>
        <v>46304</v>
      </c>
      <c r="NS6" s="33">
        <f t="shared" si="29"/>
        <v>46305</v>
      </c>
      <c r="NT6" s="33">
        <f t="shared" si="29"/>
        <v>46306</v>
      </c>
      <c r="NU6" s="33">
        <f t="shared" si="29"/>
        <v>46307</v>
      </c>
      <c r="NV6" s="33">
        <f t="shared" si="29"/>
        <v>46308</v>
      </c>
      <c r="NW6" s="33">
        <f t="shared" si="29"/>
        <v>46309</v>
      </c>
      <c r="NX6" s="33">
        <f t="shared" si="29"/>
        <v>46310</v>
      </c>
      <c r="NY6" s="33">
        <f t="shared" si="29"/>
        <v>46311</v>
      </c>
      <c r="NZ6" s="33">
        <f t="shared" si="29"/>
        <v>46312</v>
      </c>
      <c r="OA6" s="33">
        <f t="shared" si="29"/>
        <v>46313</v>
      </c>
      <c r="OB6" s="33">
        <f t="shared" si="29"/>
        <v>46314</v>
      </c>
      <c r="OC6" s="33">
        <f t="shared" si="29"/>
        <v>46315</v>
      </c>
      <c r="OD6" s="33">
        <f t="shared" ref="OD6:QO6" si="30">OC6+1</f>
        <v>46316</v>
      </c>
      <c r="OE6" s="33">
        <f t="shared" si="30"/>
        <v>46317</v>
      </c>
      <c r="OF6" s="33">
        <f t="shared" si="30"/>
        <v>46318</v>
      </c>
      <c r="OG6" s="33">
        <f t="shared" si="30"/>
        <v>46319</v>
      </c>
      <c r="OH6" s="33">
        <f t="shared" si="30"/>
        <v>46320</v>
      </c>
      <c r="OI6" s="33">
        <f t="shared" si="30"/>
        <v>46321</v>
      </c>
      <c r="OJ6" s="33">
        <f t="shared" si="30"/>
        <v>46322</v>
      </c>
      <c r="OK6" s="33">
        <f t="shared" si="30"/>
        <v>46323</v>
      </c>
      <c r="OL6" s="33">
        <f t="shared" si="30"/>
        <v>46324</v>
      </c>
      <c r="OM6" s="33">
        <f t="shared" si="30"/>
        <v>46325</v>
      </c>
      <c r="ON6" s="33">
        <f t="shared" si="30"/>
        <v>46326</v>
      </c>
      <c r="OO6" s="33">
        <f t="shared" si="30"/>
        <v>46327</v>
      </c>
      <c r="OP6" s="33">
        <f t="shared" si="30"/>
        <v>46328</v>
      </c>
      <c r="OQ6" s="33">
        <f t="shared" si="30"/>
        <v>46329</v>
      </c>
      <c r="OR6" s="33">
        <f t="shared" si="30"/>
        <v>46330</v>
      </c>
      <c r="OS6" s="33">
        <f t="shared" si="30"/>
        <v>46331</v>
      </c>
      <c r="OT6" s="33">
        <f t="shared" si="30"/>
        <v>46332</v>
      </c>
      <c r="OU6" s="33">
        <f t="shared" si="30"/>
        <v>46333</v>
      </c>
      <c r="OV6" s="33">
        <f t="shared" si="30"/>
        <v>46334</v>
      </c>
      <c r="OW6" s="33">
        <f t="shared" si="30"/>
        <v>46335</v>
      </c>
      <c r="OX6" s="33">
        <f t="shared" si="30"/>
        <v>46336</v>
      </c>
      <c r="OY6" s="33">
        <f t="shared" si="30"/>
        <v>46337</v>
      </c>
      <c r="OZ6" s="33">
        <f t="shared" si="30"/>
        <v>46338</v>
      </c>
      <c r="PA6" s="33">
        <f t="shared" si="30"/>
        <v>46339</v>
      </c>
      <c r="PB6" s="33">
        <f t="shared" si="30"/>
        <v>46340</v>
      </c>
      <c r="PC6" s="33">
        <f t="shared" si="30"/>
        <v>46341</v>
      </c>
      <c r="PD6" s="33">
        <f t="shared" si="30"/>
        <v>46342</v>
      </c>
      <c r="PE6" s="33">
        <f t="shared" si="30"/>
        <v>46343</v>
      </c>
      <c r="PF6" s="33">
        <f t="shared" si="30"/>
        <v>46344</v>
      </c>
      <c r="PG6" s="33">
        <f t="shared" si="30"/>
        <v>46345</v>
      </c>
      <c r="PH6" s="33">
        <f t="shared" si="30"/>
        <v>46346</v>
      </c>
      <c r="PI6" s="33">
        <f t="shared" si="30"/>
        <v>46347</v>
      </c>
      <c r="PJ6" s="33">
        <f t="shared" si="30"/>
        <v>46348</v>
      </c>
      <c r="PK6" s="33">
        <f t="shared" si="30"/>
        <v>46349</v>
      </c>
      <c r="PL6" s="33">
        <f t="shared" si="30"/>
        <v>46350</v>
      </c>
      <c r="PM6" s="33">
        <f t="shared" si="30"/>
        <v>46351</v>
      </c>
      <c r="PN6" s="33">
        <f t="shared" si="30"/>
        <v>46352</v>
      </c>
      <c r="PO6" s="33">
        <f t="shared" si="30"/>
        <v>46353</v>
      </c>
      <c r="PP6" s="33">
        <f t="shared" si="30"/>
        <v>46354</v>
      </c>
      <c r="PQ6" s="33">
        <f t="shared" si="30"/>
        <v>46355</v>
      </c>
      <c r="PR6" s="33">
        <f t="shared" si="30"/>
        <v>46356</v>
      </c>
      <c r="PS6" s="33">
        <f t="shared" si="30"/>
        <v>46357</v>
      </c>
      <c r="PT6" s="33">
        <f t="shared" si="30"/>
        <v>46358</v>
      </c>
      <c r="PU6" s="33">
        <f t="shared" si="30"/>
        <v>46359</v>
      </c>
      <c r="PV6" s="33">
        <f t="shared" si="30"/>
        <v>46360</v>
      </c>
      <c r="PW6" s="33">
        <f t="shared" si="30"/>
        <v>46361</v>
      </c>
      <c r="PX6" s="33">
        <f t="shared" si="30"/>
        <v>46362</v>
      </c>
      <c r="PY6" s="33">
        <f t="shared" si="30"/>
        <v>46363</v>
      </c>
      <c r="PZ6" s="33">
        <f t="shared" si="30"/>
        <v>46364</v>
      </c>
      <c r="QA6" s="33">
        <f t="shared" si="30"/>
        <v>46365</v>
      </c>
      <c r="QB6" s="33">
        <f t="shared" si="30"/>
        <v>46366</v>
      </c>
      <c r="QC6" s="33">
        <f t="shared" si="30"/>
        <v>46367</v>
      </c>
      <c r="QD6" s="33">
        <f t="shared" si="30"/>
        <v>46368</v>
      </c>
      <c r="QE6" s="33">
        <f t="shared" si="30"/>
        <v>46369</v>
      </c>
      <c r="QF6" s="33">
        <f t="shared" si="30"/>
        <v>46370</v>
      </c>
      <c r="QG6" s="33">
        <f t="shared" si="30"/>
        <v>46371</v>
      </c>
      <c r="QH6" s="33">
        <f t="shared" si="30"/>
        <v>46372</v>
      </c>
      <c r="QI6" s="33">
        <f t="shared" si="30"/>
        <v>46373</v>
      </c>
      <c r="QJ6" s="33">
        <f t="shared" si="30"/>
        <v>46374</v>
      </c>
      <c r="QK6" s="33">
        <f t="shared" si="30"/>
        <v>46375</v>
      </c>
      <c r="QL6" s="33">
        <f t="shared" si="30"/>
        <v>46376</v>
      </c>
      <c r="QM6" s="33">
        <f t="shared" si="30"/>
        <v>46377</v>
      </c>
      <c r="QN6" s="33">
        <f t="shared" si="30"/>
        <v>46378</v>
      </c>
      <c r="QO6" s="33">
        <f t="shared" si="30"/>
        <v>46379</v>
      </c>
      <c r="QP6" s="33">
        <f t="shared" ref="QP6:TA6" si="31">QO6+1</f>
        <v>46380</v>
      </c>
      <c r="QQ6" s="33">
        <f t="shared" si="31"/>
        <v>46381</v>
      </c>
      <c r="QR6" s="33">
        <f t="shared" si="31"/>
        <v>46382</v>
      </c>
      <c r="QS6" s="33">
        <f t="shared" si="31"/>
        <v>46383</v>
      </c>
      <c r="QT6" s="33">
        <f t="shared" si="31"/>
        <v>46384</v>
      </c>
      <c r="QU6" s="33">
        <f t="shared" si="31"/>
        <v>46385</v>
      </c>
      <c r="QV6" s="33">
        <f t="shared" si="31"/>
        <v>46386</v>
      </c>
      <c r="QW6" s="33">
        <f t="shared" si="31"/>
        <v>46387</v>
      </c>
      <c r="QX6" s="33">
        <f t="shared" si="31"/>
        <v>46388</v>
      </c>
      <c r="QY6" s="33">
        <f t="shared" si="31"/>
        <v>46389</v>
      </c>
      <c r="QZ6" s="33">
        <f t="shared" si="31"/>
        <v>46390</v>
      </c>
      <c r="RA6" s="33">
        <f t="shared" si="31"/>
        <v>46391</v>
      </c>
      <c r="RB6" s="33">
        <f t="shared" si="31"/>
        <v>46392</v>
      </c>
      <c r="RC6" s="33">
        <f t="shared" si="31"/>
        <v>46393</v>
      </c>
      <c r="RD6" s="33">
        <f t="shared" si="31"/>
        <v>46394</v>
      </c>
      <c r="RE6" s="33">
        <f t="shared" si="31"/>
        <v>46395</v>
      </c>
      <c r="RF6" s="33">
        <f t="shared" si="31"/>
        <v>46396</v>
      </c>
      <c r="RG6" s="33">
        <f t="shared" si="31"/>
        <v>46397</v>
      </c>
      <c r="RH6" s="33">
        <f t="shared" si="31"/>
        <v>46398</v>
      </c>
      <c r="RI6" s="33">
        <f t="shared" si="31"/>
        <v>46399</v>
      </c>
      <c r="RJ6" s="33">
        <f t="shared" si="31"/>
        <v>46400</v>
      </c>
      <c r="RK6" s="33">
        <f t="shared" si="31"/>
        <v>46401</v>
      </c>
      <c r="RL6" s="33">
        <f t="shared" si="31"/>
        <v>46402</v>
      </c>
      <c r="RM6" s="33">
        <f t="shared" si="31"/>
        <v>46403</v>
      </c>
      <c r="RN6" s="33">
        <f t="shared" si="31"/>
        <v>46404</v>
      </c>
      <c r="RO6" s="33">
        <f t="shared" si="31"/>
        <v>46405</v>
      </c>
      <c r="RP6" s="33">
        <f t="shared" si="31"/>
        <v>46406</v>
      </c>
      <c r="RQ6" s="33">
        <f t="shared" si="31"/>
        <v>46407</v>
      </c>
      <c r="RR6" s="33">
        <f t="shared" si="31"/>
        <v>46408</v>
      </c>
      <c r="RS6" s="33">
        <f t="shared" si="31"/>
        <v>46409</v>
      </c>
      <c r="RT6" s="33">
        <f t="shared" si="31"/>
        <v>46410</v>
      </c>
      <c r="RU6" s="33">
        <f t="shared" si="31"/>
        <v>46411</v>
      </c>
      <c r="RV6" s="33">
        <f t="shared" si="31"/>
        <v>46412</v>
      </c>
      <c r="RW6" s="33">
        <f t="shared" si="31"/>
        <v>46413</v>
      </c>
      <c r="RX6" s="33">
        <f t="shared" si="31"/>
        <v>46414</v>
      </c>
      <c r="RY6" s="33">
        <f t="shared" si="31"/>
        <v>46415</v>
      </c>
      <c r="RZ6" s="33">
        <f t="shared" si="31"/>
        <v>46416</v>
      </c>
      <c r="SA6" s="33">
        <f t="shared" si="31"/>
        <v>46417</v>
      </c>
      <c r="SB6" s="33">
        <f t="shared" si="31"/>
        <v>46418</v>
      </c>
      <c r="SC6" s="33">
        <f t="shared" si="31"/>
        <v>46419</v>
      </c>
      <c r="SD6" s="33">
        <f t="shared" si="31"/>
        <v>46420</v>
      </c>
      <c r="SE6" s="33">
        <f t="shared" si="31"/>
        <v>46421</v>
      </c>
      <c r="SF6" s="33">
        <f t="shared" si="31"/>
        <v>46422</v>
      </c>
      <c r="SG6" s="33">
        <f t="shared" si="31"/>
        <v>46423</v>
      </c>
      <c r="SH6" s="33">
        <f t="shared" si="31"/>
        <v>46424</v>
      </c>
      <c r="SI6" s="33">
        <f t="shared" si="31"/>
        <v>46425</v>
      </c>
      <c r="SJ6" s="33">
        <f t="shared" si="31"/>
        <v>46426</v>
      </c>
      <c r="SK6" s="33">
        <f t="shared" si="31"/>
        <v>46427</v>
      </c>
      <c r="SL6" s="33">
        <f t="shared" si="31"/>
        <v>46428</v>
      </c>
      <c r="SM6" s="33">
        <f t="shared" si="31"/>
        <v>46429</v>
      </c>
      <c r="SN6" s="33">
        <f t="shared" si="31"/>
        <v>46430</v>
      </c>
      <c r="SO6" s="33">
        <f t="shared" si="31"/>
        <v>46431</v>
      </c>
      <c r="SP6" s="33">
        <f t="shared" si="31"/>
        <v>46432</v>
      </c>
      <c r="SQ6" s="33">
        <f t="shared" si="31"/>
        <v>46433</v>
      </c>
      <c r="SR6" s="33">
        <f t="shared" si="31"/>
        <v>46434</v>
      </c>
      <c r="SS6" s="33">
        <f t="shared" si="31"/>
        <v>46435</v>
      </c>
      <c r="ST6" s="33">
        <f t="shared" si="31"/>
        <v>46436</v>
      </c>
      <c r="SU6" s="33">
        <f t="shared" si="31"/>
        <v>46437</v>
      </c>
      <c r="SV6" s="33">
        <f t="shared" si="31"/>
        <v>46438</v>
      </c>
      <c r="SW6" s="33">
        <f t="shared" si="31"/>
        <v>46439</v>
      </c>
      <c r="SX6" s="33">
        <f t="shared" si="31"/>
        <v>46440</v>
      </c>
      <c r="SY6" s="33">
        <f t="shared" si="31"/>
        <v>46441</v>
      </c>
      <c r="SZ6" s="33">
        <f t="shared" si="31"/>
        <v>46442</v>
      </c>
      <c r="TA6" s="33">
        <f t="shared" si="31"/>
        <v>46443</v>
      </c>
      <c r="TB6" s="33">
        <f t="shared" ref="TB6:VM6" si="32">TA6+1</f>
        <v>46444</v>
      </c>
      <c r="TC6" s="33">
        <f t="shared" si="32"/>
        <v>46445</v>
      </c>
      <c r="TD6" s="33">
        <f t="shared" si="32"/>
        <v>46446</v>
      </c>
      <c r="TE6" s="33">
        <f t="shared" si="32"/>
        <v>46447</v>
      </c>
      <c r="TF6" s="33">
        <f t="shared" si="32"/>
        <v>46448</v>
      </c>
      <c r="TG6" s="33">
        <f t="shared" si="32"/>
        <v>46449</v>
      </c>
      <c r="TH6" s="33">
        <f t="shared" si="32"/>
        <v>46450</v>
      </c>
      <c r="TI6" s="33">
        <f t="shared" si="32"/>
        <v>46451</v>
      </c>
      <c r="TJ6" s="33">
        <f t="shared" si="32"/>
        <v>46452</v>
      </c>
      <c r="TK6" s="33">
        <f t="shared" si="32"/>
        <v>46453</v>
      </c>
      <c r="TL6" s="33">
        <f t="shared" si="32"/>
        <v>46454</v>
      </c>
      <c r="TM6" s="33">
        <f t="shared" si="32"/>
        <v>46455</v>
      </c>
      <c r="TN6" s="33">
        <f t="shared" si="32"/>
        <v>46456</v>
      </c>
      <c r="TO6" s="33">
        <f t="shared" si="32"/>
        <v>46457</v>
      </c>
      <c r="TP6" s="33">
        <f t="shared" si="32"/>
        <v>46458</v>
      </c>
      <c r="TQ6" s="33">
        <f t="shared" si="32"/>
        <v>46459</v>
      </c>
      <c r="TR6" s="33">
        <f t="shared" si="32"/>
        <v>46460</v>
      </c>
      <c r="TS6" s="33">
        <f t="shared" si="32"/>
        <v>46461</v>
      </c>
      <c r="TT6" s="33">
        <f t="shared" si="32"/>
        <v>46462</v>
      </c>
      <c r="TU6" s="33">
        <f t="shared" si="32"/>
        <v>46463</v>
      </c>
      <c r="TV6" s="33">
        <f t="shared" si="32"/>
        <v>46464</v>
      </c>
      <c r="TW6" s="33">
        <f t="shared" si="32"/>
        <v>46465</v>
      </c>
      <c r="TX6" s="33">
        <f t="shared" si="32"/>
        <v>46466</v>
      </c>
      <c r="TY6" s="33">
        <f t="shared" si="32"/>
        <v>46467</v>
      </c>
      <c r="TZ6" s="33">
        <f t="shared" si="32"/>
        <v>46468</v>
      </c>
      <c r="UA6" s="33">
        <f t="shared" si="32"/>
        <v>46469</v>
      </c>
      <c r="UB6" s="33">
        <f t="shared" si="32"/>
        <v>46470</v>
      </c>
      <c r="UC6" s="33">
        <f t="shared" si="32"/>
        <v>46471</v>
      </c>
      <c r="UD6" s="33">
        <f t="shared" si="32"/>
        <v>46472</v>
      </c>
      <c r="UE6" s="33">
        <f t="shared" si="32"/>
        <v>46473</v>
      </c>
      <c r="UF6" s="33">
        <f t="shared" si="32"/>
        <v>46474</v>
      </c>
      <c r="UG6" s="33">
        <f t="shared" si="32"/>
        <v>46475</v>
      </c>
      <c r="UH6" s="33">
        <f t="shared" si="32"/>
        <v>46476</v>
      </c>
      <c r="UI6" s="33">
        <f t="shared" si="32"/>
        <v>46477</v>
      </c>
      <c r="UJ6" s="33">
        <f t="shared" si="32"/>
        <v>46478</v>
      </c>
      <c r="UK6" s="33">
        <f t="shared" si="32"/>
        <v>46479</v>
      </c>
      <c r="UL6" s="33">
        <f t="shared" si="32"/>
        <v>46480</v>
      </c>
      <c r="UM6" s="33">
        <f t="shared" si="32"/>
        <v>46481</v>
      </c>
      <c r="UN6" s="33">
        <f t="shared" si="32"/>
        <v>46482</v>
      </c>
      <c r="UO6" s="33">
        <f t="shared" si="32"/>
        <v>46483</v>
      </c>
      <c r="UP6" s="33">
        <f t="shared" si="32"/>
        <v>46484</v>
      </c>
      <c r="UQ6" s="33">
        <f t="shared" si="32"/>
        <v>46485</v>
      </c>
      <c r="UR6" s="33">
        <f t="shared" si="32"/>
        <v>46486</v>
      </c>
      <c r="US6" s="33">
        <f t="shared" si="32"/>
        <v>46487</v>
      </c>
      <c r="UT6" s="33">
        <f t="shared" si="32"/>
        <v>46488</v>
      </c>
      <c r="UU6" s="33">
        <f t="shared" si="32"/>
        <v>46489</v>
      </c>
      <c r="UV6" s="33">
        <f t="shared" si="32"/>
        <v>46490</v>
      </c>
      <c r="UW6" s="33">
        <f t="shared" si="32"/>
        <v>46491</v>
      </c>
      <c r="UX6" s="33">
        <f t="shared" si="32"/>
        <v>46492</v>
      </c>
      <c r="UY6" s="33">
        <f t="shared" si="32"/>
        <v>46493</v>
      </c>
      <c r="UZ6" s="33">
        <f t="shared" si="32"/>
        <v>46494</v>
      </c>
      <c r="VA6" s="33">
        <f t="shared" si="32"/>
        <v>46495</v>
      </c>
      <c r="VB6" s="33">
        <f t="shared" si="32"/>
        <v>46496</v>
      </c>
      <c r="VC6" s="33">
        <f t="shared" si="32"/>
        <v>46497</v>
      </c>
      <c r="VD6" s="33">
        <f t="shared" si="32"/>
        <v>46498</v>
      </c>
      <c r="VE6" s="33">
        <f t="shared" si="32"/>
        <v>46499</v>
      </c>
      <c r="VF6" s="33">
        <f t="shared" si="32"/>
        <v>46500</v>
      </c>
      <c r="VG6" s="33">
        <f t="shared" si="32"/>
        <v>46501</v>
      </c>
      <c r="VH6" s="33">
        <f t="shared" si="32"/>
        <v>46502</v>
      </c>
      <c r="VI6" s="33">
        <f t="shared" si="32"/>
        <v>46503</v>
      </c>
      <c r="VJ6" s="33">
        <f t="shared" si="32"/>
        <v>46504</v>
      </c>
      <c r="VK6" s="33">
        <f t="shared" si="32"/>
        <v>46505</v>
      </c>
      <c r="VL6" s="33">
        <f t="shared" si="32"/>
        <v>46506</v>
      </c>
      <c r="VM6" s="33">
        <f t="shared" si="32"/>
        <v>46507</v>
      </c>
      <c r="VN6" s="33">
        <f t="shared" ref="VN6:XY6" si="33">VM6+1</f>
        <v>46508</v>
      </c>
      <c r="VO6" s="33">
        <f t="shared" si="33"/>
        <v>46509</v>
      </c>
      <c r="VP6" s="33">
        <f t="shared" si="33"/>
        <v>46510</v>
      </c>
      <c r="VQ6" s="33">
        <f t="shared" si="33"/>
        <v>46511</v>
      </c>
      <c r="VR6" s="33">
        <f t="shared" si="33"/>
        <v>46512</v>
      </c>
      <c r="VS6" s="33">
        <f t="shared" si="33"/>
        <v>46513</v>
      </c>
      <c r="VT6" s="33">
        <f t="shared" si="33"/>
        <v>46514</v>
      </c>
      <c r="VU6" s="33">
        <f t="shared" si="33"/>
        <v>46515</v>
      </c>
      <c r="VV6" s="33">
        <f t="shared" si="33"/>
        <v>46516</v>
      </c>
      <c r="VW6" s="33">
        <f t="shared" si="33"/>
        <v>46517</v>
      </c>
      <c r="VX6" s="33">
        <f t="shared" si="33"/>
        <v>46518</v>
      </c>
      <c r="VY6" s="33">
        <f t="shared" si="33"/>
        <v>46519</v>
      </c>
      <c r="VZ6" s="33">
        <f t="shared" si="33"/>
        <v>46520</v>
      </c>
      <c r="WA6" s="33">
        <f t="shared" si="33"/>
        <v>46521</v>
      </c>
      <c r="WB6" s="33">
        <f t="shared" si="33"/>
        <v>46522</v>
      </c>
      <c r="WC6" s="33">
        <f t="shared" si="33"/>
        <v>46523</v>
      </c>
      <c r="WD6" s="33">
        <f t="shared" si="33"/>
        <v>46524</v>
      </c>
      <c r="WE6" s="33">
        <f t="shared" si="33"/>
        <v>46525</v>
      </c>
      <c r="WF6" s="33">
        <f t="shared" si="33"/>
        <v>46526</v>
      </c>
      <c r="WG6" s="33">
        <f t="shared" si="33"/>
        <v>46527</v>
      </c>
      <c r="WH6" s="33">
        <f t="shared" si="33"/>
        <v>46528</v>
      </c>
      <c r="WI6" s="33">
        <f t="shared" si="33"/>
        <v>46529</v>
      </c>
      <c r="WJ6" s="33">
        <f t="shared" si="33"/>
        <v>46530</v>
      </c>
      <c r="WK6" s="33">
        <f t="shared" si="33"/>
        <v>46531</v>
      </c>
      <c r="WL6" s="33">
        <f t="shared" si="33"/>
        <v>46532</v>
      </c>
      <c r="WM6" s="33">
        <f t="shared" si="33"/>
        <v>46533</v>
      </c>
      <c r="WN6" s="33">
        <f t="shared" si="33"/>
        <v>46534</v>
      </c>
      <c r="WO6" s="33">
        <f t="shared" si="33"/>
        <v>46535</v>
      </c>
      <c r="WP6" s="33">
        <f t="shared" si="33"/>
        <v>46536</v>
      </c>
      <c r="WQ6" s="33">
        <f t="shared" si="33"/>
        <v>46537</v>
      </c>
      <c r="WR6" s="33">
        <f t="shared" si="33"/>
        <v>46538</v>
      </c>
      <c r="WS6" s="33">
        <f t="shared" si="33"/>
        <v>46539</v>
      </c>
      <c r="WT6" s="33">
        <f t="shared" si="33"/>
        <v>46540</v>
      </c>
      <c r="WU6" s="33">
        <f t="shared" si="33"/>
        <v>46541</v>
      </c>
      <c r="WV6" s="33">
        <f t="shared" si="33"/>
        <v>46542</v>
      </c>
      <c r="WW6" s="33">
        <f t="shared" si="33"/>
        <v>46543</v>
      </c>
      <c r="WX6" s="33">
        <f t="shared" si="33"/>
        <v>46544</v>
      </c>
      <c r="WY6" s="33">
        <f t="shared" si="33"/>
        <v>46545</v>
      </c>
      <c r="WZ6" s="33">
        <f t="shared" si="33"/>
        <v>46546</v>
      </c>
      <c r="XA6" s="33">
        <f t="shared" si="33"/>
        <v>46547</v>
      </c>
      <c r="XB6" s="33">
        <f t="shared" si="33"/>
        <v>46548</v>
      </c>
      <c r="XC6" s="33">
        <f t="shared" si="33"/>
        <v>46549</v>
      </c>
      <c r="XD6" s="33">
        <f t="shared" si="33"/>
        <v>46550</v>
      </c>
      <c r="XE6" s="33">
        <f t="shared" si="33"/>
        <v>46551</v>
      </c>
      <c r="XF6" s="33">
        <f t="shared" si="33"/>
        <v>46552</v>
      </c>
      <c r="XG6" s="33">
        <f t="shared" si="33"/>
        <v>46553</v>
      </c>
      <c r="XH6" s="33">
        <f t="shared" si="33"/>
        <v>46554</v>
      </c>
      <c r="XI6" s="33">
        <f t="shared" si="33"/>
        <v>46555</v>
      </c>
      <c r="XJ6" s="33">
        <f t="shared" si="33"/>
        <v>46556</v>
      </c>
      <c r="XK6" s="33">
        <f t="shared" si="33"/>
        <v>46557</v>
      </c>
      <c r="XL6" s="33">
        <f t="shared" si="33"/>
        <v>46558</v>
      </c>
      <c r="XM6" s="33">
        <f t="shared" si="33"/>
        <v>46559</v>
      </c>
      <c r="XN6" s="33">
        <f t="shared" si="33"/>
        <v>46560</v>
      </c>
      <c r="XO6" s="33">
        <f t="shared" si="33"/>
        <v>46561</v>
      </c>
      <c r="XP6" s="33">
        <f t="shared" si="33"/>
        <v>46562</v>
      </c>
      <c r="XQ6" s="33">
        <f t="shared" si="33"/>
        <v>46563</v>
      </c>
      <c r="XR6" s="33">
        <f t="shared" si="33"/>
        <v>46564</v>
      </c>
      <c r="XS6" s="33">
        <f t="shared" si="33"/>
        <v>46565</v>
      </c>
      <c r="XT6" s="33">
        <f t="shared" si="33"/>
        <v>46566</v>
      </c>
      <c r="XU6" s="33">
        <f t="shared" si="33"/>
        <v>46567</v>
      </c>
      <c r="XV6" s="33">
        <f t="shared" si="33"/>
        <v>46568</v>
      </c>
      <c r="XW6" s="33">
        <f t="shared" si="33"/>
        <v>46569</v>
      </c>
      <c r="XX6" s="33">
        <f t="shared" si="33"/>
        <v>46570</v>
      </c>
      <c r="XY6" s="33">
        <f t="shared" si="33"/>
        <v>46571</v>
      </c>
      <c r="XZ6" s="33">
        <f t="shared" ref="XZ6:AAK6" si="34">XY6+1</f>
        <v>46572</v>
      </c>
      <c r="YA6" s="33">
        <f t="shared" si="34"/>
        <v>46573</v>
      </c>
      <c r="YB6" s="33">
        <f t="shared" si="34"/>
        <v>46574</v>
      </c>
      <c r="YC6" s="33">
        <f t="shared" si="34"/>
        <v>46575</v>
      </c>
      <c r="YD6" s="33">
        <f t="shared" si="34"/>
        <v>46576</v>
      </c>
      <c r="YE6" s="33">
        <f t="shared" si="34"/>
        <v>46577</v>
      </c>
      <c r="YF6" s="33">
        <f t="shared" si="34"/>
        <v>46578</v>
      </c>
      <c r="YG6" s="33">
        <f t="shared" si="34"/>
        <v>46579</v>
      </c>
      <c r="YH6" s="33">
        <f t="shared" si="34"/>
        <v>46580</v>
      </c>
      <c r="YI6" s="33">
        <f t="shared" si="34"/>
        <v>46581</v>
      </c>
      <c r="YJ6" s="33">
        <f t="shared" si="34"/>
        <v>46582</v>
      </c>
      <c r="YK6" s="33">
        <f t="shared" si="34"/>
        <v>46583</v>
      </c>
      <c r="YL6" s="33">
        <f t="shared" si="34"/>
        <v>46584</v>
      </c>
      <c r="YM6" s="33">
        <f t="shared" si="34"/>
        <v>46585</v>
      </c>
      <c r="YN6" s="33">
        <f t="shared" si="34"/>
        <v>46586</v>
      </c>
      <c r="YO6" s="33">
        <f t="shared" si="34"/>
        <v>46587</v>
      </c>
      <c r="YP6" s="33">
        <f t="shared" si="34"/>
        <v>46588</v>
      </c>
      <c r="YQ6" s="33">
        <f t="shared" si="34"/>
        <v>46589</v>
      </c>
      <c r="YR6" s="33">
        <f t="shared" si="34"/>
        <v>46590</v>
      </c>
      <c r="YS6" s="33">
        <f t="shared" si="34"/>
        <v>46591</v>
      </c>
      <c r="YT6" s="33">
        <f t="shared" si="34"/>
        <v>46592</v>
      </c>
      <c r="YU6" s="33">
        <f t="shared" si="34"/>
        <v>46593</v>
      </c>
      <c r="YV6" s="33">
        <f t="shared" si="34"/>
        <v>46594</v>
      </c>
      <c r="YW6" s="33">
        <f t="shared" si="34"/>
        <v>46595</v>
      </c>
      <c r="YX6" s="33">
        <f t="shared" si="34"/>
        <v>46596</v>
      </c>
      <c r="YY6" s="33">
        <f t="shared" si="34"/>
        <v>46597</v>
      </c>
      <c r="YZ6" s="33">
        <f t="shared" si="34"/>
        <v>46598</v>
      </c>
      <c r="ZA6" s="33">
        <f t="shared" si="34"/>
        <v>46599</v>
      </c>
      <c r="ZB6" s="33">
        <f t="shared" si="34"/>
        <v>46600</v>
      </c>
      <c r="ZC6" s="33">
        <f t="shared" si="34"/>
        <v>46601</v>
      </c>
      <c r="ZD6" s="33">
        <f t="shared" si="34"/>
        <v>46602</v>
      </c>
      <c r="ZE6" s="33">
        <f t="shared" si="34"/>
        <v>46603</v>
      </c>
      <c r="ZF6" s="33">
        <f t="shared" si="34"/>
        <v>46604</v>
      </c>
      <c r="ZG6" s="33">
        <f t="shared" si="34"/>
        <v>46605</v>
      </c>
      <c r="ZH6" s="33">
        <f t="shared" si="34"/>
        <v>46606</v>
      </c>
      <c r="ZI6" s="33">
        <f t="shared" si="34"/>
        <v>46607</v>
      </c>
      <c r="ZJ6" s="33">
        <f t="shared" si="34"/>
        <v>46608</v>
      </c>
      <c r="ZK6" s="33">
        <f t="shared" si="34"/>
        <v>46609</v>
      </c>
      <c r="ZL6" s="33">
        <f t="shared" si="34"/>
        <v>46610</v>
      </c>
      <c r="ZM6" s="33">
        <f t="shared" si="34"/>
        <v>46611</v>
      </c>
      <c r="ZN6" s="33">
        <f t="shared" si="34"/>
        <v>46612</v>
      </c>
      <c r="ZO6" s="33">
        <f t="shared" si="34"/>
        <v>46613</v>
      </c>
      <c r="ZP6" s="33">
        <f t="shared" si="34"/>
        <v>46614</v>
      </c>
      <c r="ZQ6" s="33">
        <f t="shared" si="34"/>
        <v>46615</v>
      </c>
      <c r="ZR6" s="33">
        <f t="shared" si="34"/>
        <v>46616</v>
      </c>
      <c r="ZS6" s="33">
        <f t="shared" si="34"/>
        <v>46617</v>
      </c>
      <c r="ZT6" s="33">
        <f t="shared" si="34"/>
        <v>46618</v>
      </c>
      <c r="ZU6" s="33">
        <f t="shared" si="34"/>
        <v>46619</v>
      </c>
      <c r="ZV6" s="33">
        <f t="shared" si="34"/>
        <v>46620</v>
      </c>
      <c r="ZW6" s="33">
        <f t="shared" si="34"/>
        <v>46621</v>
      </c>
      <c r="ZX6" s="33">
        <f t="shared" si="34"/>
        <v>46622</v>
      </c>
      <c r="ZY6" s="33">
        <f t="shared" si="34"/>
        <v>46623</v>
      </c>
      <c r="ZZ6" s="33">
        <f t="shared" si="34"/>
        <v>46624</v>
      </c>
      <c r="AAA6" s="33">
        <f t="shared" si="34"/>
        <v>46625</v>
      </c>
      <c r="AAB6" s="33">
        <f t="shared" si="34"/>
        <v>46626</v>
      </c>
      <c r="AAC6" s="33">
        <f t="shared" si="34"/>
        <v>46627</v>
      </c>
      <c r="AAD6" s="33">
        <f t="shared" si="34"/>
        <v>46628</v>
      </c>
      <c r="AAE6" s="33">
        <f t="shared" si="34"/>
        <v>46629</v>
      </c>
      <c r="AAF6" s="33">
        <f t="shared" si="34"/>
        <v>46630</v>
      </c>
      <c r="AAG6" s="33">
        <f t="shared" si="34"/>
        <v>46631</v>
      </c>
      <c r="AAH6" s="33">
        <f t="shared" si="34"/>
        <v>46632</v>
      </c>
      <c r="AAI6" s="33">
        <f t="shared" si="34"/>
        <v>46633</v>
      </c>
      <c r="AAJ6" s="33">
        <f t="shared" si="34"/>
        <v>46634</v>
      </c>
      <c r="AAK6" s="33">
        <f t="shared" si="34"/>
        <v>46635</v>
      </c>
      <c r="AAL6" s="33">
        <f t="shared" ref="AAL6:ABK6" si="35">AAK6+1</f>
        <v>46636</v>
      </c>
      <c r="AAM6" s="33">
        <f t="shared" si="35"/>
        <v>46637</v>
      </c>
      <c r="AAN6" s="33">
        <f t="shared" si="35"/>
        <v>46638</v>
      </c>
      <c r="AAO6" s="33">
        <f t="shared" si="35"/>
        <v>46639</v>
      </c>
      <c r="AAP6" s="33">
        <f t="shared" si="35"/>
        <v>46640</v>
      </c>
      <c r="AAQ6" s="33">
        <f t="shared" si="35"/>
        <v>46641</v>
      </c>
      <c r="AAR6" s="33">
        <f t="shared" si="35"/>
        <v>46642</v>
      </c>
      <c r="AAS6" s="33">
        <f t="shared" si="35"/>
        <v>46643</v>
      </c>
      <c r="AAT6" s="33">
        <f t="shared" si="35"/>
        <v>46644</v>
      </c>
      <c r="AAU6" s="33">
        <f t="shared" si="35"/>
        <v>46645</v>
      </c>
      <c r="AAV6" s="33">
        <f t="shared" si="35"/>
        <v>46646</v>
      </c>
      <c r="AAW6" s="33">
        <f t="shared" si="35"/>
        <v>46647</v>
      </c>
      <c r="AAX6" s="33">
        <f t="shared" si="35"/>
        <v>46648</v>
      </c>
      <c r="AAY6" s="33">
        <f t="shared" si="35"/>
        <v>46649</v>
      </c>
      <c r="AAZ6" s="33">
        <f t="shared" si="35"/>
        <v>46650</v>
      </c>
      <c r="ABA6" s="33">
        <f t="shared" si="35"/>
        <v>46651</v>
      </c>
      <c r="ABB6" s="33">
        <f t="shared" si="35"/>
        <v>46652</v>
      </c>
      <c r="ABC6" s="33">
        <f t="shared" si="35"/>
        <v>46653</v>
      </c>
      <c r="ABD6" s="33">
        <f t="shared" si="35"/>
        <v>46654</v>
      </c>
      <c r="ABE6" s="33">
        <f t="shared" si="35"/>
        <v>46655</v>
      </c>
      <c r="ABF6" s="33">
        <f t="shared" si="35"/>
        <v>46656</v>
      </c>
      <c r="ABG6" s="33">
        <f t="shared" si="35"/>
        <v>46657</v>
      </c>
      <c r="ABH6" s="33">
        <f t="shared" si="35"/>
        <v>46658</v>
      </c>
      <c r="ABI6" s="33">
        <f t="shared" si="35"/>
        <v>46659</v>
      </c>
      <c r="ABJ6" s="33">
        <f t="shared" si="35"/>
        <v>46660</v>
      </c>
      <c r="ABK6" s="33">
        <f t="shared" si="35"/>
        <v>46661</v>
      </c>
    </row>
    <row r="7" spans="1:739" ht="14.4" x14ac:dyDescent="0.25">
      <c r="A7" s="19" t="s">
        <v>37</v>
      </c>
      <c r="B7" s="42" t="s">
        <v>36</v>
      </c>
      <c r="C7" s="20">
        <v>45931</v>
      </c>
      <c r="D7" s="20">
        <v>46082</v>
      </c>
    </row>
    <row r="8" spans="1:739" outlineLevel="1" x14ac:dyDescent="0.25">
      <c r="A8" s="48"/>
      <c r="B8" s="49" t="s">
        <v>10</v>
      </c>
      <c r="C8" s="50"/>
      <c r="D8" s="51"/>
      <c r="E8" s="55"/>
      <c r="F8" s="55"/>
      <c r="G8" s="52"/>
      <c r="H8" s="53"/>
    </row>
    <row r="9" spans="1:739" outlineLevel="1" x14ac:dyDescent="0.25">
      <c r="A9" s="21"/>
      <c r="B9" s="14" t="s">
        <v>21</v>
      </c>
      <c r="C9" s="15"/>
      <c r="D9" s="17"/>
      <c r="E9" s="35"/>
      <c r="F9" s="35"/>
      <c r="G9" s="18"/>
      <c r="H9" s="25"/>
    </row>
    <row r="10" spans="1:739" outlineLevel="1" x14ac:dyDescent="0.25">
      <c r="A10" s="48"/>
      <c r="B10" s="49" t="s">
        <v>11</v>
      </c>
      <c r="C10" s="50"/>
      <c r="D10" s="51"/>
      <c r="E10" s="55"/>
      <c r="F10" s="55"/>
      <c r="G10" s="52"/>
      <c r="H10" s="54"/>
    </row>
    <row r="11" spans="1:739" outlineLevel="1" x14ac:dyDescent="0.25">
      <c r="A11" s="21"/>
      <c r="B11" s="14" t="s">
        <v>25</v>
      </c>
      <c r="C11" s="15"/>
      <c r="D11" s="17"/>
      <c r="E11" s="35"/>
      <c r="F11" s="35"/>
      <c r="G11" s="18"/>
      <c r="H11" s="26"/>
    </row>
    <row r="12" spans="1:739" outlineLevel="1" x14ac:dyDescent="0.25">
      <c r="A12" s="48"/>
      <c r="B12" s="49" t="s">
        <v>29</v>
      </c>
      <c r="C12" s="50">
        <v>45943</v>
      </c>
      <c r="D12" s="50">
        <v>45992</v>
      </c>
      <c r="E12" s="55">
        <v>129</v>
      </c>
      <c r="F12" s="55">
        <v>100</v>
      </c>
      <c r="G12" s="60">
        <f>SUM(F12/E12)</f>
        <v>0.77519379844961245</v>
      </c>
      <c r="H12" s="54" t="str">
        <f xml:space="preserve"> IF( AND( F12 =E12 ), "ok", "NOK" )</f>
        <v>NOK</v>
      </c>
      <c r="AB12" s="12">
        <v>4</v>
      </c>
      <c r="AC12" s="12">
        <v>3</v>
      </c>
      <c r="AE12" s="12">
        <v>2</v>
      </c>
      <c r="AF12" s="12">
        <v>2</v>
      </c>
      <c r="AI12" s="12">
        <v>2</v>
      </c>
      <c r="AJ12" s="12">
        <v>9</v>
      </c>
      <c r="AK12" s="12">
        <v>2</v>
      </c>
      <c r="AL12" s="12">
        <v>3</v>
      </c>
      <c r="AM12" s="12">
        <v>9</v>
      </c>
      <c r="AP12" s="12">
        <v>5</v>
      </c>
      <c r="AQ12" s="12">
        <v>3</v>
      </c>
      <c r="AR12" s="12">
        <v>2</v>
      </c>
      <c r="AS12" s="12">
        <v>1</v>
      </c>
      <c r="AT12" s="12">
        <v>10</v>
      </c>
      <c r="AW12" s="12">
        <v>7</v>
      </c>
      <c r="AX12" s="12">
        <v>3</v>
      </c>
      <c r="AY12" s="12">
        <v>4</v>
      </c>
      <c r="AZ12" s="12">
        <v>3</v>
      </c>
      <c r="BB12" s="12">
        <v>3</v>
      </c>
      <c r="BD12" s="12">
        <v>3</v>
      </c>
      <c r="BE12" s="12">
        <v>9</v>
      </c>
      <c r="BG12" s="12">
        <v>11</v>
      </c>
    </row>
    <row r="13" spans="1:739" outlineLevel="1" x14ac:dyDescent="0.25">
      <c r="A13" s="21"/>
      <c r="B13" s="14" t="s">
        <v>12</v>
      </c>
      <c r="C13" s="15">
        <v>45946</v>
      </c>
      <c r="D13" s="17">
        <v>45996</v>
      </c>
      <c r="E13" s="35">
        <v>129</v>
      </c>
      <c r="F13" s="35">
        <v>100</v>
      </c>
      <c r="G13" s="60">
        <f>SUM(F13/E13)</f>
        <v>0.77519379844961245</v>
      </c>
      <c r="H13" s="54" t="str">
        <f t="shared" ref="H13:H19" si="36" xml:space="preserve"> IF( AND( F13 =E13 ), "ok", "NOK" )</f>
        <v>NOK</v>
      </c>
      <c r="AB13" s="12">
        <v>4</v>
      </c>
      <c r="AC13" s="12">
        <v>3</v>
      </c>
      <c r="AE13" s="12">
        <v>2</v>
      </c>
      <c r="AI13" s="12">
        <v>4</v>
      </c>
      <c r="AJ13" s="12">
        <v>9</v>
      </c>
      <c r="AK13" s="12">
        <v>2</v>
      </c>
      <c r="AL13" s="12">
        <v>2</v>
      </c>
      <c r="AM13" s="12">
        <v>10</v>
      </c>
      <c r="AP13" s="12">
        <v>5</v>
      </c>
      <c r="AQ13" s="12">
        <v>2</v>
      </c>
      <c r="AR13" s="12">
        <v>3</v>
      </c>
      <c r="AS13" s="12">
        <v>1</v>
      </c>
      <c r="AT13" s="12">
        <v>10</v>
      </c>
      <c r="AW13" s="12">
        <v>7</v>
      </c>
      <c r="AX13" s="12">
        <v>3</v>
      </c>
      <c r="AY13" s="12">
        <v>4</v>
      </c>
      <c r="AZ13" s="12">
        <v>3</v>
      </c>
      <c r="BB13" s="12">
        <v>3</v>
      </c>
      <c r="BD13" s="12">
        <v>3</v>
      </c>
      <c r="BE13" s="12">
        <v>9</v>
      </c>
      <c r="BG13" s="12">
        <v>11</v>
      </c>
    </row>
    <row r="14" spans="1:739" outlineLevel="1" x14ac:dyDescent="0.25">
      <c r="A14" s="48"/>
      <c r="B14" s="49" t="s">
        <v>13</v>
      </c>
      <c r="C14" s="50">
        <v>45946</v>
      </c>
      <c r="D14" s="51">
        <v>45996</v>
      </c>
      <c r="E14" s="55">
        <v>129</v>
      </c>
      <c r="F14" s="55">
        <v>100</v>
      </c>
      <c r="G14" s="60">
        <f t="shared" ref="G14:G29" si="37">SUM(F14/E14)</f>
        <v>0.77519379844961245</v>
      </c>
      <c r="H14" s="54" t="str">
        <f t="shared" si="36"/>
        <v>NOK</v>
      </c>
      <c r="AB14" s="12">
        <v>4</v>
      </c>
      <c r="AC14" s="12">
        <v>3</v>
      </c>
      <c r="AE14" s="12">
        <v>2</v>
      </c>
      <c r="AI14" s="12">
        <v>4</v>
      </c>
      <c r="AJ14" s="12">
        <v>9</v>
      </c>
      <c r="AK14" s="12">
        <v>2</v>
      </c>
      <c r="AL14" s="12">
        <v>2</v>
      </c>
      <c r="AM14" s="12">
        <v>10</v>
      </c>
      <c r="AR14" s="12">
        <v>5</v>
      </c>
      <c r="AS14" s="12">
        <v>1</v>
      </c>
      <c r="AT14" s="12">
        <v>15</v>
      </c>
      <c r="AW14" s="12">
        <v>7</v>
      </c>
      <c r="AX14" s="12">
        <v>3</v>
      </c>
      <c r="AY14" s="12">
        <v>4</v>
      </c>
      <c r="AZ14" s="12">
        <v>3</v>
      </c>
      <c r="BB14" s="12">
        <v>3</v>
      </c>
      <c r="BD14" s="12">
        <v>3</v>
      </c>
      <c r="BE14" s="12">
        <v>9</v>
      </c>
      <c r="BG14" s="12">
        <v>5</v>
      </c>
      <c r="BH14" s="12">
        <v>6</v>
      </c>
    </row>
    <row r="15" spans="1:739" outlineLevel="1" x14ac:dyDescent="0.25">
      <c r="A15" s="21"/>
      <c r="B15" s="14" t="s">
        <v>0</v>
      </c>
      <c r="C15" s="15">
        <v>45950</v>
      </c>
      <c r="D15" s="17">
        <v>46001</v>
      </c>
      <c r="E15" s="35">
        <v>129</v>
      </c>
      <c r="F15" s="35">
        <v>100</v>
      </c>
      <c r="G15" s="60">
        <f t="shared" si="37"/>
        <v>0.77519379844961245</v>
      </c>
      <c r="H15" s="54" t="str">
        <f t="shared" si="36"/>
        <v>NOK</v>
      </c>
      <c r="AB15" s="12">
        <v>4</v>
      </c>
      <c r="AC15" s="12">
        <v>3</v>
      </c>
      <c r="AE15" s="12">
        <v>2</v>
      </c>
      <c r="AI15" s="12">
        <v>4</v>
      </c>
      <c r="AJ15" s="12">
        <v>9</v>
      </c>
      <c r="AK15" s="12">
        <v>2</v>
      </c>
      <c r="AL15" s="12">
        <v>2</v>
      </c>
      <c r="AM15" s="12">
        <v>10</v>
      </c>
      <c r="AR15" s="12">
        <v>5</v>
      </c>
      <c r="AS15" s="12">
        <v>1</v>
      </c>
      <c r="AT15" s="12">
        <v>15</v>
      </c>
      <c r="AW15" s="12">
        <v>7</v>
      </c>
      <c r="AX15" s="12">
        <v>3</v>
      </c>
      <c r="AY15" s="12">
        <v>4</v>
      </c>
      <c r="AZ15" s="12">
        <v>3</v>
      </c>
      <c r="BB15" s="12">
        <v>3</v>
      </c>
      <c r="BD15" s="12">
        <v>3</v>
      </c>
      <c r="BE15" s="12">
        <v>9</v>
      </c>
      <c r="BG15" s="12">
        <v>5</v>
      </c>
      <c r="BH15" s="12">
        <v>6</v>
      </c>
    </row>
    <row r="16" spans="1:739" outlineLevel="1" x14ac:dyDescent="0.25">
      <c r="A16" s="48"/>
      <c r="B16" s="49" t="s">
        <v>33</v>
      </c>
      <c r="C16" s="50"/>
      <c r="D16" s="51">
        <v>46003</v>
      </c>
      <c r="E16" s="55">
        <v>129</v>
      </c>
      <c r="F16" s="55">
        <v>74</v>
      </c>
      <c r="G16" s="60">
        <f t="shared" si="37"/>
        <v>0.5736434108527132</v>
      </c>
      <c r="H16" s="54" t="str">
        <f t="shared" si="36"/>
        <v>NOK</v>
      </c>
      <c r="AJ16" s="12">
        <v>3</v>
      </c>
      <c r="AK16" s="12">
        <v>4</v>
      </c>
      <c r="AP16" s="12">
        <v>3</v>
      </c>
      <c r="AQ16" s="12">
        <v>5</v>
      </c>
      <c r="AR16" s="12">
        <v>2</v>
      </c>
      <c r="AS16" s="12">
        <v>1</v>
      </c>
      <c r="AW16" s="12">
        <v>6</v>
      </c>
      <c r="AY16" s="12">
        <v>9</v>
      </c>
      <c r="AZ16" s="12">
        <v>6</v>
      </c>
      <c r="BD16" s="12">
        <v>7</v>
      </c>
      <c r="BF16" s="12">
        <v>10</v>
      </c>
      <c r="BG16" s="12">
        <v>9</v>
      </c>
      <c r="BH16" s="12">
        <v>9</v>
      </c>
    </row>
    <row r="17" spans="1:739" outlineLevel="1" x14ac:dyDescent="0.25">
      <c r="A17" s="21"/>
      <c r="B17" s="14" t="s">
        <v>34</v>
      </c>
      <c r="C17" s="15">
        <v>45952</v>
      </c>
      <c r="D17" s="17">
        <v>46003</v>
      </c>
      <c r="E17" s="35">
        <v>129</v>
      </c>
      <c r="F17" s="35">
        <v>68</v>
      </c>
      <c r="G17" s="60">
        <f t="shared" si="37"/>
        <v>0.52713178294573648</v>
      </c>
      <c r="H17" s="54" t="str">
        <f t="shared" si="36"/>
        <v>NOK</v>
      </c>
      <c r="AJ17" s="12">
        <v>2</v>
      </c>
      <c r="AK17" s="12">
        <v>5</v>
      </c>
      <c r="AP17" s="12">
        <v>3</v>
      </c>
      <c r="AQ17" s="12">
        <v>5</v>
      </c>
      <c r="AR17" s="12">
        <v>2</v>
      </c>
      <c r="AS17" s="12">
        <v>1</v>
      </c>
      <c r="AW17" s="12">
        <v>5</v>
      </c>
      <c r="AY17" s="12">
        <v>9</v>
      </c>
      <c r="AZ17" s="12">
        <v>6</v>
      </c>
      <c r="BD17" s="12">
        <v>7</v>
      </c>
      <c r="BF17" s="12">
        <v>6</v>
      </c>
      <c r="BG17" s="12">
        <v>8</v>
      </c>
      <c r="BH17" s="12">
        <v>9</v>
      </c>
    </row>
    <row r="18" spans="1:739" outlineLevel="1" x14ac:dyDescent="0.25">
      <c r="A18" s="48"/>
      <c r="B18" s="49" t="s">
        <v>1</v>
      </c>
      <c r="C18" s="50"/>
      <c r="D18" s="51"/>
      <c r="E18" s="55">
        <v>129</v>
      </c>
      <c r="F18" s="55">
        <v>52</v>
      </c>
      <c r="G18" s="60">
        <f t="shared" si="37"/>
        <v>0.40310077519379844</v>
      </c>
      <c r="H18" s="54" t="str">
        <f t="shared" si="36"/>
        <v>NOK</v>
      </c>
      <c r="BF18" s="12">
        <v>19</v>
      </c>
      <c r="BG18" s="12">
        <v>25</v>
      </c>
      <c r="BK18" s="12">
        <v>8</v>
      </c>
    </row>
    <row r="19" spans="1:739" outlineLevel="1" x14ac:dyDescent="0.25">
      <c r="A19" s="21"/>
      <c r="B19" s="14" t="s">
        <v>17</v>
      </c>
      <c r="C19" s="15"/>
      <c r="D19" s="17"/>
      <c r="E19" s="35">
        <v>129</v>
      </c>
      <c r="F19" s="35">
        <v>50</v>
      </c>
      <c r="G19" s="60">
        <f t="shared" si="37"/>
        <v>0.38759689922480622</v>
      </c>
      <c r="H19" s="54" t="str">
        <f t="shared" si="36"/>
        <v>NOK</v>
      </c>
      <c r="BF19" s="12">
        <v>19</v>
      </c>
      <c r="BG19" s="12">
        <v>25</v>
      </c>
      <c r="BK19" s="12">
        <v>6</v>
      </c>
    </row>
    <row r="20" spans="1:739" outlineLevel="1" x14ac:dyDescent="0.25">
      <c r="A20" s="48"/>
      <c r="B20" s="49" t="s">
        <v>18</v>
      </c>
      <c r="C20" s="50"/>
      <c r="D20" s="51"/>
      <c r="E20" s="55"/>
      <c r="F20" s="55"/>
      <c r="G20" s="60"/>
      <c r="H20" s="54"/>
    </row>
    <row r="21" spans="1:739" outlineLevel="1" x14ac:dyDescent="0.25">
      <c r="A21" s="21"/>
      <c r="B21" s="14" t="s">
        <v>26</v>
      </c>
      <c r="C21" s="15"/>
      <c r="D21" s="17"/>
      <c r="E21" s="35"/>
      <c r="F21" s="35"/>
      <c r="G21" s="60"/>
      <c r="H21" s="26"/>
    </row>
    <row r="22" spans="1:739" outlineLevel="1" x14ac:dyDescent="0.25">
      <c r="A22" s="48"/>
      <c r="B22" s="49" t="s">
        <v>22</v>
      </c>
      <c r="C22" s="50"/>
      <c r="D22" s="51"/>
      <c r="E22" s="55">
        <v>129</v>
      </c>
      <c r="F22" s="55">
        <v>35</v>
      </c>
      <c r="G22" s="60">
        <f t="shared" si="37"/>
        <v>0.27131782945736432</v>
      </c>
      <c r="H22" s="54" t="str">
        <f t="shared" ref="H22:H29" si="38" xml:space="preserve"> IF( AND( F22 =E22 ), "ok", "NOK" )</f>
        <v>NOK</v>
      </c>
      <c r="BG22" s="12">
        <v>14</v>
      </c>
      <c r="BH22" s="12">
        <v>21</v>
      </c>
    </row>
    <row r="23" spans="1:739" outlineLevel="1" x14ac:dyDescent="0.25">
      <c r="A23" s="21"/>
      <c r="B23" s="14" t="s">
        <v>14</v>
      </c>
      <c r="C23" s="15"/>
      <c r="D23" s="17"/>
      <c r="E23" s="35">
        <v>11</v>
      </c>
      <c r="F23" s="35">
        <v>11</v>
      </c>
      <c r="G23" s="60">
        <f t="shared" si="37"/>
        <v>1</v>
      </c>
      <c r="H23" s="54" t="s">
        <v>38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>
        <v>11</v>
      </c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  <c r="KK23" s="16"/>
      <c r="KL23" s="16"/>
      <c r="KM23" s="16"/>
      <c r="KN23" s="16"/>
      <c r="KO23" s="16"/>
      <c r="KP23" s="16"/>
      <c r="KQ23" s="16"/>
      <c r="KR23" s="16"/>
      <c r="KS23" s="16"/>
      <c r="KT23" s="16"/>
      <c r="KU23" s="16"/>
      <c r="KV23" s="16"/>
      <c r="KW23" s="16"/>
      <c r="KX23" s="16"/>
      <c r="KY23" s="16"/>
      <c r="KZ23" s="16"/>
      <c r="LA23" s="16"/>
      <c r="LB23" s="16"/>
      <c r="LC23" s="16"/>
      <c r="LD23" s="16"/>
      <c r="LE23" s="16"/>
      <c r="LF23" s="16"/>
      <c r="LG23" s="16"/>
      <c r="LH23" s="16"/>
      <c r="LI23" s="16"/>
      <c r="LJ23" s="16"/>
      <c r="LK23" s="16"/>
      <c r="LL23" s="16"/>
      <c r="LM23" s="16"/>
      <c r="LN23" s="16"/>
      <c r="LO23" s="16"/>
      <c r="LP23" s="16"/>
      <c r="LQ23" s="16"/>
      <c r="LR23" s="16"/>
      <c r="LS23" s="16"/>
      <c r="LT23" s="16"/>
      <c r="LU23" s="16"/>
      <c r="LV23" s="16"/>
      <c r="LW23" s="16"/>
      <c r="LX23" s="16"/>
      <c r="LY23" s="16"/>
      <c r="LZ23" s="16"/>
      <c r="MA23" s="16"/>
      <c r="MB23" s="16"/>
      <c r="MC23" s="16"/>
      <c r="MD23" s="16"/>
      <c r="ME23" s="16"/>
      <c r="MF23" s="16"/>
      <c r="MG23" s="16"/>
      <c r="MH23" s="16"/>
      <c r="MI23" s="16"/>
      <c r="MJ23" s="16"/>
      <c r="MK23" s="16"/>
      <c r="ML23" s="16"/>
      <c r="MM23" s="16"/>
      <c r="MN23" s="16"/>
      <c r="MO23" s="16"/>
      <c r="MP23" s="16"/>
      <c r="MQ23" s="16"/>
      <c r="MR23" s="16"/>
      <c r="MS23" s="16"/>
      <c r="MT23" s="16"/>
      <c r="MU23" s="16"/>
      <c r="MV23" s="16"/>
      <c r="MW23" s="16"/>
      <c r="MX23" s="16"/>
      <c r="MY23" s="16"/>
      <c r="MZ23" s="16"/>
      <c r="NA23" s="16"/>
      <c r="NB23" s="16"/>
      <c r="NC23" s="16"/>
      <c r="ND23" s="16"/>
      <c r="NE23" s="16"/>
      <c r="NF23" s="16"/>
      <c r="NG23" s="16"/>
      <c r="NH23" s="16"/>
      <c r="NI23" s="16"/>
      <c r="NJ23" s="16"/>
      <c r="NK23" s="16"/>
      <c r="NL23" s="16"/>
      <c r="NM23" s="16"/>
      <c r="NN23" s="16"/>
      <c r="NO23" s="16"/>
      <c r="NP23" s="16"/>
      <c r="NQ23" s="16"/>
      <c r="NR23" s="16"/>
      <c r="NS23" s="16"/>
      <c r="NT23" s="16"/>
      <c r="NU23" s="16"/>
      <c r="NV23" s="16"/>
      <c r="NW23" s="16"/>
      <c r="NX23" s="16"/>
      <c r="NY23" s="16"/>
      <c r="NZ23" s="16"/>
      <c r="OA23" s="16"/>
      <c r="OB23" s="16"/>
      <c r="OC23" s="16"/>
      <c r="OD23" s="16"/>
      <c r="OE23" s="16"/>
      <c r="OF23" s="16"/>
      <c r="OG23" s="16"/>
      <c r="OH23" s="16"/>
      <c r="OI23" s="16"/>
      <c r="OJ23" s="16"/>
      <c r="OK23" s="16"/>
      <c r="OL23" s="16"/>
      <c r="OM23" s="16"/>
      <c r="ON23" s="16"/>
      <c r="OO23" s="16"/>
      <c r="OP23" s="16"/>
      <c r="OQ23" s="16"/>
      <c r="OR23" s="16"/>
      <c r="OS23" s="16"/>
      <c r="OT23" s="16"/>
      <c r="OU23" s="16"/>
      <c r="OV23" s="16"/>
      <c r="OW23" s="16"/>
      <c r="OX23" s="16"/>
      <c r="OY23" s="16"/>
      <c r="OZ23" s="16"/>
      <c r="PA23" s="16"/>
      <c r="PB23" s="16"/>
      <c r="PC23" s="16"/>
      <c r="PD23" s="16"/>
      <c r="PE23" s="16"/>
      <c r="PF23" s="16"/>
      <c r="PG23" s="16"/>
      <c r="PH23" s="16"/>
      <c r="PI23" s="16"/>
      <c r="PJ23" s="16"/>
      <c r="PK23" s="16"/>
      <c r="PL23" s="16"/>
      <c r="PM23" s="16"/>
      <c r="PN23" s="16"/>
      <c r="PO23" s="16"/>
      <c r="PP23" s="16"/>
      <c r="PQ23" s="16"/>
      <c r="PR23" s="16"/>
      <c r="PS23" s="16"/>
      <c r="PT23" s="16"/>
      <c r="PU23" s="16"/>
      <c r="PV23" s="16"/>
      <c r="PW23" s="16"/>
      <c r="PX23" s="16"/>
      <c r="PY23" s="16"/>
      <c r="PZ23" s="16"/>
      <c r="QA23" s="16"/>
      <c r="QB23" s="16"/>
      <c r="QC23" s="16"/>
      <c r="QD23" s="16"/>
      <c r="QE23" s="16"/>
      <c r="QF23" s="16"/>
      <c r="QG23" s="16"/>
      <c r="QH23" s="16"/>
      <c r="QI23" s="16"/>
      <c r="QJ23" s="16"/>
      <c r="QK23" s="16"/>
      <c r="QL23" s="16"/>
      <c r="QM23" s="16"/>
      <c r="QN23" s="16"/>
      <c r="QO23" s="16"/>
      <c r="QP23" s="16"/>
      <c r="QQ23" s="16"/>
      <c r="QR23" s="16"/>
      <c r="QS23" s="16"/>
      <c r="QT23" s="16"/>
      <c r="QU23" s="16"/>
      <c r="QV23" s="16"/>
      <c r="QW23" s="16"/>
      <c r="QX23" s="16"/>
      <c r="QY23" s="16"/>
      <c r="QZ23" s="16"/>
      <c r="RA23" s="16"/>
      <c r="RB23" s="16"/>
      <c r="RC23" s="16"/>
      <c r="RD23" s="16"/>
      <c r="RE23" s="16"/>
      <c r="RF23" s="16"/>
      <c r="RG23" s="16"/>
      <c r="RH23" s="16"/>
      <c r="RI23" s="16"/>
      <c r="RJ23" s="16"/>
      <c r="RK23" s="16"/>
      <c r="RL23" s="16"/>
      <c r="RM23" s="16"/>
      <c r="RN23" s="16"/>
      <c r="RO23" s="16"/>
      <c r="RP23" s="16"/>
      <c r="RQ23" s="16"/>
      <c r="RR23" s="16"/>
      <c r="RS23" s="16"/>
      <c r="RT23" s="16"/>
      <c r="RU23" s="16"/>
      <c r="RV23" s="16"/>
      <c r="RW23" s="16"/>
      <c r="RX23" s="16"/>
      <c r="RY23" s="16"/>
      <c r="RZ23" s="16"/>
      <c r="SA23" s="16"/>
      <c r="SB23" s="16"/>
      <c r="SC23" s="16"/>
      <c r="SD23" s="16"/>
      <c r="SE23" s="16"/>
      <c r="SF23" s="16"/>
      <c r="SG23" s="16"/>
      <c r="SH23" s="16"/>
      <c r="SI23" s="16"/>
      <c r="SJ23" s="16"/>
      <c r="SK23" s="16"/>
      <c r="SL23" s="16"/>
      <c r="SM23" s="16"/>
      <c r="SN23" s="16"/>
      <c r="SO23" s="16"/>
      <c r="SP23" s="16"/>
      <c r="SQ23" s="16"/>
      <c r="SR23" s="16"/>
      <c r="SS23" s="16"/>
      <c r="ST23" s="16"/>
      <c r="SU23" s="16"/>
      <c r="SV23" s="16"/>
      <c r="SW23" s="16"/>
      <c r="SX23" s="16"/>
      <c r="SY23" s="16"/>
      <c r="SZ23" s="16"/>
      <c r="TA23" s="16"/>
      <c r="TB23" s="16"/>
      <c r="TC23" s="16"/>
      <c r="TD23" s="16"/>
      <c r="TE23" s="16"/>
      <c r="TF23" s="16"/>
      <c r="TG23" s="16"/>
      <c r="TH23" s="16"/>
      <c r="TI23" s="16"/>
      <c r="TJ23" s="16"/>
      <c r="TK23" s="16"/>
      <c r="TL23" s="16"/>
      <c r="TM23" s="16"/>
      <c r="TN23" s="16"/>
      <c r="TO23" s="16"/>
      <c r="TP23" s="16"/>
      <c r="TQ23" s="16"/>
      <c r="TR23" s="16"/>
      <c r="TS23" s="16"/>
      <c r="TT23" s="16"/>
      <c r="TU23" s="16"/>
      <c r="TV23" s="16"/>
      <c r="TW23" s="16"/>
      <c r="TX23" s="16"/>
      <c r="TY23" s="16"/>
      <c r="TZ23" s="16"/>
      <c r="UA23" s="16"/>
      <c r="UB23" s="16"/>
      <c r="UC23" s="16"/>
      <c r="UD23" s="16"/>
      <c r="UE23" s="16"/>
      <c r="UF23" s="16"/>
      <c r="UG23" s="16"/>
      <c r="UH23" s="16"/>
      <c r="UI23" s="16"/>
      <c r="UJ23" s="16"/>
      <c r="UK23" s="16"/>
      <c r="UL23" s="16"/>
      <c r="UM23" s="16"/>
      <c r="UN23" s="16"/>
      <c r="UO23" s="16"/>
      <c r="UP23" s="16"/>
      <c r="UQ23" s="16"/>
      <c r="UR23" s="16"/>
      <c r="US23" s="16"/>
      <c r="UT23" s="16"/>
      <c r="UU23" s="16"/>
      <c r="UV23" s="16"/>
      <c r="UW23" s="16"/>
      <c r="UX23" s="16"/>
      <c r="UY23" s="16"/>
      <c r="UZ23" s="16"/>
      <c r="VA23" s="16"/>
      <c r="VB23" s="16"/>
      <c r="VC23" s="16"/>
      <c r="VD23" s="16"/>
      <c r="VE23" s="16"/>
      <c r="VF23" s="16"/>
      <c r="VG23" s="16"/>
      <c r="VH23" s="16"/>
      <c r="VI23" s="16"/>
      <c r="VJ23" s="16"/>
      <c r="VK23" s="16"/>
      <c r="VL23" s="16"/>
      <c r="VM23" s="16"/>
      <c r="VN23" s="16"/>
      <c r="VO23" s="16"/>
      <c r="VP23" s="16"/>
      <c r="VQ23" s="16"/>
      <c r="VR23" s="16"/>
      <c r="VS23" s="16"/>
      <c r="VT23" s="16"/>
      <c r="VU23" s="16"/>
      <c r="VV23" s="16"/>
      <c r="VW23" s="16"/>
      <c r="VX23" s="16"/>
      <c r="VY23" s="16"/>
      <c r="VZ23" s="16"/>
      <c r="WA23" s="16"/>
      <c r="WB23" s="16"/>
      <c r="WC23" s="16"/>
      <c r="WD23" s="16"/>
      <c r="WE23" s="16"/>
      <c r="WF23" s="16"/>
      <c r="WG23" s="16"/>
      <c r="WH23" s="16"/>
      <c r="WI23" s="16"/>
      <c r="WJ23" s="16"/>
      <c r="WK23" s="16"/>
      <c r="WL23" s="16"/>
      <c r="WM23" s="16"/>
      <c r="WN23" s="16"/>
      <c r="WO23" s="16"/>
      <c r="WP23" s="16"/>
      <c r="WQ23" s="16"/>
      <c r="WR23" s="16"/>
      <c r="WS23" s="16"/>
      <c r="WT23" s="16"/>
      <c r="WU23" s="16"/>
      <c r="WV23" s="16"/>
      <c r="WW23" s="16"/>
      <c r="WX23" s="16"/>
      <c r="WY23" s="16"/>
      <c r="WZ23" s="16"/>
      <c r="XA23" s="16"/>
      <c r="XB23" s="16"/>
      <c r="XC23" s="16"/>
      <c r="XD23" s="16"/>
      <c r="XE23" s="16"/>
      <c r="XF23" s="16"/>
      <c r="XG23" s="16"/>
      <c r="XH23" s="16"/>
      <c r="XI23" s="16"/>
      <c r="XJ23" s="16"/>
      <c r="XK23" s="16"/>
      <c r="XL23" s="16"/>
      <c r="XM23" s="16"/>
      <c r="XN23" s="16"/>
      <c r="XO23" s="16"/>
      <c r="XP23" s="16"/>
      <c r="XQ23" s="16"/>
      <c r="XR23" s="16"/>
      <c r="XS23" s="16"/>
      <c r="XT23" s="16"/>
      <c r="XU23" s="16"/>
      <c r="XV23" s="16"/>
      <c r="XW23" s="16"/>
      <c r="XX23" s="16"/>
      <c r="XY23" s="16"/>
      <c r="XZ23" s="16"/>
      <c r="YA23" s="16"/>
      <c r="YB23" s="16"/>
      <c r="YC23" s="16"/>
      <c r="YD23" s="16"/>
      <c r="YE23" s="16"/>
      <c r="YF23" s="16"/>
      <c r="YG23" s="16"/>
      <c r="YH23" s="16"/>
      <c r="YI23" s="16"/>
      <c r="YJ23" s="16"/>
      <c r="YK23" s="16"/>
      <c r="YL23" s="16"/>
      <c r="YM23" s="16"/>
      <c r="YN23" s="16"/>
      <c r="YO23" s="16"/>
      <c r="YP23" s="16"/>
      <c r="YQ23" s="16"/>
      <c r="YR23" s="16"/>
      <c r="YS23" s="16"/>
      <c r="YT23" s="16"/>
      <c r="YU23" s="16"/>
      <c r="YV23" s="16"/>
      <c r="YW23" s="16"/>
      <c r="YX23" s="16"/>
      <c r="YY23" s="16"/>
      <c r="YZ23" s="16"/>
      <c r="ZA23" s="16"/>
      <c r="ZB23" s="16"/>
      <c r="ZC23" s="16"/>
      <c r="ZD23" s="16"/>
      <c r="ZE23" s="16"/>
      <c r="ZF23" s="16"/>
      <c r="ZG23" s="16"/>
      <c r="ZH23" s="16"/>
      <c r="ZI23" s="16"/>
      <c r="ZJ23" s="16"/>
      <c r="ZK23" s="16"/>
      <c r="ZL23" s="16"/>
      <c r="ZM23" s="16"/>
      <c r="ZN23" s="16"/>
      <c r="ZO23" s="16"/>
      <c r="ZP23" s="16"/>
      <c r="ZQ23" s="16"/>
      <c r="ZR23" s="16"/>
      <c r="ZS23" s="16"/>
      <c r="ZT23" s="16"/>
      <c r="ZU23" s="16"/>
      <c r="ZV23" s="16"/>
      <c r="ZW23" s="16"/>
      <c r="ZX23" s="16"/>
      <c r="ZY23" s="16"/>
      <c r="ZZ23" s="16"/>
      <c r="AAA23" s="16"/>
      <c r="AAB23" s="16"/>
      <c r="AAC23" s="16"/>
      <c r="AAD23" s="16"/>
      <c r="AAE23" s="16"/>
      <c r="AAF23" s="16"/>
      <c r="AAG23" s="16"/>
      <c r="AAH23" s="16"/>
      <c r="AAI23" s="16"/>
      <c r="AAJ23" s="16"/>
      <c r="AAK23" s="16"/>
      <c r="AAL23" s="16"/>
      <c r="AAM23" s="16"/>
      <c r="AAN23" s="16"/>
      <c r="AAO23" s="16"/>
      <c r="AAP23" s="16"/>
      <c r="AAQ23" s="16"/>
      <c r="AAR23" s="16"/>
      <c r="AAS23" s="16"/>
      <c r="AAT23" s="16"/>
      <c r="AAU23" s="16"/>
      <c r="AAV23" s="16"/>
      <c r="AAW23" s="16"/>
      <c r="AAX23" s="16"/>
      <c r="AAY23" s="16"/>
      <c r="AAZ23" s="16"/>
      <c r="ABA23" s="16"/>
      <c r="ABB23" s="16"/>
      <c r="ABC23" s="16"/>
      <c r="ABD23" s="16"/>
      <c r="ABE23" s="16"/>
      <c r="ABF23" s="16"/>
      <c r="ABG23" s="16"/>
      <c r="ABH23" s="16"/>
      <c r="ABI23" s="16"/>
      <c r="ABJ23" s="16"/>
      <c r="ABK23" s="16"/>
    </row>
    <row r="24" spans="1:739" outlineLevel="1" x14ac:dyDescent="0.25">
      <c r="A24" s="48"/>
      <c r="B24" s="49" t="s">
        <v>15</v>
      </c>
      <c r="C24" s="50"/>
      <c r="D24" s="51"/>
      <c r="E24" s="55">
        <v>11</v>
      </c>
      <c r="F24" s="55">
        <v>11</v>
      </c>
      <c r="G24" s="60">
        <f t="shared" si="37"/>
        <v>1</v>
      </c>
      <c r="H24" s="54" t="s">
        <v>38</v>
      </c>
      <c r="AK24" s="12">
        <v>11</v>
      </c>
    </row>
    <row r="25" spans="1:739" outlineLevel="1" x14ac:dyDescent="0.25">
      <c r="A25" s="21"/>
      <c r="B25" s="14" t="s">
        <v>32</v>
      </c>
      <c r="C25" s="15"/>
      <c r="D25" s="17"/>
      <c r="E25" s="35">
        <v>11</v>
      </c>
      <c r="F25" s="35">
        <v>11</v>
      </c>
      <c r="G25" s="60">
        <f t="shared" si="37"/>
        <v>1</v>
      </c>
      <c r="H25" s="54" t="s">
        <v>38</v>
      </c>
      <c r="AT25" s="12">
        <v>11</v>
      </c>
    </row>
    <row r="26" spans="1:739" outlineLevel="1" x14ac:dyDescent="0.25">
      <c r="A26" s="48"/>
      <c r="B26" s="49" t="s">
        <v>16</v>
      </c>
      <c r="C26" s="50"/>
      <c r="D26" s="51"/>
      <c r="E26" s="55">
        <v>5</v>
      </c>
      <c r="F26" s="55">
        <v>5</v>
      </c>
      <c r="G26" s="60">
        <f t="shared" si="37"/>
        <v>1</v>
      </c>
      <c r="H26" s="54" t="s">
        <v>38</v>
      </c>
      <c r="AR26" s="12">
        <v>2</v>
      </c>
      <c r="AS26" s="12">
        <v>3</v>
      </c>
    </row>
    <row r="27" spans="1:739" outlineLevel="1" x14ac:dyDescent="0.25">
      <c r="A27" s="21"/>
      <c r="B27" s="14" t="s">
        <v>35</v>
      </c>
      <c r="C27" s="15"/>
      <c r="D27" s="17"/>
      <c r="E27" s="35">
        <v>5</v>
      </c>
      <c r="F27" s="35">
        <v>0</v>
      </c>
      <c r="G27" s="60">
        <f t="shared" si="37"/>
        <v>0</v>
      </c>
      <c r="H27" s="54" t="str">
        <f t="shared" si="38"/>
        <v>NOK</v>
      </c>
      <c r="AY27" s="12">
        <v>5</v>
      </c>
    </row>
    <row r="28" spans="1:739" outlineLevel="1" x14ac:dyDescent="0.25">
      <c r="A28" s="48"/>
      <c r="B28" s="49" t="s">
        <v>23</v>
      </c>
      <c r="C28" s="50"/>
      <c r="D28" s="51"/>
      <c r="E28" s="55">
        <v>5</v>
      </c>
      <c r="F28" s="55">
        <v>0</v>
      </c>
      <c r="G28" s="60">
        <f t="shared" si="37"/>
        <v>0</v>
      </c>
      <c r="H28" s="54" t="str">
        <f t="shared" si="38"/>
        <v>NOK</v>
      </c>
    </row>
    <row r="29" spans="1:739" outlineLevel="1" x14ac:dyDescent="0.25">
      <c r="A29" s="21"/>
      <c r="B29" s="14" t="s">
        <v>24</v>
      </c>
      <c r="C29" s="15"/>
      <c r="D29" s="17"/>
      <c r="E29" s="35">
        <v>5</v>
      </c>
      <c r="F29" s="35">
        <v>0</v>
      </c>
      <c r="G29" s="60">
        <f t="shared" si="37"/>
        <v>0</v>
      </c>
      <c r="H29" s="54" t="str">
        <f t="shared" si="38"/>
        <v>NOK</v>
      </c>
    </row>
    <row r="30" spans="1:739" outlineLevel="1" x14ac:dyDescent="0.25">
      <c r="A30" s="48"/>
      <c r="B30" s="49" t="s">
        <v>19</v>
      </c>
      <c r="C30" s="50"/>
      <c r="D30" s="51"/>
      <c r="E30" s="55"/>
      <c r="F30" s="55"/>
      <c r="G30" s="52"/>
      <c r="H30" s="54"/>
    </row>
    <row r="31" spans="1:739" outlineLevel="1" x14ac:dyDescent="0.25">
      <c r="A31" s="21"/>
      <c r="B31" s="14" t="s">
        <v>20</v>
      </c>
      <c r="C31" s="15"/>
      <c r="D31" s="17"/>
      <c r="E31" s="35"/>
      <c r="F31" s="35"/>
      <c r="G31" s="18"/>
      <c r="H31" s="26"/>
    </row>
    <row r="32" spans="1:739" outlineLevel="1" x14ac:dyDescent="0.25">
      <c r="A32" s="48"/>
      <c r="B32" s="49" t="s">
        <v>26</v>
      </c>
      <c r="C32" s="50"/>
      <c r="D32" s="51"/>
      <c r="E32" s="55"/>
      <c r="F32" s="55"/>
      <c r="G32" s="52"/>
      <c r="H32" s="54"/>
    </row>
    <row r="33" spans="1:8" outlineLevel="1" x14ac:dyDescent="0.25">
      <c r="A33" s="22" t="s">
        <v>8</v>
      </c>
      <c r="C33" s="57"/>
      <c r="D33" s="57"/>
      <c r="E33" s="58"/>
      <c r="F33" s="58"/>
      <c r="G33" s="57"/>
      <c r="H33" s="56"/>
    </row>
    <row r="34" spans="1:8" outlineLevel="1" x14ac:dyDescent="0.25">
      <c r="A34" s="23"/>
      <c r="B34" s="24"/>
      <c r="C34" s="27"/>
      <c r="D34" s="27"/>
      <c r="E34" s="59"/>
      <c r="F34" s="59"/>
      <c r="G34" s="27"/>
      <c r="H34" s="28"/>
    </row>
    <row r="35" spans="1:8" x14ac:dyDescent="0.25">
      <c r="A35" s="43"/>
      <c r="B35" s="44"/>
      <c r="C35" s="45"/>
      <c r="D35" s="45"/>
      <c r="E35" s="46"/>
      <c r="F35" s="46"/>
      <c r="G35" s="44"/>
      <c r="H35" s="47"/>
    </row>
    <row r="36" spans="1:8" ht="14.4" x14ac:dyDescent="0.25">
      <c r="A36" s="19" t="s">
        <v>39</v>
      </c>
      <c r="B36" s="42"/>
    </row>
    <row r="37" spans="1:8" outlineLevel="1" x14ac:dyDescent="0.25">
      <c r="A37" s="48"/>
      <c r="B37" s="49" t="s">
        <v>10</v>
      </c>
      <c r="C37" s="50"/>
      <c r="D37" s="51"/>
      <c r="E37" s="55"/>
      <c r="F37" s="55"/>
      <c r="G37" s="52"/>
      <c r="H37" s="53"/>
    </row>
    <row r="38" spans="1:8" outlineLevel="1" x14ac:dyDescent="0.25">
      <c r="A38" s="21"/>
      <c r="B38" s="14" t="s">
        <v>21</v>
      </c>
      <c r="C38" s="15"/>
      <c r="D38" s="17"/>
      <c r="E38" s="35"/>
      <c r="F38" s="35"/>
      <c r="G38" s="18"/>
      <c r="H38" s="25"/>
    </row>
    <row r="39" spans="1:8" outlineLevel="1" x14ac:dyDescent="0.25">
      <c r="A39" s="48"/>
      <c r="B39" s="49" t="s">
        <v>11</v>
      </c>
      <c r="C39" s="50"/>
      <c r="D39" s="51"/>
      <c r="E39" s="55"/>
      <c r="F39" s="55"/>
      <c r="G39" s="52"/>
      <c r="H39" s="54"/>
    </row>
    <row r="40" spans="1:8" outlineLevel="1" x14ac:dyDescent="0.25">
      <c r="A40" s="21"/>
      <c r="B40" s="14" t="s">
        <v>25</v>
      </c>
      <c r="C40" s="15"/>
      <c r="D40" s="17"/>
      <c r="E40" s="35"/>
      <c r="F40" s="35"/>
      <c r="G40" s="18"/>
      <c r="H40" s="26"/>
    </row>
    <row r="41" spans="1:8" outlineLevel="1" x14ac:dyDescent="0.25">
      <c r="A41" s="48"/>
      <c r="B41" s="49" t="s">
        <v>29</v>
      </c>
      <c r="C41" s="50"/>
      <c r="D41" s="51"/>
      <c r="E41" s="55"/>
      <c r="F41" s="55"/>
      <c r="G41" s="52"/>
      <c r="H41" s="54" t="str">
        <f xml:space="preserve"> IF( AND( F41 =E41 ), "ok", "NOK" )</f>
        <v>ok</v>
      </c>
    </row>
    <row r="42" spans="1:8" outlineLevel="1" x14ac:dyDescent="0.25">
      <c r="A42" s="21"/>
      <c r="B42" s="14" t="s">
        <v>12</v>
      </c>
      <c r="C42" s="15"/>
      <c r="D42" s="17"/>
      <c r="E42" s="35"/>
      <c r="F42" s="35"/>
      <c r="G42" s="18"/>
      <c r="H42" s="54" t="str">
        <f t="shared" ref="H42:H58" si="39" xml:space="preserve"> IF( AND( F42 =E42 ), "ok", "NOK" )</f>
        <v>ok</v>
      </c>
    </row>
    <row r="43" spans="1:8" outlineLevel="1" x14ac:dyDescent="0.25">
      <c r="A43" s="48"/>
      <c r="B43" s="49" t="s">
        <v>13</v>
      </c>
      <c r="C43" s="50"/>
      <c r="D43" s="51"/>
      <c r="E43" s="55"/>
      <c r="F43" s="55"/>
      <c r="G43" s="52"/>
      <c r="H43" s="54" t="str">
        <f t="shared" si="39"/>
        <v>ok</v>
      </c>
    </row>
    <row r="44" spans="1:8" outlineLevel="1" x14ac:dyDescent="0.25">
      <c r="A44" s="21"/>
      <c r="B44" s="14" t="s">
        <v>0</v>
      </c>
      <c r="C44" s="15"/>
      <c r="D44" s="17"/>
      <c r="E44" s="35"/>
      <c r="F44" s="35"/>
      <c r="G44" s="18"/>
      <c r="H44" s="54" t="str">
        <f t="shared" si="39"/>
        <v>ok</v>
      </c>
    </row>
    <row r="45" spans="1:8" outlineLevel="1" x14ac:dyDescent="0.25">
      <c r="A45" s="48"/>
      <c r="B45" s="49" t="s">
        <v>33</v>
      </c>
      <c r="C45" s="50"/>
      <c r="D45" s="51"/>
      <c r="E45" s="55"/>
      <c r="F45" s="55"/>
      <c r="G45" s="52"/>
      <c r="H45" s="54" t="str">
        <f t="shared" si="39"/>
        <v>ok</v>
      </c>
    </row>
    <row r="46" spans="1:8" outlineLevel="1" x14ac:dyDescent="0.25">
      <c r="A46" s="21"/>
      <c r="B46" s="14" t="s">
        <v>34</v>
      </c>
      <c r="C46" s="15"/>
      <c r="D46" s="17"/>
      <c r="E46" s="35"/>
      <c r="F46" s="35"/>
      <c r="G46" s="18"/>
      <c r="H46" s="54" t="str">
        <f t="shared" si="39"/>
        <v>ok</v>
      </c>
    </row>
    <row r="47" spans="1:8" outlineLevel="1" x14ac:dyDescent="0.25">
      <c r="A47" s="48"/>
      <c r="B47" s="49" t="s">
        <v>1</v>
      </c>
      <c r="C47" s="50"/>
      <c r="D47" s="51"/>
      <c r="E47" s="55"/>
      <c r="F47" s="55"/>
      <c r="G47" s="52"/>
      <c r="H47" s="54" t="str">
        <f t="shared" si="39"/>
        <v>ok</v>
      </c>
    </row>
    <row r="48" spans="1:8" outlineLevel="1" x14ac:dyDescent="0.25">
      <c r="A48" s="21"/>
      <c r="B48" s="14" t="s">
        <v>17</v>
      </c>
      <c r="C48" s="15"/>
      <c r="D48" s="17"/>
      <c r="E48" s="35"/>
      <c r="F48" s="35"/>
      <c r="G48" s="18"/>
      <c r="H48" s="54" t="str">
        <f t="shared" si="39"/>
        <v>ok</v>
      </c>
    </row>
    <row r="49" spans="1:739" outlineLevel="1" x14ac:dyDescent="0.25">
      <c r="A49" s="48"/>
      <c r="B49" s="49" t="s">
        <v>18</v>
      </c>
      <c r="C49" s="50"/>
      <c r="D49" s="51"/>
      <c r="E49" s="55"/>
      <c r="F49" s="55"/>
      <c r="G49" s="52"/>
      <c r="H49" s="54"/>
    </row>
    <row r="50" spans="1:739" outlineLevel="1" x14ac:dyDescent="0.25">
      <c r="A50" s="21"/>
      <c r="B50" s="14" t="s">
        <v>26</v>
      </c>
      <c r="C50" s="15"/>
      <c r="D50" s="17"/>
      <c r="E50" s="35"/>
      <c r="F50" s="35"/>
      <c r="G50" s="18"/>
      <c r="H50" s="56"/>
    </row>
    <row r="51" spans="1:739" outlineLevel="1" x14ac:dyDescent="0.25">
      <c r="A51" s="48"/>
      <c r="B51" s="49" t="s">
        <v>22</v>
      </c>
      <c r="C51" s="50"/>
      <c r="D51" s="51"/>
      <c r="E51" s="55"/>
      <c r="F51" s="55"/>
      <c r="G51" s="52"/>
      <c r="H51" s="54" t="str">
        <f t="shared" si="39"/>
        <v>ok</v>
      </c>
    </row>
    <row r="52" spans="1:739" outlineLevel="1" x14ac:dyDescent="0.25">
      <c r="A52" s="21"/>
      <c r="B52" s="14" t="s">
        <v>14</v>
      </c>
      <c r="C52" s="15"/>
      <c r="D52" s="17"/>
      <c r="E52" s="35"/>
      <c r="F52" s="35"/>
      <c r="G52" s="18"/>
      <c r="H52" s="54" t="str">
        <f t="shared" si="39"/>
        <v>ok</v>
      </c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16"/>
      <c r="IN52" s="16"/>
      <c r="IO52" s="16"/>
      <c r="IP52" s="16"/>
      <c r="IQ52" s="16"/>
      <c r="IR52" s="16"/>
      <c r="IS52" s="16"/>
      <c r="IT52" s="16"/>
      <c r="IU52" s="16"/>
      <c r="IV52" s="16"/>
      <c r="IW52" s="16"/>
      <c r="IX52" s="16"/>
      <c r="IY52" s="16"/>
      <c r="IZ52" s="16"/>
      <c r="JA52" s="16"/>
      <c r="JB52" s="16"/>
      <c r="JC52" s="16"/>
      <c r="JD52" s="16"/>
      <c r="JE52" s="16"/>
      <c r="JF52" s="16"/>
      <c r="JG52" s="16"/>
      <c r="JH52" s="16"/>
      <c r="JI52" s="16"/>
      <c r="JJ52" s="16"/>
      <c r="JK52" s="16"/>
      <c r="JL52" s="16"/>
      <c r="JM52" s="16"/>
      <c r="JN52" s="16"/>
      <c r="JO52" s="16"/>
      <c r="JP52" s="16"/>
      <c r="JQ52" s="16"/>
      <c r="JR52" s="16"/>
      <c r="JS52" s="16"/>
      <c r="JT52" s="16"/>
      <c r="JU52" s="16"/>
      <c r="JV52" s="16"/>
      <c r="JW52" s="16"/>
      <c r="JX52" s="16"/>
      <c r="JY52" s="16"/>
      <c r="JZ52" s="16"/>
      <c r="KA52" s="16"/>
      <c r="KB52" s="16"/>
      <c r="KC52" s="16"/>
      <c r="KD52" s="16"/>
      <c r="KE52" s="16"/>
      <c r="KF52" s="16"/>
      <c r="KG52" s="16"/>
      <c r="KH52" s="16"/>
      <c r="KI52" s="16"/>
      <c r="KJ52" s="16"/>
      <c r="KK52" s="16"/>
      <c r="KL52" s="16"/>
      <c r="KM52" s="16"/>
      <c r="KN52" s="16"/>
      <c r="KO52" s="16"/>
      <c r="KP52" s="16"/>
      <c r="KQ52" s="16"/>
      <c r="KR52" s="16"/>
      <c r="KS52" s="16"/>
      <c r="KT52" s="16"/>
      <c r="KU52" s="16"/>
      <c r="KV52" s="16"/>
      <c r="KW52" s="16"/>
      <c r="KX52" s="16"/>
      <c r="KY52" s="16"/>
      <c r="KZ52" s="16"/>
      <c r="LA52" s="16"/>
      <c r="LB52" s="16"/>
      <c r="LC52" s="16"/>
      <c r="LD52" s="16"/>
      <c r="LE52" s="16"/>
      <c r="LF52" s="16"/>
      <c r="LG52" s="16"/>
      <c r="LH52" s="16"/>
      <c r="LI52" s="16"/>
      <c r="LJ52" s="16"/>
      <c r="LK52" s="16"/>
      <c r="LL52" s="16"/>
      <c r="LM52" s="16"/>
      <c r="LN52" s="16"/>
      <c r="LO52" s="16"/>
      <c r="LP52" s="16"/>
      <c r="LQ52" s="16"/>
      <c r="LR52" s="16"/>
      <c r="LS52" s="16"/>
      <c r="LT52" s="16"/>
      <c r="LU52" s="16"/>
      <c r="LV52" s="16"/>
      <c r="LW52" s="16"/>
      <c r="LX52" s="16"/>
      <c r="LY52" s="16"/>
      <c r="LZ52" s="16"/>
      <c r="MA52" s="16"/>
      <c r="MB52" s="16"/>
      <c r="MC52" s="16"/>
      <c r="MD52" s="16"/>
      <c r="ME52" s="16"/>
      <c r="MF52" s="16"/>
      <c r="MG52" s="16"/>
      <c r="MH52" s="16"/>
      <c r="MI52" s="16"/>
      <c r="MJ52" s="16"/>
      <c r="MK52" s="16"/>
      <c r="ML52" s="16"/>
      <c r="MM52" s="16"/>
      <c r="MN52" s="16"/>
      <c r="MO52" s="16"/>
      <c r="MP52" s="16"/>
      <c r="MQ52" s="16"/>
      <c r="MR52" s="16"/>
      <c r="MS52" s="16"/>
      <c r="MT52" s="16"/>
      <c r="MU52" s="16"/>
      <c r="MV52" s="16"/>
      <c r="MW52" s="16"/>
      <c r="MX52" s="16"/>
      <c r="MY52" s="16"/>
      <c r="MZ52" s="16"/>
      <c r="NA52" s="16"/>
      <c r="NB52" s="16"/>
      <c r="NC52" s="16"/>
      <c r="ND52" s="16"/>
      <c r="NE52" s="16"/>
      <c r="NF52" s="16"/>
      <c r="NG52" s="16"/>
      <c r="NH52" s="16"/>
      <c r="NI52" s="16"/>
      <c r="NJ52" s="16"/>
      <c r="NK52" s="16"/>
      <c r="NL52" s="16"/>
      <c r="NM52" s="16"/>
      <c r="NN52" s="16"/>
      <c r="NO52" s="16"/>
      <c r="NP52" s="16"/>
      <c r="NQ52" s="16"/>
      <c r="NR52" s="16"/>
      <c r="NS52" s="16"/>
      <c r="NT52" s="16"/>
      <c r="NU52" s="16"/>
      <c r="NV52" s="16"/>
      <c r="NW52" s="16"/>
      <c r="NX52" s="16"/>
      <c r="NY52" s="16"/>
      <c r="NZ52" s="16"/>
      <c r="OA52" s="16"/>
      <c r="OB52" s="16"/>
      <c r="OC52" s="16"/>
      <c r="OD52" s="16"/>
      <c r="OE52" s="16"/>
      <c r="OF52" s="16"/>
      <c r="OG52" s="16"/>
      <c r="OH52" s="16"/>
      <c r="OI52" s="16"/>
      <c r="OJ52" s="16"/>
      <c r="OK52" s="16"/>
      <c r="OL52" s="16"/>
      <c r="OM52" s="16"/>
      <c r="ON52" s="16"/>
      <c r="OO52" s="16"/>
      <c r="OP52" s="16"/>
      <c r="OQ52" s="16"/>
      <c r="OR52" s="16"/>
      <c r="OS52" s="16"/>
      <c r="OT52" s="16"/>
      <c r="OU52" s="16"/>
      <c r="OV52" s="16"/>
      <c r="OW52" s="16"/>
      <c r="OX52" s="16"/>
      <c r="OY52" s="16"/>
      <c r="OZ52" s="16"/>
      <c r="PA52" s="16"/>
      <c r="PB52" s="16"/>
      <c r="PC52" s="16"/>
      <c r="PD52" s="16"/>
      <c r="PE52" s="16"/>
      <c r="PF52" s="16"/>
      <c r="PG52" s="16"/>
      <c r="PH52" s="16"/>
      <c r="PI52" s="16"/>
      <c r="PJ52" s="16"/>
      <c r="PK52" s="16"/>
      <c r="PL52" s="16"/>
      <c r="PM52" s="16"/>
      <c r="PN52" s="16"/>
      <c r="PO52" s="16"/>
      <c r="PP52" s="16"/>
      <c r="PQ52" s="16"/>
      <c r="PR52" s="16"/>
      <c r="PS52" s="16"/>
      <c r="PT52" s="16"/>
      <c r="PU52" s="16"/>
      <c r="PV52" s="16"/>
      <c r="PW52" s="16"/>
      <c r="PX52" s="16"/>
      <c r="PY52" s="16"/>
      <c r="PZ52" s="16"/>
      <c r="QA52" s="16"/>
      <c r="QB52" s="16"/>
      <c r="QC52" s="16"/>
      <c r="QD52" s="16"/>
      <c r="QE52" s="16"/>
      <c r="QF52" s="16"/>
      <c r="QG52" s="16"/>
      <c r="QH52" s="16"/>
      <c r="QI52" s="16"/>
      <c r="QJ52" s="16"/>
      <c r="QK52" s="16"/>
      <c r="QL52" s="16"/>
      <c r="QM52" s="16"/>
      <c r="QN52" s="16"/>
      <c r="QO52" s="16"/>
      <c r="QP52" s="16"/>
      <c r="QQ52" s="16"/>
      <c r="QR52" s="16"/>
      <c r="QS52" s="16"/>
      <c r="QT52" s="16"/>
      <c r="QU52" s="16"/>
      <c r="QV52" s="16"/>
      <c r="QW52" s="16"/>
      <c r="QX52" s="16"/>
      <c r="QY52" s="16"/>
      <c r="QZ52" s="16"/>
      <c r="RA52" s="16"/>
      <c r="RB52" s="16"/>
      <c r="RC52" s="16"/>
      <c r="RD52" s="16"/>
      <c r="RE52" s="16"/>
      <c r="RF52" s="16"/>
      <c r="RG52" s="16"/>
      <c r="RH52" s="16"/>
      <c r="RI52" s="16"/>
      <c r="RJ52" s="16"/>
      <c r="RK52" s="16"/>
      <c r="RL52" s="16"/>
      <c r="RM52" s="16"/>
      <c r="RN52" s="16"/>
      <c r="RO52" s="16"/>
      <c r="RP52" s="16"/>
      <c r="RQ52" s="16"/>
      <c r="RR52" s="16"/>
      <c r="RS52" s="16"/>
      <c r="RT52" s="16"/>
      <c r="RU52" s="16"/>
      <c r="RV52" s="16"/>
      <c r="RW52" s="16"/>
      <c r="RX52" s="16"/>
      <c r="RY52" s="16"/>
      <c r="RZ52" s="16"/>
      <c r="SA52" s="16"/>
      <c r="SB52" s="16"/>
      <c r="SC52" s="16"/>
      <c r="SD52" s="16"/>
      <c r="SE52" s="16"/>
      <c r="SF52" s="16"/>
      <c r="SG52" s="16"/>
      <c r="SH52" s="16"/>
      <c r="SI52" s="16"/>
      <c r="SJ52" s="16"/>
      <c r="SK52" s="16"/>
      <c r="SL52" s="16"/>
      <c r="SM52" s="16"/>
      <c r="SN52" s="16"/>
      <c r="SO52" s="16"/>
      <c r="SP52" s="16"/>
      <c r="SQ52" s="16"/>
      <c r="SR52" s="16"/>
      <c r="SS52" s="16"/>
      <c r="ST52" s="16"/>
      <c r="SU52" s="16"/>
      <c r="SV52" s="16"/>
      <c r="SW52" s="16"/>
      <c r="SX52" s="16"/>
      <c r="SY52" s="16"/>
      <c r="SZ52" s="16"/>
      <c r="TA52" s="16"/>
      <c r="TB52" s="16"/>
      <c r="TC52" s="16"/>
      <c r="TD52" s="16"/>
      <c r="TE52" s="16"/>
      <c r="TF52" s="16"/>
      <c r="TG52" s="16"/>
      <c r="TH52" s="16"/>
      <c r="TI52" s="16"/>
      <c r="TJ52" s="16"/>
      <c r="TK52" s="16"/>
      <c r="TL52" s="16"/>
      <c r="TM52" s="16"/>
      <c r="TN52" s="16"/>
      <c r="TO52" s="16"/>
      <c r="TP52" s="16"/>
      <c r="TQ52" s="16"/>
      <c r="TR52" s="16"/>
      <c r="TS52" s="16"/>
      <c r="TT52" s="16"/>
      <c r="TU52" s="16"/>
      <c r="TV52" s="16"/>
      <c r="TW52" s="16"/>
      <c r="TX52" s="16"/>
      <c r="TY52" s="16"/>
      <c r="TZ52" s="16"/>
      <c r="UA52" s="16"/>
      <c r="UB52" s="16"/>
      <c r="UC52" s="16"/>
      <c r="UD52" s="16"/>
      <c r="UE52" s="16"/>
      <c r="UF52" s="16"/>
      <c r="UG52" s="16"/>
      <c r="UH52" s="16"/>
      <c r="UI52" s="16"/>
      <c r="UJ52" s="16"/>
      <c r="UK52" s="16"/>
      <c r="UL52" s="16"/>
      <c r="UM52" s="16"/>
      <c r="UN52" s="16"/>
      <c r="UO52" s="16"/>
      <c r="UP52" s="16"/>
      <c r="UQ52" s="16"/>
      <c r="UR52" s="16"/>
      <c r="US52" s="16"/>
      <c r="UT52" s="16"/>
      <c r="UU52" s="16"/>
      <c r="UV52" s="16"/>
      <c r="UW52" s="16"/>
      <c r="UX52" s="16"/>
      <c r="UY52" s="16"/>
      <c r="UZ52" s="16"/>
      <c r="VA52" s="16"/>
      <c r="VB52" s="16"/>
      <c r="VC52" s="16"/>
      <c r="VD52" s="16"/>
      <c r="VE52" s="16"/>
      <c r="VF52" s="16"/>
      <c r="VG52" s="16"/>
      <c r="VH52" s="16"/>
      <c r="VI52" s="16"/>
      <c r="VJ52" s="16"/>
      <c r="VK52" s="16"/>
      <c r="VL52" s="16"/>
      <c r="VM52" s="16"/>
      <c r="VN52" s="16"/>
      <c r="VO52" s="16"/>
      <c r="VP52" s="16"/>
      <c r="VQ52" s="16"/>
      <c r="VR52" s="16"/>
      <c r="VS52" s="16"/>
      <c r="VT52" s="16"/>
      <c r="VU52" s="16"/>
      <c r="VV52" s="16"/>
      <c r="VW52" s="16"/>
      <c r="VX52" s="16"/>
      <c r="VY52" s="16"/>
      <c r="VZ52" s="16"/>
      <c r="WA52" s="16"/>
      <c r="WB52" s="16"/>
      <c r="WC52" s="16"/>
      <c r="WD52" s="16"/>
      <c r="WE52" s="16"/>
      <c r="WF52" s="16"/>
      <c r="WG52" s="16"/>
      <c r="WH52" s="16"/>
      <c r="WI52" s="16"/>
      <c r="WJ52" s="16"/>
      <c r="WK52" s="16"/>
      <c r="WL52" s="16"/>
      <c r="WM52" s="16"/>
      <c r="WN52" s="16"/>
      <c r="WO52" s="16"/>
      <c r="WP52" s="16"/>
      <c r="WQ52" s="16"/>
      <c r="WR52" s="16"/>
      <c r="WS52" s="16"/>
      <c r="WT52" s="16"/>
      <c r="WU52" s="16"/>
      <c r="WV52" s="16"/>
      <c r="WW52" s="16"/>
      <c r="WX52" s="16"/>
      <c r="WY52" s="16"/>
      <c r="WZ52" s="16"/>
      <c r="XA52" s="16"/>
      <c r="XB52" s="16"/>
      <c r="XC52" s="16"/>
      <c r="XD52" s="16"/>
      <c r="XE52" s="16"/>
      <c r="XF52" s="16"/>
      <c r="XG52" s="16"/>
      <c r="XH52" s="16"/>
      <c r="XI52" s="16"/>
      <c r="XJ52" s="16"/>
      <c r="XK52" s="16"/>
      <c r="XL52" s="16"/>
      <c r="XM52" s="16"/>
      <c r="XN52" s="16"/>
      <c r="XO52" s="16"/>
      <c r="XP52" s="16"/>
      <c r="XQ52" s="16"/>
      <c r="XR52" s="16"/>
      <c r="XS52" s="16"/>
      <c r="XT52" s="16"/>
      <c r="XU52" s="16"/>
      <c r="XV52" s="16"/>
      <c r="XW52" s="16"/>
      <c r="XX52" s="16"/>
      <c r="XY52" s="16"/>
      <c r="XZ52" s="16"/>
      <c r="YA52" s="16"/>
      <c r="YB52" s="16"/>
      <c r="YC52" s="16"/>
      <c r="YD52" s="16"/>
      <c r="YE52" s="16"/>
      <c r="YF52" s="16"/>
      <c r="YG52" s="16"/>
      <c r="YH52" s="16"/>
      <c r="YI52" s="16"/>
      <c r="YJ52" s="16"/>
      <c r="YK52" s="16"/>
      <c r="YL52" s="16"/>
      <c r="YM52" s="16"/>
      <c r="YN52" s="16"/>
      <c r="YO52" s="16"/>
      <c r="YP52" s="16"/>
      <c r="YQ52" s="16"/>
      <c r="YR52" s="16"/>
      <c r="YS52" s="16"/>
      <c r="YT52" s="16"/>
      <c r="YU52" s="16"/>
      <c r="YV52" s="16"/>
      <c r="YW52" s="16"/>
      <c r="YX52" s="16"/>
      <c r="YY52" s="16"/>
      <c r="YZ52" s="16"/>
      <c r="ZA52" s="16"/>
      <c r="ZB52" s="16"/>
      <c r="ZC52" s="16"/>
      <c r="ZD52" s="16"/>
      <c r="ZE52" s="16"/>
      <c r="ZF52" s="16"/>
      <c r="ZG52" s="16"/>
      <c r="ZH52" s="16"/>
      <c r="ZI52" s="16"/>
      <c r="ZJ52" s="16"/>
      <c r="ZK52" s="16"/>
      <c r="ZL52" s="16"/>
      <c r="ZM52" s="16"/>
      <c r="ZN52" s="16"/>
      <c r="ZO52" s="16"/>
      <c r="ZP52" s="16"/>
      <c r="ZQ52" s="16"/>
      <c r="ZR52" s="16"/>
      <c r="ZS52" s="16"/>
      <c r="ZT52" s="16"/>
      <c r="ZU52" s="16"/>
      <c r="ZV52" s="16"/>
      <c r="ZW52" s="16"/>
      <c r="ZX52" s="16"/>
      <c r="ZY52" s="16"/>
      <c r="ZZ52" s="16"/>
      <c r="AAA52" s="16"/>
      <c r="AAB52" s="16"/>
      <c r="AAC52" s="16"/>
      <c r="AAD52" s="16"/>
      <c r="AAE52" s="16"/>
      <c r="AAF52" s="16"/>
      <c r="AAG52" s="16"/>
      <c r="AAH52" s="16"/>
      <c r="AAI52" s="16"/>
      <c r="AAJ52" s="16"/>
      <c r="AAK52" s="16"/>
      <c r="AAL52" s="16"/>
      <c r="AAM52" s="16"/>
      <c r="AAN52" s="16"/>
      <c r="AAO52" s="16"/>
      <c r="AAP52" s="16"/>
      <c r="AAQ52" s="16"/>
      <c r="AAR52" s="16"/>
      <c r="AAS52" s="16"/>
      <c r="AAT52" s="16"/>
      <c r="AAU52" s="16"/>
      <c r="AAV52" s="16"/>
      <c r="AAW52" s="16"/>
      <c r="AAX52" s="16"/>
      <c r="AAY52" s="16"/>
      <c r="AAZ52" s="16"/>
      <c r="ABA52" s="16"/>
      <c r="ABB52" s="16"/>
      <c r="ABC52" s="16"/>
      <c r="ABD52" s="16"/>
      <c r="ABE52" s="16"/>
      <c r="ABF52" s="16"/>
      <c r="ABG52" s="16"/>
      <c r="ABH52" s="16"/>
      <c r="ABI52" s="16"/>
      <c r="ABJ52" s="16"/>
      <c r="ABK52" s="16"/>
    </row>
    <row r="53" spans="1:739" outlineLevel="1" x14ac:dyDescent="0.25">
      <c r="A53" s="48"/>
      <c r="B53" s="49" t="s">
        <v>15</v>
      </c>
      <c r="C53" s="50"/>
      <c r="D53" s="51"/>
      <c r="E53" s="55"/>
      <c r="F53" s="55"/>
      <c r="G53" s="52"/>
      <c r="H53" s="54" t="str">
        <f t="shared" si="39"/>
        <v>ok</v>
      </c>
    </row>
    <row r="54" spans="1:739" outlineLevel="1" x14ac:dyDescent="0.25">
      <c r="A54" s="21"/>
      <c r="B54" s="14" t="s">
        <v>32</v>
      </c>
      <c r="C54" s="15"/>
      <c r="D54" s="17"/>
      <c r="E54" s="35"/>
      <c r="F54" s="35"/>
      <c r="G54" s="18"/>
      <c r="H54" s="54" t="str">
        <f t="shared" si="39"/>
        <v>ok</v>
      </c>
    </row>
    <row r="55" spans="1:739" outlineLevel="1" x14ac:dyDescent="0.25">
      <c r="A55" s="48"/>
      <c r="B55" s="49" t="s">
        <v>16</v>
      </c>
      <c r="C55" s="50"/>
      <c r="D55" s="51"/>
      <c r="E55" s="55"/>
      <c r="F55" s="55"/>
      <c r="G55" s="52"/>
      <c r="H55" s="54" t="str">
        <f t="shared" si="39"/>
        <v>ok</v>
      </c>
    </row>
    <row r="56" spans="1:739" outlineLevel="1" x14ac:dyDescent="0.25">
      <c r="A56" s="21"/>
      <c r="B56" s="14" t="s">
        <v>35</v>
      </c>
      <c r="C56" s="15"/>
      <c r="D56" s="17"/>
      <c r="E56" s="35"/>
      <c r="F56" s="35"/>
      <c r="G56" s="18"/>
      <c r="H56" s="54" t="str">
        <f t="shared" si="39"/>
        <v>ok</v>
      </c>
    </row>
    <row r="57" spans="1:739" outlineLevel="1" x14ac:dyDescent="0.25">
      <c r="A57" s="48"/>
      <c r="B57" s="49" t="s">
        <v>23</v>
      </c>
      <c r="C57" s="50"/>
      <c r="D57" s="51"/>
      <c r="E57" s="55"/>
      <c r="F57" s="55"/>
      <c r="G57" s="52"/>
      <c r="H57" s="54" t="str">
        <f t="shared" si="39"/>
        <v>ok</v>
      </c>
    </row>
    <row r="58" spans="1:739" outlineLevel="1" x14ac:dyDescent="0.25">
      <c r="A58" s="21"/>
      <c r="B58" s="14" t="s">
        <v>24</v>
      </c>
      <c r="C58" s="15"/>
      <c r="D58" s="17"/>
      <c r="E58" s="35"/>
      <c r="F58" s="35"/>
      <c r="G58" s="18"/>
      <c r="H58" s="54" t="str">
        <f t="shared" si="39"/>
        <v>ok</v>
      </c>
    </row>
    <row r="59" spans="1:739" outlineLevel="1" x14ac:dyDescent="0.25">
      <c r="A59" s="48"/>
      <c r="B59" s="49" t="s">
        <v>19</v>
      </c>
      <c r="C59" s="50"/>
      <c r="D59" s="51"/>
      <c r="E59" s="55"/>
      <c r="F59" s="55"/>
      <c r="G59" s="52"/>
      <c r="H59" s="54"/>
    </row>
    <row r="60" spans="1:739" outlineLevel="1" x14ac:dyDescent="0.25">
      <c r="A60" s="21"/>
      <c r="B60" s="14" t="s">
        <v>20</v>
      </c>
      <c r="C60" s="15"/>
      <c r="D60" s="17"/>
      <c r="E60" s="35"/>
      <c r="F60" s="35"/>
      <c r="G60" s="18"/>
      <c r="H60" s="26"/>
    </row>
    <row r="61" spans="1:739" outlineLevel="1" x14ac:dyDescent="0.25">
      <c r="A61" s="48"/>
      <c r="B61" s="49" t="s">
        <v>26</v>
      </c>
      <c r="C61" s="50"/>
      <c r="D61" s="51"/>
      <c r="E61" s="55"/>
      <c r="F61" s="55"/>
      <c r="G61" s="52"/>
      <c r="H61" s="54"/>
    </row>
    <row r="62" spans="1:739" outlineLevel="1" x14ac:dyDescent="0.25">
      <c r="A62" s="22" t="s">
        <v>8</v>
      </c>
      <c r="C62" s="57"/>
      <c r="D62" s="57"/>
      <c r="E62" s="58"/>
      <c r="F62" s="58"/>
      <c r="G62" s="57"/>
      <c r="H62" s="56"/>
    </row>
    <row r="63" spans="1:739" outlineLevel="1" x14ac:dyDescent="0.25">
      <c r="A63" s="23"/>
      <c r="B63" s="24"/>
      <c r="C63" s="27"/>
      <c r="D63" s="27"/>
      <c r="E63" s="59"/>
      <c r="F63" s="59"/>
      <c r="G63" s="27"/>
      <c r="H63" s="28"/>
    </row>
    <row r="64" spans="1:739" x14ac:dyDescent="0.25">
      <c r="A64" s="43"/>
      <c r="B64" s="44"/>
      <c r="C64" s="45"/>
      <c r="D64" s="45"/>
      <c r="E64" s="46"/>
      <c r="F64" s="46"/>
      <c r="G64" s="44"/>
      <c r="H64" s="47"/>
    </row>
  </sheetData>
  <dataConsolidate/>
  <mergeCells count="2">
    <mergeCell ref="I2:Q2"/>
    <mergeCell ref="R2:U2"/>
  </mergeCells>
  <conditionalFormatting sqref="I5:ABK5">
    <cfRule type="expression" dxfId="129" priority="852">
      <formula>MOD(WEEKNUM(I6,2),2)=1</formula>
    </cfRule>
  </conditionalFormatting>
  <conditionalFormatting sqref="I5:ABK5">
    <cfRule type="expression" dxfId="128" priority="853">
      <formula>MOD(WEEKNUM(I6,2),2)=0</formula>
    </cfRule>
  </conditionalFormatting>
  <conditionalFormatting sqref="I4:ABK4">
    <cfRule type="expression" dxfId="127" priority="854">
      <formula>MOD(MONTH(I6),2)=1</formula>
    </cfRule>
  </conditionalFormatting>
  <conditionalFormatting sqref="I4:ABK4">
    <cfRule type="expression" dxfId="126" priority="855">
      <formula>MOD(MONTH(I6),2)=0</formula>
    </cfRule>
  </conditionalFormatting>
  <conditionalFormatting sqref="J6:ABK6">
    <cfRule type="expression" dxfId="125" priority="856">
      <formula>WEEKDAY(J$6,2)&gt;5</formula>
    </cfRule>
  </conditionalFormatting>
  <conditionalFormatting sqref="I7:ABK28 I30:ABK31 I34:ABK34 I36:ABK57 I59:ABK60 I63:ABK63 I65:ABK1273">
    <cfRule type="expression" dxfId="124" priority="795">
      <formula>AND($H7&lt;&gt;"",$A7&lt;&gt;"",$C7&lt;=I$6,$D7&gt;=I$6)</formula>
    </cfRule>
    <cfRule type="expression" dxfId="123" priority="796">
      <formula>AND($H7&lt;&gt;"",$A7="",$B7&lt;&gt;"",$C7&lt;=I$6,$D7&gt;=I$6)</formula>
    </cfRule>
    <cfRule type="expression" dxfId="122" priority="797">
      <formula>AND($A7&lt;&gt;"",$C7&lt;=I$6,$D7&gt;=I$6)</formula>
    </cfRule>
    <cfRule type="expression" dxfId="121" priority="798">
      <formula>AND($A7="",$B7&lt;&gt;"",$C7&lt;=I$6,$D7&gt;=I$6)</formula>
    </cfRule>
    <cfRule type="expression" dxfId="120" priority="799">
      <formula>WEEKDAY(I$6,2)&gt;5</formula>
    </cfRule>
    <cfRule type="expression" dxfId="119" priority="825">
      <formula>I$6=TODAY()</formula>
    </cfRule>
  </conditionalFormatting>
  <conditionalFormatting sqref="I35:ABK35 I64:ABK64">
    <cfRule type="expression" dxfId="118" priority="359">
      <formula>AND($H35&lt;&gt;"",$A35&lt;&gt;"",$C35&lt;=I$6,$D35&gt;=I$6)</formula>
    </cfRule>
    <cfRule type="expression" dxfId="117" priority="360">
      <formula>AND($H35&lt;&gt;"",$A35="",$B35&lt;&gt;"",$C35&lt;=I$6,$D35&gt;=I$6)</formula>
    </cfRule>
    <cfRule type="expression" dxfId="116" priority="361">
      <formula>AND($A35&lt;&gt;"",$C35&lt;=I$6,$D35&gt;=I$6)</formula>
    </cfRule>
    <cfRule type="expression" dxfId="115" priority="362">
      <formula>AND($A35="",$B35&lt;&gt;"",$C35&lt;=I$6,$D35&gt;=I$6)</formula>
    </cfRule>
    <cfRule type="expression" dxfId="114" priority="363">
      <formula>WEEKDAY(I$6,2)&gt;5</formula>
    </cfRule>
  </conditionalFormatting>
  <conditionalFormatting sqref="I32:ABK32 I61:ABK61">
    <cfRule type="expression" dxfId="113" priority="949">
      <formula>AND($H32&lt;&gt;"",#REF!&lt;&gt;"",$C32&lt;=I$6,$D32&gt;=I$6)</formula>
    </cfRule>
    <cfRule type="expression" dxfId="112" priority="950">
      <formula>AND($H32&lt;&gt;"",#REF!="",#REF!&lt;&gt;"",$C32&lt;=I$6,$D32&gt;=I$6)</formula>
    </cfRule>
    <cfRule type="expression" dxfId="111" priority="951">
      <formula>AND(#REF!&lt;&gt;"",$C32&lt;=I$6,$D32&gt;=I$6)</formula>
    </cfRule>
    <cfRule type="expression" dxfId="110" priority="952">
      <formula>AND(#REF!="",#REF!&lt;&gt;"",$C32&lt;=I$6,$D32&gt;=I$6)</formula>
    </cfRule>
    <cfRule type="expression" dxfId="109" priority="953">
      <formula>WEEKDAY(I$6,2)&gt;5</formula>
    </cfRule>
    <cfRule type="expression" dxfId="108" priority="954">
      <formula>I$6=TODAY()</formula>
    </cfRule>
  </conditionalFormatting>
  <conditionalFormatting sqref="I29:ABK29 I58:ABK58">
    <cfRule type="expression" dxfId="107" priority="1017">
      <formula>AND($H29&lt;&gt;"",$A33&lt;&gt;"",$C29&lt;=I$6,$D29&gt;=I$6)</formula>
    </cfRule>
    <cfRule type="expression" dxfId="106" priority="1018">
      <formula>AND($H29&lt;&gt;"",$A33="",$B29&lt;&gt;"",$C29&lt;=I$6,$D29&gt;=I$6)</formula>
    </cfRule>
    <cfRule type="expression" dxfId="105" priority="1019">
      <formula>AND($A33&lt;&gt;"",$C29&lt;=I$6,$D29&gt;=I$6)</formula>
    </cfRule>
    <cfRule type="expression" dxfId="104" priority="1020">
      <formula>AND($A33="",$B29&lt;&gt;"",$C29&lt;=I$6,$D29&gt;=I$6)</formula>
    </cfRule>
    <cfRule type="expression" dxfId="103" priority="1021">
      <formula>WEEKDAY(I$6,2)&gt;5</formula>
    </cfRule>
    <cfRule type="expression" dxfId="102" priority="1022">
      <formula>I$6=TODAY()</formula>
    </cfRule>
  </conditionalFormatting>
  <conditionalFormatting sqref="I33:ABK33 I62:ABK62">
    <cfRule type="expression" dxfId="101" priority="1023">
      <formula>AND($H33&lt;&gt;"",#REF!&lt;&gt;"",$C33&lt;=I$6,$D33&gt;=I$6)</formula>
    </cfRule>
    <cfRule type="expression" dxfId="100" priority="1024">
      <formula>AND($H33&lt;&gt;"",#REF!="",$B32&lt;&gt;"",$C33&lt;=I$6,$D33&gt;=I$6)</formula>
    </cfRule>
    <cfRule type="expression" dxfId="99" priority="1025">
      <formula>AND(#REF!&lt;&gt;"",$C33&lt;=I$6,$D33&gt;=I$6)</formula>
    </cfRule>
    <cfRule type="expression" dxfId="98" priority="1026">
      <formula>AND(#REF!="",$B32&lt;&gt;"",$C33&lt;=I$6,$D33&gt;=I$6)</formula>
    </cfRule>
    <cfRule type="expression" dxfId="97" priority="1027">
      <formula>WEEKDAY(I$6,2)&gt;5</formula>
    </cfRule>
    <cfRule type="expression" dxfId="96" priority="1028">
      <formula>I$6=TODAY()</formula>
    </cfRule>
  </conditionalFormatting>
  <conditionalFormatting sqref="I23:ABK23">
    <cfRule type="expression" dxfId="95" priority="257">
      <formula>I$6=TODAY()</formula>
    </cfRule>
  </conditionalFormatting>
  <conditionalFormatting sqref="I35:ABK35">
    <cfRule type="expression" dxfId="94" priority="255">
      <formula>I$6=TODAY()</formula>
    </cfRule>
  </conditionalFormatting>
  <conditionalFormatting sqref="I52:ABK52">
    <cfRule type="expression" dxfId="93" priority="68">
      <formula>I$6=TODAY()</formula>
    </cfRule>
  </conditionalFormatting>
  <conditionalFormatting sqref="I64:ABK64">
    <cfRule type="expression" dxfId="92" priority="66">
      <formula>I$6=TODAY()</formula>
    </cfRule>
  </conditionalFormatting>
  <conditionalFormatting sqref="H12:H20 H22:H29">
    <cfRule type="containsText" dxfId="91" priority="5" operator="containsText" text="NOK">
      <formula>NOT(ISERROR(SEARCH("NOK",H12)))</formula>
    </cfRule>
    <cfRule type="containsText" dxfId="90" priority="6" operator="containsText" text="OK">
      <formula>NOT(ISERROR(SEARCH("OK",H12)))</formula>
    </cfRule>
  </conditionalFormatting>
  <conditionalFormatting sqref="H41:H58">
    <cfRule type="containsText" dxfId="89" priority="3" operator="containsText" text="NOK">
      <formula>NOT(ISERROR(SEARCH("NOK",H41)))</formula>
    </cfRule>
    <cfRule type="containsText" dxfId="88" priority="4" operator="containsText" text="OK">
      <formula>NOT(ISERROR(SEARCH("OK",H41)))</formula>
    </cfRule>
  </conditionalFormatting>
  <dataValidations xWindow="595" yWindow="481" count="3">
    <dataValidation type="custom" allowBlank="1" showDropDown="1" showInputMessage="1" showErrorMessage="1" prompt="Saisissez une date valide." sqref="R2 C37:D61 C7:D32" xr:uid="{00000000-0002-0000-0200-000000000000}">
      <formula1>OR(NOT(ISERROR(DATEVALUE(C2))), AND(ISNUMBER(C2), LEFT(CELL("format", C2))="D"))</formula1>
    </dataValidation>
    <dataValidation allowBlank="1" showDropDown="1" prompt="Saisissez une date valide." sqref="G52" xr:uid="{00000000-0002-0000-0200-000001000000}"/>
    <dataValidation allowBlank="1" showDropDown="1" showInputMessage="1" showErrorMessage="1" prompt="Saisissez une date valide." sqref="E1:F1048576" xr:uid="{83FB46BE-C27A-498C-8899-59625BC3271A}"/>
  </dataValidations>
  <hyperlinks>
    <hyperlink ref="B7" r:id="rId1" xr:uid="{EA1F15E9-6B0B-4A11-BE2D-50303649D5E2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Maj">
                <anchor moveWithCells="1" sizeWithCells="1">
                  <from>
                    <xdr:col>1</xdr:col>
                    <xdr:colOff>6027420</xdr:colOff>
                    <xdr:row>2</xdr:row>
                    <xdr:rowOff>0</xdr:rowOff>
                  </from>
                  <to>
                    <xdr:col>3</xdr:col>
                    <xdr:colOff>533400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C3F2B-3955-41DC-9FEA-A2C44587EBB7}">
  <sheetPr codeName="Feuil7"/>
  <dimension ref="A1"/>
  <sheetViews>
    <sheetView topLeftCell="A13"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9F039-5F9A-4115-A9CD-788EA1CFC3AB}">
  <sheetPr codeName="Feuil1"/>
  <dimension ref="A1:E14"/>
  <sheetViews>
    <sheetView workbookViewId="0">
      <selection activeCell="D16" sqref="D16"/>
    </sheetView>
  </sheetViews>
  <sheetFormatPr baseColWidth="10" defaultRowHeight="13.2" x14ac:dyDescent="0.25"/>
  <cols>
    <col min="1" max="1" width="32.6640625" bestFit="1" customWidth="1"/>
  </cols>
  <sheetData>
    <row r="1" spans="1:5" x14ac:dyDescent="0.25">
      <c r="A1" s="36" t="s">
        <v>30</v>
      </c>
      <c r="B1" s="41">
        <v>45962</v>
      </c>
    </row>
    <row r="2" spans="1:5" x14ac:dyDescent="0.25">
      <c r="A2" s="36" t="s">
        <v>31</v>
      </c>
      <c r="B2" s="37">
        <f>SUM(B1+6)</f>
        <v>45968</v>
      </c>
    </row>
    <row r="5" spans="1:5" x14ac:dyDescent="0.25">
      <c r="A5" s="38" t="s">
        <v>29</v>
      </c>
      <c r="B5" s="39">
        <v>40</v>
      </c>
    </row>
    <row r="6" spans="1:5" x14ac:dyDescent="0.25">
      <c r="A6" s="38" t="s">
        <v>12</v>
      </c>
      <c r="B6" s="40">
        <v>40</v>
      </c>
    </row>
    <row r="7" spans="1:5" x14ac:dyDescent="0.25">
      <c r="A7" s="38" t="s">
        <v>13</v>
      </c>
      <c r="B7" s="40">
        <v>37</v>
      </c>
    </row>
    <row r="8" spans="1:5" x14ac:dyDescent="0.25">
      <c r="A8" s="38" t="s">
        <v>14</v>
      </c>
      <c r="B8" s="40">
        <v>0</v>
      </c>
    </row>
    <row r="9" spans="1:5" x14ac:dyDescent="0.25">
      <c r="A9" s="38" t="s">
        <v>15</v>
      </c>
      <c r="B9" s="40">
        <v>0</v>
      </c>
    </row>
    <row r="10" spans="1:5" x14ac:dyDescent="0.25">
      <c r="A10" s="38" t="s">
        <v>16</v>
      </c>
      <c r="B10" s="40">
        <v>13</v>
      </c>
    </row>
    <row r="14" spans="1:5" x14ac:dyDescent="0.25">
      <c r="E14" s="3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ynthese">
                <anchor moveWithCells="1" sizeWithCells="1">
                  <from>
                    <xdr:col>3</xdr:col>
                    <xdr:colOff>160020</xdr:colOff>
                    <xdr:row>0</xdr:row>
                    <xdr:rowOff>106680</xdr:rowOff>
                  </from>
                  <to>
                    <xdr:col>4</xdr:col>
                    <xdr:colOff>388620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8669-72BC-419A-8C45-838353342DA0}">
  <sheetPr codeName="Feuil3"/>
  <dimension ref="A5:AB16"/>
  <sheetViews>
    <sheetView showGridLines="0" tabSelected="1" workbookViewId="0">
      <pane ySplit="10" topLeftCell="A11" activePane="bottomLeft" state="frozen"/>
      <selection pane="bottomLeft" activeCell="E2" sqref="E2"/>
    </sheetView>
  </sheetViews>
  <sheetFormatPr baseColWidth="10" defaultColWidth="11.44140625" defaultRowHeight="14.4" x14ac:dyDescent="0.3"/>
  <cols>
    <col min="1" max="1" width="18.33203125" style="61" bestFit="1" customWidth="1"/>
    <col min="2" max="2" width="14.88671875" style="61" bestFit="1" customWidth="1"/>
    <col min="3" max="3" width="14.6640625" style="61" customWidth="1"/>
    <col min="4" max="4" width="5.44140625" style="61" bestFit="1" customWidth="1"/>
    <col min="5" max="5" width="12.109375" style="61" bestFit="1" customWidth="1"/>
    <col min="6" max="6" width="12.33203125" style="61" bestFit="1" customWidth="1"/>
    <col min="7" max="7" width="10.33203125" style="61" bestFit="1" customWidth="1"/>
    <col min="8" max="8" width="5.6640625" style="61" customWidth="1"/>
    <col min="9" max="9" width="5" style="61" customWidth="1"/>
    <col min="10" max="28" width="5.44140625" style="61" customWidth="1"/>
    <col min="29" max="16384" width="11.44140625" style="61"/>
  </cols>
  <sheetData>
    <row r="5" spans="1:28" x14ac:dyDescent="0.3">
      <c r="B5" s="61" t="s">
        <v>40</v>
      </c>
      <c r="C5" s="61" t="s">
        <v>41</v>
      </c>
    </row>
    <row r="6" spans="1:28" x14ac:dyDescent="0.3">
      <c r="A6" s="61" t="s">
        <v>42</v>
      </c>
      <c r="B6" s="62">
        <v>45994</v>
      </c>
      <c r="C6" s="62">
        <v>46010</v>
      </c>
    </row>
    <row r="10" spans="1:28" s="65" customFormat="1" ht="67.95" customHeight="1" x14ac:dyDescent="0.3">
      <c r="A10" s="63" t="s">
        <v>43</v>
      </c>
      <c r="B10" s="64" t="s">
        <v>30</v>
      </c>
      <c r="C10" s="64" t="s">
        <v>44</v>
      </c>
      <c r="D10" s="64" t="s">
        <v>45</v>
      </c>
      <c r="E10" s="64" t="s">
        <v>27</v>
      </c>
      <c r="F10" s="64" t="s">
        <v>46</v>
      </c>
      <c r="G10" s="64" t="s">
        <v>47</v>
      </c>
      <c r="I10" s="80" t="s">
        <v>48</v>
      </c>
      <c r="J10" s="80" t="s">
        <v>49</v>
      </c>
      <c r="K10" s="80" t="s">
        <v>50</v>
      </c>
      <c r="L10" s="66" t="s">
        <v>51</v>
      </c>
      <c r="M10" s="66" t="s">
        <v>52</v>
      </c>
      <c r="N10" s="80" t="s">
        <v>53</v>
      </c>
      <c r="O10" s="80" t="s">
        <v>54</v>
      </c>
      <c r="P10" s="80" t="s">
        <v>55</v>
      </c>
      <c r="Q10" s="80" t="s">
        <v>56</v>
      </c>
      <c r="R10" s="80" t="s">
        <v>57</v>
      </c>
      <c r="S10" s="66" t="s">
        <v>58</v>
      </c>
      <c r="T10" s="66" t="s">
        <v>59</v>
      </c>
      <c r="U10" s="80" t="s">
        <v>60</v>
      </c>
      <c r="V10" s="80" t="s">
        <v>61</v>
      </c>
      <c r="W10" s="80" t="s">
        <v>62</v>
      </c>
      <c r="X10" s="80" t="s">
        <v>63</v>
      </c>
      <c r="Y10" s="67" t="s">
        <v>64</v>
      </c>
      <c r="Z10" s="66" t="s">
        <v>65</v>
      </c>
      <c r="AA10" s="66" t="s">
        <v>66</v>
      </c>
      <c r="AB10" s="80" t="s">
        <v>67</v>
      </c>
    </row>
    <row r="11" spans="1:28" x14ac:dyDescent="0.3">
      <c r="A11" s="61" t="s">
        <v>68</v>
      </c>
      <c r="B11" s="68" cm="1">
        <f t="array" ref="B11">DateDebut(t_Dates[#Headers],t_Dates[#This Row])</f>
        <v>45994</v>
      </c>
      <c r="C11" s="68" cm="1">
        <f t="array" ref="C11">datefin(t_Dates[#Headers],t_Dates[#This Row])</f>
        <v>46006</v>
      </c>
      <c r="D11" s="69">
        <v>150</v>
      </c>
      <c r="E11" s="69">
        <f>SUM(t_Dates[#This Row])</f>
        <v>75</v>
      </c>
      <c r="F11" s="70">
        <f>E11/D11</f>
        <v>0.5</v>
      </c>
      <c r="G11" s="71" t="str" cm="1">
        <f t="array" ref="G11">date50(t_Dates[#Headers],I11:AB11,D11)</f>
        <v>15/12/2025</v>
      </c>
      <c r="I11" s="69">
        <v>5</v>
      </c>
      <c r="J11" s="69">
        <v>10</v>
      </c>
      <c r="K11" s="69"/>
      <c r="L11" s="69"/>
      <c r="M11" s="69"/>
      <c r="N11" s="69">
        <v>10</v>
      </c>
      <c r="O11" s="69">
        <v>10</v>
      </c>
      <c r="P11" s="69">
        <v>10</v>
      </c>
      <c r="Q11" s="69">
        <v>10</v>
      </c>
      <c r="R11" s="69">
        <v>10</v>
      </c>
      <c r="S11" s="69"/>
      <c r="T11" s="69"/>
      <c r="U11" s="72">
        <v>10</v>
      </c>
    </row>
    <row r="12" spans="1:28" x14ac:dyDescent="0.3">
      <c r="A12" s="61" t="s">
        <v>69</v>
      </c>
      <c r="B12" s="68" cm="1">
        <f t="array" ref="B12">DateDebut(t_Dates[#Headers],t_Dates[#This Row])</f>
        <v>45995</v>
      </c>
      <c r="C12" s="68" cm="1">
        <f t="array" ref="C12">datefin(t_Dates[#Headers],t_Dates[#This Row])</f>
        <v>46010</v>
      </c>
      <c r="D12" s="69">
        <v>129</v>
      </c>
      <c r="E12" s="69">
        <f>SUM(t_Dates[#This Row])</f>
        <v>77</v>
      </c>
      <c r="F12" s="70">
        <f t="shared" ref="F12:F13" si="0">E12/D12</f>
        <v>0.5968992248062015</v>
      </c>
      <c r="G12" s="71" t="str" cm="1">
        <f t="array" ref="G12">date50(t_Dates[#Headers],I12:AB12,D12)</f>
        <v>18/12/2025</v>
      </c>
      <c r="I12" s="69"/>
      <c r="J12" s="69">
        <v>12</v>
      </c>
      <c r="K12" s="69"/>
      <c r="L12" s="69"/>
      <c r="M12" s="69"/>
      <c r="N12" s="69"/>
      <c r="O12" s="69"/>
      <c r="P12" s="69"/>
      <c r="Q12" s="69"/>
      <c r="R12" s="69"/>
      <c r="S12" s="69">
        <v>10</v>
      </c>
      <c r="T12" s="69">
        <v>5</v>
      </c>
      <c r="U12" s="69">
        <v>10</v>
      </c>
      <c r="V12" s="61">
        <v>10</v>
      </c>
      <c r="W12" s="61">
        <v>10</v>
      </c>
      <c r="X12" s="73">
        <v>10</v>
      </c>
      <c r="Y12" s="61">
        <v>10</v>
      </c>
    </row>
    <row r="13" spans="1:28" x14ac:dyDescent="0.3">
      <c r="A13" s="61" t="s">
        <v>70</v>
      </c>
      <c r="B13" s="68" cm="1">
        <f t="array" ref="B13">DateDebut(t_Dates[#Headers],t_Dates[#This Row])</f>
        <v>45996</v>
      </c>
      <c r="C13" s="68" cm="1">
        <f t="array" ref="C13">datefin(t_Dates[#Headers],t_Dates[#This Row])</f>
        <v>46006</v>
      </c>
      <c r="D13" s="69">
        <v>129</v>
      </c>
      <c r="E13" s="69">
        <f>SUM(t_Dates[#This Row])</f>
        <v>70</v>
      </c>
      <c r="F13" s="70">
        <f t="shared" si="0"/>
        <v>0.54263565891472865</v>
      </c>
      <c r="G13" s="71" t="str" cm="1">
        <f t="array" ref="G13">date50(t_Dates[#Headers],I13:AB13,D13)</f>
        <v>14/12/2025</v>
      </c>
      <c r="H13" s="64"/>
      <c r="I13" s="69"/>
      <c r="J13" s="69"/>
      <c r="K13" s="69">
        <v>10</v>
      </c>
      <c r="L13" s="69"/>
      <c r="M13" s="69"/>
      <c r="N13" s="69">
        <v>10</v>
      </c>
      <c r="O13" s="69">
        <v>10</v>
      </c>
      <c r="P13" s="69">
        <v>10</v>
      </c>
      <c r="Q13" s="69">
        <v>10</v>
      </c>
      <c r="R13" s="69">
        <v>10</v>
      </c>
      <c r="S13" s="69"/>
      <c r="T13" s="72">
        <v>5</v>
      </c>
      <c r="U13" s="69">
        <v>5</v>
      </c>
    </row>
    <row r="14" spans="1:28" x14ac:dyDescent="0.3">
      <c r="B14" s="69"/>
      <c r="V14" s="69"/>
      <c r="W14" s="69"/>
      <c r="X14" s="69"/>
      <c r="Y14" s="69"/>
      <c r="Z14" s="69"/>
      <c r="AA14" s="69"/>
      <c r="AB14" s="69"/>
    </row>
    <row r="15" spans="1:28" x14ac:dyDescent="0.3">
      <c r="V15" s="69"/>
      <c r="W15" s="69"/>
      <c r="X15" s="69"/>
      <c r="Y15" s="69"/>
      <c r="Z15" s="69"/>
      <c r="AA15" s="69"/>
      <c r="AB15" s="69"/>
    </row>
    <row r="16" spans="1:28" x14ac:dyDescent="0.3">
      <c r="V16" s="69"/>
      <c r="W16" s="69"/>
      <c r="X16" s="69"/>
      <c r="Y16" s="69"/>
      <c r="Z16" s="69"/>
      <c r="AA16" s="69"/>
      <c r="AB16" s="6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BoutonMajDates">
          <controlPr defaultSize="0" autoLine="0" autoPict="0" r:id="rId4">
            <anchor moveWithCells="1">
              <from>
                <xdr:col>4</xdr:col>
                <xdr:colOff>76200</xdr:colOff>
                <xdr:row>4</xdr:row>
                <xdr:rowOff>114300</xdr:rowOff>
              </from>
              <to>
                <xdr:col>5</xdr:col>
                <xdr:colOff>365760</xdr:colOff>
                <xdr:row>6</xdr:row>
                <xdr:rowOff>7620</xdr:rowOff>
              </to>
            </anchor>
          </controlPr>
        </control>
      </mc:Choice>
      <mc:Fallback>
        <control shapeId="6145" r:id="rId3" name="BoutonMajDates"/>
      </mc:Fallback>
    </mc:AlternateContent>
  </controls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C9824-8E88-408E-8CFE-6BE2DCB2514E}">
  <sheetPr codeName="Feuil4"/>
  <dimension ref="A5:AB16"/>
  <sheetViews>
    <sheetView showGridLines="0" workbookViewId="0">
      <pane ySplit="10" topLeftCell="A11" activePane="bottomLeft" state="frozen"/>
      <selection pane="bottomLeft" activeCell="H7" sqref="H7"/>
    </sheetView>
  </sheetViews>
  <sheetFormatPr baseColWidth="10" defaultColWidth="11.44140625" defaultRowHeight="14.4" x14ac:dyDescent="0.3"/>
  <cols>
    <col min="1" max="1" width="16.33203125" style="61" bestFit="1" customWidth="1"/>
    <col min="2" max="2" width="14.88671875" style="61" bestFit="1" customWidth="1"/>
    <col min="3" max="3" width="14.6640625" style="61" customWidth="1"/>
    <col min="4" max="4" width="5.44140625" style="61" bestFit="1" customWidth="1"/>
    <col min="5" max="5" width="12.109375" style="61" bestFit="1" customWidth="1"/>
    <col min="6" max="6" width="12.33203125" style="61" bestFit="1" customWidth="1"/>
    <col min="7" max="7" width="10.33203125" style="61" bestFit="1" customWidth="1"/>
    <col min="8" max="8" width="2.88671875" style="61" customWidth="1"/>
    <col min="9" max="9" width="5" style="61" customWidth="1"/>
    <col min="10" max="28" width="5.44140625" style="61" customWidth="1"/>
    <col min="29" max="16384" width="11.44140625" style="61"/>
  </cols>
  <sheetData>
    <row r="5" spans="1:28" x14ac:dyDescent="0.3">
      <c r="B5" s="74" t="s">
        <v>40</v>
      </c>
      <c r="C5" s="74" t="s">
        <v>41</v>
      </c>
    </row>
    <row r="6" spans="1:28" x14ac:dyDescent="0.3">
      <c r="A6" s="61" t="s">
        <v>42</v>
      </c>
      <c r="B6" s="62">
        <v>46055</v>
      </c>
      <c r="C6" s="62">
        <v>46072</v>
      </c>
    </row>
    <row r="10" spans="1:28" s="65" customFormat="1" ht="67.95" customHeight="1" x14ac:dyDescent="0.3">
      <c r="A10" s="63" t="s">
        <v>43</v>
      </c>
      <c r="B10" s="64" t="s">
        <v>30</v>
      </c>
      <c r="C10" s="64" t="s">
        <v>44</v>
      </c>
      <c r="D10" s="64" t="s">
        <v>45</v>
      </c>
      <c r="E10" s="64" t="s">
        <v>27</v>
      </c>
      <c r="F10" s="64" t="s">
        <v>46</v>
      </c>
      <c r="G10" s="64" t="s">
        <v>47</v>
      </c>
      <c r="I10" s="80" t="s">
        <v>71</v>
      </c>
      <c r="J10" s="80" t="s">
        <v>72</v>
      </c>
      <c r="K10" s="80" t="s">
        <v>73</v>
      </c>
      <c r="L10" s="80" t="s">
        <v>74</v>
      </c>
      <c r="M10" s="80" t="s">
        <v>75</v>
      </c>
      <c r="N10" s="66" t="s">
        <v>76</v>
      </c>
      <c r="O10" s="66" t="s">
        <v>77</v>
      </c>
      <c r="P10" s="80" t="s">
        <v>78</v>
      </c>
      <c r="Q10" s="80" t="s">
        <v>79</v>
      </c>
      <c r="R10" s="80" t="s">
        <v>80</v>
      </c>
      <c r="S10" s="80" t="s">
        <v>81</v>
      </c>
      <c r="T10" s="80" t="s">
        <v>82</v>
      </c>
      <c r="U10" s="66" t="s">
        <v>83</v>
      </c>
      <c r="V10" s="66" t="s">
        <v>84</v>
      </c>
      <c r="W10" s="80" t="s">
        <v>85</v>
      </c>
      <c r="X10" s="80" t="s">
        <v>86</v>
      </c>
      <c r="Y10" s="80" t="s">
        <v>87</v>
      </c>
      <c r="Z10" s="67" t="s">
        <v>88</v>
      </c>
      <c r="AA10" s="80" t="s">
        <v>89</v>
      </c>
      <c r="AB10" s="66" t="s">
        <v>90</v>
      </c>
    </row>
    <row r="11" spans="1:28" x14ac:dyDescent="0.3">
      <c r="A11" s="61" t="s">
        <v>68</v>
      </c>
      <c r="B11" s="68" cm="1">
        <f t="array" ref="B11">DateDebut(t_Dates7[#Headers],t_Dates7[#This Row])</f>
        <v>46060</v>
      </c>
      <c r="C11" s="68" cm="1">
        <f t="array" ref="C11">datefin(t_Dates7[#Headers],t_Dates7[#This Row])</f>
        <v>46067</v>
      </c>
      <c r="D11" s="69">
        <v>129</v>
      </c>
      <c r="E11" s="69">
        <f>SUM(t_Dates7[#This Row])</f>
        <v>70</v>
      </c>
      <c r="F11" s="70">
        <f>E11/D11</f>
        <v>0.54263565891472865</v>
      </c>
      <c r="G11" s="71" t="str" cm="1">
        <f t="array" ref="G11">date50(t_Dates7[#Headers],I11:AB11,D11)</f>
        <v>14/02/2026</v>
      </c>
      <c r="I11" s="69"/>
      <c r="J11" s="69"/>
      <c r="K11" s="69"/>
      <c r="L11" s="69"/>
      <c r="M11" s="69"/>
      <c r="N11" s="69">
        <v>10</v>
      </c>
      <c r="O11" s="69">
        <v>10</v>
      </c>
      <c r="P11" s="69">
        <v>10</v>
      </c>
      <c r="Q11" s="69">
        <v>10</v>
      </c>
      <c r="R11" s="69"/>
      <c r="S11" s="69">
        <v>10</v>
      </c>
      <c r="T11" s="69">
        <v>10</v>
      </c>
      <c r="U11" s="72">
        <v>10</v>
      </c>
    </row>
    <row r="12" spans="1:28" x14ac:dyDescent="0.3">
      <c r="A12" s="61" t="s">
        <v>69</v>
      </c>
      <c r="B12" s="68" cm="1">
        <f t="array" ref="B12">DateDebut(t_Dates7[#Headers],t_Dates7[#This Row])</f>
        <v>46065</v>
      </c>
      <c r="C12" s="68" cm="1">
        <f t="array" ref="C12">datefin(t_Dates7[#Headers],t_Dates7[#This Row])</f>
        <v>46071</v>
      </c>
      <c r="D12" s="69">
        <v>129</v>
      </c>
      <c r="E12" s="69">
        <f>SUM(t_Dates7[#This Row])</f>
        <v>65</v>
      </c>
      <c r="F12" s="70">
        <f t="shared" ref="F12:F13" si="0">E12/D12</f>
        <v>0.50387596899224807</v>
      </c>
      <c r="G12" s="71" t="str" cm="1">
        <f t="array" ref="G12">date50(t_Dates7[#Headers],I12:AB12,D12)</f>
        <v>18/02/2026</v>
      </c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>
        <v>10</v>
      </c>
      <c r="T12" s="69">
        <v>5</v>
      </c>
      <c r="U12" s="69">
        <v>10</v>
      </c>
      <c r="V12" s="61">
        <v>10</v>
      </c>
      <c r="W12" s="61">
        <v>10</v>
      </c>
      <c r="X12" s="61">
        <v>10</v>
      </c>
      <c r="Y12" s="73">
        <v>10</v>
      </c>
    </row>
    <row r="13" spans="1:28" x14ac:dyDescent="0.3">
      <c r="A13" s="61" t="s">
        <v>70</v>
      </c>
      <c r="B13" s="68" cm="1">
        <f t="array" ref="B13">DateDebut(t_Dates7[#Headers],t_Dates7[#This Row])</f>
        <v>46059</v>
      </c>
      <c r="C13" s="68" cm="1">
        <f t="array" ref="C13">datefin(t_Dates7[#Headers],t_Dates7[#This Row])</f>
        <v>46067</v>
      </c>
      <c r="D13" s="69">
        <v>129</v>
      </c>
      <c r="E13" s="69">
        <f>SUM(t_Dates7[#This Row])</f>
        <v>70</v>
      </c>
      <c r="F13" s="70">
        <f t="shared" si="0"/>
        <v>0.54263565891472865</v>
      </c>
      <c r="G13" s="71" t="str" cm="1">
        <f t="array" ref="G13">date50(t_Dates7[#Headers],I13:AB13,D13)</f>
        <v>13/02/2026</v>
      </c>
      <c r="H13" s="64"/>
      <c r="I13" s="69"/>
      <c r="J13" s="69"/>
      <c r="K13" s="69"/>
      <c r="L13" s="69"/>
      <c r="M13" s="69">
        <v>10</v>
      </c>
      <c r="N13" s="69">
        <v>10</v>
      </c>
      <c r="O13" s="69">
        <v>10</v>
      </c>
      <c r="P13" s="69">
        <v>10</v>
      </c>
      <c r="Q13" s="69">
        <v>10</v>
      </c>
      <c r="R13" s="69">
        <v>10</v>
      </c>
      <c r="S13" s="69"/>
      <c r="T13" s="72">
        <v>5</v>
      </c>
      <c r="U13" s="69">
        <v>5</v>
      </c>
    </row>
    <row r="14" spans="1:28" x14ac:dyDescent="0.3">
      <c r="B14" s="69"/>
      <c r="V14" s="69"/>
      <c r="W14" s="69"/>
      <c r="X14" s="69"/>
      <c r="Y14" s="69"/>
      <c r="Z14" s="69"/>
      <c r="AA14" s="69"/>
      <c r="AB14" s="69"/>
    </row>
    <row r="15" spans="1:28" x14ac:dyDescent="0.3">
      <c r="V15" s="69"/>
      <c r="W15" s="69"/>
      <c r="X15" s="69"/>
      <c r="Y15" s="69"/>
      <c r="Z15" s="69"/>
      <c r="AA15" s="69"/>
      <c r="AB15" s="69"/>
    </row>
    <row r="16" spans="1:28" x14ac:dyDescent="0.3">
      <c r="V16" s="69"/>
      <c r="W16" s="69"/>
      <c r="X16" s="69"/>
      <c r="Y16" s="69"/>
      <c r="Z16" s="69"/>
      <c r="AA16" s="69"/>
      <c r="AB16" s="6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BoutonMajDates">
          <controlPr defaultSize="0" autoLine="0" autoPict="0" r:id="rId4">
            <anchor moveWithCells="1">
              <from>
                <xdr:col>4</xdr:col>
                <xdr:colOff>76200</xdr:colOff>
                <xdr:row>4</xdr:row>
                <xdr:rowOff>114300</xdr:rowOff>
              </from>
              <to>
                <xdr:col>5</xdr:col>
                <xdr:colOff>365760</xdr:colOff>
                <xdr:row>6</xdr:row>
                <xdr:rowOff>7620</xdr:rowOff>
              </to>
            </anchor>
          </controlPr>
        </control>
      </mc:Choice>
      <mc:Fallback>
        <control shapeId="7169" r:id="rId3" name="BoutonMajDates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0F231-D5A1-4012-8D37-512A050811FF}">
  <sheetPr codeName="Feuil5"/>
  <dimension ref="A5:AB16"/>
  <sheetViews>
    <sheetView showGridLines="0" workbookViewId="0">
      <pane ySplit="10" topLeftCell="A11" activePane="bottomLeft" state="frozen"/>
      <selection pane="bottomLeft" activeCell="G5" sqref="G5"/>
    </sheetView>
  </sheetViews>
  <sheetFormatPr baseColWidth="10" defaultColWidth="11.44140625" defaultRowHeight="14.4" x14ac:dyDescent="0.3"/>
  <cols>
    <col min="1" max="1" width="18.33203125" style="61" bestFit="1" customWidth="1"/>
    <col min="2" max="2" width="14.88671875" style="61" bestFit="1" customWidth="1"/>
    <col min="3" max="3" width="14.6640625" style="61" customWidth="1"/>
    <col min="4" max="4" width="5.44140625" style="61" bestFit="1" customWidth="1"/>
    <col min="5" max="5" width="12.109375" style="61" bestFit="1" customWidth="1"/>
    <col min="6" max="6" width="12.33203125" style="61" bestFit="1" customWidth="1"/>
    <col min="7" max="7" width="10.33203125" style="61" bestFit="1" customWidth="1"/>
    <col min="8" max="8" width="5.6640625" style="61" customWidth="1"/>
    <col min="9" max="9" width="5" style="61" customWidth="1"/>
    <col min="10" max="28" width="5.44140625" style="61" customWidth="1"/>
    <col min="29" max="16384" width="11.44140625" style="61"/>
  </cols>
  <sheetData>
    <row r="5" spans="1:28" x14ac:dyDescent="0.3">
      <c r="B5" s="61" t="s">
        <v>40</v>
      </c>
      <c r="C5" s="61" t="s">
        <v>41</v>
      </c>
    </row>
    <row r="6" spans="1:28" x14ac:dyDescent="0.3">
      <c r="A6" s="61" t="s">
        <v>91</v>
      </c>
      <c r="B6" s="62">
        <v>46056</v>
      </c>
      <c r="C6" s="62">
        <v>46070</v>
      </c>
      <c r="I6" s="75"/>
      <c r="K6" s="75"/>
    </row>
    <row r="7" spans="1:28" x14ac:dyDescent="0.3">
      <c r="B7" s="74"/>
    </row>
    <row r="9" spans="1:28" x14ac:dyDescent="0.3"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s="65" customFormat="1" ht="67.95" customHeight="1" x14ac:dyDescent="0.3">
      <c r="A10" s="63" t="s">
        <v>43</v>
      </c>
      <c r="B10" s="64" t="s">
        <v>30</v>
      </c>
      <c r="C10" s="64" t="s">
        <v>44</v>
      </c>
      <c r="D10" s="64" t="s">
        <v>45</v>
      </c>
      <c r="E10" s="64" t="s">
        <v>27</v>
      </c>
      <c r="F10" s="64" t="s">
        <v>46</v>
      </c>
      <c r="G10" s="64" t="s">
        <v>47</v>
      </c>
      <c r="H10" s="77"/>
      <c r="I10" s="80" t="s">
        <v>72</v>
      </c>
      <c r="J10" s="80" t="s">
        <v>73</v>
      </c>
      <c r="K10" s="80" t="s">
        <v>74</v>
      </c>
      <c r="L10" s="80" t="s">
        <v>75</v>
      </c>
      <c r="M10" s="66" t="s">
        <v>76</v>
      </c>
      <c r="N10" s="66" t="s">
        <v>77</v>
      </c>
      <c r="O10" s="80" t="s">
        <v>78</v>
      </c>
      <c r="P10" s="80" t="s">
        <v>79</v>
      </c>
      <c r="Q10" s="80" t="s">
        <v>80</v>
      </c>
      <c r="R10" s="80" t="s">
        <v>81</v>
      </c>
      <c r="S10" s="80" t="s">
        <v>82</v>
      </c>
      <c r="T10" s="66" t="s">
        <v>83</v>
      </c>
      <c r="U10" s="66" t="s">
        <v>84</v>
      </c>
      <c r="V10" s="80" t="s">
        <v>85</v>
      </c>
      <c r="W10" s="67" t="s">
        <v>86</v>
      </c>
      <c r="X10" s="80" t="s">
        <v>87</v>
      </c>
      <c r="Y10" s="80" t="s">
        <v>88</v>
      </c>
      <c r="Z10" s="80" t="s">
        <v>89</v>
      </c>
      <c r="AA10" s="66" t="s">
        <v>90</v>
      </c>
      <c r="AB10" s="66" t="s">
        <v>92</v>
      </c>
    </row>
    <row r="11" spans="1:28" x14ac:dyDescent="0.3">
      <c r="A11" s="61" t="s">
        <v>68</v>
      </c>
      <c r="B11" s="68" cm="1">
        <f t="array" ref="B11">DateDebut(t_Dates8[#Headers],t_Dates8[#This Row])</f>
        <v>46057</v>
      </c>
      <c r="C11" s="68" cm="1">
        <f t="array" ref="C11">datefin(t_Dates8[#Headers],t_Dates8[#This Row])</f>
        <v>46068</v>
      </c>
      <c r="D11" s="69">
        <v>60</v>
      </c>
      <c r="E11" s="69">
        <f>SUM(t_Dates8[#This Row])</f>
        <v>105</v>
      </c>
      <c r="F11" s="70">
        <f>E11/D11</f>
        <v>1.75</v>
      </c>
      <c r="G11" s="71" t="str" cm="1">
        <f t="array" ref="G11">date50(t_Dates8[#Headers],I11:AB11,D11)</f>
        <v>07/02/2026</v>
      </c>
      <c r="I11" s="69"/>
      <c r="J11" s="69">
        <v>5</v>
      </c>
      <c r="K11" s="69">
        <v>20</v>
      </c>
      <c r="L11" s="69"/>
      <c r="M11" s="72">
        <v>10</v>
      </c>
      <c r="N11" s="69">
        <v>10</v>
      </c>
      <c r="O11" s="69">
        <v>10</v>
      </c>
      <c r="P11" s="69">
        <v>10</v>
      </c>
      <c r="Q11" s="69">
        <v>10</v>
      </c>
      <c r="R11" s="69"/>
      <c r="S11" s="69">
        <v>10</v>
      </c>
      <c r="T11" s="69">
        <v>10</v>
      </c>
      <c r="U11" s="69">
        <v>10</v>
      </c>
    </row>
    <row r="12" spans="1:28" x14ac:dyDescent="0.3">
      <c r="A12" s="61" t="s">
        <v>69</v>
      </c>
      <c r="B12" s="68" cm="1">
        <f t="array" ref="B12">DateDebut(t_Dates8[#Headers],t_Dates8[#This Row])</f>
        <v>46066</v>
      </c>
      <c r="C12" s="68" cm="1">
        <f t="array" ref="C12">datefin(t_Dates8[#Headers],t_Dates8[#This Row])</f>
        <v>46068</v>
      </c>
      <c r="D12" s="69">
        <v>30</v>
      </c>
      <c r="E12" s="69">
        <f>SUM(t_Dates8[#This Row])</f>
        <v>25</v>
      </c>
      <c r="F12" s="70">
        <f t="shared" ref="F12:F13" si="0">E12/D12</f>
        <v>0.83333333333333337</v>
      </c>
      <c r="G12" s="71" t="str" cm="1">
        <f t="array" ref="G12">date50(t_Dates8[#Headers],I12:AB12,D12)</f>
        <v>14/02/2026</v>
      </c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>
        <v>10</v>
      </c>
      <c r="T12" s="72">
        <v>5</v>
      </c>
      <c r="U12" s="69">
        <v>10</v>
      </c>
    </row>
    <row r="13" spans="1:28" x14ac:dyDescent="0.3">
      <c r="A13" s="61" t="s">
        <v>70</v>
      </c>
      <c r="B13" s="68" cm="1">
        <f t="array" ref="B13">DateDebut(t_Dates8[#Headers],t_Dates8[#This Row])</f>
        <v>46060</v>
      </c>
      <c r="C13" s="68" cm="1">
        <f t="array" ref="C13">datefin(t_Dates8[#Headers],t_Dates8[#This Row])</f>
        <v>46068</v>
      </c>
      <c r="D13" s="69">
        <v>20</v>
      </c>
      <c r="E13" s="69">
        <f>SUM(t_Dates8[#This Row])</f>
        <v>70</v>
      </c>
      <c r="F13" s="70">
        <f t="shared" si="0"/>
        <v>3.5</v>
      </c>
      <c r="G13" s="71" t="str" cm="1">
        <f t="array" ref="G13">date50(t_Dates8[#Headers],I13:AB13,D13)</f>
        <v>07/02/2026</v>
      </c>
      <c r="H13" s="64"/>
      <c r="I13" s="69"/>
      <c r="J13" s="69"/>
      <c r="K13" s="69"/>
      <c r="L13" s="69"/>
      <c r="M13" s="72">
        <v>10</v>
      </c>
      <c r="N13" s="69">
        <v>10</v>
      </c>
      <c r="O13" s="69">
        <v>10</v>
      </c>
      <c r="P13" s="69">
        <v>10</v>
      </c>
      <c r="Q13" s="69">
        <v>10</v>
      </c>
      <c r="R13" s="69">
        <v>10</v>
      </c>
      <c r="S13" s="69"/>
      <c r="T13" s="69">
        <v>5</v>
      </c>
      <c r="U13" s="69">
        <v>5</v>
      </c>
    </row>
    <row r="14" spans="1:28" x14ac:dyDescent="0.3">
      <c r="B14" s="69"/>
      <c r="V14" s="69"/>
      <c r="W14" s="69"/>
      <c r="X14" s="69"/>
      <c r="Y14" s="69"/>
      <c r="Z14" s="69"/>
      <c r="AA14" s="69"/>
      <c r="AB14" s="69"/>
    </row>
    <row r="15" spans="1:28" x14ac:dyDescent="0.3">
      <c r="V15" s="69"/>
      <c r="W15" s="69"/>
      <c r="X15" s="69"/>
      <c r="Y15" s="69"/>
      <c r="Z15" s="69"/>
      <c r="AA15" s="69"/>
      <c r="AB15" s="69"/>
    </row>
    <row r="16" spans="1:28" x14ac:dyDescent="0.3">
      <c r="V16" s="69"/>
      <c r="W16" s="69"/>
      <c r="X16" s="69"/>
      <c r="Y16" s="69"/>
      <c r="Z16" s="69"/>
      <c r="AA16" s="69"/>
      <c r="AB16" s="6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BoutonMajDates">
          <controlPr defaultSize="0" autoLine="0" autoPict="0" r:id="rId4">
            <anchor moveWithCells="1">
              <from>
                <xdr:col>4</xdr:col>
                <xdr:colOff>76200</xdr:colOff>
                <xdr:row>4</xdr:row>
                <xdr:rowOff>114300</xdr:rowOff>
              </from>
              <to>
                <xdr:col>5</xdr:col>
                <xdr:colOff>365760</xdr:colOff>
                <xdr:row>6</xdr:row>
                <xdr:rowOff>7620</xdr:rowOff>
              </to>
            </anchor>
          </controlPr>
        </control>
      </mc:Choice>
      <mc:Fallback>
        <control shapeId="8193" r:id="rId3" name="BoutonMajDates"/>
      </mc:Fallback>
    </mc:AlternateContent>
  </controls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7AFF1-0BDA-4A17-80DB-CC7D382927DF}">
  <sheetPr codeName="Feuil6"/>
  <dimension ref="A5:AB16"/>
  <sheetViews>
    <sheetView showGridLines="0" workbookViewId="0">
      <pane ySplit="10" topLeftCell="A11" activePane="bottomLeft" state="frozen"/>
      <selection pane="bottomLeft" activeCell="J1" sqref="J1"/>
    </sheetView>
  </sheetViews>
  <sheetFormatPr baseColWidth="10" defaultColWidth="11.44140625" defaultRowHeight="14.4" x14ac:dyDescent="0.3"/>
  <cols>
    <col min="1" max="1" width="18.33203125" style="61" bestFit="1" customWidth="1"/>
    <col min="2" max="2" width="14.88671875" style="61" bestFit="1" customWidth="1"/>
    <col min="3" max="3" width="14.6640625" style="61" customWidth="1"/>
    <col min="4" max="4" width="5.44140625" style="61" bestFit="1" customWidth="1"/>
    <col min="5" max="5" width="12.109375" style="61" bestFit="1" customWidth="1"/>
    <col min="6" max="6" width="12.33203125" style="61" bestFit="1" customWidth="1"/>
    <col min="7" max="7" width="10.33203125" style="61" bestFit="1" customWidth="1"/>
    <col min="8" max="8" width="5.6640625" style="61" customWidth="1"/>
    <col min="9" max="9" width="5" style="61" customWidth="1"/>
    <col min="10" max="28" width="5.44140625" style="61" customWidth="1"/>
    <col min="29" max="16384" width="11.44140625" style="61"/>
  </cols>
  <sheetData>
    <row r="5" spans="1:28" x14ac:dyDescent="0.3">
      <c r="B5" s="61" t="s">
        <v>40</v>
      </c>
      <c r="C5" s="61" t="s">
        <v>41</v>
      </c>
    </row>
    <row r="6" spans="1:28" x14ac:dyDescent="0.3">
      <c r="A6" s="61" t="s">
        <v>91</v>
      </c>
      <c r="B6" s="62">
        <v>46388</v>
      </c>
      <c r="C6" s="62">
        <v>46405</v>
      </c>
      <c r="I6" s="75"/>
      <c r="K6" s="75"/>
    </row>
    <row r="7" spans="1:28" x14ac:dyDescent="0.3">
      <c r="B7" s="74"/>
    </row>
    <row r="9" spans="1:28" x14ac:dyDescent="0.3"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s="65" customFormat="1" ht="67.95" customHeight="1" x14ac:dyDescent="0.3">
      <c r="A10" s="63" t="s">
        <v>43</v>
      </c>
      <c r="B10" s="64" t="s">
        <v>30</v>
      </c>
      <c r="C10" s="64" t="s">
        <v>44</v>
      </c>
      <c r="D10" s="64" t="s">
        <v>45</v>
      </c>
      <c r="E10" s="64" t="s">
        <v>27</v>
      </c>
      <c r="F10" s="64" t="s">
        <v>46</v>
      </c>
      <c r="G10" s="64" t="s">
        <v>47</v>
      </c>
      <c r="H10" s="77"/>
      <c r="I10" s="80" t="s">
        <v>93</v>
      </c>
      <c r="J10" s="66" t="s">
        <v>94</v>
      </c>
      <c r="K10" s="66" t="s">
        <v>95</v>
      </c>
      <c r="L10" s="80" t="s">
        <v>96</v>
      </c>
      <c r="M10" s="80" t="s">
        <v>97</v>
      </c>
      <c r="N10" s="80" t="s">
        <v>98</v>
      </c>
      <c r="O10" s="80" t="s">
        <v>99</v>
      </c>
      <c r="P10" s="80" t="s">
        <v>100</v>
      </c>
      <c r="Q10" s="66" t="s">
        <v>101</v>
      </c>
      <c r="R10" s="66" t="s">
        <v>102</v>
      </c>
      <c r="S10" s="80" t="s">
        <v>103</v>
      </c>
      <c r="T10" s="80" t="s">
        <v>104</v>
      </c>
      <c r="U10" s="80" t="s">
        <v>105</v>
      </c>
      <c r="V10" s="80" t="s">
        <v>106</v>
      </c>
      <c r="W10" s="80" t="s">
        <v>107</v>
      </c>
      <c r="X10" s="66" t="s">
        <v>108</v>
      </c>
      <c r="Y10" s="66" t="s">
        <v>109</v>
      </c>
      <c r="Z10" s="67" t="s">
        <v>110</v>
      </c>
      <c r="AA10" s="80" t="s">
        <v>111</v>
      </c>
      <c r="AB10" s="80" t="s">
        <v>112</v>
      </c>
    </row>
    <row r="11" spans="1:28" x14ac:dyDescent="0.3">
      <c r="A11" s="61" t="s">
        <v>68</v>
      </c>
      <c r="B11" s="68" cm="1">
        <f t="array" ref="B11">DateDebut(t_Dates89[#Headers],t_Dates89[#This Row])</f>
        <v>46389</v>
      </c>
      <c r="C11" s="68" cm="1">
        <f t="array" ref="C11">datefin(t_Dates89[#Headers],t_Dates89[#This Row])</f>
        <v>46400</v>
      </c>
      <c r="D11" s="69">
        <v>80</v>
      </c>
      <c r="E11" s="69">
        <f>SUM(t_Dates89[#This Row])</f>
        <v>105</v>
      </c>
      <c r="F11" s="70">
        <f>E11/D11</f>
        <v>1.3125</v>
      </c>
      <c r="G11" s="71" t="str" cm="1">
        <f t="array" ref="G11">date50(t_Dates89[#Headers],I11:AB11,D11)</f>
        <v>06/01/2027</v>
      </c>
      <c r="I11" s="69"/>
      <c r="J11" s="69">
        <v>5</v>
      </c>
      <c r="K11" s="69">
        <v>20</v>
      </c>
      <c r="L11" s="69"/>
      <c r="M11" s="69">
        <v>10</v>
      </c>
      <c r="N11" s="72">
        <v>10</v>
      </c>
      <c r="O11" s="69">
        <v>10</v>
      </c>
      <c r="P11" s="69">
        <v>10</v>
      </c>
      <c r="Q11" s="69">
        <v>10</v>
      </c>
      <c r="R11" s="69"/>
      <c r="S11" s="69">
        <v>10</v>
      </c>
      <c r="T11" s="69">
        <v>10</v>
      </c>
      <c r="U11" s="69">
        <v>10</v>
      </c>
    </row>
    <row r="12" spans="1:28" x14ac:dyDescent="0.3">
      <c r="A12" s="61" t="s">
        <v>69</v>
      </c>
      <c r="B12" s="68" cm="1">
        <f t="array" ref="B12">DateDebut(t_Dates89[#Headers],t_Dates89[#This Row])</f>
        <v>46398</v>
      </c>
      <c r="C12" s="68" cm="1">
        <f t="array" ref="C12">datefin(t_Dates89[#Headers],t_Dates89[#This Row])</f>
        <v>46400</v>
      </c>
      <c r="D12" s="69">
        <v>50</v>
      </c>
      <c r="E12" s="69">
        <f>SUM(t_Dates89[#This Row])</f>
        <v>25</v>
      </c>
      <c r="F12" s="70">
        <f t="shared" ref="F12:F13" si="0">E12/D12</f>
        <v>0.5</v>
      </c>
      <c r="G12" s="71" t="str" cm="1">
        <f t="array" ref="G12">date50(t_Dates89[#Headers],I12:AB12,D12)</f>
        <v>13/01/2027</v>
      </c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>
        <v>10</v>
      </c>
      <c r="T12" s="69">
        <v>5</v>
      </c>
      <c r="U12" s="72">
        <v>10</v>
      </c>
    </row>
    <row r="13" spans="1:28" x14ac:dyDescent="0.3">
      <c r="A13" s="61" t="s">
        <v>70</v>
      </c>
      <c r="B13" s="68" cm="1">
        <f t="array" ref="B13">DateDebut(t_Dates89[#Headers],t_Dates89[#This Row])</f>
        <v>46392</v>
      </c>
      <c r="C13" s="68" cm="1">
        <f t="array" ref="C13">datefin(t_Dates89[#Headers],t_Dates89[#This Row])</f>
        <v>46400</v>
      </c>
      <c r="D13" s="69">
        <v>40</v>
      </c>
      <c r="E13" s="69">
        <f>SUM(t_Dates89[#This Row])</f>
        <v>70</v>
      </c>
      <c r="F13" s="70">
        <f t="shared" si="0"/>
        <v>1.75</v>
      </c>
      <c r="G13" s="71" t="str" cm="1">
        <f t="array" ref="G13">date50(t_Dates89[#Headers],I13:AB13,D13)</f>
        <v>06/01/2027</v>
      </c>
      <c r="H13" s="64"/>
      <c r="I13" s="69"/>
      <c r="J13" s="69"/>
      <c r="K13" s="69"/>
      <c r="L13" s="69"/>
      <c r="M13" s="69">
        <v>10</v>
      </c>
      <c r="N13" s="72">
        <v>10</v>
      </c>
      <c r="O13" s="69">
        <v>10</v>
      </c>
      <c r="P13" s="69">
        <v>10</v>
      </c>
      <c r="Q13" s="69">
        <v>10</v>
      </c>
      <c r="R13" s="69">
        <v>10</v>
      </c>
      <c r="S13" s="69"/>
      <c r="T13" s="69">
        <v>5</v>
      </c>
      <c r="U13" s="69">
        <v>5</v>
      </c>
    </row>
    <row r="14" spans="1:28" x14ac:dyDescent="0.3">
      <c r="B14" s="69"/>
      <c r="V14" s="69"/>
      <c r="W14" s="69"/>
      <c r="X14" s="69"/>
      <c r="Y14" s="69"/>
      <c r="Z14" s="69"/>
      <c r="AA14" s="69"/>
      <c r="AB14" s="69"/>
    </row>
    <row r="15" spans="1:28" x14ac:dyDescent="0.3">
      <c r="V15" s="69"/>
      <c r="W15" s="69"/>
      <c r="X15" s="69"/>
      <c r="Y15" s="69"/>
      <c r="Z15" s="69"/>
      <c r="AA15" s="69"/>
      <c r="AB15" s="69"/>
    </row>
    <row r="16" spans="1:28" x14ac:dyDescent="0.3">
      <c r="V16" s="69"/>
      <c r="W16" s="69"/>
      <c r="X16" s="69"/>
      <c r="Y16" s="69"/>
      <c r="Z16" s="69"/>
      <c r="AA16" s="69"/>
      <c r="AB16" s="6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BoutonMajDates">
          <controlPr defaultSize="0" autoLine="0" autoPict="0" r:id="rId4">
            <anchor moveWithCells="1">
              <from>
                <xdr:col>4</xdr:col>
                <xdr:colOff>76200</xdr:colOff>
                <xdr:row>4</xdr:row>
                <xdr:rowOff>114300</xdr:rowOff>
              </from>
              <to>
                <xdr:col>5</xdr:col>
                <xdr:colOff>365760</xdr:colOff>
                <xdr:row>6</xdr:row>
                <xdr:rowOff>7620</xdr:rowOff>
              </to>
            </anchor>
          </controlPr>
        </control>
      </mc:Choice>
      <mc:Fallback>
        <control shapeId="9217" r:id="rId3" name="BoutonMajDates"/>
      </mc:Fallback>
    </mc:AlternateContent>
  </controls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8CD769-7D4C-417B-8524-E72A48FBD5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13</vt:i4>
      </vt:variant>
    </vt:vector>
  </HeadingPairs>
  <TitlesOfParts>
    <vt:vector size="20" baseType="lpstr">
      <vt:lpstr>Planning</vt:lpstr>
      <vt:lpstr>Feuil1</vt:lpstr>
      <vt:lpstr>Synthèse prod hebdomadaire</vt:lpstr>
      <vt:lpstr>Chantier 1</vt:lpstr>
      <vt:lpstr>Chantier 2</vt:lpstr>
      <vt:lpstr>Chantier 3</vt:lpstr>
      <vt:lpstr>Chantier 4</vt:lpstr>
      <vt:lpstr>'Chantier 2'!D50Connectivite</vt:lpstr>
      <vt:lpstr>'Chantier 3'!D50Connectivite</vt:lpstr>
      <vt:lpstr>'Chantier 4'!D50Connectivite</vt:lpstr>
      <vt:lpstr>D50Connectivite</vt:lpstr>
      <vt:lpstr>'Chantier 2'!D50Creation</vt:lpstr>
      <vt:lpstr>'Chantier 3'!D50Creation</vt:lpstr>
      <vt:lpstr>'Chantier 4'!D50Creation</vt:lpstr>
      <vt:lpstr>D50Creation</vt:lpstr>
      <vt:lpstr>'Chantier 2'!D50MiseEnPage</vt:lpstr>
      <vt:lpstr>'Chantier 3'!D50MiseEnPage</vt:lpstr>
      <vt:lpstr>'Chantier 4'!D50MiseEnPage</vt:lpstr>
      <vt:lpstr>D50MiseEnPage</vt:lpstr>
      <vt:lpstr>Planning!date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Eric KERGRESSE</cp:lastModifiedBy>
  <cp:lastPrinted>2020-10-27T11:47:52Z</cp:lastPrinted>
  <dcterms:created xsi:type="dcterms:W3CDTF">2019-07-18T13:11:40Z</dcterms:created>
  <dcterms:modified xsi:type="dcterms:W3CDTF">2025-11-24T11:52:00Z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2021-01-18T08:47:22Z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/>
  </property>
  <property fmtid="{D5CDD505-2E9C-101B-9397-08002B2CF9AE}" pid="8" name="MSIP_Label_2fd53d93-3f4c-4b90-b511-bd6bdbb4fba9_ContentBits">
    <vt:lpwstr>0</vt:lpwstr>
  </property>
  <property fmtid="{D5CDD505-2E9C-101B-9397-08002B2CF9AE}" pid="9" name="MSIP_Label_c135c4ba-2280-41f8-be7d-6f21d368baa3_Enabled">
    <vt:lpwstr>true</vt:lpwstr>
  </property>
  <property fmtid="{D5CDD505-2E9C-101B-9397-08002B2CF9AE}" pid="10" name="MSIP_Label_c135c4ba-2280-41f8-be7d-6f21d368baa3_SetDate">
    <vt:lpwstr>2021-09-01T07:34:27Z</vt:lpwstr>
  </property>
  <property fmtid="{D5CDD505-2E9C-101B-9397-08002B2CF9AE}" pid="11" name="MSIP_Label_c135c4ba-2280-41f8-be7d-6f21d368baa3_Method">
    <vt:lpwstr>Standard</vt:lpwstr>
  </property>
  <property fmtid="{D5CDD505-2E9C-101B-9397-08002B2CF9AE}" pid="12" name="MSIP_Label_c135c4ba-2280-41f8-be7d-6f21d368baa3_Name">
    <vt:lpwstr>c135c4ba-2280-41f8-be7d-6f21d368baa3</vt:lpwstr>
  </property>
  <property fmtid="{D5CDD505-2E9C-101B-9397-08002B2CF9AE}" pid="13" name="MSIP_Label_c135c4ba-2280-41f8-be7d-6f21d368baa3_SiteId">
    <vt:lpwstr>24139d14-c62c-4c47-8bdd-ce71ea1d50cf</vt:lpwstr>
  </property>
  <property fmtid="{D5CDD505-2E9C-101B-9397-08002B2CF9AE}" pid="14" name="MSIP_Label_c135c4ba-2280-41f8-be7d-6f21d368baa3_ActionId">
    <vt:lpwstr>512306f8-10dc-42bc-841c-514564ae55cd</vt:lpwstr>
  </property>
  <property fmtid="{D5CDD505-2E9C-101B-9397-08002B2CF9AE}" pid="15" name="MSIP_Label_c135c4ba-2280-41f8-be7d-6f21d368baa3_ContentBits">
    <vt:lpwstr>0</vt:lpwstr>
  </property>
</Properties>
</file>