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2EE1BF37-A0C5-44BC-8F75-CDF806556D66}" xr6:coauthVersionLast="47" xr6:coauthVersionMax="47" xr10:uidLastSave="{00000000-0000-0000-0000-000000000000}"/>
  <bookViews>
    <workbookView xWindow="-108" yWindow="-108" windowWidth="23256" windowHeight="12576" firstSheet="1" activeTab="4" xr2:uid="{8BB7C824-ADF0-4CD7-836F-4B90BBE22FC4}"/>
  </bookViews>
  <sheets>
    <sheet name="Données" sheetId="1" state="hidden" r:id="rId1"/>
    <sheet name="Résultat_souhaité" sheetId="2" r:id="rId2"/>
    <sheet name="Calc_intermédiaire" sheetId="4" state="hidden" r:id="rId3"/>
    <sheet name="Data" sheetId="5" r:id="rId4"/>
    <sheet name="Taux de satisfaction" sheetId="6" r:id="rId5"/>
  </sheets>
  <calcPr calcId="191029"/>
  <pivotCaches>
    <pivotCache cacheId="21" r:id="rId6"/>
    <pivotCache cacheId="2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4" l="1"/>
  <c r="F8" i="2"/>
  <c r="F4" i="2"/>
  <c r="F5" i="2"/>
  <c r="F6" i="2"/>
  <c r="F7" i="2"/>
  <c r="F3" i="2"/>
  <c r="C8" i="2"/>
  <c r="D8" i="2"/>
  <c r="E8" i="2"/>
  <c r="B8" i="2"/>
  <c r="E4" i="2"/>
  <c r="E5" i="2"/>
  <c r="E6" i="2"/>
  <c r="E7" i="2"/>
  <c r="E3" i="2"/>
  <c r="F4" i="6"/>
  <c r="F5" i="6"/>
  <c r="F8" i="6"/>
  <c r="F6" i="6"/>
  <c r="F7" i="6"/>
  <c r="F9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2D9981-AE11-44F2-A518-31728CF4775D}" keepAlive="1" name="Requête - t_Satisfaction" description="Connexion à la requête « t_Satisfaction » dans le classeur." type="5" refreshedVersion="8" background="1">
    <dbPr connection="Provider=Microsoft.Mashup.OleDb.1;Data Source=$Workbook$;Location=t_Satisfaction;Extended Properties=&quot;&quot;" command="SELECT * FROM [t_Satisfaction]"/>
  </connection>
</connections>
</file>

<file path=xl/sharedStrings.xml><?xml version="1.0" encoding="utf-8"?>
<sst xmlns="http://schemas.openxmlformats.org/spreadsheetml/2006/main" count="343" uniqueCount="37">
  <si>
    <t>Zone01</t>
  </si>
  <si>
    <t>2016-2017</t>
  </si>
  <si>
    <t>2017-2018</t>
  </si>
  <si>
    <t>2018-2019</t>
  </si>
  <si>
    <t>2019-2020</t>
  </si>
  <si>
    <t>2020-2021</t>
  </si>
  <si>
    <t>Zone02</t>
  </si>
  <si>
    <t>Zone03</t>
  </si>
  <si>
    <t>Territoire</t>
  </si>
  <si>
    <t>Code Client</t>
  </si>
  <si>
    <t>Années</t>
  </si>
  <si>
    <t>% de satisfaction</t>
  </si>
  <si>
    <t>Nom_Zone</t>
  </si>
  <si>
    <t>Alpha</t>
  </si>
  <si>
    <t>Beta</t>
  </si>
  <si>
    <t>Tesla</t>
  </si>
  <si>
    <t>Moyenne de % de satisfaction</t>
  </si>
  <si>
    <t>Zone 1</t>
  </si>
  <si>
    <t>Zone 2</t>
  </si>
  <si>
    <t>Zone 3</t>
  </si>
  <si>
    <t>[0-20%[</t>
  </si>
  <si>
    <t>[20%-40%[</t>
  </si>
  <si>
    <t>[40%-60%[</t>
  </si>
  <si>
    <t>[60%-80%[</t>
  </si>
  <si>
    <t>[80%-100%[</t>
  </si>
  <si>
    <t>Total</t>
  </si>
  <si>
    <t>Pourcentage</t>
  </si>
  <si>
    <t>0%-20%</t>
  </si>
  <si>
    <t>20%-40%</t>
  </si>
  <si>
    <t>Total général</t>
  </si>
  <si>
    <t>80%-100%</t>
  </si>
  <si>
    <t>60%-80%</t>
  </si>
  <si>
    <t>40%-60%</t>
  </si>
  <si>
    <t>Nombre de Code Client</t>
  </si>
  <si>
    <t>Zones</t>
  </si>
  <si>
    <t>Tranches</t>
  </si>
  <si>
    <t>Rappel du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</si>
</sst>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0" fillId="0" borderId="0" xfId="0" pivotButton="1"/>
    <xf numFmtId="0" fontId="0" fillId="2" borderId="0" xfId="0" applyFill="1"/>
    <xf numFmtId="0" fontId="0" fillId="2" borderId="1" xfId="0" applyFill="1" applyBorder="1"/>
    <xf numFmtId="9" fontId="0" fillId="0" borderId="0" xfId="1" applyFont="1"/>
    <xf numFmtId="0" fontId="0" fillId="0" borderId="2" xfId="0" applyBorder="1"/>
    <xf numFmtId="10" fontId="0" fillId="0" borderId="2" xfId="1" applyNumberFormat="1" applyFont="1" applyFill="1" applyBorder="1"/>
    <xf numFmtId="0" fontId="2" fillId="0" borderId="0" xfId="1" applyNumberFormat="1" applyFont="1"/>
    <xf numFmtId="10" fontId="0" fillId="0" borderId="0" xfId="0" applyNumberFormat="1"/>
    <xf numFmtId="165" fontId="0" fillId="0" borderId="0" xfId="0" applyNumberFormat="1"/>
    <xf numFmtId="0" fontId="0" fillId="0" borderId="8" xfId="0" applyBorder="1"/>
    <xf numFmtId="0" fontId="0" fillId="2" borderId="11" xfId="0" applyFill="1" applyBorder="1"/>
    <xf numFmtId="0" fontId="0" fillId="3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2" borderId="3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3" xfId="0" applyFill="1" applyBorder="1" applyAlignment="1">
      <alignment horizontal="left"/>
    </xf>
    <xf numFmtId="164" fontId="0" fillId="0" borderId="19" xfId="1" applyNumberFormat="1" applyFont="1" applyBorder="1"/>
    <xf numFmtId="164" fontId="2" fillId="2" borderId="12" xfId="1" applyNumberFormat="1" applyFont="1" applyFill="1" applyBorder="1"/>
  </cellXfs>
  <cellStyles count="2">
    <cellStyle name="Normal" xfId="0" builtinId="0"/>
    <cellStyle name="Pourcentage" xfId="1" builtinId="5"/>
  </cellStyles>
  <dxfs count="21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4" tint="0.59999389629810485"/>
        </patternFill>
      </fill>
    </dxf>
    <dxf>
      <fill>
        <patternFill>
          <bgColor theme="4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fill>
        <patternFill patternType="solid">
          <bgColor theme="4" tint="0.599993896298104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4" formatCode="0.0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3932</xdr:colOff>
      <xdr:row>1</xdr:row>
      <xdr:rowOff>160020</xdr:rowOff>
    </xdr:from>
    <xdr:to>
      <xdr:col>12</xdr:col>
      <xdr:colOff>627890</xdr:colOff>
      <xdr:row>9</xdr:row>
      <xdr:rowOff>102649</xdr:rowOff>
    </xdr:to>
    <xdr:pic>
      <xdr:nvPicPr>
        <xdr:cNvPr id="2" name="Image 1" descr="Une image contenant texte, Police, capture d’écran, nombre&#10;&#10;Description générée automatiquement">
          <a:extLst>
            <a:ext uri="{FF2B5EF4-FFF2-40B4-BE49-F238E27FC236}">
              <a16:creationId xmlns:a16="http://schemas.microsoft.com/office/drawing/2014/main" id="{C7261016-8FC4-C242-7FB1-F6E5F9D67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2712" y="342900"/>
          <a:ext cx="4586358" cy="140566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ome5" refreshedDate="45240.869150462961" createdVersion="7" refreshedVersion="7" minRefreshableVersion="3" recordCount="45" xr:uid="{78C270E4-0508-422E-81F2-0FBF862F1BA9}">
  <cacheSource type="worksheet">
    <worksheetSource ref="A1:E46" sheet="Données"/>
  </cacheSource>
  <cacheFields count="5">
    <cacheField name="Territoire" numFmtId="0">
      <sharedItems count="3">
        <s v="Zone01"/>
        <s v="Zone02"/>
        <s v="Zone03"/>
      </sharedItems>
    </cacheField>
    <cacheField name="Nom_Zone" numFmtId="0">
      <sharedItems count="3">
        <s v="Alpha"/>
        <s v="Beta"/>
        <s v="Tesla"/>
      </sharedItems>
    </cacheField>
    <cacheField name="Code Client" numFmtId="0">
      <sharedItems containsSemiMixedTypes="0" containsString="0" containsNumber="1" containsInteger="1" minValue="101" maxValue="303" count="9">
        <n v="101"/>
        <n v="102"/>
        <n v="103"/>
        <n v="201"/>
        <n v="202"/>
        <n v="203"/>
        <n v="301"/>
        <n v="302"/>
        <n v="303"/>
      </sharedItems>
    </cacheField>
    <cacheField name="Années" numFmtId="0">
      <sharedItems count="5">
        <s v="2016-2017"/>
        <s v="2017-2018"/>
        <s v="2018-2019"/>
        <s v="2019-2020"/>
        <s v="2020-2021"/>
      </sharedItems>
    </cacheField>
    <cacheField name="% de satisfaction" numFmtId="9">
      <sharedItems containsSemiMixedTypes="0" containsString="0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5241.215397800923" backgroundQuery="1" createdVersion="8" refreshedVersion="8" minRefreshableVersion="3" recordCount="45" xr:uid="{E4F488D5-957E-419F-9477-ECA151FED11D}">
  <cacheSource type="external" connectionId="1"/>
  <cacheFields count="6">
    <cacheField name="Territoire" numFmtId="0">
      <sharedItems count="3">
        <s v="Zone01"/>
        <s v="Zone02"/>
        <s v="Zone03"/>
      </sharedItems>
    </cacheField>
    <cacheField name="Nom_Zone" numFmtId="0">
      <sharedItems count="3">
        <s v="Alpha"/>
        <s v="Beta"/>
        <s v="Tesla"/>
      </sharedItems>
    </cacheField>
    <cacheField name="Code Client" numFmtId="0">
      <sharedItems count="9">
        <s v="101"/>
        <s v="102"/>
        <s v="103"/>
        <s v="201"/>
        <s v="202"/>
        <s v="203"/>
        <s v="301"/>
        <s v="302"/>
        <s v="303"/>
      </sharedItems>
    </cacheField>
    <cacheField name="Années" numFmtId="0">
      <sharedItems count="5">
        <s v="2016-2017"/>
        <s v="2017-2018"/>
        <s v="2018-2019"/>
        <s v="2019-2020"/>
        <s v="2020-2021"/>
      </sharedItems>
    </cacheField>
    <cacheField name="% de satisfaction" numFmtId="0">
      <sharedItems containsSemiMixedTypes="0" containsString="0" containsNumber="1" minValue="0" maxValue="1" count="20">
        <n v="0.1"/>
        <n v="0.9"/>
        <n v="0.25"/>
        <n v="0.75"/>
        <n v="0"/>
        <n v="1"/>
        <n v="0.35"/>
        <n v="0.45"/>
        <n v="0.65"/>
        <n v="0.15"/>
        <n v="0.3"/>
        <n v="0.6"/>
        <n v="0.5"/>
        <n v="0.55000000000000004"/>
        <n v="0.2"/>
        <n v="0.4"/>
        <n v="0.7"/>
        <n v="0.85"/>
        <n v="0.8"/>
        <n v="0.12"/>
      </sharedItems>
    </cacheField>
    <cacheField name="Tranche" numFmtId="0">
      <sharedItems count="5">
        <s v="0%-20%"/>
        <s v="80%-100%"/>
        <s v="20%-40%"/>
        <s v="60%-80%"/>
        <s v="40%-60%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x v="0"/>
    <x v="0"/>
    <x v="0"/>
    <n v="0.1"/>
  </r>
  <r>
    <x v="0"/>
    <x v="0"/>
    <x v="0"/>
    <x v="1"/>
    <n v="0.9"/>
  </r>
  <r>
    <x v="0"/>
    <x v="0"/>
    <x v="0"/>
    <x v="2"/>
    <n v="0.25"/>
  </r>
  <r>
    <x v="0"/>
    <x v="0"/>
    <x v="0"/>
    <x v="3"/>
    <n v="0.75"/>
  </r>
  <r>
    <x v="0"/>
    <x v="0"/>
    <x v="0"/>
    <x v="4"/>
    <n v="0.1"/>
  </r>
  <r>
    <x v="0"/>
    <x v="0"/>
    <x v="1"/>
    <x v="0"/>
    <n v="0"/>
  </r>
  <r>
    <x v="0"/>
    <x v="0"/>
    <x v="1"/>
    <x v="1"/>
    <n v="1"/>
  </r>
  <r>
    <x v="0"/>
    <x v="0"/>
    <x v="1"/>
    <x v="2"/>
    <n v="0.35"/>
  </r>
  <r>
    <x v="0"/>
    <x v="0"/>
    <x v="1"/>
    <x v="3"/>
    <n v="0.45"/>
  </r>
  <r>
    <x v="0"/>
    <x v="0"/>
    <x v="1"/>
    <x v="4"/>
    <n v="0.65"/>
  </r>
  <r>
    <x v="0"/>
    <x v="0"/>
    <x v="2"/>
    <x v="0"/>
    <n v="0.15"/>
  </r>
  <r>
    <x v="0"/>
    <x v="0"/>
    <x v="2"/>
    <x v="1"/>
    <n v="0.3"/>
  </r>
  <r>
    <x v="0"/>
    <x v="0"/>
    <x v="2"/>
    <x v="2"/>
    <n v="0.6"/>
  </r>
  <r>
    <x v="0"/>
    <x v="0"/>
    <x v="2"/>
    <x v="3"/>
    <n v="0.5"/>
  </r>
  <r>
    <x v="0"/>
    <x v="0"/>
    <x v="2"/>
    <x v="4"/>
    <n v="0.55000000000000004"/>
  </r>
  <r>
    <x v="1"/>
    <x v="1"/>
    <x v="3"/>
    <x v="0"/>
    <n v="0.2"/>
  </r>
  <r>
    <x v="1"/>
    <x v="1"/>
    <x v="3"/>
    <x v="1"/>
    <n v="0.25"/>
  </r>
  <r>
    <x v="1"/>
    <x v="1"/>
    <x v="3"/>
    <x v="2"/>
    <n v="0.3"/>
  </r>
  <r>
    <x v="1"/>
    <x v="1"/>
    <x v="3"/>
    <x v="3"/>
    <n v="0.35"/>
  </r>
  <r>
    <x v="1"/>
    <x v="1"/>
    <x v="3"/>
    <x v="4"/>
    <n v="0.4"/>
  </r>
  <r>
    <x v="1"/>
    <x v="1"/>
    <x v="4"/>
    <x v="0"/>
    <n v="0.45"/>
  </r>
  <r>
    <x v="1"/>
    <x v="1"/>
    <x v="4"/>
    <x v="1"/>
    <n v="0.5"/>
  </r>
  <r>
    <x v="1"/>
    <x v="1"/>
    <x v="4"/>
    <x v="2"/>
    <n v="0.55000000000000004"/>
  </r>
  <r>
    <x v="1"/>
    <x v="1"/>
    <x v="4"/>
    <x v="3"/>
    <n v="0.6"/>
  </r>
  <r>
    <x v="1"/>
    <x v="1"/>
    <x v="4"/>
    <x v="4"/>
    <n v="0.55000000000000004"/>
  </r>
  <r>
    <x v="1"/>
    <x v="1"/>
    <x v="5"/>
    <x v="0"/>
    <n v="0.7"/>
  </r>
  <r>
    <x v="1"/>
    <x v="1"/>
    <x v="5"/>
    <x v="1"/>
    <n v="0.65"/>
  </r>
  <r>
    <x v="1"/>
    <x v="1"/>
    <x v="5"/>
    <x v="2"/>
    <n v="0.75"/>
  </r>
  <r>
    <x v="1"/>
    <x v="1"/>
    <x v="5"/>
    <x v="3"/>
    <n v="0.85"/>
  </r>
  <r>
    <x v="1"/>
    <x v="1"/>
    <x v="5"/>
    <x v="4"/>
    <n v="0.8"/>
  </r>
  <r>
    <x v="2"/>
    <x v="2"/>
    <x v="6"/>
    <x v="0"/>
    <n v="0.9"/>
  </r>
  <r>
    <x v="2"/>
    <x v="2"/>
    <x v="6"/>
    <x v="1"/>
    <n v="1"/>
  </r>
  <r>
    <x v="2"/>
    <x v="2"/>
    <x v="6"/>
    <x v="2"/>
    <n v="0.75"/>
  </r>
  <r>
    <x v="2"/>
    <x v="2"/>
    <x v="6"/>
    <x v="3"/>
    <n v="0.1"/>
  </r>
  <r>
    <x v="2"/>
    <x v="2"/>
    <x v="6"/>
    <x v="4"/>
    <n v="0"/>
  </r>
  <r>
    <x v="2"/>
    <x v="2"/>
    <x v="7"/>
    <x v="0"/>
    <n v="1"/>
  </r>
  <r>
    <x v="2"/>
    <x v="2"/>
    <x v="7"/>
    <x v="1"/>
    <n v="0.35"/>
  </r>
  <r>
    <x v="2"/>
    <x v="2"/>
    <x v="7"/>
    <x v="2"/>
    <n v="0.45"/>
  </r>
  <r>
    <x v="2"/>
    <x v="2"/>
    <x v="7"/>
    <x v="3"/>
    <n v="0.65"/>
  </r>
  <r>
    <x v="2"/>
    <x v="2"/>
    <x v="7"/>
    <x v="4"/>
    <n v="0.15"/>
  </r>
  <r>
    <x v="2"/>
    <x v="2"/>
    <x v="8"/>
    <x v="0"/>
    <n v="0.3"/>
  </r>
  <r>
    <x v="2"/>
    <x v="2"/>
    <x v="8"/>
    <x v="1"/>
    <n v="0.6"/>
  </r>
  <r>
    <x v="2"/>
    <x v="2"/>
    <x v="8"/>
    <x v="2"/>
    <n v="0.5"/>
  </r>
  <r>
    <x v="2"/>
    <x v="2"/>
    <x v="8"/>
    <x v="3"/>
    <n v="0.55000000000000004"/>
  </r>
  <r>
    <x v="2"/>
    <x v="2"/>
    <x v="8"/>
    <x v="4"/>
    <n v="0.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x v="0"/>
    <x v="0"/>
    <x v="0"/>
    <x v="0"/>
    <x v="0"/>
  </r>
  <r>
    <x v="0"/>
    <x v="0"/>
    <x v="0"/>
    <x v="1"/>
    <x v="1"/>
    <x v="1"/>
  </r>
  <r>
    <x v="0"/>
    <x v="0"/>
    <x v="0"/>
    <x v="2"/>
    <x v="2"/>
    <x v="2"/>
  </r>
  <r>
    <x v="0"/>
    <x v="0"/>
    <x v="0"/>
    <x v="3"/>
    <x v="3"/>
    <x v="3"/>
  </r>
  <r>
    <x v="0"/>
    <x v="0"/>
    <x v="0"/>
    <x v="4"/>
    <x v="0"/>
    <x v="0"/>
  </r>
  <r>
    <x v="0"/>
    <x v="0"/>
    <x v="1"/>
    <x v="0"/>
    <x v="4"/>
    <x v="0"/>
  </r>
  <r>
    <x v="0"/>
    <x v="0"/>
    <x v="1"/>
    <x v="1"/>
    <x v="5"/>
    <x v="1"/>
  </r>
  <r>
    <x v="0"/>
    <x v="0"/>
    <x v="1"/>
    <x v="2"/>
    <x v="6"/>
    <x v="2"/>
  </r>
  <r>
    <x v="0"/>
    <x v="0"/>
    <x v="1"/>
    <x v="3"/>
    <x v="7"/>
    <x v="4"/>
  </r>
  <r>
    <x v="0"/>
    <x v="0"/>
    <x v="1"/>
    <x v="4"/>
    <x v="8"/>
    <x v="3"/>
  </r>
  <r>
    <x v="0"/>
    <x v="0"/>
    <x v="2"/>
    <x v="0"/>
    <x v="9"/>
    <x v="0"/>
  </r>
  <r>
    <x v="0"/>
    <x v="0"/>
    <x v="2"/>
    <x v="1"/>
    <x v="10"/>
    <x v="2"/>
  </r>
  <r>
    <x v="0"/>
    <x v="0"/>
    <x v="2"/>
    <x v="2"/>
    <x v="11"/>
    <x v="3"/>
  </r>
  <r>
    <x v="0"/>
    <x v="0"/>
    <x v="2"/>
    <x v="3"/>
    <x v="12"/>
    <x v="4"/>
  </r>
  <r>
    <x v="0"/>
    <x v="0"/>
    <x v="2"/>
    <x v="4"/>
    <x v="13"/>
    <x v="4"/>
  </r>
  <r>
    <x v="1"/>
    <x v="1"/>
    <x v="3"/>
    <x v="0"/>
    <x v="14"/>
    <x v="2"/>
  </r>
  <r>
    <x v="1"/>
    <x v="1"/>
    <x v="3"/>
    <x v="1"/>
    <x v="2"/>
    <x v="2"/>
  </r>
  <r>
    <x v="1"/>
    <x v="1"/>
    <x v="3"/>
    <x v="2"/>
    <x v="10"/>
    <x v="2"/>
  </r>
  <r>
    <x v="1"/>
    <x v="1"/>
    <x v="3"/>
    <x v="3"/>
    <x v="6"/>
    <x v="2"/>
  </r>
  <r>
    <x v="1"/>
    <x v="1"/>
    <x v="3"/>
    <x v="4"/>
    <x v="15"/>
    <x v="4"/>
  </r>
  <r>
    <x v="1"/>
    <x v="1"/>
    <x v="4"/>
    <x v="0"/>
    <x v="7"/>
    <x v="4"/>
  </r>
  <r>
    <x v="1"/>
    <x v="1"/>
    <x v="4"/>
    <x v="1"/>
    <x v="12"/>
    <x v="4"/>
  </r>
  <r>
    <x v="1"/>
    <x v="1"/>
    <x v="4"/>
    <x v="2"/>
    <x v="13"/>
    <x v="4"/>
  </r>
  <r>
    <x v="1"/>
    <x v="1"/>
    <x v="4"/>
    <x v="3"/>
    <x v="11"/>
    <x v="3"/>
  </r>
  <r>
    <x v="1"/>
    <x v="1"/>
    <x v="4"/>
    <x v="4"/>
    <x v="13"/>
    <x v="4"/>
  </r>
  <r>
    <x v="1"/>
    <x v="1"/>
    <x v="5"/>
    <x v="0"/>
    <x v="16"/>
    <x v="3"/>
  </r>
  <r>
    <x v="1"/>
    <x v="1"/>
    <x v="5"/>
    <x v="1"/>
    <x v="8"/>
    <x v="3"/>
  </r>
  <r>
    <x v="1"/>
    <x v="1"/>
    <x v="5"/>
    <x v="2"/>
    <x v="3"/>
    <x v="3"/>
  </r>
  <r>
    <x v="1"/>
    <x v="1"/>
    <x v="5"/>
    <x v="3"/>
    <x v="17"/>
    <x v="1"/>
  </r>
  <r>
    <x v="1"/>
    <x v="1"/>
    <x v="5"/>
    <x v="4"/>
    <x v="18"/>
    <x v="1"/>
  </r>
  <r>
    <x v="2"/>
    <x v="2"/>
    <x v="6"/>
    <x v="0"/>
    <x v="1"/>
    <x v="1"/>
  </r>
  <r>
    <x v="2"/>
    <x v="2"/>
    <x v="6"/>
    <x v="1"/>
    <x v="5"/>
    <x v="1"/>
  </r>
  <r>
    <x v="2"/>
    <x v="2"/>
    <x v="6"/>
    <x v="2"/>
    <x v="3"/>
    <x v="3"/>
  </r>
  <r>
    <x v="2"/>
    <x v="2"/>
    <x v="6"/>
    <x v="3"/>
    <x v="0"/>
    <x v="0"/>
  </r>
  <r>
    <x v="2"/>
    <x v="2"/>
    <x v="6"/>
    <x v="4"/>
    <x v="4"/>
    <x v="0"/>
  </r>
  <r>
    <x v="2"/>
    <x v="2"/>
    <x v="7"/>
    <x v="0"/>
    <x v="5"/>
    <x v="1"/>
  </r>
  <r>
    <x v="2"/>
    <x v="2"/>
    <x v="7"/>
    <x v="1"/>
    <x v="6"/>
    <x v="2"/>
  </r>
  <r>
    <x v="2"/>
    <x v="2"/>
    <x v="7"/>
    <x v="2"/>
    <x v="7"/>
    <x v="4"/>
  </r>
  <r>
    <x v="2"/>
    <x v="2"/>
    <x v="7"/>
    <x v="3"/>
    <x v="8"/>
    <x v="3"/>
  </r>
  <r>
    <x v="2"/>
    <x v="2"/>
    <x v="7"/>
    <x v="4"/>
    <x v="9"/>
    <x v="0"/>
  </r>
  <r>
    <x v="2"/>
    <x v="2"/>
    <x v="8"/>
    <x v="0"/>
    <x v="10"/>
    <x v="2"/>
  </r>
  <r>
    <x v="2"/>
    <x v="2"/>
    <x v="8"/>
    <x v="1"/>
    <x v="11"/>
    <x v="3"/>
  </r>
  <r>
    <x v="2"/>
    <x v="2"/>
    <x v="8"/>
    <x v="2"/>
    <x v="12"/>
    <x v="4"/>
  </r>
  <r>
    <x v="2"/>
    <x v="2"/>
    <x v="8"/>
    <x v="3"/>
    <x v="13"/>
    <x v="4"/>
  </r>
  <r>
    <x v="2"/>
    <x v="2"/>
    <x v="8"/>
    <x v="4"/>
    <x v="1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5572FE-FF42-45AE-AA33-9F0AA42DC14F}" name="Tableau croisé dynamique1" cacheId="21" applyNumberFormats="0" applyBorderFormats="0" applyFontFormats="0" applyPatternFormats="0" applyAlignmentFormats="0" applyWidthHeightFormats="1" dataCaption="Valeurs" grandTotalCaption="Moyenne de % de satisfaction" updatedVersion="7" minRefreshableVersion="3" useAutoFormatting="1" colGrandTotals="0" itemPrintTitles="1" createdVersion="7" indent="0" compact="0" compactData="0" multipleFieldFilters="0">
  <location ref="A3:H14" firstHeaderRow="1" firstDataRow="2" firstDataCol="3"/>
  <pivotFields count="5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10">
    <i>
      <x/>
      <x/>
      <x/>
    </i>
    <i r="2">
      <x v="1"/>
    </i>
    <i r="2">
      <x v="2"/>
    </i>
    <i>
      <x v="1"/>
      <x v="1"/>
      <x v="3"/>
    </i>
    <i r="2">
      <x v="4"/>
    </i>
    <i r="2">
      <x v="5"/>
    </i>
    <i>
      <x v="2"/>
      <x v="2"/>
      <x v="6"/>
    </i>
    <i r="2">
      <x v="7"/>
    </i>
    <i r="2">
      <x v="8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dataFields count="1">
    <dataField name="Moyenne de % de satisfaction" fld="4" subtotal="average" baseField="2" baseItem="0" numFmtId="10"/>
  </dataFields>
  <formats count="2">
    <format dxfId="20">
      <pivotArea grandRow="1" outline="0" collapsedLevelsAreSubtotals="1" fieldPosition="0"/>
    </format>
    <format dxfId="1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F0035D-A7E1-44A7-B837-BB8C5C9F3609}" name="Tableau croisé dynamique1" cacheId="2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rowHeaderCaption="Tranches" colHeaderCaption="Zones" fieldListSortAscending="1">
  <location ref="A2:E9" firstHeaderRow="1" firstDataRow="2" firstDataCol="1"/>
  <pivotFields count="6">
    <pivotField axis="axisCol" showAll="0">
      <items count="4">
        <item x="0"/>
        <item x="1"/>
        <item x="2"/>
        <item t="default"/>
      </items>
    </pivotField>
    <pivotField showAll="0"/>
    <pivotField dataField="1" showAll="0"/>
    <pivotField showAll="0"/>
    <pivotField showAll="0"/>
    <pivotField axis="axisRow" showAll="0" sortType="ascending">
      <items count="6">
        <item x="0"/>
        <item x="2"/>
        <item x="4"/>
        <item x="3"/>
        <item x="1"/>
        <item t="default"/>
      </items>
    </pivotField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Nombre de Code Client" fld="2" subtotal="count" baseField="0" baseItem="0"/>
  </dataFields>
  <formats count="17">
    <format dxfId="16">
      <pivotArea outline="0" collapsedLevelsAreSubtotals="1" fieldPosition="0"/>
    </format>
    <format dxfId="15">
      <pivotArea field="5" type="button" dataOnly="0" labelOnly="1" outline="0" axis="axisRow" fieldPosition="0"/>
    </format>
    <format dxfId="14">
      <pivotArea dataOnly="0" labelOnly="1" fieldPosition="0">
        <references count="1">
          <reference field="5" count="0"/>
        </references>
      </pivotArea>
    </format>
    <format dxfId="13">
      <pivotArea dataOnly="0" labelOnly="1" grandRow="1" outline="0" fieldPosition="0"/>
    </format>
    <format dxfId="12">
      <pivotArea dataOnly="0" labelOnly="1" fieldPosition="0">
        <references count="1">
          <reference field="0" count="0"/>
        </references>
      </pivotArea>
    </format>
    <format dxfId="11">
      <pivotArea dataOnly="0" labelOnly="1" grandCol="1" outline="0" fieldPosition="0"/>
    </format>
    <format dxfId="10">
      <pivotArea field="5" type="button" dataOnly="0" labelOnly="1" outline="0" axis="axisRow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grandCol="1" outline="0" fieldPosition="0"/>
    </format>
    <format dxfId="7">
      <pivotArea field="5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Col="1" outline="0" fieldPosition="0"/>
    </format>
    <format dxfId="4">
      <pivotArea grandRow="1" outline="0" collapsedLevelsAreSubtotals="1" fieldPosition="0"/>
    </format>
    <format dxfId="3">
      <pivotArea dataOnly="0" labelOnly="1" grandRow="1" outline="0" fieldPosition="0"/>
    </format>
    <format dxfId="2">
      <pivotArea type="origin" dataOnly="0" labelOnly="1" outline="0" fieldPosition="0"/>
    </format>
    <format dxfId="1">
      <pivotArea field="0" type="button" dataOnly="0" labelOnly="1" outline="0" axis="axisCol" fieldPosition="0"/>
    </format>
    <format dxfId="0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32AD1C-0217-44DD-B1FE-B0F81F22CDBA}" name="t_Satisfaction" displayName="t_Satisfaction" ref="A1:E46" totalsRowShown="0" headerRowDxfId="18">
  <autoFilter ref="A1:E46" xr:uid="{E532AD1C-0217-44DD-B1FE-B0F81F22CDBA}"/>
  <tableColumns count="5">
    <tableColumn id="1" xr3:uid="{D7040B45-A3BE-4650-8E68-3D724B31F849}" name="Territoire"/>
    <tableColumn id="2" xr3:uid="{0E441A56-8D42-4707-9A22-6923203AD3D6}" name="Nom_Zone"/>
    <tableColumn id="3" xr3:uid="{962C5DD2-EFB3-46EB-999A-7CE113C7407A}" name="Code Client"/>
    <tableColumn id="4" xr3:uid="{8A7435FB-60CB-4B9A-A83A-9CFD02C6C194}" name="Années"/>
    <tableColumn id="5" xr3:uid="{87E6ADB1-C5A9-4095-8C97-DD2AFF18B93A}" name="% de satisfaction" dataDxfId="17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C2067-A9AF-458C-9322-FD329BB05DB9}">
  <sheetPr codeName="Feuil1"/>
  <dimension ref="A1:E46"/>
  <sheetViews>
    <sheetView workbookViewId="0"/>
  </sheetViews>
  <sheetFormatPr baseColWidth="10" defaultRowHeight="14.4" x14ac:dyDescent="0.3"/>
  <cols>
    <col min="5" max="5" width="20.88671875" style="5" customWidth="1"/>
  </cols>
  <sheetData>
    <row r="1" spans="1:5" x14ac:dyDescent="0.3">
      <c r="A1" s="1" t="s">
        <v>8</v>
      </c>
      <c r="B1" s="1" t="s">
        <v>12</v>
      </c>
      <c r="C1" s="1" t="s">
        <v>9</v>
      </c>
      <c r="D1" s="1" t="s">
        <v>10</v>
      </c>
      <c r="E1" s="8" t="s">
        <v>11</v>
      </c>
    </row>
    <row r="2" spans="1:5" x14ac:dyDescent="0.3">
      <c r="A2" t="s">
        <v>0</v>
      </c>
      <c r="B2" t="s">
        <v>13</v>
      </c>
      <c r="C2">
        <v>101</v>
      </c>
      <c r="D2" t="s">
        <v>1</v>
      </c>
      <c r="E2" s="5">
        <v>0.1</v>
      </c>
    </row>
    <row r="3" spans="1:5" x14ac:dyDescent="0.3">
      <c r="A3" t="s">
        <v>0</v>
      </c>
      <c r="B3" t="s">
        <v>13</v>
      </c>
      <c r="C3">
        <v>101</v>
      </c>
      <c r="D3" t="s">
        <v>2</v>
      </c>
      <c r="E3" s="5">
        <v>0.9</v>
      </c>
    </row>
    <row r="4" spans="1:5" x14ac:dyDescent="0.3">
      <c r="A4" t="s">
        <v>0</v>
      </c>
      <c r="B4" t="s">
        <v>13</v>
      </c>
      <c r="C4">
        <v>101</v>
      </c>
      <c r="D4" t="s">
        <v>3</v>
      </c>
      <c r="E4" s="5">
        <v>0.25</v>
      </c>
    </row>
    <row r="5" spans="1:5" x14ac:dyDescent="0.3">
      <c r="A5" t="s">
        <v>0</v>
      </c>
      <c r="B5" t="s">
        <v>13</v>
      </c>
      <c r="C5">
        <v>101</v>
      </c>
      <c r="D5" t="s">
        <v>4</v>
      </c>
      <c r="E5" s="5">
        <v>0.75</v>
      </c>
    </row>
    <row r="6" spans="1:5" x14ac:dyDescent="0.3">
      <c r="A6" t="s">
        <v>0</v>
      </c>
      <c r="B6" t="s">
        <v>13</v>
      </c>
      <c r="C6">
        <v>101</v>
      </c>
      <c r="D6" t="s">
        <v>5</v>
      </c>
      <c r="E6" s="5">
        <v>0.1</v>
      </c>
    </row>
    <row r="7" spans="1:5" x14ac:dyDescent="0.3">
      <c r="A7" t="s">
        <v>0</v>
      </c>
      <c r="B7" t="s">
        <v>13</v>
      </c>
      <c r="C7">
        <v>102</v>
      </c>
      <c r="D7" t="s">
        <v>1</v>
      </c>
      <c r="E7" s="5">
        <v>0</v>
      </c>
    </row>
    <row r="8" spans="1:5" x14ac:dyDescent="0.3">
      <c r="A8" t="s">
        <v>0</v>
      </c>
      <c r="B8" t="s">
        <v>13</v>
      </c>
      <c r="C8">
        <v>102</v>
      </c>
      <c r="D8" t="s">
        <v>2</v>
      </c>
      <c r="E8" s="5">
        <v>1</v>
      </c>
    </row>
    <row r="9" spans="1:5" x14ac:dyDescent="0.3">
      <c r="A9" t="s">
        <v>0</v>
      </c>
      <c r="B9" t="s">
        <v>13</v>
      </c>
      <c r="C9">
        <v>102</v>
      </c>
      <c r="D9" t="s">
        <v>3</v>
      </c>
      <c r="E9" s="5">
        <v>0.35</v>
      </c>
    </row>
    <row r="10" spans="1:5" x14ac:dyDescent="0.3">
      <c r="A10" t="s">
        <v>0</v>
      </c>
      <c r="B10" t="s">
        <v>13</v>
      </c>
      <c r="C10">
        <v>102</v>
      </c>
      <c r="D10" t="s">
        <v>4</v>
      </c>
      <c r="E10" s="5">
        <v>0.45</v>
      </c>
    </row>
    <row r="11" spans="1:5" x14ac:dyDescent="0.3">
      <c r="A11" t="s">
        <v>0</v>
      </c>
      <c r="B11" t="s">
        <v>13</v>
      </c>
      <c r="C11">
        <v>102</v>
      </c>
      <c r="D11" t="s">
        <v>5</v>
      </c>
      <c r="E11" s="5">
        <v>0.65</v>
      </c>
    </row>
    <row r="12" spans="1:5" x14ac:dyDescent="0.3">
      <c r="A12" t="s">
        <v>0</v>
      </c>
      <c r="B12" t="s">
        <v>13</v>
      </c>
      <c r="C12">
        <v>103</v>
      </c>
      <c r="D12" t="s">
        <v>1</v>
      </c>
      <c r="E12" s="5">
        <v>0.15</v>
      </c>
    </row>
    <row r="13" spans="1:5" x14ac:dyDescent="0.3">
      <c r="A13" t="s">
        <v>0</v>
      </c>
      <c r="B13" t="s">
        <v>13</v>
      </c>
      <c r="C13">
        <v>103</v>
      </c>
      <c r="D13" t="s">
        <v>2</v>
      </c>
      <c r="E13" s="5">
        <v>0.3</v>
      </c>
    </row>
    <row r="14" spans="1:5" x14ac:dyDescent="0.3">
      <c r="A14" t="s">
        <v>0</v>
      </c>
      <c r="B14" t="s">
        <v>13</v>
      </c>
      <c r="C14">
        <v>103</v>
      </c>
      <c r="D14" t="s">
        <v>3</v>
      </c>
      <c r="E14" s="5">
        <v>0.6</v>
      </c>
    </row>
    <row r="15" spans="1:5" x14ac:dyDescent="0.3">
      <c r="A15" t="s">
        <v>0</v>
      </c>
      <c r="B15" t="s">
        <v>13</v>
      </c>
      <c r="C15">
        <v>103</v>
      </c>
      <c r="D15" t="s">
        <v>4</v>
      </c>
      <c r="E15" s="5">
        <v>0.5</v>
      </c>
    </row>
    <row r="16" spans="1:5" x14ac:dyDescent="0.3">
      <c r="A16" t="s">
        <v>0</v>
      </c>
      <c r="B16" t="s">
        <v>13</v>
      </c>
      <c r="C16">
        <v>103</v>
      </c>
      <c r="D16" t="s">
        <v>5</v>
      </c>
      <c r="E16" s="5">
        <v>0.55000000000000004</v>
      </c>
    </row>
    <row r="17" spans="1:5" x14ac:dyDescent="0.3">
      <c r="A17" t="s">
        <v>6</v>
      </c>
      <c r="B17" t="s">
        <v>14</v>
      </c>
      <c r="C17">
        <v>201</v>
      </c>
      <c r="D17" t="s">
        <v>1</v>
      </c>
      <c r="E17" s="5">
        <v>0.2</v>
      </c>
    </row>
    <row r="18" spans="1:5" x14ac:dyDescent="0.3">
      <c r="A18" t="s">
        <v>6</v>
      </c>
      <c r="B18" t="s">
        <v>14</v>
      </c>
      <c r="C18">
        <v>201</v>
      </c>
      <c r="D18" t="s">
        <v>2</v>
      </c>
      <c r="E18" s="5">
        <v>0.25</v>
      </c>
    </row>
    <row r="19" spans="1:5" x14ac:dyDescent="0.3">
      <c r="A19" t="s">
        <v>6</v>
      </c>
      <c r="B19" t="s">
        <v>14</v>
      </c>
      <c r="C19">
        <v>201</v>
      </c>
      <c r="D19" t="s">
        <v>3</v>
      </c>
      <c r="E19" s="5">
        <v>0.3</v>
      </c>
    </row>
    <row r="20" spans="1:5" x14ac:dyDescent="0.3">
      <c r="A20" t="s">
        <v>6</v>
      </c>
      <c r="B20" t="s">
        <v>14</v>
      </c>
      <c r="C20">
        <v>201</v>
      </c>
      <c r="D20" t="s">
        <v>4</v>
      </c>
      <c r="E20" s="5">
        <v>0.35</v>
      </c>
    </row>
    <row r="21" spans="1:5" x14ac:dyDescent="0.3">
      <c r="A21" t="s">
        <v>6</v>
      </c>
      <c r="B21" t="s">
        <v>14</v>
      </c>
      <c r="C21">
        <v>201</v>
      </c>
      <c r="D21" t="s">
        <v>5</v>
      </c>
      <c r="E21" s="5">
        <v>0.4</v>
      </c>
    </row>
    <row r="22" spans="1:5" x14ac:dyDescent="0.3">
      <c r="A22" t="s">
        <v>6</v>
      </c>
      <c r="B22" t="s">
        <v>14</v>
      </c>
      <c r="C22">
        <v>202</v>
      </c>
      <c r="D22" t="s">
        <v>1</v>
      </c>
      <c r="E22" s="5">
        <v>0.45</v>
      </c>
    </row>
    <row r="23" spans="1:5" x14ac:dyDescent="0.3">
      <c r="A23" t="s">
        <v>6</v>
      </c>
      <c r="B23" t="s">
        <v>14</v>
      </c>
      <c r="C23">
        <v>202</v>
      </c>
      <c r="D23" t="s">
        <v>2</v>
      </c>
      <c r="E23" s="5">
        <v>0.5</v>
      </c>
    </row>
    <row r="24" spans="1:5" x14ac:dyDescent="0.3">
      <c r="A24" t="s">
        <v>6</v>
      </c>
      <c r="B24" t="s">
        <v>14</v>
      </c>
      <c r="C24">
        <v>202</v>
      </c>
      <c r="D24" t="s">
        <v>3</v>
      </c>
      <c r="E24" s="5">
        <v>0.55000000000000004</v>
      </c>
    </row>
    <row r="25" spans="1:5" x14ac:dyDescent="0.3">
      <c r="A25" t="s">
        <v>6</v>
      </c>
      <c r="B25" t="s">
        <v>14</v>
      </c>
      <c r="C25">
        <v>202</v>
      </c>
      <c r="D25" t="s">
        <v>4</v>
      </c>
      <c r="E25" s="5">
        <v>0.6</v>
      </c>
    </row>
    <row r="26" spans="1:5" x14ac:dyDescent="0.3">
      <c r="A26" t="s">
        <v>6</v>
      </c>
      <c r="B26" t="s">
        <v>14</v>
      </c>
      <c r="C26">
        <v>202</v>
      </c>
      <c r="D26" t="s">
        <v>5</v>
      </c>
      <c r="E26" s="5">
        <v>0.55000000000000004</v>
      </c>
    </row>
    <row r="27" spans="1:5" x14ac:dyDescent="0.3">
      <c r="A27" t="s">
        <v>6</v>
      </c>
      <c r="B27" t="s">
        <v>14</v>
      </c>
      <c r="C27">
        <v>203</v>
      </c>
      <c r="D27" t="s">
        <v>1</v>
      </c>
      <c r="E27" s="5">
        <v>0.7</v>
      </c>
    </row>
    <row r="28" spans="1:5" x14ac:dyDescent="0.3">
      <c r="A28" t="s">
        <v>6</v>
      </c>
      <c r="B28" t="s">
        <v>14</v>
      </c>
      <c r="C28">
        <v>203</v>
      </c>
      <c r="D28" t="s">
        <v>2</v>
      </c>
      <c r="E28" s="5">
        <v>0.65</v>
      </c>
    </row>
    <row r="29" spans="1:5" x14ac:dyDescent="0.3">
      <c r="A29" t="s">
        <v>6</v>
      </c>
      <c r="B29" t="s">
        <v>14</v>
      </c>
      <c r="C29">
        <v>203</v>
      </c>
      <c r="D29" t="s">
        <v>3</v>
      </c>
      <c r="E29" s="5">
        <v>0.75</v>
      </c>
    </row>
    <row r="30" spans="1:5" x14ac:dyDescent="0.3">
      <c r="A30" t="s">
        <v>6</v>
      </c>
      <c r="B30" t="s">
        <v>14</v>
      </c>
      <c r="C30">
        <v>203</v>
      </c>
      <c r="D30" t="s">
        <v>4</v>
      </c>
      <c r="E30" s="5">
        <v>0.85</v>
      </c>
    </row>
    <row r="31" spans="1:5" x14ac:dyDescent="0.3">
      <c r="A31" t="s">
        <v>6</v>
      </c>
      <c r="B31" t="s">
        <v>14</v>
      </c>
      <c r="C31">
        <v>203</v>
      </c>
      <c r="D31" t="s">
        <v>5</v>
      </c>
      <c r="E31" s="5">
        <v>0.8</v>
      </c>
    </row>
    <row r="32" spans="1:5" x14ac:dyDescent="0.3">
      <c r="A32" t="s">
        <v>7</v>
      </c>
      <c r="B32" t="s">
        <v>15</v>
      </c>
      <c r="C32">
        <v>301</v>
      </c>
      <c r="D32" t="s">
        <v>1</v>
      </c>
      <c r="E32" s="5">
        <v>0.9</v>
      </c>
    </row>
    <row r="33" spans="1:5" x14ac:dyDescent="0.3">
      <c r="A33" t="s">
        <v>7</v>
      </c>
      <c r="B33" t="s">
        <v>15</v>
      </c>
      <c r="C33">
        <v>301</v>
      </c>
      <c r="D33" t="s">
        <v>2</v>
      </c>
      <c r="E33" s="5">
        <v>1</v>
      </c>
    </row>
    <row r="34" spans="1:5" x14ac:dyDescent="0.3">
      <c r="A34" t="s">
        <v>7</v>
      </c>
      <c r="B34" t="s">
        <v>15</v>
      </c>
      <c r="C34">
        <v>301</v>
      </c>
      <c r="D34" t="s">
        <v>3</v>
      </c>
      <c r="E34" s="5">
        <v>0.75</v>
      </c>
    </row>
    <row r="35" spans="1:5" x14ac:dyDescent="0.3">
      <c r="A35" t="s">
        <v>7</v>
      </c>
      <c r="B35" t="s">
        <v>15</v>
      </c>
      <c r="C35">
        <v>301</v>
      </c>
      <c r="D35" t="s">
        <v>4</v>
      </c>
      <c r="E35" s="5">
        <v>0.1</v>
      </c>
    </row>
    <row r="36" spans="1:5" x14ac:dyDescent="0.3">
      <c r="A36" t="s">
        <v>7</v>
      </c>
      <c r="B36" t="s">
        <v>15</v>
      </c>
      <c r="C36">
        <v>301</v>
      </c>
      <c r="D36" t="s">
        <v>5</v>
      </c>
      <c r="E36" s="5">
        <v>0</v>
      </c>
    </row>
    <row r="37" spans="1:5" x14ac:dyDescent="0.3">
      <c r="A37" t="s">
        <v>7</v>
      </c>
      <c r="B37" t="s">
        <v>15</v>
      </c>
      <c r="C37">
        <v>302</v>
      </c>
      <c r="D37" t="s">
        <v>1</v>
      </c>
      <c r="E37" s="5">
        <v>1</v>
      </c>
    </row>
    <row r="38" spans="1:5" x14ac:dyDescent="0.3">
      <c r="A38" t="s">
        <v>7</v>
      </c>
      <c r="B38" t="s">
        <v>15</v>
      </c>
      <c r="C38">
        <v>302</v>
      </c>
      <c r="D38" t="s">
        <v>2</v>
      </c>
      <c r="E38" s="5">
        <v>0.35</v>
      </c>
    </row>
    <row r="39" spans="1:5" x14ac:dyDescent="0.3">
      <c r="A39" t="s">
        <v>7</v>
      </c>
      <c r="B39" t="s">
        <v>15</v>
      </c>
      <c r="C39">
        <v>302</v>
      </c>
      <c r="D39" t="s">
        <v>3</v>
      </c>
      <c r="E39" s="5">
        <v>0.45</v>
      </c>
    </row>
    <row r="40" spans="1:5" x14ac:dyDescent="0.3">
      <c r="A40" t="s">
        <v>7</v>
      </c>
      <c r="B40" t="s">
        <v>15</v>
      </c>
      <c r="C40">
        <v>302</v>
      </c>
      <c r="D40" t="s">
        <v>4</v>
      </c>
      <c r="E40" s="5">
        <v>0.65</v>
      </c>
    </row>
    <row r="41" spans="1:5" x14ac:dyDescent="0.3">
      <c r="A41" t="s">
        <v>7</v>
      </c>
      <c r="B41" t="s">
        <v>15</v>
      </c>
      <c r="C41">
        <v>302</v>
      </c>
      <c r="D41" t="s">
        <v>5</v>
      </c>
      <c r="E41" s="5">
        <v>0.15</v>
      </c>
    </row>
    <row r="42" spans="1:5" x14ac:dyDescent="0.3">
      <c r="A42" t="s">
        <v>7</v>
      </c>
      <c r="B42" t="s">
        <v>15</v>
      </c>
      <c r="C42">
        <v>303</v>
      </c>
      <c r="D42" t="s">
        <v>1</v>
      </c>
      <c r="E42" s="5">
        <v>0.3</v>
      </c>
    </row>
    <row r="43" spans="1:5" x14ac:dyDescent="0.3">
      <c r="A43" t="s">
        <v>7</v>
      </c>
      <c r="B43" t="s">
        <v>15</v>
      </c>
      <c r="C43">
        <v>303</v>
      </c>
      <c r="D43" t="s">
        <v>2</v>
      </c>
      <c r="E43" s="5">
        <v>0.6</v>
      </c>
    </row>
    <row r="44" spans="1:5" x14ac:dyDescent="0.3">
      <c r="A44" t="s">
        <v>7</v>
      </c>
      <c r="B44" t="s">
        <v>15</v>
      </c>
      <c r="C44">
        <v>303</v>
      </c>
      <c r="D44" t="s">
        <v>3</v>
      </c>
      <c r="E44" s="5">
        <v>0.5</v>
      </c>
    </row>
    <row r="45" spans="1:5" x14ac:dyDescent="0.3">
      <c r="A45" t="s">
        <v>7</v>
      </c>
      <c r="B45" t="s">
        <v>15</v>
      </c>
      <c r="C45">
        <v>303</v>
      </c>
      <c r="D45" t="s">
        <v>4</v>
      </c>
      <c r="E45" s="5">
        <v>0.55000000000000004</v>
      </c>
    </row>
    <row r="46" spans="1:5" x14ac:dyDescent="0.3">
      <c r="A46" t="s">
        <v>7</v>
      </c>
      <c r="B46" t="s">
        <v>15</v>
      </c>
      <c r="C46">
        <v>303</v>
      </c>
      <c r="D46" t="s">
        <v>5</v>
      </c>
      <c r="E46" s="5">
        <v>0.12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488-1F2E-4AB5-B380-0D4D0FC5C044}">
  <sheetPr codeName="Feuil2">
    <tabColor rgb="FFFFC000"/>
  </sheetPr>
  <dimension ref="A2:F8"/>
  <sheetViews>
    <sheetView workbookViewId="0">
      <selection activeCell="J10" sqref="J10"/>
    </sheetView>
  </sheetViews>
  <sheetFormatPr baseColWidth="10" defaultRowHeight="14.4" x14ac:dyDescent="0.3"/>
  <sheetData>
    <row r="2" spans="1:6" x14ac:dyDescent="0.3">
      <c r="A2" s="3"/>
      <c r="B2" s="3" t="s">
        <v>17</v>
      </c>
      <c r="C2" s="3" t="s">
        <v>18</v>
      </c>
      <c r="D2" s="3" t="s">
        <v>19</v>
      </c>
      <c r="E2" s="3" t="s">
        <v>25</v>
      </c>
      <c r="F2" s="3" t="s">
        <v>26</v>
      </c>
    </row>
    <row r="3" spans="1:6" x14ac:dyDescent="0.3">
      <c r="A3" s="3" t="s">
        <v>20</v>
      </c>
      <c r="B3" s="6">
        <v>4</v>
      </c>
      <c r="C3" s="6">
        <v>0</v>
      </c>
      <c r="D3" s="6">
        <v>4</v>
      </c>
      <c r="E3" s="6">
        <f>SUM(B3:D3)</f>
        <v>8</v>
      </c>
      <c r="F3" s="7">
        <f>E3/$E$8</f>
        <v>0.17777777777777778</v>
      </c>
    </row>
    <row r="4" spans="1:6" x14ac:dyDescent="0.3">
      <c r="A4" s="3" t="s">
        <v>21</v>
      </c>
      <c r="B4" s="6">
        <v>3</v>
      </c>
      <c r="C4" s="6">
        <v>4</v>
      </c>
      <c r="D4" s="6">
        <v>2</v>
      </c>
      <c r="E4" s="6">
        <f t="shared" ref="E4:E7" si="0">SUM(B4:D4)</f>
        <v>9</v>
      </c>
      <c r="F4" s="7">
        <f t="shared" ref="F4:F8" si="1">E4/$E$8</f>
        <v>0.2</v>
      </c>
    </row>
    <row r="5" spans="1:6" x14ac:dyDescent="0.3">
      <c r="A5" s="3" t="s">
        <v>22</v>
      </c>
      <c r="B5" s="6">
        <v>3</v>
      </c>
      <c r="C5" s="6">
        <v>5</v>
      </c>
      <c r="D5" s="6">
        <v>3</v>
      </c>
      <c r="E5" s="6">
        <f t="shared" si="0"/>
        <v>11</v>
      </c>
      <c r="F5" s="7">
        <f t="shared" si="1"/>
        <v>0.24444444444444444</v>
      </c>
    </row>
    <row r="6" spans="1:6" x14ac:dyDescent="0.3">
      <c r="A6" s="3" t="s">
        <v>23</v>
      </c>
      <c r="B6" s="6">
        <v>3</v>
      </c>
      <c r="C6" s="6">
        <v>4</v>
      </c>
      <c r="D6" s="6">
        <v>3</v>
      </c>
      <c r="E6" s="6">
        <f t="shared" si="0"/>
        <v>10</v>
      </c>
      <c r="F6" s="7">
        <f t="shared" si="1"/>
        <v>0.22222222222222221</v>
      </c>
    </row>
    <row r="7" spans="1:6" x14ac:dyDescent="0.3">
      <c r="A7" s="4" t="s">
        <v>24</v>
      </c>
      <c r="B7" s="6">
        <v>2</v>
      </c>
      <c r="C7" s="6">
        <v>2</v>
      </c>
      <c r="D7" s="6">
        <v>3</v>
      </c>
      <c r="E7" s="6">
        <f t="shared" si="0"/>
        <v>7</v>
      </c>
      <c r="F7" s="7">
        <f t="shared" si="1"/>
        <v>0.15555555555555556</v>
      </c>
    </row>
    <row r="8" spans="1:6" x14ac:dyDescent="0.3">
      <c r="A8" s="3" t="s">
        <v>25</v>
      </c>
      <c r="B8" s="6">
        <f>SUM(B3:B7)</f>
        <v>15</v>
      </c>
      <c r="C8" s="6">
        <f t="shared" ref="C8:E8" si="2">SUM(C3:C7)</f>
        <v>15</v>
      </c>
      <c r="D8" s="6">
        <f t="shared" si="2"/>
        <v>15</v>
      </c>
      <c r="E8" s="6">
        <f t="shared" si="2"/>
        <v>45</v>
      </c>
      <c r="F8" s="7">
        <f t="shared" si="1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799A-562A-478C-A1D2-59AFD2AB47F1}">
  <sheetPr codeName="Feuil3"/>
  <dimension ref="A3:H23"/>
  <sheetViews>
    <sheetView topLeftCell="A4" workbookViewId="0">
      <selection activeCell="D10" sqref="D10"/>
    </sheetView>
  </sheetViews>
  <sheetFormatPr baseColWidth="10" defaultRowHeight="14.4" x14ac:dyDescent="0.3"/>
  <cols>
    <col min="1" max="1" width="26.109375" bestFit="1" customWidth="1"/>
    <col min="2" max="2" width="15.44140625" customWidth="1"/>
    <col min="3" max="3" width="12.6640625" bestFit="1" customWidth="1"/>
    <col min="4" max="8" width="9.44140625" bestFit="1" customWidth="1"/>
    <col min="9" max="9" width="11.77734375" bestFit="1" customWidth="1"/>
  </cols>
  <sheetData>
    <row r="3" spans="1:8" x14ac:dyDescent="0.3">
      <c r="A3" s="2" t="s">
        <v>16</v>
      </c>
      <c r="D3" s="2" t="s">
        <v>10</v>
      </c>
    </row>
    <row r="4" spans="1:8" x14ac:dyDescent="0.3">
      <c r="A4" s="2" t="s">
        <v>8</v>
      </c>
      <c r="B4" s="2" t="s">
        <v>12</v>
      </c>
      <c r="C4" s="2" t="s">
        <v>9</v>
      </c>
      <c r="D4" t="s">
        <v>1</v>
      </c>
      <c r="E4" t="s">
        <v>2</v>
      </c>
      <c r="F4" t="s">
        <v>3</v>
      </c>
      <c r="G4" t="s">
        <v>4</v>
      </c>
      <c r="H4" t="s">
        <v>5</v>
      </c>
    </row>
    <row r="5" spans="1:8" x14ac:dyDescent="0.3">
      <c r="A5" t="s">
        <v>0</v>
      </c>
      <c r="B5" t="s">
        <v>13</v>
      </c>
      <c r="C5">
        <v>101</v>
      </c>
      <c r="D5" s="9">
        <v>0.1</v>
      </c>
      <c r="E5" s="9">
        <v>0.9</v>
      </c>
      <c r="F5" s="9">
        <v>0.25</v>
      </c>
      <c r="G5" s="9">
        <v>0.75</v>
      </c>
      <c r="H5" s="9">
        <v>0.1</v>
      </c>
    </row>
    <row r="6" spans="1:8" x14ac:dyDescent="0.3">
      <c r="A6" t="s">
        <v>0</v>
      </c>
      <c r="B6" t="s">
        <v>13</v>
      </c>
      <c r="C6">
        <v>102</v>
      </c>
      <c r="D6" s="9">
        <v>0</v>
      </c>
      <c r="E6" s="9">
        <v>1</v>
      </c>
      <c r="F6" s="9">
        <v>0.35</v>
      </c>
      <c r="G6" s="9">
        <v>0.45</v>
      </c>
      <c r="H6" s="9">
        <v>0.65</v>
      </c>
    </row>
    <row r="7" spans="1:8" x14ac:dyDescent="0.3">
      <c r="A7" t="s">
        <v>0</v>
      </c>
      <c r="B7" t="s">
        <v>13</v>
      </c>
      <c r="C7">
        <v>103</v>
      </c>
      <c r="D7" s="9">
        <v>0.15</v>
      </c>
      <c r="E7" s="9">
        <v>0.3</v>
      </c>
      <c r="F7" s="9">
        <v>0.6</v>
      </c>
      <c r="G7" s="9">
        <v>0.5</v>
      </c>
      <c r="H7" s="9">
        <v>0.55000000000000004</v>
      </c>
    </row>
    <row r="8" spans="1:8" x14ac:dyDescent="0.3">
      <c r="A8" t="s">
        <v>6</v>
      </c>
      <c r="B8" t="s">
        <v>14</v>
      </c>
      <c r="C8">
        <v>201</v>
      </c>
      <c r="D8" s="9">
        <v>0.2</v>
      </c>
      <c r="E8" s="9">
        <v>0.25</v>
      </c>
      <c r="F8" s="9">
        <v>0.3</v>
      </c>
      <c r="G8" s="9">
        <v>0.35</v>
      </c>
      <c r="H8" s="9">
        <v>0.4</v>
      </c>
    </row>
    <row r="9" spans="1:8" x14ac:dyDescent="0.3">
      <c r="A9" t="s">
        <v>6</v>
      </c>
      <c r="B9" t="s">
        <v>14</v>
      </c>
      <c r="C9">
        <v>202</v>
      </c>
      <c r="D9" s="9">
        <v>0.45</v>
      </c>
      <c r="E9" s="9">
        <v>0.5</v>
      </c>
      <c r="F9" s="9">
        <v>0.55000000000000004</v>
      </c>
      <c r="G9" s="9">
        <v>0.6</v>
      </c>
      <c r="H9" s="9">
        <v>0.55000000000000004</v>
      </c>
    </row>
    <row r="10" spans="1:8" x14ac:dyDescent="0.3">
      <c r="A10" t="s">
        <v>6</v>
      </c>
      <c r="B10" t="s">
        <v>14</v>
      </c>
      <c r="C10">
        <v>203</v>
      </c>
      <c r="D10" s="9">
        <v>0.7</v>
      </c>
      <c r="E10" s="9">
        <v>0.65</v>
      </c>
      <c r="F10" s="9">
        <v>0.75</v>
      </c>
      <c r="G10" s="9">
        <v>0.85</v>
      </c>
      <c r="H10" s="9">
        <v>0.8</v>
      </c>
    </row>
    <row r="11" spans="1:8" x14ac:dyDescent="0.3">
      <c r="A11" t="s">
        <v>7</v>
      </c>
      <c r="B11" t="s">
        <v>15</v>
      </c>
      <c r="C11">
        <v>301</v>
      </c>
      <c r="D11" s="9">
        <v>0.9</v>
      </c>
      <c r="E11" s="9">
        <v>1</v>
      </c>
      <c r="F11" s="9">
        <v>0.75</v>
      </c>
      <c r="G11" s="9">
        <v>0.1</v>
      </c>
      <c r="H11" s="9">
        <v>0</v>
      </c>
    </row>
    <row r="12" spans="1:8" x14ac:dyDescent="0.3">
      <c r="A12" t="s">
        <v>7</v>
      </c>
      <c r="B12" t="s">
        <v>15</v>
      </c>
      <c r="C12">
        <v>302</v>
      </c>
      <c r="D12" s="9">
        <v>1</v>
      </c>
      <c r="E12" s="9">
        <v>0.35</v>
      </c>
      <c r="F12" s="9">
        <v>0.45</v>
      </c>
      <c r="G12" s="9">
        <v>0.65</v>
      </c>
      <c r="H12" s="9">
        <v>0.15</v>
      </c>
    </row>
    <row r="13" spans="1:8" x14ac:dyDescent="0.3">
      <c r="A13" t="s">
        <v>7</v>
      </c>
      <c r="B13" t="s">
        <v>15</v>
      </c>
      <c r="C13">
        <v>303</v>
      </c>
      <c r="D13" s="9">
        <v>0.3</v>
      </c>
      <c r="E13" s="9">
        <v>0.6</v>
      </c>
      <c r="F13" s="9">
        <v>0.5</v>
      </c>
      <c r="G13" s="9">
        <v>0.55000000000000004</v>
      </c>
      <c r="H13" s="9">
        <v>0.12</v>
      </c>
    </row>
    <row r="14" spans="1:8" x14ac:dyDescent="0.3">
      <c r="A14" t="s">
        <v>16</v>
      </c>
      <c r="D14" s="9">
        <v>0.42222222222222222</v>
      </c>
      <c r="E14" s="9">
        <v>0.61666666666666659</v>
      </c>
      <c r="F14" s="9">
        <v>0.5</v>
      </c>
      <c r="G14" s="9">
        <v>0.53333333333333333</v>
      </c>
      <c r="H14" s="9">
        <v>0.36888888888888888</v>
      </c>
    </row>
    <row r="18" spans="2:5" x14ac:dyDescent="0.3">
      <c r="C18" t="s">
        <v>17</v>
      </c>
      <c r="D18" t="s">
        <v>18</v>
      </c>
      <c r="E18" t="s">
        <v>19</v>
      </c>
    </row>
    <row r="19" spans="2:5" x14ac:dyDescent="0.3">
      <c r="B19" t="s">
        <v>20</v>
      </c>
      <c r="C19">
        <f>COUNTIFS($D$5:$H$7,"&gt;=0%",$D$5:$H$7,"&lt;20%")</f>
        <v>4</v>
      </c>
      <c r="D19">
        <v>0</v>
      </c>
      <c r="E19">
        <v>4</v>
      </c>
    </row>
    <row r="20" spans="2:5" x14ac:dyDescent="0.3">
      <c r="B20" t="s">
        <v>21</v>
      </c>
      <c r="C20">
        <v>3</v>
      </c>
      <c r="D20">
        <v>4</v>
      </c>
      <c r="E20">
        <v>2</v>
      </c>
    </row>
    <row r="21" spans="2:5" x14ac:dyDescent="0.3">
      <c r="B21" t="s">
        <v>22</v>
      </c>
      <c r="C21">
        <v>3</v>
      </c>
      <c r="D21">
        <v>5</v>
      </c>
      <c r="E21">
        <v>3</v>
      </c>
    </row>
    <row r="22" spans="2:5" x14ac:dyDescent="0.3">
      <c r="B22" t="s">
        <v>23</v>
      </c>
      <c r="C22">
        <v>3</v>
      </c>
      <c r="D22">
        <v>4</v>
      </c>
      <c r="E22">
        <v>3</v>
      </c>
    </row>
    <row r="23" spans="2:5" x14ac:dyDescent="0.3">
      <c r="B23" t="s">
        <v>24</v>
      </c>
      <c r="C23">
        <v>2</v>
      </c>
      <c r="D23">
        <v>2</v>
      </c>
      <c r="E2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57DA9-B55D-4FEA-B642-215592AD5223}">
  <sheetPr codeName="Feuil4"/>
  <dimension ref="A1:E46"/>
  <sheetViews>
    <sheetView workbookViewId="0">
      <selection activeCell="G5" sqref="G5"/>
    </sheetView>
  </sheetViews>
  <sheetFormatPr baseColWidth="10" defaultRowHeight="14.4" x14ac:dyDescent="0.3"/>
  <cols>
    <col min="2" max="2" width="12.109375" customWidth="1"/>
    <col min="3" max="3" width="12.33203125" customWidth="1"/>
    <col min="5" max="5" width="20.88671875" style="5" customWidth="1"/>
  </cols>
  <sheetData>
    <row r="1" spans="1:5" x14ac:dyDescent="0.3">
      <c r="A1" s="1" t="s">
        <v>8</v>
      </c>
      <c r="B1" s="1" t="s">
        <v>12</v>
      </c>
      <c r="C1" s="1" t="s">
        <v>9</v>
      </c>
      <c r="D1" s="1" t="s">
        <v>10</v>
      </c>
      <c r="E1" s="8" t="s">
        <v>11</v>
      </c>
    </row>
    <row r="2" spans="1:5" x14ac:dyDescent="0.3">
      <c r="A2" t="s">
        <v>0</v>
      </c>
      <c r="B2" t="s">
        <v>13</v>
      </c>
      <c r="C2">
        <v>101</v>
      </c>
      <c r="D2" t="s">
        <v>1</v>
      </c>
      <c r="E2" s="5">
        <v>0.1</v>
      </c>
    </row>
    <row r="3" spans="1:5" x14ac:dyDescent="0.3">
      <c r="A3" t="s">
        <v>0</v>
      </c>
      <c r="B3" t="s">
        <v>13</v>
      </c>
      <c r="C3">
        <v>101</v>
      </c>
      <c r="D3" t="s">
        <v>2</v>
      </c>
      <c r="E3" s="5">
        <v>0.9</v>
      </c>
    </row>
    <row r="4" spans="1:5" x14ac:dyDescent="0.3">
      <c r="A4" t="s">
        <v>0</v>
      </c>
      <c r="B4" t="s">
        <v>13</v>
      </c>
      <c r="C4">
        <v>101</v>
      </c>
      <c r="D4" t="s">
        <v>3</v>
      </c>
      <c r="E4" s="5">
        <v>0.25</v>
      </c>
    </row>
    <row r="5" spans="1:5" x14ac:dyDescent="0.3">
      <c r="A5" t="s">
        <v>0</v>
      </c>
      <c r="B5" t="s">
        <v>13</v>
      </c>
      <c r="C5">
        <v>101</v>
      </c>
      <c r="D5" t="s">
        <v>4</v>
      </c>
      <c r="E5" s="5">
        <v>0.75</v>
      </c>
    </row>
    <row r="6" spans="1:5" x14ac:dyDescent="0.3">
      <c r="A6" t="s">
        <v>0</v>
      </c>
      <c r="B6" t="s">
        <v>13</v>
      </c>
      <c r="C6">
        <v>101</v>
      </c>
      <c r="D6" t="s">
        <v>5</v>
      </c>
      <c r="E6" s="5">
        <v>0.1</v>
      </c>
    </row>
    <row r="7" spans="1:5" x14ac:dyDescent="0.3">
      <c r="A7" t="s">
        <v>0</v>
      </c>
      <c r="B7" t="s">
        <v>13</v>
      </c>
      <c r="C7">
        <v>102</v>
      </c>
      <c r="D7" t="s">
        <v>1</v>
      </c>
      <c r="E7" s="5">
        <v>0</v>
      </c>
    </row>
    <row r="8" spans="1:5" x14ac:dyDescent="0.3">
      <c r="A8" t="s">
        <v>0</v>
      </c>
      <c r="B8" t="s">
        <v>13</v>
      </c>
      <c r="C8">
        <v>102</v>
      </c>
      <c r="D8" t="s">
        <v>2</v>
      </c>
      <c r="E8" s="5">
        <v>1</v>
      </c>
    </row>
    <row r="9" spans="1:5" x14ac:dyDescent="0.3">
      <c r="A9" t="s">
        <v>0</v>
      </c>
      <c r="B9" t="s">
        <v>13</v>
      </c>
      <c r="C9">
        <v>102</v>
      </c>
      <c r="D9" t="s">
        <v>3</v>
      </c>
      <c r="E9" s="5">
        <v>0.35</v>
      </c>
    </row>
    <row r="10" spans="1:5" x14ac:dyDescent="0.3">
      <c r="A10" t="s">
        <v>0</v>
      </c>
      <c r="B10" t="s">
        <v>13</v>
      </c>
      <c r="C10">
        <v>102</v>
      </c>
      <c r="D10" t="s">
        <v>4</v>
      </c>
      <c r="E10" s="5">
        <v>0.45</v>
      </c>
    </row>
    <row r="11" spans="1:5" x14ac:dyDescent="0.3">
      <c r="A11" t="s">
        <v>0</v>
      </c>
      <c r="B11" t="s">
        <v>13</v>
      </c>
      <c r="C11">
        <v>102</v>
      </c>
      <c r="D11" t="s">
        <v>5</v>
      </c>
      <c r="E11" s="5">
        <v>0.65</v>
      </c>
    </row>
    <row r="12" spans="1:5" x14ac:dyDescent="0.3">
      <c r="A12" t="s">
        <v>0</v>
      </c>
      <c r="B12" t="s">
        <v>13</v>
      </c>
      <c r="C12">
        <v>103</v>
      </c>
      <c r="D12" t="s">
        <v>1</v>
      </c>
      <c r="E12" s="5">
        <v>0.15</v>
      </c>
    </row>
    <row r="13" spans="1:5" x14ac:dyDescent="0.3">
      <c r="A13" t="s">
        <v>0</v>
      </c>
      <c r="B13" t="s">
        <v>13</v>
      </c>
      <c r="C13">
        <v>103</v>
      </c>
      <c r="D13" t="s">
        <v>2</v>
      </c>
      <c r="E13" s="5">
        <v>0.3</v>
      </c>
    </row>
    <row r="14" spans="1:5" x14ac:dyDescent="0.3">
      <c r="A14" t="s">
        <v>0</v>
      </c>
      <c r="B14" t="s">
        <v>13</v>
      </c>
      <c r="C14">
        <v>103</v>
      </c>
      <c r="D14" t="s">
        <v>3</v>
      </c>
      <c r="E14" s="5">
        <v>0.6</v>
      </c>
    </row>
    <row r="15" spans="1:5" x14ac:dyDescent="0.3">
      <c r="A15" t="s">
        <v>0</v>
      </c>
      <c r="B15" t="s">
        <v>13</v>
      </c>
      <c r="C15">
        <v>103</v>
      </c>
      <c r="D15" t="s">
        <v>4</v>
      </c>
      <c r="E15" s="5">
        <v>0.5</v>
      </c>
    </row>
    <row r="16" spans="1:5" x14ac:dyDescent="0.3">
      <c r="A16" t="s">
        <v>0</v>
      </c>
      <c r="B16" t="s">
        <v>13</v>
      </c>
      <c r="C16">
        <v>103</v>
      </c>
      <c r="D16" t="s">
        <v>5</v>
      </c>
      <c r="E16" s="5">
        <v>0.55000000000000004</v>
      </c>
    </row>
    <row r="17" spans="1:5" x14ac:dyDescent="0.3">
      <c r="A17" t="s">
        <v>6</v>
      </c>
      <c r="B17" t="s">
        <v>14</v>
      </c>
      <c r="C17">
        <v>201</v>
      </c>
      <c r="D17" t="s">
        <v>1</v>
      </c>
      <c r="E17" s="5">
        <v>0.2</v>
      </c>
    </row>
    <row r="18" spans="1:5" x14ac:dyDescent="0.3">
      <c r="A18" t="s">
        <v>6</v>
      </c>
      <c r="B18" t="s">
        <v>14</v>
      </c>
      <c r="C18">
        <v>201</v>
      </c>
      <c r="D18" t="s">
        <v>2</v>
      </c>
      <c r="E18" s="5">
        <v>0.25</v>
      </c>
    </row>
    <row r="19" spans="1:5" x14ac:dyDescent="0.3">
      <c r="A19" t="s">
        <v>6</v>
      </c>
      <c r="B19" t="s">
        <v>14</v>
      </c>
      <c r="C19">
        <v>201</v>
      </c>
      <c r="D19" t="s">
        <v>3</v>
      </c>
      <c r="E19" s="5">
        <v>0.3</v>
      </c>
    </row>
    <row r="20" spans="1:5" x14ac:dyDescent="0.3">
      <c r="A20" t="s">
        <v>6</v>
      </c>
      <c r="B20" t="s">
        <v>14</v>
      </c>
      <c r="C20">
        <v>201</v>
      </c>
      <c r="D20" t="s">
        <v>4</v>
      </c>
      <c r="E20" s="5">
        <v>0.35</v>
      </c>
    </row>
    <row r="21" spans="1:5" x14ac:dyDescent="0.3">
      <c r="A21" t="s">
        <v>6</v>
      </c>
      <c r="B21" t="s">
        <v>14</v>
      </c>
      <c r="C21">
        <v>201</v>
      </c>
      <c r="D21" t="s">
        <v>5</v>
      </c>
      <c r="E21" s="5">
        <v>0.4</v>
      </c>
    </row>
    <row r="22" spans="1:5" x14ac:dyDescent="0.3">
      <c r="A22" t="s">
        <v>6</v>
      </c>
      <c r="B22" t="s">
        <v>14</v>
      </c>
      <c r="C22">
        <v>202</v>
      </c>
      <c r="D22" t="s">
        <v>1</v>
      </c>
      <c r="E22" s="5">
        <v>0.45</v>
      </c>
    </row>
    <row r="23" spans="1:5" x14ac:dyDescent="0.3">
      <c r="A23" t="s">
        <v>6</v>
      </c>
      <c r="B23" t="s">
        <v>14</v>
      </c>
      <c r="C23">
        <v>202</v>
      </c>
      <c r="D23" t="s">
        <v>2</v>
      </c>
      <c r="E23" s="5">
        <v>0.5</v>
      </c>
    </row>
    <row r="24" spans="1:5" x14ac:dyDescent="0.3">
      <c r="A24" t="s">
        <v>6</v>
      </c>
      <c r="B24" t="s">
        <v>14</v>
      </c>
      <c r="C24">
        <v>202</v>
      </c>
      <c r="D24" t="s">
        <v>3</v>
      </c>
      <c r="E24" s="5">
        <v>0.55000000000000004</v>
      </c>
    </row>
    <row r="25" spans="1:5" x14ac:dyDescent="0.3">
      <c r="A25" t="s">
        <v>6</v>
      </c>
      <c r="B25" t="s">
        <v>14</v>
      </c>
      <c r="C25">
        <v>202</v>
      </c>
      <c r="D25" t="s">
        <v>4</v>
      </c>
      <c r="E25" s="5">
        <v>0.6</v>
      </c>
    </row>
    <row r="26" spans="1:5" x14ac:dyDescent="0.3">
      <c r="A26" t="s">
        <v>6</v>
      </c>
      <c r="B26" t="s">
        <v>14</v>
      </c>
      <c r="C26">
        <v>202</v>
      </c>
      <c r="D26" t="s">
        <v>5</v>
      </c>
      <c r="E26" s="5">
        <v>0.55000000000000004</v>
      </c>
    </row>
    <row r="27" spans="1:5" x14ac:dyDescent="0.3">
      <c r="A27" t="s">
        <v>6</v>
      </c>
      <c r="B27" t="s">
        <v>14</v>
      </c>
      <c r="C27">
        <v>203</v>
      </c>
      <c r="D27" t="s">
        <v>1</v>
      </c>
      <c r="E27" s="5">
        <v>0.7</v>
      </c>
    </row>
    <row r="28" spans="1:5" x14ac:dyDescent="0.3">
      <c r="A28" t="s">
        <v>6</v>
      </c>
      <c r="B28" t="s">
        <v>14</v>
      </c>
      <c r="C28">
        <v>203</v>
      </c>
      <c r="D28" t="s">
        <v>2</v>
      </c>
      <c r="E28" s="5">
        <v>0.65</v>
      </c>
    </row>
    <row r="29" spans="1:5" x14ac:dyDescent="0.3">
      <c r="A29" t="s">
        <v>6</v>
      </c>
      <c r="B29" t="s">
        <v>14</v>
      </c>
      <c r="C29">
        <v>203</v>
      </c>
      <c r="D29" t="s">
        <v>3</v>
      </c>
      <c r="E29" s="5">
        <v>0.75</v>
      </c>
    </row>
    <row r="30" spans="1:5" x14ac:dyDescent="0.3">
      <c r="A30" t="s">
        <v>6</v>
      </c>
      <c r="B30" t="s">
        <v>14</v>
      </c>
      <c r="C30">
        <v>203</v>
      </c>
      <c r="D30" t="s">
        <v>4</v>
      </c>
      <c r="E30" s="5">
        <v>0.85</v>
      </c>
    </row>
    <row r="31" spans="1:5" x14ac:dyDescent="0.3">
      <c r="A31" t="s">
        <v>6</v>
      </c>
      <c r="B31" t="s">
        <v>14</v>
      </c>
      <c r="C31">
        <v>203</v>
      </c>
      <c r="D31" t="s">
        <v>5</v>
      </c>
      <c r="E31" s="5">
        <v>0.8</v>
      </c>
    </row>
    <row r="32" spans="1:5" x14ac:dyDescent="0.3">
      <c r="A32" t="s">
        <v>7</v>
      </c>
      <c r="B32" t="s">
        <v>15</v>
      </c>
      <c r="C32">
        <v>301</v>
      </c>
      <c r="D32" t="s">
        <v>1</v>
      </c>
      <c r="E32" s="5">
        <v>0.9</v>
      </c>
    </row>
    <row r="33" spans="1:5" x14ac:dyDescent="0.3">
      <c r="A33" t="s">
        <v>7</v>
      </c>
      <c r="B33" t="s">
        <v>15</v>
      </c>
      <c r="C33">
        <v>301</v>
      </c>
      <c r="D33" t="s">
        <v>2</v>
      </c>
      <c r="E33" s="5">
        <v>1</v>
      </c>
    </row>
    <row r="34" spans="1:5" x14ac:dyDescent="0.3">
      <c r="A34" t="s">
        <v>7</v>
      </c>
      <c r="B34" t="s">
        <v>15</v>
      </c>
      <c r="C34">
        <v>301</v>
      </c>
      <c r="D34" t="s">
        <v>3</v>
      </c>
      <c r="E34" s="5">
        <v>0.75</v>
      </c>
    </row>
    <row r="35" spans="1:5" x14ac:dyDescent="0.3">
      <c r="A35" t="s">
        <v>7</v>
      </c>
      <c r="B35" t="s">
        <v>15</v>
      </c>
      <c r="C35">
        <v>301</v>
      </c>
      <c r="D35" t="s">
        <v>4</v>
      </c>
      <c r="E35" s="5">
        <v>0.1</v>
      </c>
    </row>
    <row r="36" spans="1:5" x14ac:dyDescent="0.3">
      <c r="A36" t="s">
        <v>7</v>
      </c>
      <c r="B36" t="s">
        <v>15</v>
      </c>
      <c r="C36">
        <v>301</v>
      </c>
      <c r="D36" t="s">
        <v>5</v>
      </c>
      <c r="E36" s="5">
        <v>0</v>
      </c>
    </row>
    <row r="37" spans="1:5" x14ac:dyDescent="0.3">
      <c r="A37" t="s">
        <v>7</v>
      </c>
      <c r="B37" t="s">
        <v>15</v>
      </c>
      <c r="C37">
        <v>302</v>
      </c>
      <c r="D37" t="s">
        <v>1</v>
      </c>
      <c r="E37" s="5">
        <v>1</v>
      </c>
    </row>
    <row r="38" spans="1:5" x14ac:dyDescent="0.3">
      <c r="A38" t="s">
        <v>7</v>
      </c>
      <c r="B38" t="s">
        <v>15</v>
      </c>
      <c r="C38">
        <v>302</v>
      </c>
      <c r="D38" t="s">
        <v>2</v>
      </c>
      <c r="E38" s="5">
        <v>0.35</v>
      </c>
    </row>
    <row r="39" spans="1:5" x14ac:dyDescent="0.3">
      <c r="A39" t="s">
        <v>7</v>
      </c>
      <c r="B39" t="s">
        <v>15</v>
      </c>
      <c r="C39">
        <v>302</v>
      </c>
      <c r="D39" t="s">
        <v>3</v>
      </c>
      <c r="E39" s="5">
        <v>0.45</v>
      </c>
    </row>
    <row r="40" spans="1:5" x14ac:dyDescent="0.3">
      <c r="A40" t="s">
        <v>7</v>
      </c>
      <c r="B40" t="s">
        <v>15</v>
      </c>
      <c r="C40">
        <v>302</v>
      </c>
      <c r="D40" t="s">
        <v>4</v>
      </c>
      <c r="E40" s="5">
        <v>0.65</v>
      </c>
    </row>
    <row r="41" spans="1:5" x14ac:dyDescent="0.3">
      <c r="A41" t="s">
        <v>7</v>
      </c>
      <c r="B41" t="s">
        <v>15</v>
      </c>
      <c r="C41">
        <v>302</v>
      </c>
      <c r="D41" t="s">
        <v>5</v>
      </c>
      <c r="E41" s="5">
        <v>0.15</v>
      </c>
    </row>
    <row r="42" spans="1:5" x14ac:dyDescent="0.3">
      <c r="A42" t="s">
        <v>7</v>
      </c>
      <c r="B42" t="s">
        <v>15</v>
      </c>
      <c r="C42">
        <v>303</v>
      </c>
      <c r="D42" t="s">
        <v>1</v>
      </c>
      <c r="E42" s="5">
        <v>0.3</v>
      </c>
    </row>
    <row r="43" spans="1:5" x14ac:dyDescent="0.3">
      <c r="A43" t="s">
        <v>7</v>
      </c>
      <c r="B43" t="s">
        <v>15</v>
      </c>
      <c r="C43">
        <v>303</v>
      </c>
      <c r="D43" t="s">
        <v>2</v>
      </c>
      <c r="E43" s="5">
        <v>0.6</v>
      </c>
    </row>
    <row r="44" spans="1:5" x14ac:dyDescent="0.3">
      <c r="A44" t="s">
        <v>7</v>
      </c>
      <c r="B44" t="s">
        <v>15</v>
      </c>
      <c r="C44">
        <v>303</v>
      </c>
      <c r="D44" t="s">
        <v>3</v>
      </c>
      <c r="E44" s="5">
        <v>0.5</v>
      </c>
    </row>
    <row r="45" spans="1:5" x14ac:dyDescent="0.3">
      <c r="A45" t="s">
        <v>7</v>
      </c>
      <c r="B45" t="s">
        <v>15</v>
      </c>
      <c r="C45">
        <v>303</v>
      </c>
      <c r="D45" t="s">
        <v>4</v>
      </c>
      <c r="E45" s="5">
        <v>0.55000000000000004</v>
      </c>
    </row>
    <row r="46" spans="1:5" x14ac:dyDescent="0.3">
      <c r="A46" t="s">
        <v>7</v>
      </c>
      <c r="B46" t="s">
        <v>15</v>
      </c>
      <c r="C46">
        <v>303</v>
      </c>
      <c r="D46" t="s">
        <v>5</v>
      </c>
      <c r="E46" s="5">
        <v>0.12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2BC9-5CE9-4FA8-8E12-3DA3019E8FB6}">
  <sheetPr codeName="Feuil5"/>
  <dimension ref="A2:H9"/>
  <sheetViews>
    <sheetView showGridLines="0" tabSelected="1" workbookViewId="0">
      <selection activeCell="K13" sqref="K13"/>
    </sheetView>
  </sheetViews>
  <sheetFormatPr baseColWidth="10" defaultRowHeight="14.4" x14ac:dyDescent="0.3"/>
  <cols>
    <col min="1" max="1" width="20.5546875" bestFit="1" customWidth="1"/>
    <col min="2" max="4" width="9" customWidth="1"/>
    <col min="5" max="5" width="11.88671875" bestFit="1" customWidth="1"/>
    <col min="7" max="7" width="8.88671875" customWidth="1"/>
  </cols>
  <sheetData>
    <row r="2" spans="1:8" x14ac:dyDescent="0.3">
      <c r="A2" s="13" t="s">
        <v>33</v>
      </c>
      <c r="B2" s="13" t="s">
        <v>34</v>
      </c>
      <c r="C2" s="13"/>
      <c r="D2" s="13"/>
      <c r="E2" s="13"/>
      <c r="H2" t="s">
        <v>36</v>
      </c>
    </row>
    <row r="3" spans="1:8" x14ac:dyDescent="0.3">
      <c r="A3" s="22" t="s">
        <v>35</v>
      </c>
      <c r="B3" s="23" t="s">
        <v>0</v>
      </c>
      <c r="C3" s="24" t="s">
        <v>6</v>
      </c>
      <c r="D3" s="25" t="s">
        <v>7</v>
      </c>
      <c r="E3" s="22" t="s">
        <v>29</v>
      </c>
      <c r="F3" s="25" t="s">
        <v>26</v>
      </c>
    </row>
    <row r="4" spans="1:8" x14ac:dyDescent="0.3">
      <c r="A4" s="19" t="s">
        <v>27</v>
      </c>
      <c r="B4" s="14">
        <v>4</v>
      </c>
      <c r="C4" s="15"/>
      <c r="D4" s="15">
        <v>4</v>
      </c>
      <c r="E4" s="16">
        <v>8</v>
      </c>
      <c r="F4" s="29">
        <f>GETPIVOTDATA("Code Client",$A$2,"Tranche",A4)/GETPIVOTDATA("Code Client",$A$2)</f>
        <v>0.17777777777777778</v>
      </c>
      <c r="G4" s="10"/>
      <c r="H4" s="10"/>
    </row>
    <row r="5" spans="1:8" x14ac:dyDescent="0.3">
      <c r="A5" s="20" t="s">
        <v>28</v>
      </c>
      <c r="B5" s="17">
        <v>3</v>
      </c>
      <c r="C5" s="11">
        <v>4</v>
      </c>
      <c r="D5" s="11">
        <v>2</v>
      </c>
      <c r="E5" s="18">
        <v>9</v>
      </c>
      <c r="F5" s="29">
        <f t="shared" ref="F5:F8" si="0">GETPIVOTDATA("Code Client",$A$2,"Tranche",A5)/GETPIVOTDATA("Code Client",$A$2)</f>
        <v>0.2</v>
      </c>
    </row>
    <row r="6" spans="1:8" x14ac:dyDescent="0.3">
      <c r="A6" s="20" t="s">
        <v>32</v>
      </c>
      <c r="B6" s="17">
        <v>3</v>
      </c>
      <c r="C6" s="11">
        <v>5</v>
      </c>
      <c r="D6" s="11">
        <v>3</v>
      </c>
      <c r="E6" s="18">
        <v>11</v>
      </c>
      <c r="F6" s="29">
        <f t="shared" si="0"/>
        <v>0.24444444444444444</v>
      </c>
    </row>
    <row r="7" spans="1:8" x14ac:dyDescent="0.3">
      <c r="A7" s="20" t="s">
        <v>31</v>
      </c>
      <c r="B7" s="17">
        <v>3</v>
      </c>
      <c r="C7" s="11">
        <v>4</v>
      </c>
      <c r="D7" s="11">
        <v>3</v>
      </c>
      <c r="E7" s="18">
        <v>10</v>
      </c>
      <c r="F7" s="29">
        <f t="shared" si="0"/>
        <v>0.22222222222222221</v>
      </c>
    </row>
    <row r="8" spans="1:8" x14ac:dyDescent="0.3">
      <c r="A8" s="21" t="s">
        <v>30</v>
      </c>
      <c r="B8" s="17">
        <v>2</v>
      </c>
      <c r="C8" s="11">
        <v>2</v>
      </c>
      <c r="D8" s="11">
        <v>3</v>
      </c>
      <c r="E8" s="18">
        <v>7</v>
      </c>
      <c r="F8" s="29">
        <f t="shared" si="0"/>
        <v>0.15555555555555556</v>
      </c>
    </row>
    <row r="9" spans="1:8" x14ac:dyDescent="0.3">
      <c r="A9" s="28" t="s">
        <v>29</v>
      </c>
      <c r="B9" s="26">
        <v>15</v>
      </c>
      <c r="C9" s="12">
        <v>15</v>
      </c>
      <c r="D9" s="12">
        <v>15</v>
      </c>
      <c r="E9" s="27">
        <v>45</v>
      </c>
      <c r="F9" s="30">
        <f>SUM(F4:F8)</f>
        <v>1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44F75C-5112-4BF3-92E9-6168C3741C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Résultat_souhaité</vt:lpstr>
      <vt:lpstr>Calc_intermédiaire</vt:lpstr>
      <vt:lpstr>Data</vt:lpstr>
      <vt:lpstr>Taux de satisfaction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Eric Kergresse</cp:lastModifiedBy>
  <dcterms:created xsi:type="dcterms:W3CDTF">2023-11-11T01:19:44Z</dcterms:created>
  <dcterms:modified xsi:type="dcterms:W3CDTF">2023-11-11T04:24:40Z</dcterms:modified>
</cp:coreProperties>
</file>