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C244F5AA-826C-4168-88AA-D1124F6EAD0B}" xr6:coauthVersionLast="47" xr6:coauthVersionMax="47" xr10:uidLastSave="{00000000-0000-0000-0000-000000000000}"/>
  <bookViews>
    <workbookView xWindow="-108" yWindow="-108" windowWidth="23256" windowHeight="12576" xr2:uid="{3F4ECB60-65CE-4B69-89A1-4A2B75C2618F}"/>
  </bookViews>
  <sheets>
    <sheet name="BD Ventes" sheetId="1" r:id="rId1"/>
    <sheet name="Tcd ventes" sheetId="3" r:id="rId2"/>
    <sheet name="Tarifs" sheetId="2" r:id="rId3"/>
  </sheets>
  <calcPr calcId="191029"/>
  <pivotCaches>
    <pivotCache cacheId="7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5" i="1" l="1"/>
  <c r="E15" i="1" s="1"/>
  <c r="C14" i="1"/>
  <c r="E14" i="1" s="1"/>
  <c r="C13" i="1"/>
  <c r="E13" i="1" s="1"/>
  <c r="C12" i="1"/>
  <c r="E12" i="1" s="1"/>
  <c r="C11" i="1"/>
  <c r="E11" i="1" s="1"/>
  <c r="E5" i="1" l="1"/>
</calcChain>
</file>

<file path=xl/sharedStrings.xml><?xml version="1.0" encoding="utf-8"?>
<sst xmlns="http://schemas.openxmlformats.org/spreadsheetml/2006/main" count="29" uniqueCount="18">
  <si>
    <t>DATES:</t>
  </si>
  <si>
    <t>DESIGNATION</t>
  </si>
  <si>
    <t>TARIF</t>
  </si>
  <si>
    <t>NOMBRES</t>
  </si>
  <si>
    <t>TOTAL</t>
  </si>
  <si>
    <t>TOTAL GENERAL</t>
  </si>
  <si>
    <t>TARIFS</t>
  </si>
  <si>
    <t>Boisson alcool SPRITZ</t>
  </si>
  <si>
    <t>Vin rosé ALBAFLORO VINO ROSADO</t>
  </si>
  <si>
    <t>Boisson</t>
  </si>
  <si>
    <t>Eau gazeuse</t>
  </si>
  <si>
    <t>Eau plate</t>
  </si>
  <si>
    <t>Vin rouge MERLOT</t>
  </si>
  <si>
    <t>Vin blanc SYLVANER</t>
  </si>
  <si>
    <t>Total général</t>
  </si>
  <si>
    <t>Somme de TOTAL</t>
  </si>
  <si>
    <t>Désignations</t>
  </si>
  <si>
    <t>Dates des ventes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</si>
</sst>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4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vertical="center"/>
    </xf>
    <xf numFmtId="164" fontId="3" fillId="0" borderId="0" xfId="0" applyNumberFormat="1" applyFont="1" applyAlignment="1">
      <alignment vertical="center"/>
    </xf>
    <xf numFmtId="0" fontId="3" fillId="0" borderId="0" xfId="0" applyFont="1" applyAlignment="1">
      <alignment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4" xfId="0" pivotButton="1" applyBorder="1"/>
    <xf numFmtId="0" fontId="0" fillId="0" borderId="4" xfId="0" applyBorder="1" applyAlignment="1">
      <alignment horizontal="left"/>
    </xf>
    <xf numFmtId="0" fontId="0" fillId="0" borderId="0" xfId="0" applyAlignment="1">
      <alignment horizontal="center"/>
    </xf>
    <xf numFmtId="0" fontId="0" fillId="0" borderId="4" xfId="0" pivotButton="1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43" fontId="0" fillId="0" borderId="4" xfId="0" applyNumberFormat="1" applyBorder="1" applyAlignment="1">
      <alignment horizontal="center"/>
    </xf>
  </cellXfs>
  <cellStyles count="1">
    <cellStyle name="Normal" xfId="0" builtinId="0"/>
  </cellStyles>
  <dxfs count="33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numFmt numFmtId="35" formatCode="_-* #,##0.00_-;\-* #,##0.00_-;_-* &quot;-&quot;??_-;_-@_-"/>
    </dxf>
    <dxf>
      <alignment horizontal="left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Kergresse" refreshedDate="45239.679327199075" createdVersion="8" refreshedVersion="8" minRefreshableVersion="3" recordCount="5" xr:uid="{3CF0D478-0D76-4F76-A8CE-914C6D0E6935}">
  <cacheSource type="worksheet">
    <worksheetSource name="t_Ventes"/>
  </cacheSource>
  <cacheFields count="5">
    <cacheField name="DATES:" numFmtId="14">
      <sharedItems containsSemiMixedTypes="0" containsNonDate="0" containsDate="1" containsString="0" minDate="2023-11-03T00:00:00" maxDate="2023-11-06T00:00:00" count="3">
        <d v="2023-11-03T00:00:00"/>
        <d v="2023-11-04T00:00:00"/>
        <d v="2023-11-05T00:00:00"/>
      </sharedItems>
    </cacheField>
    <cacheField name="DESIGNATION" numFmtId="0">
      <sharedItems count="5">
        <s v="Eau gazeuse"/>
        <s v="Eau plate"/>
        <s v="Vin rouge MERLOT"/>
        <s v="Vin rosé ALBAFLORO VINO ROSADO"/>
        <s v="Vin blanc SYLVANER"/>
      </sharedItems>
    </cacheField>
    <cacheField name="TARIF" numFmtId="164">
      <sharedItems containsSemiMixedTypes="0" containsString="0" containsNumber="1" minValue="3.3" maxValue="25"/>
    </cacheField>
    <cacheField name="NOMBRES" numFmtId="0">
      <sharedItems containsSemiMixedTypes="0" containsString="0" containsNumber="1" containsInteger="1" minValue="1" maxValue="3"/>
    </cacheField>
    <cacheField name="TOTAL" numFmtId="164">
      <sharedItems containsSemiMixedTypes="0" containsString="0" containsNumber="1" minValue="3.3" maxValue="48.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n v="3.3"/>
    <n v="1"/>
    <n v="3.3"/>
  </r>
  <r>
    <x v="0"/>
    <x v="1"/>
    <n v="3.3"/>
    <n v="1"/>
    <n v="3.3"/>
  </r>
  <r>
    <x v="0"/>
    <x v="2"/>
    <n v="25"/>
    <n v="1"/>
    <n v="25"/>
  </r>
  <r>
    <x v="1"/>
    <x v="3"/>
    <n v="24.15"/>
    <n v="2"/>
    <n v="48.3"/>
  </r>
  <r>
    <x v="2"/>
    <x v="4"/>
    <n v="15"/>
    <n v="3"/>
    <n v="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969F59-DD86-420D-B1E5-34AA7937A31B}" name="Tableau croisé dynamique4" cacheId="7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ésignations" colHeaderCaption="Dates des ventes">
  <location ref="A10:E17" firstHeaderRow="1" firstDataRow="2" firstDataCol="1"/>
  <pivotFields count="5">
    <pivotField axis="axisCol" numFmtId="14" showAll="0">
      <items count="4">
        <item x="0"/>
        <item x="1"/>
        <item x="2"/>
        <item t="default"/>
      </items>
    </pivotField>
    <pivotField axis="axisRow" showAll="0">
      <items count="6">
        <item x="0"/>
        <item x="1"/>
        <item x="4"/>
        <item x="3"/>
        <item x="2"/>
        <item t="default"/>
      </items>
    </pivotField>
    <pivotField numFmtId="164" showAll="0"/>
    <pivotField showAll="0"/>
    <pivotField dataField="1" numFmtId="164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TOTAL" fld="4" baseField="0" baseItem="0" numFmtId="43"/>
  </dataFields>
  <formats count="26">
    <format dxfId="25">
      <pivotArea outline="0" collapsedLevelsAreSubtotals="1" fieldPosition="0"/>
    </format>
    <format dxfId="24">
      <pivotArea type="all" dataOnly="0" outline="0" fieldPosition="0"/>
    </format>
    <format dxfId="23">
      <pivotArea outline="0" collapsedLevelsAreSubtotals="1" fieldPosition="0"/>
    </format>
    <format dxfId="22">
      <pivotArea type="origin" dataOnly="0" labelOnly="1" outline="0" fieldPosition="0"/>
    </format>
    <format dxfId="21">
      <pivotArea field="0" type="button" dataOnly="0" labelOnly="1" outline="0" axis="axisCol" fieldPosition="0"/>
    </format>
    <format dxfId="20">
      <pivotArea type="topRight" dataOnly="0" labelOnly="1" outline="0" fieldPosition="0"/>
    </format>
    <format dxfId="19">
      <pivotArea field="1" type="button" dataOnly="0" labelOnly="1" outline="0" axis="axisRow" fieldPosition="0"/>
    </format>
    <format dxfId="18">
      <pivotArea dataOnly="0" labelOnly="1" fieldPosition="0">
        <references count="1">
          <reference field="1" count="0"/>
        </references>
      </pivotArea>
    </format>
    <format dxfId="17">
      <pivotArea dataOnly="0" labelOnly="1" grandRow="1" outline="0" fieldPosition="0"/>
    </format>
    <format dxfId="16">
      <pivotArea dataOnly="0" labelOnly="1" fieldPosition="0">
        <references count="1">
          <reference field="0" count="0"/>
        </references>
      </pivotArea>
    </format>
    <format dxfId="15">
      <pivotArea dataOnly="0" labelOnly="1" grandCol="1" outline="0" fieldPosition="0"/>
    </format>
    <format dxfId="14">
      <pivotArea type="all" dataOnly="0" outline="0" fieldPosition="0"/>
    </format>
    <format dxfId="13">
      <pivotArea outline="0" collapsedLevelsAreSubtotals="1" fieldPosition="0"/>
    </format>
    <format dxfId="12">
      <pivotArea type="origin" dataOnly="0" labelOnly="1" outline="0" fieldPosition="0"/>
    </format>
    <format dxfId="11">
      <pivotArea field="0" type="button" dataOnly="0" labelOnly="1" outline="0" axis="axisCol" fieldPosition="0"/>
    </format>
    <format dxfId="10">
      <pivotArea type="topRight" dataOnly="0" labelOnly="1" outline="0" fieldPosition="0"/>
    </format>
    <format dxfId="9">
      <pivotArea field="1" type="button" dataOnly="0" labelOnly="1" outline="0" axis="axisRow" fieldPosition="0"/>
    </format>
    <format dxfId="8">
      <pivotArea dataOnly="0" labelOnly="1" fieldPosition="0">
        <references count="1">
          <reference field="1" count="0"/>
        </references>
      </pivotArea>
    </format>
    <format dxfId="7">
      <pivotArea dataOnly="0" labelOnly="1" grandRow="1" outline="0" fieldPosition="0"/>
    </format>
    <format dxfId="6">
      <pivotArea dataOnly="0" labelOnly="1" fieldPosition="0">
        <references count="1">
          <reference field="0" count="0"/>
        </references>
      </pivotArea>
    </format>
    <format dxfId="5">
      <pivotArea dataOnly="0" labelOnly="1" grandCol="1" outline="0" fieldPosition="0"/>
    </format>
    <format dxfId="4">
      <pivotArea outline="0" collapsedLevelsAreSubtotals="1" fieldPosition="0"/>
    </format>
    <format dxfId="3">
      <pivotArea field="0" type="button" dataOnly="0" labelOnly="1" outline="0" axis="axisCol" fieldPosition="0"/>
    </format>
    <format dxfId="2">
      <pivotArea type="topRight" dataOnly="0" labelOnly="1" outline="0" fieldPosition="0"/>
    </format>
    <format dxfId="1">
      <pivotArea dataOnly="0" labelOnly="1" fieldPosition="0">
        <references count="1">
          <reference field="0" count="0"/>
        </references>
      </pivotArea>
    </format>
    <format dxfId="0">
      <pivotArea dataOnly="0" labelOnly="1" grandCol="1" outline="0" fieldPosition="0"/>
    </format>
  </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48D25B-73DB-49D2-9E53-9ECEB4667D35}" name="t_Ventes" displayName="t_Ventes" ref="A10:E15" totalsRowShown="0" headerRowDxfId="32">
  <autoFilter ref="A10:E15" xr:uid="{1548D25B-73DB-49D2-9E53-9ECEB4667D35}"/>
  <tableColumns count="5">
    <tableColumn id="1" xr3:uid="{4152D727-05D5-46E2-A94D-6C94E87402FB}" name="DATES:" dataDxfId="28"/>
    <tableColumn id="2" xr3:uid="{9A22208C-19EF-4F6E-8BCB-6BE5CBB9B5E0}" name="DESIGNATION" dataDxfId="26"/>
    <tableColumn id="3" xr3:uid="{237EBBF1-01A3-4581-9682-99DA9C022ECE}" name="TARIF" dataDxfId="27">
      <calculatedColumnFormula>IFERROR(VLOOKUP(t_Ventes[[#This Row],[DESIGNATION]],t_Tarifs[],2,0),"")</calculatedColumnFormula>
    </tableColumn>
    <tableColumn id="4" xr3:uid="{D8B5B645-D47B-4DA8-A1F1-5C6E66311564}" name="NOMBRES" dataDxfId="31"/>
    <tableColumn id="5" xr3:uid="{376F2234-7753-4057-9F9A-8236D3D9788D}" name="TOTAL" dataDxfId="30">
      <calculatedColumnFormula>t_Ventes[[#This Row],[TARIF]]*t_Ventes[[#This Row],[NOMBRES]]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B9241FB-9DD3-47CE-AAEE-CBCD8F3740DD}" name="t_Tarifs" displayName="t_Tarifs" ref="A10:B16" totalsRowShown="0">
  <autoFilter ref="A10:B16" xr:uid="{2B9241FB-9DD3-47CE-AAEE-CBCD8F3740DD}"/>
  <tableColumns count="2">
    <tableColumn id="1" xr3:uid="{1E3560B7-EADC-416F-B07B-8D8C9A1DAA49}" name="Boisson"/>
    <tableColumn id="2" xr3:uid="{99A22E80-33E8-4BB8-BAE9-AA37E484D296}" name="TARIFS" dataDxfId="2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C2A944-D0BA-48A9-97C6-D543E1449ABC}">
  <sheetPr codeName="Feuil1"/>
  <dimension ref="A3:H17"/>
  <sheetViews>
    <sheetView showGridLines="0" tabSelected="1" workbookViewId="0">
      <pane ySplit="10" topLeftCell="A11" activePane="bottomLeft" state="frozen"/>
      <selection pane="bottomLeft" activeCell="B4" sqref="B4"/>
    </sheetView>
  </sheetViews>
  <sheetFormatPr baseColWidth="10" defaultRowHeight="14.4" x14ac:dyDescent="0.3"/>
  <cols>
    <col min="1" max="1" width="20" customWidth="1"/>
    <col min="2" max="2" width="21.109375" style="6" customWidth="1"/>
    <col min="3" max="3" width="20.33203125" customWidth="1"/>
    <col min="4" max="4" width="18.6640625" customWidth="1"/>
    <col min="5" max="5" width="20.6640625" customWidth="1"/>
    <col min="8" max="8" width="34.33203125" customWidth="1"/>
  </cols>
  <sheetData>
    <row r="3" spans="1:8" ht="15" thickBot="1" x14ac:dyDescent="0.35"/>
    <row r="4" spans="1:8" ht="18.600000000000001" thickBot="1" x14ac:dyDescent="0.35">
      <c r="E4" s="4" t="s">
        <v>5</v>
      </c>
    </row>
    <row r="5" spans="1:8" x14ac:dyDescent="0.3">
      <c r="E5" s="10">
        <f>SUBTOTAL(9,t_Ventes[TOTAL])</f>
        <v>124.9</v>
      </c>
    </row>
    <row r="6" spans="1:8" x14ac:dyDescent="0.3">
      <c r="E6" s="11"/>
    </row>
    <row r="10" spans="1:8" ht="42" customHeight="1" x14ac:dyDescent="0.3">
      <c r="A10" s="1" t="s">
        <v>0</v>
      </c>
      <c r="B10" s="13" t="s">
        <v>1</v>
      </c>
      <c r="C10" s="1" t="s">
        <v>2</v>
      </c>
      <c r="D10" s="1" t="s">
        <v>3</v>
      </c>
      <c r="E10" s="1" t="s">
        <v>4</v>
      </c>
    </row>
    <row r="11" spans="1:8" ht="15" customHeight="1" x14ac:dyDescent="0.3">
      <c r="A11" s="2">
        <v>45233</v>
      </c>
      <c r="B11" s="13" t="s">
        <v>10</v>
      </c>
      <c r="C11" s="3">
        <f>IFERROR(VLOOKUP(t_Ventes[[#This Row],[DESIGNATION]],t_Tarifs[],2,0),"")</f>
        <v>3.3</v>
      </c>
      <c r="D11" s="1">
        <v>1</v>
      </c>
      <c r="E11" s="3">
        <f>t_Ventes[[#This Row],[TARIF]]*t_Ventes[[#This Row],[NOMBRES]]</f>
        <v>3.3</v>
      </c>
    </row>
    <row r="12" spans="1:8" ht="15" customHeight="1" x14ac:dyDescent="0.3">
      <c r="A12" s="2">
        <v>45233</v>
      </c>
      <c r="B12" s="13" t="s">
        <v>11</v>
      </c>
      <c r="C12" s="3">
        <f>IFERROR(VLOOKUP(t_Ventes[[#This Row],[DESIGNATION]],t_Tarifs[],2,0),"")</f>
        <v>3.3</v>
      </c>
      <c r="D12" s="1">
        <v>1</v>
      </c>
      <c r="E12" s="3">
        <f>t_Ventes[[#This Row],[TARIF]]*t_Ventes[[#This Row],[NOMBRES]]</f>
        <v>3.3</v>
      </c>
    </row>
    <row r="13" spans="1:8" x14ac:dyDescent="0.3">
      <c r="A13" s="2">
        <v>45233</v>
      </c>
      <c r="B13" s="13" t="s">
        <v>12</v>
      </c>
      <c r="C13" s="3">
        <f>IFERROR(VLOOKUP(t_Ventes[[#This Row],[DESIGNATION]],t_Tarifs[],2,0),"")</f>
        <v>25</v>
      </c>
      <c r="D13" s="1">
        <v>1</v>
      </c>
      <c r="E13" s="3">
        <f>t_Ventes[[#This Row],[TARIF]]*t_Ventes[[#This Row],[NOMBRES]]</f>
        <v>25</v>
      </c>
    </row>
    <row r="14" spans="1:8" ht="15" customHeight="1" x14ac:dyDescent="0.3">
      <c r="A14" s="2">
        <v>45234</v>
      </c>
      <c r="B14" s="13" t="s">
        <v>8</v>
      </c>
      <c r="C14" s="3">
        <f>IFERROR(VLOOKUP(t_Ventes[[#This Row],[DESIGNATION]],t_Tarifs[],2,0),"")</f>
        <v>24.15</v>
      </c>
      <c r="D14" s="1">
        <v>2</v>
      </c>
      <c r="E14" s="3">
        <f>t_Ventes[[#This Row],[TARIF]]*t_Ventes[[#This Row],[NOMBRES]]</f>
        <v>48.3</v>
      </c>
      <c r="H14" s="7"/>
    </row>
    <row r="15" spans="1:8" ht="15" customHeight="1" x14ac:dyDescent="0.3">
      <c r="A15" s="2">
        <v>45235</v>
      </c>
      <c r="B15" s="13" t="s">
        <v>13</v>
      </c>
      <c r="C15" s="3">
        <f>IFERROR(VLOOKUP(t_Ventes[[#This Row],[DESIGNATION]],t_Tarifs[],2,0),"")</f>
        <v>15</v>
      </c>
      <c r="D15" s="1">
        <v>3</v>
      </c>
      <c r="E15" s="3">
        <f>t_Ventes[[#This Row],[TARIF]]*t_Ventes[[#This Row],[NOMBRES]]</f>
        <v>45</v>
      </c>
      <c r="H15" s="7"/>
    </row>
    <row r="16" spans="1:8" ht="15" customHeight="1" x14ac:dyDescent="0.3">
      <c r="H16" s="8"/>
    </row>
    <row r="17" spans="8:8" ht="15" customHeight="1" x14ac:dyDescent="0.3">
      <c r="H17" s="9"/>
    </row>
  </sheetData>
  <mergeCells count="1">
    <mergeCell ref="E5:E6"/>
  </mergeCells>
  <dataValidations count="1">
    <dataValidation type="list" allowBlank="1" showInputMessage="1" showErrorMessage="1" sqref="B11:B15" xr:uid="{C84F3DA0-5D13-413B-9C9C-3834F989F231}">
      <formula1>INDIRECT("t_Tarifs[Boisson]")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2124F8-83B2-40AA-B724-0704C179B196}">
  <sheetPr codeName="Feuil3"/>
  <dimension ref="A10:E17"/>
  <sheetViews>
    <sheetView showGridLines="0" workbookViewId="0">
      <pane ySplit="11" topLeftCell="A12" activePane="bottomLeft" state="frozen"/>
      <selection pane="bottomLeft" activeCell="A6" sqref="A6"/>
    </sheetView>
  </sheetViews>
  <sheetFormatPr baseColWidth="10" defaultRowHeight="14.4" x14ac:dyDescent="0.3"/>
  <cols>
    <col min="1" max="1" width="30.33203125" bestFit="1" customWidth="1"/>
    <col min="2" max="2" width="19.6640625" style="16" customWidth="1"/>
    <col min="3" max="4" width="10.77734375" style="16" bestFit="1" customWidth="1"/>
    <col min="5" max="5" width="11.88671875" style="16" bestFit="1" customWidth="1"/>
  </cols>
  <sheetData>
    <row r="10" spans="1:5" x14ac:dyDescent="0.3">
      <c r="A10" s="14" t="s">
        <v>15</v>
      </c>
      <c r="B10" s="17" t="s">
        <v>17</v>
      </c>
      <c r="C10" s="18"/>
      <c r="D10" s="18"/>
      <c r="E10" s="18"/>
    </row>
    <row r="11" spans="1:5" x14ac:dyDescent="0.3">
      <c r="A11" s="14" t="s">
        <v>16</v>
      </c>
      <c r="B11" s="19">
        <v>45233</v>
      </c>
      <c r="C11" s="19">
        <v>45234</v>
      </c>
      <c r="D11" s="19">
        <v>45235</v>
      </c>
      <c r="E11" s="19" t="s">
        <v>14</v>
      </c>
    </row>
    <row r="12" spans="1:5" x14ac:dyDescent="0.3">
      <c r="A12" s="15" t="s">
        <v>10</v>
      </c>
      <c r="B12" s="20">
        <v>3.3</v>
      </c>
      <c r="C12" s="20"/>
      <c r="D12" s="20"/>
      <c r="E12" s="20">
        <v>3.3</v>
      </c>
    </row>
    <row r="13" spans="1:5" x14ac:dyDescent="0.3">
      <c r="A13" s="15" t="s">
        <v>11</v>
      </c>
      <c r="B13" s="20">
        <v>3.3</v>
      </c>
      <c r="C13" s="20"/>
      <c r="D13" s="20"/>
      <c r="E13" s="20">
        <v>3.3</v>
      </c>
    </row>
    <row r="14" spans="1:5" x14ac:dyDescent="0.3">
      <c r="A14" s="15" t="s">
        <v>13</v>
      </c>
      <c r="B14" s="20"/>
      <c r="C14" s="20"/>
      <c r="D14" s="20">
        <v>45</v>
      </c>
      <c r="E14" s="20">
        <v>45</v>
      </c>
    </row>
    <row r="15" spans="1:5" x14ac:dyDescent="0.3">
      <c r="A15" s="15" t="s">
        <v>8</v>
      </c>
      <c r="B15" s="20"/>
      <c r="C15" s="20">
        <v>48.3</v>
      </c>
      <c r="D15" s="20"/>
      <c r="E15" s="20">
        <v>48.3</v>
      </c>
    </row>
    <row r="16" spans="1:5" x14ac:dyDescent="0.3">
      <c r="A16" s="15" t="s">
        <v>12</v>
      </c>
      <c r="B16" s="20">
        <v>25</v>
      </c>
      <c r="C16" s="20"/>
      <c r="D16" s="20"/>
      <c r="E16" s="20">
        <v>25</v>
      </c>
    </row>
    <row r="17" spans="1:5" x14ac:dyDescent="0.3">
      <c r="A17" s="15" t="s">
        <v>14</v>
      </c>
      <c r="B17" s="20">
        <v>31.6</v>
      </c>
      <c r="C17" s="20">
        <v>48.3</v>
      </c>
      <c r="D17" s="20">
        <v>45</v>
      </c>
      <c r="E17" s="20">
        <v>124.9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54AA5-698F-4954-AC76-83928E94ED63}">
  <sheetPr codeName="Feuil2"/>
  <dimension ref="A10:B16"/>
  <sheetViews>
    <sheetView showGridLines="0" workbookViewId="0">
      <pane ySplit="10" topLeftCell="A11" activePane="bottomLeft" state="frozen"/>
      <selection pane="bottomLeft" activeCell="A5" sqref="A5"/>
    </sheetView>
  </sheetViews>
  <sheetFormatPr baseColWidth="10" defaultRowHeight="14.4" x14ac:dyDescent="0.3"/>
  <cols>
    <col min="1" max="1" width="30.33203125" bestFit="1" customWidth="1"/>
    <col min="2" max="2" width="18" style="1" customWidth="1"/>
  </cols>
  <sheetData>
    <row r="10" spans="1:2" x14ac:dyDescent="0.3">
      <c r="A10" t="s">
        <v>9</v>
      </c>
      <c r="B10" s="1" t="s">
        <v>6</v>
      </c>
    </row>
    <row r="11" spans="1:2" x14ac:dyDescent="0.3">
      <c r="A11" t="s">
        <v>10</v>
      </c>
      <c r="B11" s="3">
        <v>3.3</v>
      </c>
    </row>
    <row r="12" spans="1:2" x14ac:dyDescent="0.3">
      <c r="A12" t="s">
        <v>11</v>
      </c>
      <c r="B12" s="3">
        <v>3.3</v>
      </c>
    </row>
    <row r="13" spans="1:2" x14ac:dyDescent="0.3">
      <c r="A13" s="12" t="s">
        <v>7</v>
      </c>
      <c r="B13" s="3">
        <v>5.5</v>
      </c>
    </row>
    <row r="14" spans="1:2" x14ac:dyDescent="0.3">
      <c r="A14" t="s">
        <v>8</v>
      </c>
      <c r="B14" s="5">
        <v>24.15</v>
      </c>
    </row>
    <row r="15" spans="1:2" x14ac:dyDescent="0.3">
      <c r="A15" t="s">
        <v>12</v>
      </c>
      <c r="B15" s="5">
        <v>25</v>
      </c>
    </row>
    <row r="16" spans="1:2" x14ac:dyDescent="0.3">
      <c r="A16" t="s">
        <v>13</v>
      </c>
      <c r="B16" s="3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 Ventes</vt:lpstr>
      <vt:lpstr>Tcd ventes</vt:lpstr>
      <vt:lpstr>Tarifs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Eric Kergresse</cp:lastModifiedBy>
  <dcterms:created xsi:type="dcterms:W3CDTF">2023-11-03T20:18:18Z</dcterms:created>
  <dcterms:modified xsi:type="dcterms:W3CDTF">2023-11-09T15:21:06Z</dcterms:modified>
</cp:coreProperties>
</file>