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B6C47C20-E685-4B52-958C-B2BCABDE6FA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CD" sheetId="3" r:id="rId1"/>
    <sheet name="Donnees (2)" sheetId="2" r:id="rId2"/>
    <sheet name="Donnees" sheetId="1" r:id="rId3"/>
  </sheets>
  <definedNames>
    <definedName name="_xlnm._FilterDatabase" localSheetId="2" hidden="1">Donnees!$D$7:$K$261</definedName>
    <definedName name="_xlnm._FilterDatabase" localSheetId="1" hidden="1">'Donnees (2)'!$E$7:$H$261</definedName>
  </definedNames>
  <calcPr calcId="191029"/>
  <pivotCaches>
    <pivotCache cacheId="8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8" i="2" l="1"/>
  <c r="G264" i="2"/>
  <c r="F264" i="2"/>
  <c r="G5" i="2"/>
  <c r="F5" i="2"/>
  <c r="J268" i="1"/>
  <c r="H377" i="1"/>
  <c r="H376" i="1"/>
  <c r="H375" i="1"/>
  <c r="H374" i="1"/>
  <c r="H373" i="1"/>
  <c r="H366" i="1"/>
  <c r="K264" i="1"/>
  <c r="J264" i="1"/>
  <c r="K5" i="1"/>
  <c r="J5" i="1"/>
</calcChain>
</file>

<file path=xl/sharedStrings.xml><?xml version="1.0" encoding="utf-8"?>
<sst xmlns="http://schemas.openxmlformats.org/spreadsheetml/2006/main" count="54" uniqueCount="36">
  <si>
    <t>sous totaux</t>
  </si>
  <si>
    <t>Date</t>
  </si>
  <si>
    <t>N° Compte</t>
  </si>
  <si>
    <t>Débit</t>
  </si>
  <si>
    <t>Crédit</t>
  </si>
  <si>
    <t>du 01/07/19</t>
  </si>
  <si>
    <t>au 30/06/20</t>
  </si>
  <si>
    <t>=SOMME.SI.ENS($J$8:$J$261;$F$8:$F$261;F264;$D$8:$D$261;"&lt;01/07/2019")+SOMME.SI.ENS($J$8:$J$261;$F$8:$F$261;F264;$D$8:D261;"&gt;30/06/2020")</t>
  </si>
  <si>
    <t>du 01/07/20</t>
  </si>
  <si>
    <t>au 30/06/21</t>
  </si>
  <si>
    <t>du 01/07/21</t>
  </si>
  <si>
    <t>au 30/06/22</t>
  </si>
  <si>
    <t>du 01/07/22</t>
  </si>
  <si>
    <t>au 30/06/23</t>
  </si>
  <si>
    <r>
      <t>Somme des </t>
    </r>
    <r>
      <rPr>
        <b/>
        <i/>
        <sz val="14"/>
        <color rgb="FF444444"/>
        <rFont val="Arial"/>
        <family val="2"/>
      </rPr>
      <t>ventes en ligne faites en novembre 2021</t>
    </r>
  </si>
  <si>
    <r>
      <t>La formule</t>
    </r>
    <r>
      <rPr>
        <sz val="14"/>
        <color rgb="FF444444"/>
        <rFont val="Arial"/>
        <family val="2"/>
      </rPr>
      <t>: </t>
    </r>
    <r>
      <rPr>
        <b/>
        <sz val="14"/>
        <color rgb="FF008000"/>
        <rFont val="Arial"/>
        <family val="2"/>
      </rPr>
      <t>=SOMME.SI.ENS(F2:F14;C2:C14;"En ligne";A2:A14;"&gt;=1/11/2021″;A2:A14;"&lt;=30/11/2021″)</t>
    </r>
  </si>
  <si>
    <r>
      <t>Les arguments avec opérateur</t>
    </r>
    <r>
      <rPr>
        <sz val="14"/>
        <color rgb="FF444444"/>
        <rFont val="Arial"/>
        <family val="2"/>
      </rPr>
      <t>: "&gt;=1/11/2021" et "&lt;=30/11/2021" (entourés de guillemets car contiennent un opérateur)</t>
    </r>
  </si>
  <si>
    <r>
      <t>Résultat</t>
    </r>
    <r>
      <rPr>
        <sz val="14"/>
        <color rgb="FF444444"/>
        <rFont val="Arial"/>
        <family val="2"/>
      </rPr>
      <t>: 58,00 €</t>
    </r>
  </si>
  <si>
    <r>
      <t>Remarque 1</t>
    </r>
    <r>
      <rPr>
        <sz val="14"/>
        <color rgb="FF444444"/>
        <rFont val="Arial"/>
        <family val="2"/>
      </rPr>
      <t>: vous remarquez que nous avons utilisé 3 conditions différentes</t>
    </r>
  </si>
  <si>
    <r>
      <t>Remarque 2</t>
    </r>
    <r>
      <rPr>
        <sz val="14"/>
        <color rgb="FF444444"/>
        <rFont val="Arial"/>
        <family val="2"/>
      </rPr>
      <t>: les deux conditions de dates – "</t>
    </r>
    <r>
      <rPr>
        <i/>
        <sz val="14"/>
        <color rgb="FF444444"/>
        <rFont val="Arial"/>
        <family val="2"/>
      </rPr>
      <t>après 1/11/2021 inclus</t>
    </r>
    <r>
      <rPr>
        <sz val="14"/>
        <color rgb="FF444444"/>
        <rFont val="Arial"/>
        <family val="2"/>
      </rPr>
      <t>" et "</t>
    </r>
    <r>
      <rPr>
        <i/>
        <sz val="14"/>
        <color rgb="FF444444"/>
        <rFont val="Arial"/>
        <family val="2"/>
      </rPr>
      <t>avant 30/11/2021 inclus</t>
    </r>
    <r>
      <rPr>
        <sz val="14"/>
        <color rgb="FF444444"/>
        <rFont val="Arial"/>
        <family val="2"/>
      </rPr>
      <t>" sont utilisées avec la logique </t>
    </r>
    <r>
      <rPr>
        <sz val="11"/>
        <color rgb="FF115511"/>
        <rFont val="Courier New"/>
        <family val="3"/>
      </rPr>
      <t>ET</t>
    </r>
    <r>
      <rPr>
        <sz val="14"/>
        <color rgb="FF444444"/>
        <rFont val="Arial"/>
        <family val="2"/>
      </rPr>
      <t> ce qui permet de délimiter la période souhaité</t>
    </r>
  </si>
  <si>
    <r>
      <t>Le total des </t>
    </r>
    <r>
      <rPr>
        <b/>
        <i/>
        <sz val="14"/>
        <color rgb="FF444444"/>
        <rFont val="Arial"/>
        <family val="2"/>
      </rPr>
      <t>ventes des crayons en dehors de la période 1/12/2021 à 15/12/2021</t>
    </r>
  </si>
  <si>
    <r>
      <t>La formule</t>
    </r>
    <r>
      <rPr>
        <sz val="14"/>
        <color rgb="FF444444"/>
        <rFont val="Arial"/>
        <family val="2"/>
      </rPr>
      <t>: </t>
    </r>
    <r>
      <rPr>
        <b/>
        <sz val="14"/>
        <color rgb="FF008000"/>
        <rFont val="Arial"/>
        <family val="2"/>
      </rPr>
      <t>=SOMME.SI.ENS(F2:F14;B2:B14;"crayon";A2:A14;"&lt;1-12-2021″)+SOMME.SI.ENS(F2:F14;B2:B14;"crayon";A2:A14;"&gt;15-12-2021″)</t>
    </r>
  </si>
  <si>
    <r>
      <t>Les arguments avec opérateur</t>
    </r>
    <r>
      <rPr>
        <sz val="14"/>
        <color rgb="FF444444"/>
        <rFont val="Arial"/>
        <family val="2"/>
      </rPr>
      <t>: "&lt;1-12-2021" et "&gt;15-12-2021"</t>
    </r>
  </si>
  <si>
    <r>
      <t>Résultat</t>
    </r>
    <r>
      <rPr>
        <sz val="14"/>
        <color rgb="FF444444"/>
        <rFont val="Arial"/>
        <family val="2"/>
      </rPr>
      <t>: 58,50 €</t>
    </r>
  </si>
  <si>
    <r>
      <t>Remarque</t>
    </r>
    <r>
      <rPr>
        <sz val="14"/>
        <color rgb="FF444444"/>
        <rFont val="Arial"/>
        <family val="2"/>
      </rPr>
      <t>: comme les conditions sont évalués selon la logique </t>
    </r>
    <r>
      <rPr>
        <sz val="11"/>
        <color rgb="FF115511"/>
        <rFont val="Courier New"/>
        <family val="3"/>
      </rPr>
      <t>condition 1 ET condition 2 ET ...</t>
    </r>
    <r>
      <rPr>
        <sz val="14"/>
        <color rgb="FF444444"/>
        <rFont val="Arial"/>
        <family val="2"/>
      </rPr>
      <t>, la condition de notre exemple ne sera jamais positive dans une seule fonction </t>
    </r>
    <r>
      <rPr>
        <sz val="13"/>
        <color rgb="FF222222"/>
        <rFont val="Arial"/>
        <family val="2"/>
      </rPr>
      <t>SOMME.SI.ENS</t>
    </r>
    <r>
      <rPr>
        <sz val="14"/>
        <color rgb="FF444444"/>
        <rFont val="Arial"/>
        <family val="2"/>
      </rPr>
      <t>. Nous allons donc faire </t>
    </r>
    <r>
      <rPr>
        <b/>
        <sz val="14"/>
        <color rgb="FF444444"/>
        <rFont val="Arial"/>
        <family val="2"/>
      </rPr>
      <t>deux sommes différentes</t>
    </r>
    <r>
      <rPr>
        <sz val="14"/>
        <color rgb="FF444444"/>
        <rFont val="Arial"/>
        <family val="2"/>
      </rPr>
      <t> (une avant la période à exclure et une après cette période) </t>
    </r>
    <r>
      <rPr>
        <b/>
        <sz val="14"/>
        <color rgb="FF444444"/>
        <rFont val="Arial"/>
        <family val="2"/>
      </rPr>
      <t>et on additionne les deux sommes</t>
    </r>
    <r>
      <rPr>
        <sz val="14"/>
        <color rgb="FF444444"/>
        <rFont val="Arial"/>
        <family val="2"/>
      </rPr>
      <t>.</t>
    </r>
  </si>
  <si>
    <t>ici la somme TOTALE</t>
  </si>
  <si>
    <t>Exercice</t>
  </si>
  <si>
    <t>Somme de Débit</t>
  </si>
  <si>
    <t>Somme de Crédit</t>
  </si>
  <si>
    <t>Total général</t>
  </si>
  <si>
    <t>Valeurs</t>
  </si>
  <si>
    <t>Total 2019</t>
  </si>
  <si>
    <t>Total 2020</t>
  </si>
  <si>
    <t>Total 2021</t>
  </si>
  <si>
    <t>Total 2022</t>
  </si>
  <si>
    <t>L'exercice 2019 va du 01/07/2019 au 30/06/2020,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</si>
</sst>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/mm/yy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  <scheme val="minor"/>
    </font>
    <font>
      <sz val="11"/>
      <color theme="1"/>
      <name val="Arial Unicode MS"/>
      <family val="2"/>
    </font>
    <font>
      <sz val="10"/>
      <color rgb="FF3760B4"/>
      <name val="Calibri"/>
      <family val="2"/>
      <scheme val="minor"/>
    </font>
    <font>
      <sz val="11"/>
      <color rgb="FF3760B4"/>
      <name val="Calibri"/>
      <family val="2"/>
      <scheme val="minor"/>
    </font>
    <font>
      <sz val="14"/>
      <color rgb="FF444444"/>
      <name val="Arial"/>
      <family val="2"/>
    </font>
    <font>
      <b/>
      <i/>
      <sz val="14"/>
      <color rgb="FF444444"/>
      <name val="Arial"/>
      <family val="2"/>
    </font>
    <font>
      <b/>
      <sz val="14"/>
      <color rgb="FF444444"/>
      <name val="Arial"/>
      <family val="2"/>
    </font>
    <font>
      <b/>
      <sz val="14"/>
      <color rgb="FF008000"/>
      <name val="Arial"/>
      <family val="2"/>
    </font>
    <font>
      <i/>
      <sz val="14"/>
      <color rgb="FF444444"/>
      <name val="Arial"/>
      <family val="2"/>
    </font>
    <font>
      <sz val="11"/>
      <color rgb="FF115511"/>
      <name val="Courier New"/>
      <family val="3"/>
    </font>
    <font>
      <sz val="13"/>
      <color rgb="FF222222"/>
      <name val="Arial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</fills>
  <borders count="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4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3" fillId="0" borderId="2" xfId="0" quotePrefix="1" applyNumberFormat="1" applyFont="1" applyBorder="1" applyAlignment="1" applyProtection="1">
      <alignment horizontal="center"/>
      <protection hidden="1"/>
    </xf>
    <xf numFmtId="14" fontId="4" fillId="0" borderId="0" xfId="0" applyNumberFormat="1" applyFont="1"/>
    <xf numFmtId="0" fontId="3" fillId="0" borderId="2" xfId="0" quotePrefix="1" applyFont="1" applyBorder="1" applyAlignment="1" applyProtection="1">
      <alignment horizontal="center"/>
      <protection hidden="1"/>
    </xf>
    <xf numFmtId="0" fontId="4" fillId="0" borderId="0" xfId="0" applyFont="1"/>
    <xf numFmtId="44" fontId="4" fillId="0" borderId="0" xfId="1" applyFont="1"/>
    <xf numFmtId="4" fontId="3" fillId="0" borderId="2" xfId="0" quotePrefix="1" applyNumberFormat="1" applyFont="1" applyBorder="1" applyProtection="1">
      <protection hidden="1"/>
    </xf>
    <xf numFmtId="0" fontId="0" fillId="0" borderId="3" xfId="0" applyBorder="1"/>
    <xf numFmtId="164" fontId="3" fillId="0" borderId="4" xfId="0" quotePrefix="1" applyNumberFormat="1" applyFont="1" applyBorder="1" applyAlignment="1" applyProtection="1">
      <alignment horizontal="center"/>
      <protection hidden="1"/>
    </xf>
    <xf numFmtId="14" fontId="4" fillId="0" borderId="3" xfId="0" applyNumberFormat="1" applyFont="1" applyBorder="1"/>
    <xf numFmtId="0" fontId="3" fillId="0" borderId="4" xfId="0" quotePrefix="1" applyFont="1" applyBorder="1" applyAlignment="1" applyProtection="1">
      <alignment horizontal="center"/>
      <protection hidden="1"/>
    </xf>
    <xf numFmtId="0" fontId="4" fillId="0" borderId="3" xfId="0" applyFont="1" applyBorder="1"/>
    <xf numFmtId="44" fontId="4" fillId="0" borderId="3" xfId="1" applyFont="1" applyBorder="1"/>
    <xf numFmtId="4" fontId="3" fillId="0" borderId="4" xfId="0" quotePrefix="1" applyNumberFormat="1" applyFont="1" applyBorder="1" applyProtection="1">
      <protection hidden="1"/>
    </xf>
    <xf numFmtId="0" fontId="0" fillId="0" borderId="5" xfId="0" applyBorder="1"/>
    <xf numFmtId="14" fontId="0" fillId="0" borderId="0" xfId="0" applyNumberFormat="1"/>
    <xf numFmtId="44" fontId="0" fillId="0" borderId="0" xfId="1" applyFont="1"/>
    <xf numFmtId="164" fontId="5" fillId="0" borderId="2" xfId="0" quotePrefix="1" applyNumberFormat="1" applyFont="1" applyBorder="1" applyAlignment="1" applyProtection="1">
      <alignment horizontal="center"/>
      <protection hidden="1"/>
    </xf>
    <xf numFmtId="14" fontId="6" fillId="0" borderId="0" xfId="0" applyNumberFormat="1" applyFont="1"/>
    <xf numFmtId="0" fontId="5" fillId="0" borderId="2" xfId="0" quotePrefix="1" applyFont="1" applyBorder="1" applyAlignment="1" applyProtection="1">
      <alignment horizontal="center"/>
      <protection hidden="1"/>
    </xf>
    <xf numFmtId="0" fontId="6" fillId="0" borderId="0" xfId="0" applyFont="1"/>
    <xf numFmtId="44" fontId="6" fillId="0" borderId="0" xfId="1" applyFont="1"/>
    <xf numFmtId="4" fontId="5" fillId="0" borderId="2" xfId="0" quotePrefix="1" applyNumberFormat="1" applyFont="1" applyBorder="1" applyProtection="1">
      <protection hidden="1"/>
    </xf>
    <xf numFmtId="164" fontId="3" fillId="0" borderId="2" xfId="2" quotePrefix="1" applyNumberFormat="1" applyFont="1" applyBorder="1" applyAlignment="1" applyProtection="1">
      <alignment horizontal="center"/>
      <protection hidden="1"/>
    </xf>
    <xf numFmtId="0" fontId="3" fillId="0" borderId="2" xfId="2" quotePrefix="1" applyFont="1" applyBorder="1" applyAlignment="1" applyProtection="1">
      <alignment horizontal="center"/>
      <protection hidden="1"/>
    </xf>
    <xf numFmtId="4" fontId="3" fillId="0" borderId="2" xfId="2" quotePrefix="1" applyNumberFormat="1" applyFont="1" applyBorder="1" applyProtection="1">
      <protection hidden="1"/>
    </xf>
    <xf numFmtId="164" fontId="5" fillId="0" borderId="2" xfId="2" quotePrefix="1" applyNumberFormat="1" applyFont="1" applyBorder="1" applyAlignment="1" applyProtection="1">
      <alignment horizontal="center"/>
      <protection hidden="1"/>
    </xf>
    <xf numFmtId="4" fontId="5" fillId="0" borderId="2" xfId="2" quotePrefix="1" applyNumberFormat="1" applyFont="1" applyBorder="1" applyProtection="1">
      <protection hidden="1"/>
    </xf>
    <xf numFmtId="14" fontId="0" fillId="0" borderId="3" xfId="0" applyNumberFormat="1" applyBorder="1"/>
    <xf numFmtId="44" fontId="0" fillId="0" borderId="3" xfId="1" applyFont="1" applyBorder="1"/>
    <xf numFmtId="0" fontId="5" fillId="0" borderId="2" xfId="2" quotePrefix="1" applyFont="1" applyBorder="1" applyAlignment="1" applyProtection="1">
      <alignment horizontal="center"/>
      <protection hidden="1"/>
    </xf>
    <xf numFmtId="164" fontId="3" fillId="0" borderId="4" xfId="2" quotePrefix="1" applyNumberFormat="1" applyFont="1" applyBorder="1" applyAlignment="1" applyProtection="1">
      <alignment horizontal="center"/>
      <protection hidden="1"/>
    </xf>
    <xf numFmtId="14" fontId="0" fillId="0" borderId="6" xfId="0" applyNumberFormat="1" applyBorder="1"/>
    <xf numFmtId="0" fontId="3" fillId="0" borderId="4" xfId="2" quotePrefix="1" applyFont="1" applyBorder="1" applyAlignment="1" applyProtection="1">
      <alignment horizontal="center"/>
      <protection hidden="1"/>
    </xf>
    <xf numFmtId="4" fontId="3" fillId="0" borderId="4" xfId="2" quotePrefix="1" applyNumberFormat="1" applyFont="1" applyBorder="1" applyProtection="1">
      <protection hidden="1"/>
    </xf>
    <xf numFmtId="44" fontId="0" fillId="0" borderId="0" xfId="0" applyNumberFormat="1"/>
    <xf numFmtId="44" fontId="0" fillId="0" borderId="0" xfId="0" quotePrefix="1" applyNumberFormat="1"/>
    <xf numFmtId="0" fontId="7" fillId="0" borderId="0" xfId="0" applyFont="1" applyAlignment="1">
      <alignment horizontal="left" indent="1"/>
    </xf>
    <xf numFmtId="0" fontId="9" fillId="0" borderId="0" xfId="0" applyFont="1" applyAlignment="1">
      <alignment horizontal="left" indent="2"/>
    </xf>
    <xf numFmtId="0" fontId="14" fillId="2" borderId="7" xfId="0" applyFont="1" applyFill="1" applyBorder="1" applyAlignment="1">
      <alignment horizontal="center"/>
    </xf>
    <xf numFmtId="0" fontId="14" fillId="2" borderId="7" xfId="0" applyFont="1" applyFill="1" applyBorder="1"/>
    <xf numFmtId="1" fontId="3" fillId="0" borderId="2" xfId="2" quotePrefix="1" applyNumberFormat="1" applyFont="1" applyFill="1" applyBorder="1" applyAlignment="1" applyProtection="1">
      <alignment horizontal="center"/>
      <protection hidden="1"/>
    </xf>
    <xf numFmtId="0" fontId="0" fillId="0" borderId="0" xfId="0" pivotButton="1"/>
    <xf numFmtId="1" fontId="0" fillId="0" borderId="0" xfId="0" applyNumberFormat="1"/>
  </cellXfs>
  <cellStyles count="3">
    <cellStyle name="Monétaire" xfId="1" builtinId="4"/>
    <cellStyle name="Normal" xfId="0" builtinId="0"/>
    <cellStyle name="Normal 2" xfId="2" xr:uid="{00000000-0005-0000-0000-000002000000}"/>
  </cellStyles>
  <dxfs count="4696"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ill>
        <patternFill>
          <bgColor rgb="FFD0F4DE"/>
        </patternFill>
      </fill>
    </dxf>
    <dxf>
      <fill>
        <patternFill>
          <bgColor rgb="FFCCECFF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dd/mm/yy;@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23"/>
        </left>
        <right style="thin">
          <color indexed="2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border diagonalUp="0" diagonalDown="0">
        <left style="thin">
          <color theme="0" tint="-0.499984740745262"/>
        </left>
        <right style="thin">
          <color theme="0" tint="-0.499984740745262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border diagonalUp="0" diagonalDown="0">
        <left style="thin">
          <color theme="0" tint="-0.499984740745262"/>
        </left>
        <right style="thin">
          <color theme="0" tint="-0.499984740745262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dd/mm/yy;@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/>
        <bottom/>
        <vertical/>
        <horizontal/>
      </border>
      <protection locked="1" hidden="1"/>
    </dxf>
    <dxf>
      <border outline="0">
        <bottom style="thin">
          <color indexed="23"/>
        </bottom>
      </border>
    </dxf>
    <dxf>
      <border outline="0">
        <top style="thin">
          <color indexed="23"/>
        </top>
        <bottom style="medium">
          <color theme="0" tint="-0.499984740745262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5079.755619328702" createdVersion="8" refreshedVersion="8" minRefreshableVersion="3" recordCount="254" xr:uid="{10B39823-7FFD-4C49-82A7-95E4AD5C961B}">
  <cacheSource type="worksheet">
    <worksheetSource name="Tableau1"/>
  </cacheSource>
  <cacheFields count="5">
    <cacheField name="Exercice" numFmtId="1">
      <sharedItems containsSemiMixedTypes="0" containsString="0" containsNumber="1" containsInteger="1" minValue="2019" maxValue="2022" count="4">
        <n v="2019"/>
        <n v="2020"/>
        <n v="2021"/>
        <n v="2022"/>
      </sharedItems>
    </cacheField>
    <cacheField name="Date" numFmtId="164">
      <sharedItems containsSemiMixedTypes="0" containsNonDate="0" containsDate="1" containsString="0" minDate="2019-07-01T00:00:00" maxDate="2023-07-01T00:00:00"/>
    </cacheField>
    <cacheField name="N° Compte" numFmtId="0">
      <sharedItems containsSemiMixedTypes="0" containsString="0" containsNumber="1" containsInteger="1" minValue="4310000" maxValue="4310100" count="2">
        <n v="4310000"/>
        <n v="4310100"/>
      </sharedItems>
    </cacheField>
    <cacheField name="Débit" numFmtId="4">
      <sharedItems containsSemiMixedTypes="0" containsString="0" containsNumber="1" minValue="0" maxValue="3548"/>
    </cacheField>
    <cacheField name="Crédit" numFmtId="4">
      <sharedItems containsString="0" containsBlank="1" containsNumber="1" minValue="0" maxValue="2018.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4">
  <r>
    <x v="0"/>
    <d v="2019-07-01T00:00:00"/>
    <x v="0"/>
    <n v="0"/>
    <n v="924.88"/>
  </r>
  <r>
    <x v="0"/>
    <d v="2019-07-14T00:00:00"/>
    <x v="0"/>
    <n v="0"/>
    <n v="0.12"/>
  </r>
  <r>
    <x v="0"/>
    <d v="2019-07-01T00:00:00"/>
    <x v="0"/>
    <n v="0"/>
    <n v="976.35"/>
  </r>
  <r>
    <x v="0"/>
    <d v="2019-07-15T00:00:00"/>
    <x v="0"/>
    <n v="925"/>
    <n v="0"/>
  </r>
  <r>
    <x v="0"/>
    <d v="2019-07-14T00:00:00"/>
    <x v="0"/>
    <n v="0.35"/>
    <n v="0"/>
  </r>
  <r>
    <x v="0"/>
    <d v="2019-09-16T00:00:00"/>
    <x v="0"/>
    <n v="976"/>
    <n v="0"/>
  </r>
  <r>
    <x v="0"/>
    <d v="2019-07-31T00:00:00"/>
    <x v="0"/>
    <n v="0"/>
    <n v="549.4"/>
  </r>
  <r>
    <x v="0"/>
    <d v="2019-07-31T00:00:00"/>
    <x v="0"/>
    <n v="0"/>
    <n v="96.12"/>
  </r>
  <r>
    <x v="0"/>
    <d v="2019-07-31T00:00:00"/>
    <x v="0"/>
    <n v="0"/>
    <n v="229.31"/>
  </r>
  <r>
    <x v="0"/>
    <d v="2019-07-31T00:00:00"/>
    <x v="0"/>
    <n v="0"/>
    <n v="101.64"/>
  </r>
  <r>
    <x v="0"/>
    <d v="2019-10-15T00:00:00"/>
    <x v="0"/>
    <n v="976"/>
    <n v="0"/>
  </r>
  <r>
    <x v="0"/>
    <d v="2019-08-31T00:00:00"/>
    <x v="0"/>
    <n v="0"/>
    <n v="531.01"/>
  </r>
  <r>
    <x v="0"/>
    <d v="2019-08-31T00:00:00"/>
    <x v="0"/>
    <n v="0"/>
    <n v="88.22"/>
  </r>
  <r>
    <x v="0"/>
    <d v="2019-08-31T00:00:00"/>
    <x v="0"/>
    <n v="0"/>
    <n v="210.48"/>
  </r>
  <r>
    <x v="0"/>
    <d v="2019-08-31T00:00:00"/>
    <x v="0"/>
    <n v="0"/>
    <n v="101.64"/>
  </r>
  <r>
    <x v="0"/>
    <d v="2019-11-15T00:00:00"/>
    <x v="0"/>
    <n v="931"/>
    <n v="0"/>
  </r>
  <r>
    <x v="0"/>
    <d v="2019-09-30T00:00:00"/>
    <x v="0"/>
    <n v="0"/>
    <n v="525.53"/>
  </r>
  <r>
    <x v="0"/>
    <d v="2019-09-30T00:00:00"/>
    <x v="0"/>
    <n v="0"/>
    <n v="87.65"/>
  </r>
  <r>
    <x v="0"/>
    <d v="2019-09-30T00:00:00"/>
    <x v="0"/>
    <n v="0"/>
    <n v="101.64"/>
  </r>
  <r>
    <x v="0"/>
    <d v="2019-09-30T00:00:00"/>
    <x v="0"/>
    <n v="0"/>
    <n v="209.1"/>
  </r>
  <r>
    <x v="0"/>
    <d v="2019-11-15T00:00:00"/>
    <x v="0"/>
    <n v="924"/>
    <n v="0"/>
  </r>
  <r>
    <x v="0"/>
    <d v="2019-10-31T00:00:00"/>
    <x v="0"/>
    <n v="0"/>
    <n v="484.92"/>
  </r>
  <r>
    <x v="0"/>
    <d v="2019-10-31T00:00:00"/>
    <x v="0"/>
    <n v="0"/>
    <n v="87.65"/>
  </r>
  <r>
    <x v="0"/>
    <d v="2019-10-31T00:00:00"/>
    <x v="0"/>
    <n v="0"/>
    <n v="101.64"/>
  </r>
  <r>
    <x v="0"/>
    <d v="2019-10-31T00:00:00"/>
    <x v="0"/>
    <n v="0"/>
    <n v="209.1"/>
  </r>
  <r>
    <x v="0"/>
    <d v="2019-11-30T00:00:00"/>
    <x v="0"/>
    <n v="0"/>
    <n v="2018.93"/>
  </r>
  <r>
    <x v="0"/>
    <d v="2019-11-30T00:00:00"/>
    <x v="0"/>
    <n v="0"/>
    <n v="160.62"/>
  </r>
  <r>
    <x v="0"/>
    <d v="2019-11-30T00:00:00"/>
    <x v="0"/>
    <n v="0"/>
    <n v="101.64"/>
  </r>
  <r>
    <x v="0"/>
    <d v="2019-11-30T00:00:00"/>
    <x v="0"/>
    <n v="0"/>
    <n v="383.18"/>
  </r>
  <r>
    <x v="0"/>
    <d v="2020-01-15T00:00:00"/>
    <x v="0"/>
    <n v="3548"/>
    <n v="0"/>
  </r>
  <r>
    <x v="0"/>
    <d v="2020-01-16T00:00:00"/>
    <x v="0"/>
    <n v="0.47"/>
    <n v="0"/>
  </r>
  <r>
    <x v="0"/>
    <d v="2020-01-16T00:00:00"/>
    <x v="0"/>
    <n v="0.35"/>
    <n v="0"/>
  </r>
  <r>
    <x v="0"/>
    <d v="2020-01-16T00:00:00"/>
    <x v="0"/>
    <n v="0"/>
    <n v="0.08"/>
  </r>
  <r>
    <x v="0"/>
    <d v="2020-01-16T00:00:00"/>
    <x v="0"/>
    <n v="0"/>
    <n v="0.32"/>
  </r>
  <r>
    <x v="0"/>
    <d v="2019-12-31T00:00:00"/>
    <x v="0"/>
    <n v="0"/>
    <n v="494.63"/>
  </r>
  <r>
    <x v="0"/>
    <d v="2019-12-31T00:00:00"/>
    <x v="0"/>
    <n v="0"/>
    <n v="87.65"/>
  </r>
  <r>
    <x v="0"/>
    <d v="2019-12-31T00:00:00"/>
    <x v="0"/>
    <n v="0"/>
    <n v="101.64"/>
  </r>
  <r>
    <x v="0"/>
    <d v="2019-12-31T00:00:00"/>
    <x v="0"/>
    <n v="0"/>
    <n v="209.1"/>
  </r>
  <r>
    <x v="0"/>
    <d v="2020-01-31T00:00:00"/>
    <x v="0"/>
    <n v="0"/>
    <n v="548.9"/>
  </r>
  <r>
    <x v="0"/>
    <d v="2020-01-31T00:00:00"/>
    <x v="0"/>
    <n v="0"/>
    <n v="91.29"/>
  </r>
  <r>
    <x v="0"/>
    <d v="2020-01-31T00:00:00"/>
    <x v="0"/>
    <n v="0"/>
    <n v="103.18"/>
  </r>
  <r>
    <x v="0"/>
    <d v="2020-01-31T00:00:00"/>
    <x v="0"/>
    <n v="0"/>
    <n v="217.79"/>
  </r>
  <r>
    <x v="0"/>
    <d v="2020-02-28T00:00:00"/>
    <x v="0"/>
    <n v="0"/>
    <n v="555.41999999999996"/>
  </r>
  <r>
    <x v="0"/>
    <d v="2020-02-28T00:00:00"/>
    <x v="0"/>
    <n v="0"/>
    <n v="91.29"/>
  </r>
  <r>
    <x v="0"/>
    <d v="2020-02-28T00:00:00"/>
    <x v="0"/>
    <n v="0"/>
    <n v="103.18"/>
  </r>
  <r>
    <x v="0"/>
    <d v="2020-02-28T00:00:00"/>
    <x v="0"/>
    <n v="0"/>
    <n v="217.79"/>
  </r>
  <r>
    <x v="0"/>
    <d v="2020-03-31T00:00:00"/>
    <x v="0"/>
    <n v="0"/>
    <n v="513.44000000000005"/>
  </r>
  <r>
    <x v="0"/>
    <d v="2020-03-31T00:00:00"/>
    <x v="0"/>
    <n v="0"/>
    <n v="54.04"/>
  </r>
  <r>
    <x v="0"/>
    <d v="2020-03-31T00:00:00"/>
    <x v="0"/>
    <n v="0"/>
    <n v="103.18"/>
  </r>
  <r>
    <x v="0"/>
    <d v="2020-03-31T00:00:00"/>
    <x v="0"/>
    <n v="0"/>
    <n v="128.94"/>
  </r>
  <r>
    <x v="0"/>
    <d v="2020-04-30T00:00:00"/>
    <x v="0"/>
    <n v="0"/>
    <n v="302.11"/>
  </r>
  <r>
    <x v="0"/>
    <d v="2020-04-30T00:00:00"/>
    <x v="0"/>
    <n v="0"/>
    <n v="14.95"/>
  </r>
  <r>
    <x v="0"/>
    <d v="2020-04-30T00:00:00"/>
    <x v="0"/>
    <n v="0"/>
    <n v="103.18"/>
  </r>
  <r>
    <x v="0"/>
    <d v="2020-04-30T00:00:00"/>
    <x v="0"/>
    <n v="0"/>
    <n v="35.68"/>
  </r>
  <r>
    <x v="0"/>
    <d v="2020-05-31T00:00:00"/>
    <x v="0"/>
    <n v="0"/>
    <n v="457.11"/>
  </r>
  <r>
    <x v="0"/>
    <d v="2020-05-31T00:00:00"/>
    <x v="0"/>
    <n v="0"/>
    <n v="38.71"/>
  </r>
  <r>
    <x v="0"/>
    <d v="2020-05-31T00:00:00"/>
    <x v="0"/>
    <n v="0"/>
    <n v="92.35"/>
  </r>
  <r>
    <x v="0"/>
    <d v="2020-05-31T00:00:00"/>
    <x v="0"/>
    <n v="0"/>
    <n v="103.18"/>
  </r>
  <r>
    <x v="0"/>
    <d v="2020-07-15T00:00:00"/>
    <x v="0"/>
    <n v="691"/>
    <n v="0"/>
  </r>
  <r>
    <x v="0"/>
    <d v="2020-06-30T00:00:00"/>
    <x v="0"/>
    <n v="0"/>
    <n v="555.57000000000005"/>
  </r>
  <r>
    <x v="0"/>
    <d v="2020-06-30T00:00:00"/>
    <x v="0"/>
    <n v="0"/>
    <n v="91.29"/>
  </r>
  <r>
    <x v="0"/>
    <d v="2020-06-30T00:00:00"/>
    <x v="0"/>
    <n v="0"/>
    <n v="103.18"/>
  </r>
  <r>
    <x v="0"/>
    <d v="2020-06-30T00:00:00"/>
    <x v="0"/>
    <n v="0"/>
    <n v="217.79"/>
  </r>
  <r>
    <x v="1"/>
    <d v="2020-08-17T00:00:00"/>
    <x v="0"/>
    <n v="1174"/>
    <n v="0"/>
  </r>
  <r>
    <x v="1"/>
    <d v="2020-07-31T00:00:00"/>
    <x v="0"/>
    <n v="0"/>
    <n v="555.67999999999995"/>
  </r>
  <r>
    <x v="1"/>
    <d v="2020-07-31T00:00:00"/>
    <x v="0"/>
    <n v="0"/>
    <n v="91.29"/>
  </r>
  <r>
    <x v="1"/>
    <d v="2020-07-31T00:00:00"/>
    <x v="0"/>
    <n v="0"/>
    <n v="103.18"/>
  </r>
  <r>
    <x v="1"/>
    <d v="2020-07-31T00:00:00"/>
    <x v="0"/>
    <n v="0"/>
    <n v="217.78"/>
  </r>
  <r>
    <x v="1"/>
    <d v="2020-09-15T00:00:00"/>
    <x v="0"/>
    <n v="765"/>
    <n v="0"/>
  </r>
  <r>
    <x v="1"/>
    <d v="2020-08-31T00:00:00"/>
    <x v="0"/>
    <n v="0"/>
    <n v="554.87"/>
  </r>
  <r>
    <x v="1"/>
    <d v="2020-08-31T00:00:00"/>
    <x v="0"/>
    <n v="0"/>
    <n v="91.29"/>
  </r>
  <r>
    <x v="1"/>
    <d v="2020-08-31T00:00:00"/>
    <x v="0"/>
    <n v="0"/>
    <n v="103.18"/>
  </r>
  <r>
    <x v="1"/>
    <d v="2020-08-31T00:00:00"/>
    <x v="0"/>
    <n v="0"/>
    <n v="217.78"/>
  </r>
  <r>
    <x v="1"/>
    <d v="2020-10-15T00:00:00"/>
    <x v="0"/>
    <n v="968"/>
    <n v="0"/>
  </r>
  <r>
    <x v="1"/>
    <d v="2020-09-30T00:00:00"/>
    <x v="0"/>
    <n v="0"/>
    <n v="554.35"/>
  </r>
  <r>
    <x v="1"/>
    <d v="2020-09-30T00:00:00"/>
    <x v="0"/>
    <n v="0"/>
    <n v="91.29"/>
  </r>
  <r>
    <x v="1"/>
    <d v="2020-09-30T00:00:00"/>
    <x v="0"/>
    <n v="0"/>
    <n v="103.18"/>
  </r>
  <r>
    <x v="1"/>
    <d v="2020-09-30T00:00:00"/>
    <x v="0"/>
    <n v="0"/>
    <n v="217.78"/>
  </r>
  <r>
    <x v="1"/>
    <d v="2020-10-31T00:00:00"/>
    <x v="0"/>
    <n v="0"/>
    <n v="555.27"/>
  </r>
  <r>
    <x v="1"/>
    <d v="2020-10-31T00:00:00"/>
    <x v="0"/>
    <n v="0"/>
    <n v="91.29"/>
  </r>
  <r>
    <x v="1"/>
    <d v="2020-10-31T00:00:00"/>
    <x v="0"/>
    <n v="0"/>
    <n v="103.18"/>
  </r>
  <r>
    <x v="1"/>
    <d v="2020-10-31T00:00:00"/>
    <x v="0"/>
    <n v="0"/>
    <n v="217.78"/>
  </r>
  <r>
    <x v="1"/>
    <d v="2020-11-30T00:00:00"/>
    <x v="0"/>
    <n v="0"/>
    <n v="555.4"/>
  </r>
  <r>
    <x v="1"/>
    <d v="2020-11-30T00:00:00"/>
    <x v="0"/>
    <n v="0"/>
    <n v="91.29"/>
  </r>
  <r>
    <x v="1"/>
    <d v="2020-11-30T00:00:00"/>
    <x v="0"/>
    <n v="0"/>
    <n v="103.18"/>
  </r>
  <r>
    <x v="1"/>
    <d v="2020-11-30T00:00:00"/>
    <x v="0"/>
    <n v="0"/>
    <n v="217.78"/>
  </r>
  <r>
    <x v="1"/>
    <d v="2020-12-31T00:00:00"/>
    <x v="0"/>
    <n v="0"/>
    <n v="582.74"/>
  </r>
  <r>
    <x v="1"/>
    <d v="2020-12-31T00:00:00"/>
    <x v="0"/>
    <n v="0"/>
    <n v="89.82"/>
  </r>
  <r>
    <x v="1"/>
    <d v="2020-12-31T00:00:00"/>
    <x v="0"/>
    <n v="0"/>
    <n v="103.18"/>
  </r>
  <r>
    <x v="1"/>
    <d v="2020-12-31T00:00:00"/>
    <x v="0"/>
    <n v="0"/>
    <n v="214.28"/>
  </r>
  <r>
    <x v="1"/>
    <d v="2021-01-31T00:00:00"/>
    <x v="0"/>
    <n v="0"/>
    <n v="539.87"/>
  </r>
  <r>
    <x v="1"/>
    <d v="2021-01-31T00:00:00"/>
    <x v="0"/>
    <n v="0"/>
    <n v="91.29"/>
  </r>
  <r>
    <x v="1"/>
    <d v="2021-01-31T00:00:00"/>
    <x v="0"/>
    <n v="0"/>
    <n v="127.18"/>
  </r>
  <r>
    <x v="1"/>
    <d v="2021-01-31T00:00:00"/>
    <x v="0"/>
    <n v="0"/>
    <n v="217.79"/>
  </r>
  <r>
    <x v="1"/>
    <d v="2021-02-28T00:00:00"/>
    <x v="0"/>
    <n v="0"/>
    <n v="580.36606712499997"/>
  </r>
  <r>
    <x v="1"/>
    <d v="2021-02-28T00:00:00"/>
    <x v="0"/>
    <n v="0"/>
    <n v="93.11"/>
  </r>
  <r>
    <x v="1"/>
    <d v="2021-02-28T00:00:00"/>
    <x v="0"/>
    <n v="0"/>
    <n v="127.18"/>
  </r>
  <r>
    <x v="1"/>
    <d v="2021-02-28T00:00:00"/>
    <x v="0"/>
    <n v="0"/>
    <n v="222.13"/>
  </r>
  <r>
    <x v="1"/>
    <d v="2021-03-31T00:00:00"/>
    <x v="0"/>
    <n v="0"/>
    <n v="580.36"/>
  </r>
  <r>
    <x v="1"/>
    <d v="2021-03-31T00:00:00"/>
    <x v="0"/>
    <n v="0"/>
    <n v="93.11"/>
  </r>
  <r>
    <x v="1"/>
    <d v="2021-03-31T00:00:00"/>
    <x v="0"/>
    <n v="0"/>
    <n v="127.18"/>
  </r>
  <r>
    <x v="1"/>
    <d v="2021-03-31T00:00:00"/>
    <x v="0"/>
    <n v="0"/>
    <n v="222.13"/>
  </r>
  <r>
    <x v="1"/>
    <d v="2021-04-30T00:00:00"/>
    <x v="0"/>
    <n v="0"/>
    <n v="580.39606712499995"/>
  </r>
  <r>
    <x v="1"/>
    <d v="2021-04-30T00:00:00"/>
    <x v="0"/>
    <n v="0"/>
    <n v="93.11"/>
  </r>
  <r>
    <x v="1"/>
    <d v="2021-04-30T00:00:00"/>
    <x v="0"/>
    <n v="0"/>
    <n v="127.18"/>
  </r>
  <r>
    <x v="1"/>
    <d v="2021-04-30T00:00:00"/>
    <x v="0"/>
    <n v="0"/>
    <n v="222.13"/>
  </r>
  <r>
    <x v="1"/>
    <d v="2021-05-31T00:00:00"/>
    <x v="0"/>
    <n v="0"/>
    <n v="580.85606712499998"/>
  </r>
  <r>
    <x v="1"/>
    <d v="2021-05-31T00:00:00"/>
    <x v="0"/>
    <n v="0"/>
    <n v="93.11"/>
  </r>
  <r>
    <x v="1"/>
    <d v="2021-05-31T00:00:00"/>
    <x v="0"/>
    <n v="0"/>
    <n v="127.18"/>
  </r>
  <r>
    <x v="1"/>
    <d v="2021-05-31T00:00:00"/>
    <x v="0"/>
    <n v="0"/>
    <n v="222.13"/>
  </r>
  <r>
    <x v="1"/>
    <d v="2021-06-30T00:00:00"/>
    <x v="0"/>
    <n v="0"/>
    <n v="579.97606712499999"/>
  </r>
  <r>
    <x v="1"/>
    <d v="2021-06-30T00:00:00"/>
    <x v="0"/>
    <n v="0"/>
    <n v="93.11"/>
  </r>
  <r>
    <x v="1"/>
    <d v="2021-06-30T00:00:00"/>
    <x v="0"/>
    <n v="0"/>
    <n v="127.18"/>
  </r>
  <r>
    <x v="1"/>
    <d v="2021-06-30T00:00:00"/>
    <x v="0"/>
    <n v="0"/>
    <n v="222.13"/>
  </r>
  <r>
    <x v="2"/>
    <d v="2021-07-31T00:00:00"/>
    <x v="0"/>
    <n v="0"/>
    <n v="580.21"/>
  </r>
  <r>
    <x v="2"/>
    <d v="2021-07-31T00:00:00"/>
    <x v="0"/>
    <n v="0"/>
    <n v="93.11"/>
  </r>
  <r>
    <x v="2"/>
    <d v="2021-07-31T00:00:00"/>
    <x v="0"/>
    <n v="0"/>
    <n v="127.18"/>
  </r>
  <r>
    <x v="2"/>
    <d v="2021-07-31T00:00:00"/>
    <x v="0"/>
    <n v="0"/>
    <n v="222.13"/>
  </r>
  <r>
    <x v="2"/>
    <d v="2021-07-01T00:00:00"/>
    <x v="0"/>
    <n v="0"/>
    <n v="6.6"/>
  </r>
  <r>
    <x v="2"/>
    <d v="2021-07-01T00:00:00"/>
    <x v="0"/>
    <n v="0"/>
    <n v="135.08000000000001"/>
  </r>
  <r>
    <x v="2"/>
    <d v="2021-09-15T00:00:00"/>
    <x v="0"/>
    <n v="1007"/>
    <n v="0"/>
  </r>
  <r>
    <x v="2"/>
    <d v="2021-08-31T00:00:00"/>
    <x v="0"/>
    <n v="0"/>
    <n v="1944.56"/>
  </r>
  <r>
    <x v="2"/>
    <d v="2021-08-31T00:00:00"/>
    <x v="0"/>
    <n v="0"/>
    <n v="123.79"/>
  </r>
  <r>
    <x v="2"/>
    <d v="2021-08-31T00:00:00"/>
    <x v="0"/>
    <n v="0"/>
    <n v="127.18"/>
  </r>
  <r>
    <x v="2"/>
    <d v="2021-08-31T00:00:00"/>
    <x v="0"/>
    <n v="0"/>
    <n v="295.32"/>
  </r>
  <r>
    <x v="2"/>
    <d v="2021-10-15T00:00:00"/>
    <x v="0"/>
    <n v="1607"/>
    <n v="0"/>
  </r>
  <r>
    <x v="2"/>
    <d v="2021-09-30T00:00:00"/>
    <x v="0"/>
    <n v="0"/>
    <n v="1057.5999999999999"/>
  </r>
  <r>
    <x v="2"/>
    <d v="2021-09-30T00:00:00"/>
    <x v="0"/>
    <n v="0"/>
    <n v="114.11"/>
  </r>
  <r>
    <x v="2"/>
    <d v="2021-09-30T00:00:00"/>
    <x v="0"/>
    <n v="0"/>
    <n v="127.18"/>
  </r>
  <r>
    <x v="2"/>
    <d v="2021-09-30T00:00:00"/>
    <x v="0"/>
    <n v="0"/>
    <n v="272.23"/>
  </r>
  <r>
    <x v="2"/>
    <d v="2021-11-15T00:00:00"/>
    <x v="0"/>
    <n v="2425"/>
    <n v="0"/>
  </r>
  <r>
    <x v="2"/>
    <d v="2021-10-31T00:00:00"/>
    <x v="0"/>
    <n v="0"/>
    <n v="1023.43"/>
  </r>
  <r>
    <x v="2"/>
    <d v="2021-10-31T00:00:00"/>
    <x v="0"/>
    <n v="0"/>
    <n v="114.11"/>
  </r>
  <r>
    <x v="2"/>
    <d v="2021-10-31T00:00:00"/>
    <x v="0"/>
    <n v="0"/>
    <n v="127.18"/>
  </r>
  <r>
    <x v="2"/>
    <d v="2021-10-31T00:00:00"/>
    <x v="0"/>
    <n v="0"/>
    <n v="272.23"/>
  </r>
  <r>
    <x v="2"/>
    <d v="2021-12-15T00:00:00"/>
    <x v="0"/>
    <n v="1522"/>
    <n v="0"/>
  </r>
  <r>
    <x v="2"/>
    <d v="2021-11-30T00:00:00"/>
    <x v="0"/>
    <n v="0"/>
    <n v="1023.43"/>
  </r>
  <r>
    <x v="2"/>
    <d v="2021-11-30T00:00:00"/>
    <x v="0"/>
    <n v="0"/>
    <n v="114.11"/>
  </r>
  <r>
    <x v="2"/>
    <d v="2021-11-30T00:00:00"/>
    <x v="0"/>
    <n v="0"/>
    <n v="127.18"/>
  </r>
  <r>
    <x v="2"/>
    <d v="2021-11-30T00:00:00"/>
    <x v="0"/>
    <n v="0"/>
    <n v="272.23"/>
  </r>
  <r>
    <x v="2"/>
    <d v="2021-12-08T00:00:00"/>
    <x v="1"/>
    <n v="138"/>
    <n v="0"/>
  </r>
  <r>
    <x v="2"/>
    <d v="2022-01-17T00:00:00"/>
    <x v="0"/>
    <n v="1519"/>
    <n v="0"/>
  </r>
  <r>
    <x v="2"/>
    <d v="2021-12-31T00:00:00"/>
    <x v="0"/>
    <n v="0"/>
    <n v="1770.71"/>
  </r>
  <r>
    <x v="2"/>
    <d v="2021-12-31T00:00:00"/>
    <x v="0"/>
    <n v="0"/>
    <n v="118.85"/>
  </r>
  <r>
    <x v="2"/>
    <d v="2021-12-31T00:00:00"/>
    <x v="0"/>
    <n v="0"/>
    <n v="127.18"/>
  </r>
  <r>
    <x v="2"/>
    <d v="2021-12-31T00:00:00"/>
    <x v="0"/>
    <n v="0"/>
    <n v="283.55"/>
  </r>
  <r>
    <x v="2"/>
    <d v="2021-12-16T00:00:00"/>
    <x v="0"/>
    <n v="0"/>
    <n v="2.67"/>
  </r>
  <r>
    <x v="2"/>
    <d v="2022-01-10T00:00:00"/>
    <x v="1"/>
    <n v="159"/>
    <n v="0"/>
  </r>
  <r>
    <x v="2"/>
    <d v="2022-02-15T00:00:00"/>
    <x v="0"/>
    <n v="2284"/>
    <n v="0"/>
  </r>
  <r>
    <x v="2"/>
    <d v="2022-01-31T00:00:00"/>
    <x v="0"/>
    <n v="0"/>
    <n v="1091.06"/>
  </r>
  <r>
    <x v="2"/>
    <d v="2022-01-31T00:00:00"/>
    <x v="0"/>
    <n v="0"/>
    <n v="115.93"/>
  </r>
  <r>
    <x v="2"/>
    <d v="2022-01-31T00:00:00"/>
    <x v="0"/>
    <n v="0"/>
    <n v="136.78"/>
  </r>
  <r>
    <x v="2"/>
    <d v="2022-01-31T00:00:00"/>
    <x v="0"/>
    <n v="0"/>
    <n v="276.57"/>
  </r>
  <r>
    <x v="2"/>
    <d v="2022-02-08T00:00:00"/>
    <x v="1"/>
    <n v="181"/>
    <n v="0"/>
  </r>
  <r>
    <x v="2"/>
    <d v="2022-03-08T00:00:00"/>
    <x v="1"/>
    <n v="202"/>
    <n v="0"/>
  </r>
  <r>
    <x v="2"/>
    <d v="2022-03-15T00:00:00"/>
    <x v="0"/>
    <n v="1614"/>
    <n v="0"/>
  </r>
  <r>
    <x v="2"/>
    <d v="2022-02-28T00:00:00"/>
    <x v="0"/>
    <n v="0"/>
    <n v="1091.07"/>
  </r>
  <r>
    <x v="2"/>
    <d v="2022-02-28T00:00:00"/>
    <x v="0"/>
    <n v="0"/>
    <n v="115.93"/>
  </r>
  <r>
    <x v="2"/>
    <d v="2022-02-28T00:00:00"/>
    <x v="0"/>
    <n v="0"/>
    <n v="136.78"/>
  </r>
  <r>
    <x v="2"/>
    <d v="2022-02-28T00:00:00"/>
    <x v="0"/>
    <n v="0"/>
    <n v="276.57"/>
  </r>
  <r>
    <x v="2"/>
    <d v="2022-04-08T00:00:00"/>
    <x v="1"/>
    <n v="223"/>
    <n v="0"/>
  </r>
  <r>
    <x v="2"/>
    <d v="2022-04-19T00:00:00"/>
    <x v="0"/>
    <n v="1578"/>
    <n v="0"/>
  </r>
  <r>
    <x v="2"/>
    <d v="2022-03-31T00:00:00"/>
    <x v="0"/>
    <n v="0"/>
    <n v="1091.06"/>
  </r>
  <r>
    <x v="2"/>
    <d v="2022-03-31T00:00:00"/>
    <x v="0"/>
    <n v="0"/>
    <n v="115.93"/>
  </r>
  <r>
    <x v="2"/>
    <d v="2022-03-31T00:00:00"/>
    <x v="0"/>
    <n v="0"/>
    <n v="136.78"/>
  </r>
  <r>
    <x v="2"/>
    <d v="2022-03-31T00:00:00"/>
    <x v="0"/>
    <n v="0"/>
    <n v="276.57"/>
  </r>
  <r>
    <x v="2"/>
    <d v="2022-05-16T00:00:00"/>
    <x v="0"/>
    <n v="1596"/>
    <n v="0"/>
  </r>
  <r>
    <x v="2"/>
    <d v="2022-05-09T00:00:00"/>
    <x v="1"/>
    <n v="244"/>
    <n v="0"/>
  </r>
  <r>
    <x v="2"/>
    <d v="2022-04-30T00:00:00"/>
    <x v="0"/>
    <n v="0"/>
    <n v="1216.8599999999999"/>
  </r>
  <r>
    <x v="2"/>
    <d v="2022-04-30T00:00:00"/>
    <x v="0"/>
    <n v="0"/>
    <n v="121.46"/>
  </r>
  <r>
    <x v="2"/>
    <d v="2022-04-30T00:00:00"/>
    <x v="0"/>
    <n v="0"/>
    <n v="136.78"/>
  </r>
  <r>
    <x v="2"/>
    <d v="2022-04-30T00:00:00"/>
    <x v="0"/>
    <n v="0"/>
    <n v="289.77"/>
  </r>
  <r>
    <x v="2"/>
    <d v="2022-06-15T00:00:00"/>
    <x v="0"/>
    <n v="1754"/>
    <n v="0"/>
  </r>
  <r>
    <x v="2"/>
    <d v="2022-06-08T00:00:00"/>
    <x v="1"/>
    <n v="265"/>
    <n v="0"/>
  </r>
  <r>
    <x v="2"/>
    <d v="2022-05-31T00:00:00"/>
    <x v="0"/>
    <n v="0"/>
    <n v="1132.97"/>
  </r>
  <r>
    <x v="2"/>
    <d v="2022-05-31T00:00:00"/>
    <x v="0"/>
    <n v="0"/>
    <n v="119.57"/>
  </r>
  <r>
    <x v="2"/>
    <d v="2022-05-31T00:00:00"/>
    <x v="0"/>
    <n v="0"/>
    <n v="136.78"/>
  </r>
  <r>
    <x v="2"/>
    <d v="2022-05-31T00:00:00"/>
    <x v="0"/>
    <n v="0"/>
    <n v="285.26"/>
  </r>
  <r>
    <x v="2"/>
    <d v="2022-07-15T00:00:00"/>
    <x v="0"/>
    <n v="1653"/>
    <n v="0"/>
  </r>
  <r>
    <x v="2"/>
    <d v="2022-07-08T00:00:00"/>
    <x v="1"/>
    <n v="286"/>
    <n v="0"/>
  </r>
  <r>
    <x v="2"/>
    <d v="2022-06-30T00:00:00"/>
    <x v="0"/>
    <n v="0"/>
    <n v="1133.46"/>
  </r>
  <r>
    <x v="2"/>
    <d v="2022-06-30T00:00:00"/>
    <x v="0"/>
    <n v="0"/>
    <n v="119.57"/>
  </r>
  <r>
    <x v="2"/>
    <d v="2022-06-30T00:00:00"/>
    <x v="0"/>
    <n v="0"/>
    <n v="136.78"/>
  </r>
  <r>
    <x v="2"/>
    <d v="2022-06-30T00:00:00"/>
    <x v="0"/>
    <n v="0"/>
    <n v="285.26"/>
  </r>
  <r>
    <x v="3"/>
    <d v="2022-08-16T00:00:00"/>
    <x v="0"/>
    <n v="1653"/>
    <n v="0"/>
  </r>
  <r>
    <x v="3"/>
    <d v="2022-08-08T00:00:00"/>
    <x v="1"/>
    <n v="307"/>
    <n v="0"/>
  </r>
  <r>
    <x v="3"/>
    <d v="2022-07-31T00:00:00"/>
    <x v="0"/>
    <n v="0"/>
    <n v="1132.5999999999999"/>
  </r>
  <r>
    <x v="3"/>
    <d v="2022-07-31T00:00:00"/>
    <x v="0"/>
    <n v="0"/>
    <n v="119.57"/>
  </r>
  <r>
    <x v="3"/>
    <d v="2022-07-31T00:00:00"/>
    <x v="0"/>
    <n v="0"/>
    <n v="136.78"/>
  </r>
  <r>
    <x v="3"/>
    <d v="2022-07-31T00:00:00"/>
    <x v="0"/>
    <n v="0"/>
    <n v="285.26"/>
  </r>
  <r>
    <x v="3"/>
    <d v="2022-09-15T00:00:00"/>
    <x v="0"/>
    <n v="1652"/>
    <n v="0"/>
  </r>
  <r>
    <x v="3"/>
    <d v="2022-09-08T00:00:00"/>
    <x v="1"/>
    <n v="328"/>
    <n v="0"/>
  </r>
  <r>
    <x v="3"/>
    <d v="2022-08-31T00:00:00"/>
    <x v="0"/>
    <n v="0"/>
    <n v="609.41999999999996"/>
  </r>
  <r>
    <x v="3"/>
    <d v="2022-08-31T00:00:00"/>
    <x v="0"/>
    <n v="0"/>
    <n v="95.95"/>
  </r>
  <r>
    <x v="3"/>
    <d v="2022-08-31T00:00:00"/>
    <x v="0"/>
    <n v="0"/>
    <n v="136.78"/>
  </r>
  <r>
    <x v="3"/>
    <d v="2022-08-31T00:00:00"/>
    <x v="0"/>
    <n v="0"/>
    <n v="228.9"/>
  </r>
  <r>
    <x v="3"/>
    <d v="2022-10-17T00:00:00"/>
    <x v="0"/>
    <n v="1049"/>
    <n v="0"/>
  </r>
  <r>
    <x v="3"/>
    <d v="2022-10-10T00:00:00"/>
    <x v="1"/>
    <n v="349"/>
    <n v="0"/>
  </r>
  <r>
    <x v="3"/>
    <d v="2022-09-30T00:00:00"/>
    <x v="0"/>
    <n v="0"/>
    <n v="620.08000000000004"/>
  </r>
  <r>
    <x v="3"/>
    <d v="2022-09-30T00:00:00"/>
    <x v="0"/>
    <n v="0"/>
    <n v="98.57"/>
  </r>
  <r>
    <x v="3"/>
    <d v="2022-09-30T00:00:00"/>
    <x v="0"/>
    <n v="0"/>
    <n v="136.78"/>
  </r>
  <r>
    <x v="3"/>
    <d v="2022-09-30T00:00:00"/>
    <x v="0"/>
    <n v="0"/>
    <n v="235.16"/>
  </r>
  <r>
    <x v="3"/>
    <d v="2022-11-15T00:00:00"/>
    <x v="0"/>
    <n v="1465"/>
    <n v="0"/>
  </r>
  <r>
    <x v="3"/>
    <d v="2022-11-08T00:00:00"/>
    <x v="1"/>
    <n v="370"/>
    <n v="0"/>
  </r>
  <r>
    <x v="3"/>
    <d v="2022-10-31T00:00:00"/>
    <x v="0"/>
    <n v="0"/>
    <n v="619.95000000000005"/>
  </r>
  <r>
    <x v="3"/>
    <d v="2022-10-31T00:00:00"/>
    <x v="0"/>
    <n v="0"/>
    <n v="98.57"/>
  </r>
  <r>
    <x v="3"/>
    <d v="2022-10-31T00:00:00"/>
    <x v="0"/>
    <n v="0"/>
    <n v="136.78"/>
  </r>
  <r>
    <x v="3"/>
    <d v="2022-10-31T00:00:00"/>
    <x v="0"/>
    <n v="0"/>
    <n v="235.16"/>
  </r>
  <r>
    <x v="3"/>
    <d v="2022-12-15T00:00:00"/>
    <x v="0"/>
    <n v="1092"/>
    <n v="0"/>
  </r>
  <r>
    <x v="3"/>
    <d v="2022-12-08T00:00:00"/>
    <x v="1"/>
    <n v="391"/>
    <n v="0"/>
  </r>
  <r>
    <x v="3"/>
    <d v="2022-11-30T00:00:00"/>
    <x v="0"/>
    <n v="0"/>
    <n v="619.39"/>
  </r>
  <r>
    <x v="3"/>
    <d v="2022-11-30T00:00:00"/>
    <x v="0"/>
    <n v="0"/>
    <n v="98.57"/>
  </r>
  <r>
    <x v="3"/>
    <d v="2022-11-30T00:00:00"/>
    <x v="0"/>
    <n v="0"/>
    <n v="136.78"/>
  </r>
  <r>
    <x v="3"/>
    <d v="2022-11-30T00:00:00"/>
    <x v="0"/>
    <n v="0"/>
    <n v="235.16"/>
  </r>
  <r>
    <x v="3"/>
    <d v="2023-01-16T00:00:00"/>
    <x v="0"/>
    <n v="1091"/>
    <n v="0"/>
  </r>
  <r>
    <x v="3"/>
    <d v="2023-01-09T00:00:00"/>
    <x v="1"/>
    <n v="412"/>
    <n v="0"/>
  </r>
  <r>
    <x v="3"/>
    <d v="2022-12-31T00:00:00"/>
    <x v="0"/>
    <n v="0"/>
    <n v="619.96"/>
  </r>
  <r>
    <x v="3"/>
    <d v="2022-12-31T00:00:00"/>
    <x v="0"/>
    <n v="0"/>
    <n v="98.57"/>
  </r>
  <r>
    <x v="3"/>
    <d v="2022-12-31T00:00:00"/>
    <x v="0"/>
    <n v="0"/>
    <n v="136.78"/>
  </r>
  <r>
    <x v="3"/>
    <d v="2022-12-31T00:00:00"/>
    <x v="0"/>
    <n v="0"/>
    <n v="235.16"/>
  </r>
  <r>
    <x v="3"/>
    <d v="2023-02-15T00:00:00"/>
    <x v="0"/>
    <n v="1092"/>
    <n v="0"/>
  </r>
  <r>
    <x v="3"/>
    <d v="2023-02-08T00:00:00"/>
    <x v="1"/>
    <n v="434"/>
    <n v="0"/>
  </r>
  <r>
    <x v="3"/>
    <d v="2023-01-31T00:00:00"/>
    <x v="0"/>
    <n v="0"/>
    <n v="632.16"/>
  </r>
  <r>
    <x v="3"/>
    <d v="2023-01-31T00:00:00"/>
    <x v="0"/>
    <n v="0"/>
    <n v="100.39"/>
  </r>
  <r>
    <x v="3"/>
    <d v="2023-01-31T00:00:00"/>
    <x v="0"/>
    <n v="0"/>
    <n v="146.28"/>
  </r>
  <r>
    <x v="3"/>
    <d v="2023-01-31T00:00:00"/>
    <x v="0"/>
    <n v="0"/>
    <n v="239.5"/>
  </r>
  <r>
    <x v="3"/>
    <d v="2023-03-15T00:00:00"/>
    <x v="0"/>
    <n v="1120"/>
    <n v="0"/>
  </r>
  <r>
    <x v="3"/>
    <d v="2023-03-08T00:00:00"/>
    <x v="1"/>
    <n v="455"/>
    <n v="0"/>
  </r>
  <r>
    <x v="3"/>
    <d v="2023-02-28T00:00:00"/>
    <x v="0"/>
    <n v="0"/>
    <n v="737.89"/>
  </r>
  <r>
    <x v="3"/>
    <d v="2023-02-28T00:00:00"/>
    <x v="0"/>
    <n v="0"/>
    <n v="105.01"/>
  </r>
  <r>
    <x v="3"/>
    <d v="2023-02-28T00:00:00"/>
    <x v="0"/>
    <n v="0"/>
    <n v="146.28"/>
  </r>
  <r>
    <x v="3"/>
    <d v="2023-02-28T00:00:00"/>
    <x v="0"/>
    <n v="0"/>
    <n v="250.52"/>
  </r>
  <r>
    <x v="3"/>
    <d v="2023-04-19T00:00:00"/>
    <x v="0"/>
    <n v="1241"/>
    <n v="0"/>
  </r>
  <r>
    <x v="3"/>
    <d v="2023-04-11T00:00:00"/>
    <x v="1"/>
    <n v="455"/>
    <n v="0"/>
  </r>
  <r>
    <x v="3"/>
    <d v="2023-03-31T00:00:00"/>
    <x v="0"/>
    <n v="0"/>
    <n v="632.09"/>
  </r>
  <r>
    <x v="3"/>
    <d v="2023-03-31T00:00:00"/>
    <x v="0"/>
    <n v="0"/>
    <n v="100.39"/>
  </r>
  <r>
    <x v="3"/>
    <d v="2023-03-31T00:00:00"/>
    <x v="0"/>
    <n v="0"/>
    <n v="146.28"/>
  </r>
  <r>
    <x v="3"/>
    <d v="2023-03-31T00:00:00"/>
    <x v="0"/>
    <n v="0"/>
    <n v="239.5"/>
  </r>
  <r>
    <x v="3"/>
    <d v="2023-05-15T00:00:00"/>
    <x v="0"/>
    <n v="1119"/>
    <m/>
  </r>
  <r>
    <x v="3"/>
    <d v="2023-05-11T00:00:00"/>
    <x v="1"/>
    <n v="455"/>
    <m/>
  </r>
  <r>
    <x v="3"/>
    <d v="2023-04-30T00:00:00"/>
    <x v="0"/>
    <n v="0"/>
    <n v="632.36"/>
  </r>
  <r>
    <x v="3"/>
    <d v="2023-04-30T00:00:00"/>
    <x v="0"/>
    <n v="0"/>
    <n v="100.39"/>
  </r>
  <r>
    <x v="3"/>
    <d v="2023-04-30T00:00:00"/>
    <x v="0"/>
    <n v="0"/>
    <n v="146.28"/>
  </r>
  <r>
    <x v="3"/>
    <d v="2023-04-30T00:00:00"/>
    <x v="0"/>
    <n v="0"/>
    <n v="239.5"/>
  </r>
  <r>
    <x v="3"/>
    <d v="2023-06-19T00:00:00"/>
    <x v="0"/>
    <n v="1119"/>
    <m/>
  </r>
  <r>
    <x v="3"/>
    <d v="2023-06-19T00:00:00"/>
    <x v="1"/>
    <n v="455"/>
    <m/>
  </r>
  <r>
    <x v="3"/>
    <d v="2023-05-31T00:00:00"/>
    <x v="0"/>
    <n v="0"/>
    <n v="632.36"/>
  </r>
  <r>
    <x v="3"/>
    <d v="2023-05-31T00:00:00"/>
    <x v="0"/>
    <n v="0"/>
    <n v="100.39"/>
  </r>
  <r>
    <x v="3"/>
    <d v="2023-05-31T00:00:00"/>
    <x v="0"/>
    <n v="0"/>
    <n v="146.28"/>
  </r>
  <r>
    <x v="3"/>
    <d v="2023-05-31T00:00:00"/>
    <x v="0"/>
    <n v="0"/>
    <n v="239.5"/>
  </r>
  <r>
    <x v="3"/>
    <d v="2023-06-30T00:00:00"/>
    <x v="0"/>
    <n v="0"/>
    <n v="632.36"/>
  </r>
  <r>
    <x v="3"/>
    <d v="2023-06-30T00:00:00"/>
    <x v="0"/>
    <n v="0"/>
    <n v="100.39"/>
  </r>
  <r>
    <x v="3"/>
    <d v="2023-06-30T00:00:00"/>
    <x v="0"/>
    <n v="0"/>
    <n v="146.28"/>
  </r>
  <r>
    <x v="3"/>
    <d v="2023-06-30T00:00:00"/>
    <x v="0"/>
    <n v="0"/>
    <n v="239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1FBD95-00C8-4EF9-B446-2AD7F7A55465}" name="Tableau croisé dynamique3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gridDropZones="1" multipleFieldFilters="0">
  <location ref="A10:D22" firstHeaderRow="1" firstDataRow="2" firstDataCol="2"/>
  <pivotFields count="5">
    <pivotField axis="axisRow" compact="0" numFmtId="1" outline="0" showAll="0">
      <items count="5">
        <item x="0"/>
        <item x="1"/>
        <item x="2"/>
        <item x="3"/>
        <item t="default"/>
      </items>
    </pivotField>
    <pivotField compact="0" numFmtId="164" outline="0" showAll="0"/>
    <pivotField axis="axisRow" compact="0" outline="0" showAll="0">
      <items count="3">
        <item x="0"/>
        <item x="1"/>
        <item t="default"/>
      </items>
    </pivotField>
    <pivotField dataField="1" compact="0" numFmtId="4" outline="0" showAll="0"/>
    <pivotField dataField="1" compact="0" outline="0" showAll="0"/>
  </pivotFields>
  <rowFields count="2">
    <field x="0"/>
    <field x="2"/>
  </rowFields>
  <rowItems count="11">
    <i>
      <x/>
      <x/>
    </i>
    <i t="default">
      <x/>
    </i>
    <i>
      <x v="1"/>
      <x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ébit" fld="3" baseField="0" baseItem="0" numFmtId="4"/>
    <dataField name="Somme de Crédit" fld="4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0E939C-BF50-482D-A27C-5E0ECCB775E4}" name="Tableau1" displayName="Tableau1" ref="D7:H261" totalsRowShown="0" headerRowDxfId="4689" headerRowBorderDxfId="4694" tableBorderDxfId="4695">
  <autoFilter ref="D7:H261" xr:uid="{00000000-0009-0000-0000-000000000000}"/>
  <tableColumns count="5">
    <tableColumn id="5" xr3:uid="{D4D08046-7CC2-427E-9808-2627DB664DBB}" name="Exercice" dataDxfId="4688" dataCellStyle="Normal 2"/>
    <tableColumn id="1" xr3:uid="{B85232C7-39F7-4B4F-9A8F-9DA7E0654F1B}" name="Date" dataDxfId="4693" dataCellStyle="Normal 2"/>
    <tableColumn id="2" xr3:uid="{0DD60D85-3DEB-4CA4-BE0E-4689ECF0444E}" name="N° Compte" dataDxfId="4692" dataCellStyle="Normal 2"/>
    <tableColumn id="3" xr3:uid="{A1B1826E-5081-4E36-A917-195EF5BD1CA2}" name="Débit" dataDxfId="4691" dataCellStyle="Normal 2"/>
    <tableColumn id="4" xr3:uid="{D21E0B47-3A6A-4321-A34E-9C5C18001A88}" name="Crédit" dataDxfId="469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34023-4B7A-40C1-BCAC-D7380B8F85D9}">
  <sheetPr codeName="Feuil3"/>
  <dimension ref="A8:D22"/>
  <sheetViews>
    <sheetView tabSelected="1" workbookViewId="0">
      <selection activeCell="C7" sqref="C7"/>
    </sheetView>
  </sheetViews>
  <sheetFormatPr baseColWidth="10" defaultRowHeight="14.4"/>
  <cols>
    <col min="1" max="1" width="19.44140625" bestFit="1" customWidth="1"/>
    <col min="2" max="2" width="12.21875" bestFit="1" customWidth="1"/>
    <col min="3" max="3" width="14.88671875" bestFit="1" customWidth="1"/>
    <col min="4" max="4" width="15.44140625" bestFit="1" customWidth="1"/>
  </cols>
  <sheetData>
    <row r="8" spans="1:4">
      <c r="A8" t="s">
        <v>35</v>
      </c>
    </row>
    <row r="10" spans="1:4">
      <c r="C10" s="45" t="s">
        <v>30</v>
      </c>
    </row>
    <row r="11" spans="1:4">
      <c r="A11" s="45" t="s">
        <v>26</v>
      </c>
      <c r="B11" s="45" t="s">
        <v>2</v>
      </c>
      <c r="C11" t="s">
        <v>27</v>
      </c>
      <c r="D11" t="s">
        <v>28</v>
      </c>
    </row>
    <row r="12" spans="1:4">
      <c r="A12" s="46">
        <v>2019</v>
      </c>
      <c r="B12">
        <v>4310000</v>
      </c>
      <c r="C12" s="1">
        <v>8972.17</v>
      </c>
      <c r="D12" s="1">
        <v>14017.730000000009</v>
      </c>
    </row>
    <row r="13" spans="1:4">
      <c r="A13" s="46" t="s">
        <v>31</v>
      </c>
      <c r="C13" s="1">
        <v>8972.17</v>
      </c>
      <c r="D13" s="1">
        <v>14017.730000000009</v>
      </c>
    </row>
    <row r="14" spans="1:4">
      <c r="A14" s="46">
        <v>2020</v>
      </c>
      <c r="B14">
        <v>4310000</v>
      </c>
      <c r="C14" s="1">
        <v>2907</v>
      </c>
      <c r="D14" s="1">
        <v>11917.024268500001</v>
      </c>
    </row>
    <row r="15" spans="1:4">
      <c r="A15" s="46" t="s">
        <v>32</v>
      </c>
      <c r="C15" s="1">
        <v>2907</v>
      </c>
      <c r="D15" s="1">
        <v>11917.024268500001</v>
      </c>
    </row>
    <row r="16" spans="1:4">
      <c r="A16" s="46">
        <v>2021</v>
      </c>
      <c r="B16">
        <v>4310000</v>
      </c>
      <c r="C16" s="1">
        <v>18559</v>
      </c>
      <c r="D16" s="1">
        <v>20578.689999999995</v>
      </c>
    </row>
    <row r="17" spans="1:4">
      <c r="B17">
        <v>4310100</v>
      </c>
      <c r="C17" s="1">
        <v>1698</v>
      </c>
      <c r="D17" s="1">
        <v>0</v>
      </c>
    </row>
    <row r="18" spans="1:4">
      <c r="A18" s="46" t="s">
        <v>33</v>
      </c>
      <c r="C18" s="1">
        <v>20257</v>
      </c>
      <c r="D18" s="1">
        <v>20578.689999999995</v>
      </c>
    </row>
    <row r="19" spans="1:4">
      <c r="A19" s="46">
        <v>2022</v>
      </c>
      <c r="B19">
        <v>4310000</v>
      </c>
      <c r="C19" s="1">
        <v>13693</v>
      </c>
      <c r="D19" s="1">
        <v>13938.560000000001</v>
      </c>
    </row>
    <row r="20" spans="1:4">
      <c r="B20">
        <v>4310100</v>
      </c>
      <c r="C20" s="1">
        <v>4411</v>
      </c>
      <c r="D20" s="1">
        <v>0</v>
      </c>
    </row>
    <row r="21" spans="1:4">
      <c r="A21" s="46" t="s">
        <v>34</v>
      </c>
      <c r="C21" s="1">
        <v>18104</v>
      </c>
      <c r="D21" s="1">
        <v>13938.560000000001</v>
      </c>
    </row>
    <row r="22" spans="1:4">
      <c r="A22" s="46" t="s">
        <v>29</v>
      </c>
      <c r="C22" s="1">
        <v>50240.17</v>
      </c>
      <c r="D22" s="1">
        <v>60452.004268500008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F1B16-ACAA-4D07-953B-C4A3166CE639}">
  <sheetPr codeName="Feuil2"/>
  <dimension ref="B5:H375"/>
  <sheetViews>
    <sheetView showGridLines="0" showZeros="0" zoomScaleNormal="100" workbookViewId="0">
      <pane ySplit="7" topLeftCell="A151" activePane="bottomLeft" state="frozen"/>
      <selection pane="bottomLeft" activeCell="D7" sqref="D7:H261"/>
    </sheetView>
  </sheetViews>
  <sheetFormatPr baseColWidth="10" defaultRowHeight="14.4"/>
  <cols>
    <col min="1" max="1" width="3.33203125" customWidth="1"/>
    <col min="2" max="2" width="3.6640625" customWidth="1"/>
    <col min="3" max="3" width="4.44140625" customWidth="1"/>
    <col min="4" max="4" width="13.44140625" bestFit="1" customWidth="1"/>
    <col min="5" max="5" width="12.33203125" customWidth="1"/>
    <col min="6" max="7" width="12.44140625" customWidth="1"/>
  </cols>
  <sheetData>
    <row r="5" spans="3:8">
      <c r="E5" t="s">
        <v>0</v>
      </c>
      <c r="F5" s="1">
        <f>SUBTOTAL(9,G8:G261)</f>
        <v>50240.17</v>
      </c>
      <c r="G5" s="1">
        <f>SUBTOTAL(9,H8:H261)</f>
        <v>60452.004268500008</v>
      </c>
    </row>
    <row r="7" spans="3:8">
      <c r="C7" t="s">
        <v>26</v>
      </c>
      <c r="D7" s="42" t="s">
        <v>26</v>
      </c>
      <c r="E7" s="42" t="s">
        <v>1</v>
      </c>
      <c r="F7" s="43" t="s">
        <v>2</v>
      </c>
      <c r="G7" s="42" t="s">
        <v>3</v>
      </c>
      <c r="H7" s="42" t="s">
        <v>4</v>
      </c>
    </row>
    <row r="8" spans="3:8">
      <c r="D8" s="44">
        <v>2019</v>
      </c>
      <c r="E8" s="4">
        <v>43647</v>
      </c>
      <c r="F8" s="6">
        <v>4310000</v>
      </c>
      <c r="G8" s="9">
        <v>0</v>
      </c>
      <c r="H8" s="9">
        <v>924.88</v>
      </c>
    </row>
    <row r="9" spans="3:8">
      <c r="D9" s="44">
        <v>2019</v>
      </c>
      <c r="E9" s="4">
        <v>43660</v>
      </c>
      <c r="F9" s="6">
        <v>4310000</v>
      </c>
      <c r="G9" s="9">
        <v>0</v>
      </c>
      <c r="H9" s="9">
        <v>0.12</v>
      </c>
    </row>
    <row r="10" spans="3:8">
      <c r="D10" s="44">
        <v>2019</v>
      </c>
      <c r="E10" s="4">
        <v>43647</v>
      </c>
      <c r="F10" s="6">
        <v>4310000</v>
      </c>
      <c r="G10" s="9">
        <v>0</v>
      </c>
      <c r="H10" s="9">
        <v>976.35</v>
      </c>
    </row>
    <row r="11" spans="3:8">
      <c r="D11" s="44">
        <v>2019</v>
      </c>
      <c r="E11" s="4">
        <v>43661</v>
      </c>
      <c r="F11" s="6">
        <v>4310000</v>
      </c>
      <c r="G11" s="9">
        <v>925</v>
      </c>
      <c r="H11" s="9">
        <v>0</v>
      </c>
    </row>
    <row r="12" spans="3:8">
      <c r="D12" s="44">
        <v>2019</v>
      </c>
      <c r="E12" s="4">
        <v>43660</v>
      </c>
      <c r="F12" s="6">
        <v>4310000</v>
      </c>
      <c r="G12" s="9">
        <v>0.35</v>
      </c>
      <c r="H12" s="9">
        <v>0</v>
      </c>
    </row>
    <row r="13" spans="3:8">
      <c r="D13" s="44">
        <v>2019</v>
      </c>
      <c r="E13" s="4">
        <v>43724</v>
      </c>
      <c r="F13" s="6">
        <v>4310000</v>
      </c>
      <c r="G13" s="9">
        <v>976</v>
      </c>
      <c r="H13" s="9">
        <v>0</v>
      </c>
    </row>
    <row r="14" spans="3:8">
      <c r="D14" s="44">
        <v>2019</v>
      </c>
      <c r="E14" s="4">
        <v>43677</v>
      </c>
      <c r="F14" s="6">
        <v>4310000</v>
      </c>
      <c r="G14" s="9">
        <v>0</v>
      </c>
      <c r="H14" s="9">
        <v>549.4</v>
      </c>
    </row>
    <row r="15" spans="3:8">
      <c r="D15" s="44">
        <v>2019</v>
      </c>
      <c r="E15" s="4">
        <v>43677</v>
      </c>
      <c r="F15" s="6">
        <v>4310000</v>
      </c>
      <c r="G15" s="9">
        <v>0</v>
      </c>
      <c r="H15" s="9">
        <v>96.12</v>
      </c>
    </row>
    <row r="16" spans="3:8">
      <c r="D16" s="44">
        <v>2019</v>
      </c>
      <c r="E16" s="4">
        <v>43677</v>
      </c>
      <c r="F16" s="6">
        <v>4310000</v>
      </c>
      <c r="G16" s="9">
        <v>0</v>
      </c>
      <c r="H16" s="9">
        <v>229.31</v>
      </c>
    </row>
    <row r="17" spans="4:8">
      <c r="D17" s="44">
        <v>2019</v>
      </c>
      <c r="E17" s="4">
        <v>43677</v>
      </c>
      <c r="F17" s="6">
        <v>4310000</v>
      </c>
      <c r="G17" s="9">
        <v>0</v>
      </c>
      <c r="H17" s="9">
        <v>101.64</v>
      </c>
    </row>
    <row r="18" spans="4:8">
      <c r="D18" s="44">
        <v>2019</v>
      </c>
      <c r="E18" s="4">
        <v>43753</v>
      </c>
      <c r="F18" s="6">
        <v>4310000</v>
      </c>
      <c r="G18" s="9">
        <v>976</v>
      </c>
      <c r="H18" s="9">
        <v>0</v>
      </c>
    </row>
    <row r="19" spans="4:8">
      <c r="D19" s="44">
        <v>2019</v>
      </c>
      <c r="E19" s="4">
        <v>43708</v>
      </c>
      <c r="F19" s="6">
        <v>4310000</v>
      </c>
      <c r="G19" s="9">
        <v>0</v>
      </c>
      <c r="H19" s="9">
        <v>531.01</v>
      </c>
    </row>
    <row r="20" spans="4:8">
      <c r="D20" s="44">
        <v>2019</v>
      </c>
      <c r="E20" s="4">
        <v>43708</v>
      </c>
      <c r="F20" s="6">
        <v>4310000</v>
      </c>
      <c r="G20" s="9">
        <v>0</v>
      </c>
      <c r="H20" s="9">
        <v>88.22</v>
      </c>
    </row>
    <row r="21" spans="4:8">
      <c r="D21" s="44">
        <v>2019</v>
      </c>
      <c r="E21" s="4">
        <v>43708</v>
      </c>
      <c r="F21" s="6">
        <v>4310000</v>
      </c>
      <c r="G21" s="9">
        <v>0</v>
      </c>
      <c r="H21" s="9">
        <v>210.48</v>
      </c>
    </row>
    <row r="22" spans="4:8">
      <c r="D22" s="44">
        <v>2019</v>
      </c>
      <c r="E22" s="4">
        <v>43708</v>
      </c>
      <c r="F22" s="6">
        <v>4310000</v>
      </c>
      <c r="G22" s="9">
        <v>0</v>
      </c>
      <c r="H22" s="9">
        <v>101.64</v>
      </c>
    </row>
    <row r="23" spans="4:8">
      <c r="D23" s="44">
        <v>2019</v>
      </c>
      <c r="E23" s="4">
        <v>43784</v>
      </c>
      <c r="F23" s="6">
        <v>4310000</v>
      </c>
      <c r="G23" s="9">
        <v>931</v>
      </c>
      <c r="H23" s="9">
        <v>0</v>
      </c>
    </row>
    <row r="24" spans="4:8">
      <c r="D24" s="44">
        <v>2019</v>
      </c>
      <c r="E24" s="4">
        <v>43738</v>
      </c>
      <c r="F24" s="6">
        <v>4310000</v>
      </c>
      <c r="G24" s="9">
        <v>0</v>
      </c>
      <c r="H24" s="9">
        <v>525.53</v>
      </c>
    </row>
    <row r="25" spans="4:8">
      <c r="D25" s="44">
        <v>2019</v>
      </c>
      <c r="E25" s="4">
        <v>43738</v>
      </c>
      <c r="F25" s="6">
        <v>4310000</v>
      </c>
      <c r="G25" s="9">
        <v>0</v>
      </c>
      <c r="H25" s="9">
        <v>87.65</v>
      </c>
    </row>
    <row r="26" spans="4:8">
      <c r="D26" s="44">
        <v>2019</v>
      </c>
      <c r="E26" s="4">
        <v>43738</v>
      </c>
      <c r="F26" s="6">
        <v>4310000</v>
      </c>
      <c r="G26" s="9">
        <v>0</v>
      </c>
      <c r="H26" s="9">
        <v>101.64</v>
      </c>
    </row>
    <row r="27" spans="4:8">
      <c r="D27" s="44">
        <v>2019</v>
      </c>
      <c r="E27" s="4">
        <v>43738</v>
      </c>
      <c r="F27" s="6">
        <v>4310000</v>
      </c>
      <c r="G27" s="9">
        <v>0</v>
      </c>
      <c r="H27" s="9">
        <v>209.1</v>
      </c>
    </row>
    <row r="28" spans="4:8">
      <c r="D28" s="44">
        <v>2019</v>
      </c>
      <c r="E28" s="4">
        <v>43784</v>
      </c>
      <c r="F28" s="6">
        <v>4310000</v>
      </c>
      <c r="G28" s="9">
        <v>924</v>
      </c>
      <c r="H28" s="9">
        <v>0</v>
      </c>
    </row>
    <row r="29" spans="4:8">
      <c r="D29" s="44">
        <v>2019</v>
      </c>
      <c r="E29" s="4">
        <v>43769</v>
      </c>
      <c r="F29" s="6">
        <v>4310000</v>
      </c>
      <c r="G29" s="9">
        <v>0</v>
      </c>
      <c r="H29" s="9">
        <v>484.92</v>
      </c>
    </row>
    <row r="30" spans="4:8">
      <c r="D30" s="44">
        <v>2019</v>
      </c>
      <c r="E30" s="4">
        <v>43769</v>
      </c>
      <c r="F30" s="6">
        <v>4310000</v>
      </c>
      <c r="G30" s="9">
        <v>0</v>
      </c>
      <c r="H30" s="9">
        <v>87.65</v>
      </c>
    </row>
    <row r="31" spans="4:8">
      <c r="D31" s="44">
        <v>2019</v>
      </c>
      <c r="E31" s="4">
        <v>43769</v>
      </c>
      <c r="F31" s="6">
        <v>4310000</v>
      </c>
      <c r="G31" s="9">
        <v>0</v>
      </c>
      <c r="H31" s="9">
        <v>101.64</v>
      </c>
    </row>
    <row r="32" spans="4:8">
      <c r="D32" s="44">
        <v>2019</v>
      </c>
      <c r="E32" s="4">
        <v>43769</v>
      </c>
      <c r="F32" s="6">
        <v>4310000</v>
      </c>
      <c r="G32" s="9">
        <v>0</v>
      </c>
      <c r="H32" s="9">
        <v>209.1</v>
      </c>
    </row>
    <row r="33" spans="4:8">
      <c r="D33" s="44">
        <v>2019</v>
      </c>
      <c r="E33" s="4">
        <v>43799</v>
      </c>
      <c r="F33" s="6">
        <v>4310000</v>
      </c>
      <c r="G33" s="9">
        <v>0</v>
      </c>
      <c r="H33" s="9">
        <v>2018.93</v>
      </c>
    </row>
    <row r="34" spans="4:8">
      <c r="D34" s="44">
        <v>2019</v>
      </c>
      <c r="E34" s="4">
        <v>43799</v>
      </c>
      <c r="F34" s="6">
        <v>4310000</v>
      </c>
      <c r="G34" s="9">
        <v>0</v>
      </c>
      <c r="H34" s="9">
        <v>160.62</v>
      </c>
    </row>
    <row r="35" spans="4:8">
      <c r="D35" s="44">
        <v>2019</v>
      </c>
      <c r="E35" s="4">
        <v>43799</v>
      </c>
      <c r="F35" s="6">
        <v>4310000</v>
      </c>
      <c r="G35" s="9">
        <v>0</v>
      </c>
      <c r="H35" s="9">
        <v>101.64</v>
      </c>
    </row>
    <row r="36" spans="4:8">
      <c r="D36" s="44">
        <v>2019</v>
      </c>
      <c r="E36" s="4">
        <v>43799</v>
      </c>
      <c r="F36" s="6">
        <v>4310000</v>
      </c>
      <c r="G36" s="9">
        <v>0</v>
      </c>
      <c r="H36" s="9">
        <v>383.18</v>
      </c>
    </row>
    <row r="37" spans="4:8">
      <c r="D37" s="44">
        <v>2019</v>
      </c>
      <c r="E37" s="4">
        <v>43845</v>
      </c>
      <c r="F37" s="6">
        <v>4310000</v>
      </c>
      <c r="G37" s="9">
        <v>3548</v>
      </c>
      <c r="H37" s="9">
        <v>0</v>
      </c>
    </row>
    <row r="38" spans="4:8">
      <c r="D38" s="44">
        <v>2019</v>
      </c>
      <c r="E38" s="4">
        <v>43846</v>
      </c>
      <c r="F38" s="6">
        <v>4310000</v>
      </c>
      <c r="G38" s="9">
        <v>0.47</v>
      </c>
      <c r="H38" s="9">
        <v>0</v>
      </c>
    </row>
    <row r="39" spans="4:8">
      <c r="D39" s="44">
        <v>2019</v>
      </c>
      <c r="E39" s="4">
        <v>43846</v>
      </c>
      <c r="F39" s="6">
        <v>4310000</v>
      </c>
      <c r="G39" s="9">
        <v>0.35</v>
      </c>
      <c r="H39" s="9">
        <v>0</v>
      </c>
    </row>
    <row r="40" spans="4:8">
      <c r="D40" s="44">
        <v>2019</v>
      </c>
      <c r="E40" s="4">
        <v>43846</v>
      </c>
      <c r="F40" s="6">
        <v>4310000</v>
      </c>
      <c r="G40" s="9">
        <v>0</v>
      </c>
      <c r="H40" s="9">
        <v>0.08</v>
      </c>
    </row>
    <row r="41" spans="4:8">
      <c r="D41" s="44">
        <v>2019</v>
      </c>
      <c r="E41" s="4">
        <v>43846</v>
      </c>
      <c r="F41" s="6">
        <v>4310000</v>
      </c>
      <c r="G41" s="9">
        <v>0</v>
      </c>
      <c r="H41" s="9">
        <v>0.32</v>
      </c>
    </row>
    <row r="42" spans="4:8">
      <c r="D42" s="44">
        <v>2019</v>
      </c>
      <c r="E42" s="4">
        <v>43830</v>
      </c>
      <c r="F42" s="6">
        <v>4310000</v>
      </c>
      <c r="G42" s="9">
        <v>0</v>
      </c>
      <c r="H42" s="9">
        <v>494.63</v>
      </c>
    </row>
    <row r="43" spans="4:8">
      <c r="D43" s="44">
        <v>2019</v>
      </c>
      <c r="E43" s="4">
        <v>43830</v>
      </c>
      <c r="F43" s="6">
        <v>4310000</v>
      </c>
      <c r="G43" s="9">
        <v>0</v>
      </c>
      <c r="H43" s="9">
        <v>87.65</v>
      </c>
    </row>
    <row r="44" spans="4:8">
      <c r="D44" s="44">
        <v>2019</v>
      </c>
      <c r="E44" s="4">
        <v>43830</v>
      </c>
      <c r="F44" s="6">
        <v>4310000</v>
      </c>
      <c r="G44" s="9">
        <v>0</v>
      </c>
      <c r="H44" s="9">
        <v>101.64</v>
      </c>
    </row>
    <row r="45" spans="4:8">
      <c r="D45" s="44">
        <v>2019</v>
      </c>
      <c r="E45" s="4">
        <v>43830</v>
      </c>
      <c r="F45" s="6">
        <v>4310000</v>
      </c>
      <c r="G45" s="9">
        <v>0</v>
      </c>
      <c r="H45" s="9">
        <v>209.1</v>
      </c>
    </row>
    <row r="46" spans="4:8">
      <c r="D46" s="44">
        <v>2019</v>
      </c>
      <c r="E46" s="4">
        <v>43861</v>
      </c>
      <c r="F46" s="6">
        <v>4310000</v>
      </c>
      <c r="G46" s="9">
        <v>0</v>
      </c>
      <c r="H46" s="9">
        <v>548.9</v>
      </c>
    </row>
    <row r="47" spans="4:8">
      <c r="D47" s="44">
        <v>2019</v>
      </c>
      <c r="E47" s="4">
        <v>43861</v>
      </c>
      <c r="F47" s="6">
        <v>4310000</v>
      </c>
      <c r="G47" s="9">
        <v>0</v>
      </c>
      <c r="H47" s="9">
        <v>91.29</v>
      </c>
    </row>
    <row r="48" spans="4:8">
      <c r="D48" s="44">
        <v>2019</v>
      </c>
      <c r="E48" s="4">
        <v>43861</v>
      </c>
      <c r="F48" s="6">
        <v>4310000</v>
      </c>
      <c r="G48" s="9">
        <v>0</v>
      </c>
      <c r="H48" s="9">
        <v>103.18</v>
      </c>
    </row>
    <row r="49" spans="4:8">
      <c r="D49" s="44">
        <v>2019</v>
      </c>
      <c r="E49" s="4">
        <v>43861</v>
      </c>
      <c r="F49" s="6">
        <v>4310000</v>
      </c>
      <c r="G49" s="9">
        <v>0</v>
      </c>
      <c r="H49" s="9">
        <v>217.79</v>
      </c>
    </row>
    <row r="50" spans="4:8">
      <c r="D50" s="44">
        <v>2019</v>
      </c>
      <c r="E50" s="4">
        <v>43889</v>
      </c>
      <c r="F50" s="6">
        <v>4310000</v>
      </c>
      <c r="G50" s="9">
        <v>0</v>
      </c>
      <c r="H50" s="9">
        <v>555.41999999999996</v>
      </c>
    </row>
    <row r="51" spans="4:8">
      <c r="D51" s="44">
        <v>2019</v>
      </c>
      <c r="E51" s="4">
        <v>43889</v>
      </c>
      <c r="F51" s="6">
        <v>4310000</v>
      </c>
      <c r="G51" s="9">
        <v>0</v>
      </c>
      <c r="H51" s="9">
        <v>91.29</v>
      </c>
    </row>
    <row r="52" spans="4:8">
      <c r="D52" s="44">
        <v>2019</v>
      </c>
      <c r="E52" s="4">
        <v>43889</v>
      </c>
      <c r="F52" s="6">
        <v>4310000</v>
      </c>
      <c r="G52" s="9">
        <v>0</v>
      </c>
      <c r="H52" s="9">
        <v>103.18</v>
      </c>
    </row>
    <row r="53" spans="4:8">
      <c r="D53" s="44">
        <v>2019</v>
      </c>
      <c r="E53" s="4">
        <v>43889</v>
      </c>
      <c r="F53" s="6">
        <v>4310000</v>
      </c>
      <c r="G53" s="9">
        <v>0</v>
      </c>
      <c r="H53" s="9">
        <v>217.79</v>
      </c>
    </row>
    <row r="54" spans="4:8">
      <c r="D54" s="44">
        <v>2019</v>
      </c>
      <c r="E54" s="4">
        <v>43921</v>
      </c>
      <c r="F54" s="6">
        <v>4310000</v>
      </c>
      <c r="G54" s="9">
        <v>0</v>
      </c>
      <c r="H54" s="9">
        <v>513.44000000000005</v>
      </c>
    </row>
    <row r="55" spans="4:8">
      <c r="D55" s="44">
        <v>2019</v>
      </c>
      <c r="E55" s="4">
        <v>43921</v>
      </c>
      <c r="F55" s="6">
        <v>4310000</v>
      </c>
      <c r="G55" s="9">
        <v>0</v>
      </c>
      <c r="H55" s="9">
        <v>54.04</v>
      </c>
    </row>
    <row r="56" spans="4:8">
      <c r="D56" s="44">
        <v>2019</v>
      </c>
      <c r="E56" s="4">
        <v>43921</v>
      </c>
      <c r="F56" s="6">
        <v>4310000</v>
      </c>
      <c r="G56" s="9">
        <v>0</v>
      </c>
      <c r="H56" s="9">
        <v>103.18</v>
      </c>
    </row>
    <row r="57" spans="4:8">
      <c r="D57" s="44">
        <v>2019</v>
      </c>
      <c r="E57" s="4">
        <v>43921</v>
      </c>
      <c r="F57" s="6">
        <v>4310000</v>
      </c>
      <c r="G57" s="9">
        <v>0</v>
      </c>
      <c r="H57" s="9">
        <v>128.94</v>
      </c>
    </row>
    <row r="58" spans="4:8">
      <c r="D58" s="44">
        <v>2019</v>
      </c>
      <c r="E58" s="4">
        <v>43951</v>
      </c>
      <c r="F58" s="6">
        <v>4310000</v>
      </c>
      <c r="G58" s="9">
        <v>0</v>
      </c>
      <c r="H58" s="9">
        <v>302.11</v>
      </c>
    </row>
    <row r="59" spans="4:8">
      <c r="D59" s="44">
        <v>2019</v>
      </c>
      <c r="E59" s="4">
        <v>43951</v>
      </c>
      <c r="F59" s="6">
        <v>4310000</v>
      </c>
      <c r="G59" s="9">
        <v>0</v>
      </c>
      <c r="H59" s="9">
        <v>14.95</v>
      </c>
    </row>
    <row r="60" spans="4:8">
      <c r="D60" s="44">
        <v>2019</v>
      </c>
      <c r="E60" s="4">
        <v>43951</v>
      </c>
      <c r="F60" s="6">
        <v>4310000</v>
      </c>
      <c r="G60" s="9">
        <v>0</v>
      </c>
      <c r="H60" s="9">
        <v>103.18</v>
      </c>
    </row>
    <row r="61" spans="4:8">
      <c r="D61" s="44">
        <v>2019</v>
      </c>
      <c r="E61" s="4">
        <v>43951</v>
      </c>
      <c r="F61" s="6">
        <v>4310000</v>
      </c>
      <c r="G61" s="9">
        <v>0</v>
      </c>
      <c r="H61" s="9">
        <v>35.68</v>
      </c>
    </row>
    <row r="62" spans="4:8">
      <c r="D62" s="44">
        <v>2019</v>
      </c>
      <c r="E62" s="4">
        <v>43982</v>
      </c>
      <c r="F62" s="6">
        <v>4310000</v>
      </c>
      <c r="G62" s="9">
        <v>0</v>
      </c>
      <c r="H62" s="9">
        <v>457.11</v>
      </c>
    </row>
    <row r="63" spans="4:8">
      <c r="D63" s="44">
        <v>2019</v>
      </c>
      <c r="E63" s="4">
        <v>43982</v>
      </c>
      <c r="F63" s="6">
        <v>4310000</v>
      </c>
      <c r="G63" s="9">
        <v>0</v>
      </c>
      <c r="H63" s="9">
        <v>38.71</v>
      </c>
    </row>
    <row r="64" spans="4:8">
      <c r="D64" s="44">
        <v>2019</v>
      </c>
      <c r="E64" s="4">
        <v>43982</v>
      </c>
      <c r="F64" s="6">
        <v>4310000</v>
      </c>
      <c r="G64" s="9">
        <v>0</v>
      </c>
      <c r="H64" s="9">
        <v>92.35</v>
      </c>
    </row>
    <row r="65" spans="2:8">
      <c r="D65" s="44">
        <v>2019</v>
      </c>
      <c r="E65" s="4">
        <v>43982</v>
      </c>
      <c r="F65" s="6">
        <v>4310000</v>
      </c>
      <c r="G65" s="9">
        <v>0</v>
      </c>
      <c r="H65" s="9">
        <v>103.18</v>
      </c>
    </row>
    <row r="66" spans="2:8">
      <c r="D66" s="44">
        <v>2019</v>
      </c>
      <c r="E66" s="4">
        <v>44027</v>
      </c>
      <c r="F66" s="6">
        <v>4310000</v>
      </c>
      <c r="G66" s="9">
        <v>691</v>
      </c>
      <c r="H66" s="9">
        <v>0</v>
      </c>
    </row>
    <row r="67" spans="2:8">
      <c r="D67" s="44">
        <v>2019</v>
      </c>
      <c r="E67" s="4">
        <v>44012</v>
      </c>
      <c r="F67" s="6">
        <v>4310000</v>
      </c>
      <c r="G67" s="9">
        <v>0</v>
      </c>
      <c r="H67" s="9">
        <v>555.57000000000005</v>
      </c>
    </row>
    <row r="68" spans="2:8">
      <c r="D68" s="44">
        <v>2019</v>
      </c>
      <c r="E68" s="4">
        <v>44012</v>
      </c>
      <c r="F68" s="6">
        <v>4310000</v>
      </c>
      <c r="G68" s="9">
        <v>0</v>
      </c>
      <c r="H68" s="9">
        <v>91.29</v>
      </c>
    </row>
    <row r="69" spans="2:8">
      <c r="D69" s="44">
        <v>2019</v>
      </c>
      <c r="E69" s="4">
        <v>44012</v>
      </c>
      <c r="F69" s="6">
        <v>4310000</v>
      </c>
      <c r="G69" s="9">
        <v>0</v>
      </c>
      <c r="H69" s="9">
        <v>103.18</v>
      </c>
    </row>
    <row r="70" spans="2:8" ht="15" thickBot="1">
      <c r="B70" s="10"/>
      <c r="C70" s="10"/>
      <c r="D70" s="44">
        <v>2019</v>
      </c>
      <c r="E70" s="11">
        <v>44012</v>
      </c>
      <c r="F70" s="13">
        <v>4310000</v>
      </c>
      <c r="G70" s="16">
        <v>0</v>
      </c>
      <c r="H70" s="16">
        <v>217.79</v>
      </c>
    </row>
    <row r="71" spans="2:8">
      <c r="D71" s="44">
        <v>2020</v>
      </c>
      <c r="E71" s="4">
        <v>44060</v>
      </c>
      <c r="F71" s="6">
        <v>4310000</v>
      </c>
      <c r="G71" s="9">
        <v>1174</v>
      </c>
      <c r="H71" s="9">
        <v>0</v>
      </c>
    </row>
    <row r="72" spans="2:8">
      <c r="D72" s="44">
        <v>2020</v>
      </c>
      <c r="E72" s="4">
        <v>44043</v>
      </c>
      <c r="F72" s="6">
        <v>4310000</v>
      </c>
      <c r="G72" s="9">
        <v>0</v>
      </c>
      <c r="H72" s="9">
        <v>555.67999999999995</v>
      </c>
    </row>
    <row r="73" spans="2:8">
      <c r="D73" s="44">
        <v>2020</v>
      </c>
      <c r="E73" s="4">
        <v>44043</v>
      </c>
      <c r="F73" s="6">
        <v>4310000</v>
      </c>
      <c r="G73" s="9">
        <v>0</v>
      </c>
      <c r="H73" s="9">
        <v>91.29</v>
      </c>
    </row>
    <row r="74" spans="2:8">
      <c r="D74" s="44">
        <v>2020</v>
      </c>
      <c r="E74" s="4">
        <v>44043</v>
      </c>
      <c r="F74" s="6">
        <v>4310000</v>
      </c>
      <c r="G74" s="9">
        <v>0</v>
      </c>
      <c r="H74" s="9">
        <v>103.18</v>
      </c>
    </row>
    <row r="75" spans="2:8">
      <c r="D75" s="44">
        <v>2020</v>
      </c>
      <c r="E75" s="4">
        <v>44043</v>
      </c>
      <c r="F75" s="6">
        <v>4310000</v>
      </c>
      <c r="G75" s="9">
        <v>0</v>
      </c>
      <c r="H75" s="9">
        <v>217.78</v>
      </c>
    </row>
    <row r="76" spans="2:8">
      <c r="D76" s="44">
        <v>2020</v>
      </c>
      <c r="E76" s="4">
        <v>44089</v>
      </c>
      <c r="F76" s="6">
        <v>4310000</v>
      </c>
      <c r="G76" s="9">
        <v>765</v>
      </c>
      <c r="H76" s="9">
        <v>0</v>
      </c>
    </row>
    <row r="77" spans="2:8">
      <c r="C77" s="17"/>
      <c r="D77" s="44">
        <v>2020</v>
      </c>
      <c r="E77" s="4">
        <v>44074</v>
      </c>
      <c r="F77" s="6">
        <v>4310000</v>
      </c>
      <c r="G77" s="9">
        <v>0</v>
      </c>
      <c r="H77" s="9">
        <v>554.87</v>
      </c>
    </row>
    <row r="78" spans="2:8">
      <c r="D78" s="44">
        <v>2020</v>
      </c>
      <c r="E78" s="4">
        <v>44074</v>
      </c>
      <c r="F78" s="6">
        <v>4310000</v>
      </c>
      <c r="G78" s="9">
        <v>0</v>
      </c>
      <c r="H78" s="9">
        <v>91.29</v>
      </c>
    </row>
    <row r="79" spans="2:8">
      <c r="D79" s="44">
        <v>2020</v>
      </c>
      <c r="E79" s="4">
        <v>44074</v>
      </c>
      <c r="F79" s="6">
        <v>4310000</v>
      </c>
      <c r="G79" s="9">
        <v>0</v>
      </c>
      <c r="H79" s="9">
        <v>103.18</v>
      </c>
    </row>
    <row r="80" spans="2:8">
      <c r="D80" s="44">
        <v>2020</v>
      </c>
      <c r="E80" s="4">
        <v>44074</v>
      </c>
      <c r="F80" s="6">
        <v>4310000</v>
      </c>
      <c r="G80" s="9">
        <v>0</v>
      </c>
      <c r="H80" s="9">
        <v>217.78</v>
      </c>
    </row>
    <row r="81" spans="4:8">
      <c r="D81" s="44">
        <v>2020</v>
      </c>
      <c r="E81" s="4">
        <v>44119</v>
      </c>
      <c r="F81" s="6">
        <v>4310000</v>
      </c>
      <c r="G81" s="9">
        <v>968</v>
      </c>
      <c r="H81" s="9">
        <v>0</v>
      </c>
    </row>
    <row r="82" spans="4:8">
      <c r="D82" s="44">
        <v>2020</v>
      </c>
      <c r="E82" s="4">
        <v>44104</v>
      </c>
      <c r="F82" s="6">
        <v>4310000</v>
      </c>
      <c r="G82" s="9">
        <v>0</v>
      </c>
      <c r="H82" s="9">
        <v>554.35</v>
      </c>
    </row>
    <row r="83" spans="4:8">
      <c r="D83" s="44">
        <v>2020</v>
      </c>
      <c r="E83" s="4">
        <v>44104</v>
      </c>
      <c r="F83" s="6">
        <v>4310000</v>
      </c>
      <c r="G83" s="9">
        <v>0</v>
      </c>
      <c r="H83" s="9">
        <v>91.29</v>
      </c>
    </row>
    <row r="84" spans="4:8">
      <c r="D84" s="44">
        <v>2020</v>
      </c>
      <c r="E84" s="4">
        <v>44104</v>
      </c>
      <c r="F84" s="6">
        <v>4310000</v>
      </c>
      <c r="G84" s="9">
        <v>0</v>
      </c>
      <c r="H84" s="9">
        <v>103.18</v>
      </c>
    </row>
    <row r="85" spans="4:8">
      <c r="D85" s="44">
        <v>2020</v>
      </c>
      <c r="E85" s="4">
        <v>44104</v>
      </c>
      <c r="F85" s="6">
        <v>4310000</v>
      </c>
      <c r="G85" s="9">
        <v>0</v>
      </c>
      <c r="H85" s="9">
        <v>217.78</v>
      </c>
    </row>
    <row r="86" spans="4:8">
      <c r="D86" s="44">
        <v>2020</v>
      </c>
      <c r="E86" s="4">
        <v>44135</v>
      </c>
      <c r="F86" s="6">
        <v>4310000</v>
      </c>
      <c r="G86" s="9">
        <v>0</v>
      </c>
      <c r="H86" s="9">
        <v>555.27</v>
      </c>
    </row>
    <row r="87" spans="4:8">
      <c r="D87" s="44">
        <v>2020</v>
      </c>
      <c r="E87" s="4">
        <v>44135</v>
      </c>
      <c r="F87" s="6">
        <v>4310000</v>
      </c>
      <c r="G87" s="9">
        <v>0</v>
      </c>
      <c r="H87" s="9">
        <v>91.29</v>
      </c>
    </row>
    <row r="88" spans="4:8">
      <c r="D88" s="44">
        <v>2020</v>
      </c>
      <c r="E88" s="4">
        <v>44135</v>
      </c>
      <c r="F88" s="6">
        <v>4310000</v>
      </c>
      <c r="G88" s="9">
        <v>0</v>
      </c>
      <c r="H88" s="9">
        <v>103.18</v>
      </c>
    </row>
    <row r="89" spans="4:8">
      <c r="D89" s="44">
        <v>2020</v>
      </c>
      <c r="E89" s="4">
        <v>44135</v>
      </c>
      <c r="F89" s="6">
        <v>4310000</v>
      </c>
      <c r="G89" s="9">
        <v>0</v>
      </c>
      <c r="H89" s="9">
        <v>217.78</v>
      </c>
    </row>
    <row r="90" spans="4:8">
      <c r="D90" s="44">
        <v>2020</v>
      </c>
      <c r="E90" s="4">
        <v>44165</v>
      </c>
      <c r="F90" s="6">
        <v>4310000</v>
      </c>
      <c r="G90" s="9">
        <v>0</v>
      </c>
      <c r="H90" s="9">
        <v>555.4</v>
      </c>
    </row>
    <row r="91" spans="4:8">
      <c r="D91" s="44">
        <v>2020</v>
      </c>
      <c r="E91" s="4">
        <v>44165</v>
      </c>
      <c r="F91" s="6">
        <v>4310000</v>
      </c>
      <c r="G91" s="9">
        <v>0</v>
      </c>
      <c r="H91" s="9">
        <v>91.29</v>
      </c>
    </row>
    <row r="92" spans="4:8">
      <c r="D92" s="44">
        <v>2020</v>
      </c>
      <c r="E92" s="4">
        <v>44165</v>
      </c>
      <c r="F92" s="6">
        <v>4310000</v>
      </c>
      <c r="G92" s="9">
        <v>0</v>
      </c>
      <c r="H92" s="9">
        <v>103.18</v>
      </c>
    </row>
    <row r="93" spans="4:8">
      <c r="D93" s="44">
        <v>2020</v>
      </c>
      <c r="E93" s="4">
        <v>44165</v>
      </c>
      <c r="F93" s="6">
        <v>4310000</v>
      </c>
      <c r="G93" s="9">
        <v>0</v>
      </c>
      <c r="H93" s="9">
        <v>217.78</v>
      </c>
    </row>
    <row r="94" spans="4:8">
      <c r="D94" s="44">
        <v>2020</v>
      </c>
      <c r="E94" s="4">
        <v>44196</v>
      </c>
      <c r="F94" s="6">
        <v>4310000</v>
      </c>
      <c r="G94" s="9">
        <v>0</v>
      </c>
      <c r="H94" s="9">
        <v>582.74</v>
      </c>
    </row>
    <row r="95" spans="4:8">
      <c r="D95" s="44">
        <v>2020</v>
      </c>
      <c r="E95" s="4">
        <v>44196</v>
      </c>
      <c r="F95" s="6">
        <v>4310000</v>
      </c>
      <c r="G95" s="9">
        <v>0</v>
      </c>
      <c r="H95" s="9">
        <v>89.82</v>
      </c>
    </row>
    <row r="96" spans="4:8">
      <c r="D96" s="44">
        <v>2020</v>
      </c>
      <c r="E96" s="4">
        <v>44196</v>
      </c>
      <c r="F96" s="6">
        <v>4310000</v>
      </c>
      <c r="G96" s="9">
        <v>0</v>
      </c>
      <c r="H96" s="9">
        <v>103.18</v>
      </c>
    </row>
    <row r="97" spans="4:8">
      <c r="D97" s="44">
        <v>2020</v>
      </c>
      <c r="E97" s="4">
        <v>44196</v>
      </c>
      <c r="F97" s="6">
        <v>4310000</v>
      </c>
      <c r="G97" s="9">
        <v>0</v>
      </c>
      <c r="H97" s="9">
        <v>214.28</v>
      </c>
    </row>
    <row r="98" spans="4:8">
      <c r="D98" s="44">
        <v>2020</v>
      </c>
      <c r="E98" s="4">
        <v>44227</v>
      </c>
      <c r="F98" s="6">
        <v>4310000</v>
      </c>
      <c r="G98" s="9">
        <v>0</v>
      </c>
      <c r="H98" s="9">
        <v>539.87</v>
      </c>
    </row>
    <row r="99" spans="4:8">
      <c r="D99" s="44">
        <v>2020</v>
      </c>
      <c r="E99" s="4">
        <v>44227</v>
      </c>
      <c r="F99" s="6">
        <v>4310000</v>
      </c>
      <c r="G99" s="9">
        <v>0</v>
      </c>
      <c r="H99" s="9">
        <v>91.29</v>
      </c>
    </row>
    <row r="100" spans="4:8">
      <c r="D100" s="44">
        <v>2020</v>
      </c>
      <c r="E100" s="4">
        <v>44227</v>
      </c>
      <c r="F100" s="6">
        <v>4310000</v>
      </c>
      <c r="G100" s="9">
        <v>0</v>
      </c>
      <c r="H100" s="9">
        <v>127.18</v>
      </c>
    </row>
    <row r="101" spans="4:8">
      <c r="D101" s="44">
        <v>2020</v>
      </c>
      <c r="E101" s="4">
        <v>44227</v>
      </c>
      <c r="F101" s="6">
        <v>4310000</v>
      </c>
      <c r="G101" s="9">
        <v>0</v>
      </c>
      <c r="H101" s="9">
        <v>217.79</v>
      </c>
    </row>
    <row r="102" spans="4:8">
      <c r="D102" s="44">
        <v>2020</v>
      </c>
      <c r="E102" s="4">
        <v>44255</v>
      </c>
      <c r="F102" s="6">
        <v>4310000</v>
      </c>
      <c r="G102" s="9">
        <v>0</v>
      </c>
      <c r="H102" s="9">
        <v>580.36606712499997</v>
      </c>
    </row>
    <row r="103" spans="4:8">
      <c r="D103" s="44">
        <v>2020</v>
      </c>
      <c r="E103" s="4">
        <v>44255</v>
      </c>
      <c r="F103" s="6">
        <v>4310000</v>
      </c>
      <c r="G103" s="9">
        <v>0</v>
      </c>
      <c r="H103" s="9">
        <v>93.11</v>
      </c>
    </row>
    <row r="104" spans="4:8">
      <c r="D104" s="44">
        <v>2020</v>
      </c>
      <c r="E104" s="4">
        <v>44255</v>
      </c>
      <c r="F104" s="6">
        <v>4310000</v>
      </c>
      <c r="G104" s="9">
        <v>0</v>
      </c>
      <c r="H104" s="9">
        <v>127.18</v>
      </c>
    </row>
    <row r="105" spans="4:8">
      <c r="D105" s="44">
        <v>2020</v>
      </c>
      <c r="E105" s="4">
        <v>44255</v>
      </c>
      <c r="F105" s="6">
        <v>4310000</v>
      </c>
      <c r="G105" s="9">
        <v>0</v>
      </c>
      <c r="H105" s="9">
        <v>222.13</v>
      </c>
    </row>
    <row r="106" spans="4:8">
      <c r="D106" s="44">
        <v>2020</v>
      </c>
      <c r="E106" s="4">
        <v>44286</v>
      </c>
      <c r="F106" s="6">
        <v>4310000</v>
      </c>
      <c r="G106" s="9">
        <v>0</v>
      </c>
      <c r="H106" s="9">
        <v>580.36</v>
      </c>
    </row>
    <row r="107" spans="4:8">
      <c r="D107" s="44">
        <v>2020</v>
      </c>
      <c r="E107" s="4">
        <v>44286</v>
      </c>
      <c r="F107" s="6">
        <v>4310000</v>
      </c>
      <c r="G107" s="9">
        <v>0</v>
      </c>
      <c r="H107" s="9">
        <v>93.11</v>
      </c>
    </row>
    <row r="108" spans="4:8">
      <c r="D108" s="44">
        <v>2020</v>
      </c>
      <c r="E108" s="4">
        <v>44286</v>
      </c>
      <c r="F108" s="6">
        <v>4310000</v>
      </c>
      <c r="G108" s="9">
        <v>0</v>
      </c>
      <c r="H108" s="9">
        <v>127.18</v>
      </c>
    </row>
    <row r="109" spans="4:8">
      <c r="D109" s="44">
        <v>2020</v>
      </c>
      <c r="E109" s="4">
        <v>44286</v>
      </c>
      <c r="F109" s="6">
        <v>4310000</v>
      </c>
      <c r="G109" s="9">
        <v>0</v>
      </c>
      <c r="H109" s="9">
        <v>222.13</v>
      </c>
    </row>
    <row r="110" spans="4:8">
      <c r="D110" s="44">
        <v>2020</v>
      </c>
      <c r="E110" s="4">
        <v>44316</v>
      </c>
      <c r="F110" s="6">
        <v>4310000</v>
      </c>
      <c r="G110" s="9">
        <v>0</v>
      </c>
      <c r="H110" s="9">
        <v>580.39606712499995</v>
      </c>
    </row>
    <row r="111" spans="4:8">
      <c r="D111" s="44">
        <v>2020</v>
      </c>
      <c r="E111" s="4">
        <v>44316</v>
      </c>
      <c r="F111" s="6">
        <v>4310000</v>
      </c>
      <c r="G111" s="9">
        <v>0</v>
      </c>
      <c r="H111" s="9">
        <v>93.11</v>
      </c>
    </row>
    <row r="112" spans="4:8">
      <c r="D112" s="44">
        <v>2020</v>
      </c>
      <c r="E112" s="4">
        <v>44316</v>
      </c>
      <c r="F112" s="6">
        <v>4310000</v>
      </c>
      <c r="G112" s="9">
        <v>0</v>
      </c>
      <c r="H112" s="9">
        <v>127.18</v>
      </c>
    </row>
    <row r="113" spans="2:8">
      <c r="D113" s="44">
        <v>2020</v>
      </c>
      <c r="E113" s="4">
        <v>44316</v>
      </c>
      <c r="F113" s="6">
        <v>4310000</v>
      </c>
      <c r="G113" s="9">
        <v>0</v>
      </c>
      <c r="H113" s="9">
        <v>222.13</v>
      </c>
    </row>
    <row r="114" spans="2:8">
      <c r="D114" s="44">
        <v>2020</v>
      </c>
      <c r="E114" s="4">
        <v>44347</v>
      </c>
      <c r="F114" s="6">
        <v>4310000</v>
      </c>
      <c r="G114" s="9">
        <v>0</v>
      </c>
      <c r="H114" s="9">
        <v>580.85606712499998</v>
      </c>
    </row>
    <row r="115" spans="2:8">
      <c r="D115" s="44">
        <v>2020</v>
      </c>
      <c r="E115" s="4">
        <v>44347</v>
      </c>
      <c r="F115" s="6">
        <v>4310000</v>
      </c>
      <c r="G115" s="9">
        <v>0</v>
      </c>
      <c r="H115" s="9">
        <v>93.11</v>
      </c>
    </row>
    <row r="116" spans="2:8">
      <c r="D116" s="44">
        <v>2020</v>
      </c>
      <c r="E116" s="4">
        <v>44347</v>
      </c>
      <c r="F116" s="6">
        <v>4310000</v>
      </c>
      <c r="G116" s="9">
        <v>0</v>
      </c>
      <c r="H116" s="9">
        <v>127.18</v>
      </c>
    </row>
    <row r="117" spans="2:8">
      <c r="D117" s="44">
        <v>2020</v>
      </c>
      <c r="E117" s="4">
        <v>44347</v>
      </c>
      <c r="F117" s="6">
        <v>4310000</v>
      </c>
      <c r="G117" s="9">
        <v>0</v>
      </c>
      <c r="H117" s="9">
        <v>222.13</v>
      </c>
    </row>
    <row r="118" spans="2:8">
      <c r="D118" s="44">
        <v>2020</v>
      </c>
      <c r="E118" s="4">
        <v>44377</v>
      </c>
      <c r="F118" s="6">
        <v>4310000</v>
      </c>
      <c r="G118" s="9">
        <v>0</v>
      </c>
      <c r="H118" s="9">
        <v>579.97606712499999</v>
      </c>
    </row>
    <row r="119" spans="2:8">
      <c r="D119" s="44">
        <v>2020</v>
      </c>
      <c r="E119" s="4">
        <v>44377</v>
      </c>
      <c r="F119" s="6">
        <v>4310000</v>
      </c>
      <c r="G119" s="9">
        <v>0</v>
      </c>
      <c r="H119" s="9">
        <v>93.11</v>
      </c>
    </row>
    <row r="120" spans="2:8">
      <c r="D120" s="44">
        <v>2020</v>
      </c>
      <c r="E120" s="4">
        <v>44377</v>
      </c>
      <c r="F120" s="6">
        <v>4310000</v>
      </c>
      <c r="G120" s="9">
        <v>0</v>
      </c>
      <c r="H120" s="9">
        <v>127.18</v>
      </c>
    </row>
    <row r="121" spans="2:8" ht="15" thickBot="1">
      <c r="B121" s="10"/>
      <c r="C121" s="10"/>
      <c r="D121" s="44">
        <v>2020</v>
      </c>
      <c r="E121" s="11">
        <v>44377</v>
      </c>
      <c r="F121" s="13">
        <v>4310000</v>
      </c>
      <c r="G121" s="16">
        <v>0</v>
      </c>
      <c r="H121" s="16">
        <v>222.13</v>
      </c>
    </row>
    <row r="122" spans="2:8">
      <c r="D122" s="44">
        <v>2021</v>
      </c>
      <c r="E122" s="4">
        <v>44408</v>
      </c>
      <c r="F122" s="6">
        <v>4310000</v>
      </c>
      <c r="G122" s="9">
        <v>0</v>
      </c>
      <c r="H122" s="9">
        <v>580.21</v>
      </c>
    </row>
    <row r="123" spans="2:8">
      <c r="D123" s="44">
        <v>2021</v>
      </c>
      <c r="E123" s="4">
        <v>44408</v>
      </c>
      <c r="F123" s="6">
        <v>4310000</v>
      </c>
      <c r="G123" s="9">
        <v>0</v>
      </c>
      <c r="H123" s="9">
        <v>93.11</v>
      </c>
    </row>
    <row r="124" spans="2:8">
      <c r="D124" s="44">
        <v>2021</v>
      </c>
      <c r="E124" s="4">
        <v>44408</v>
      </c>
      <c r="F124" s="6">
        <v>4310000</v>
      </c>
      <c r="G124" s="9">
        <v>0</v>
      </c>
      <c r="H124" s="9">
        <v>127.18</v>
      </c>
    </row>
    <row r="125" spans="2:8">
      <c r="D125" s="44">
        <v>2021</v>
      </c>
      <c r="E125" s="4">
        <v>44408</v>
      </c>
      <c r="F125" s="6">
        <v>4310000</v>
      </c>
      <c r="G125" s="9">
        <v>0</v>
      </c>
      <c r="H125" s="9">
        <v>222.13</v>
      </c>
    </row>
    <row r="126" spans="2:8">
      <c r="D126" s="44">
        <v>2021</v>
      </c>
      <c r="E126" s="4">
        <v>44378</v>
      </c>
      <c r="F126" s="6">
        <v>4310000</v>
      </c>
      <c r="G126" s="9">
        <v>0</v>
      </c>
      <c r="H126" s="9">
        <v>6.6</v>
      </c>
    </row>
    <row r="127" spans="2:8">
      <c r="D127" s="44">
        <v>2021</v>
      </c>
      <c r="E127" s="4">
        <v>44378</v>
      </c>
      <c r="F127" s="6">
        <v>4310000</v>
      </c>
      <c r="G127" s="9">
        <v>0</v>
      </c>
      <c r="H127" s="9">
        <v>135.08000000000001</v>
      </c>
    </row>
    <row r="128" spans="2:8">
      <c r="D128" s="44">
        <v>2021</v>
      </c>
      <c r="E128" s="4">
        <v>44454</v>
      </c>
      <c r="F128" s="6">
        <v>4310000</v>
      </c>
      <c r="G128" s="9">
        <v>1007</v>
      </c>
      <c r="H128" s="9">
        <v>0</v>
      </c>
    </row>
    <row r="129" spans="4:8">
      <c r="D129" s="44">
        <v>2021</v>
      </c>
      <c r="E129" s="4">
        <v>44439</v>
      </c>
      <c r="F129" s="6">
        <v>4310000</v>
      </c>
      <c r="G129" s="9">
        <v>0</v>
      </c>
      <c r="H129" s="9">
        <v>1944.56</v>
      </c>
    </row>
    <row r="130" spans="4:8">
      <c r="D130" s="44">
        <v>2021</v>
      </c>
      <c r="E130" s="4">
        <v>44439</v>
      </c>
      <c r="F130" s="6">
        <v>4310000</v>
      </c>
      <c r="G130" s="9">
        <v>0</v>
      </c>
      <c r="H130" s="9">
        <v>123.79</v>
      </c>
    </row>
    <row r="131" spans="4:8">
      <c r="D131" s="44">
        <v>2021</v>
      </c>
      <c r="E131" s="4">
        <v>44439</v>
      </c>
      <c r="F131" s="6">
        <v>4310000</v>
      </c>
      <c r="G131" s="9">
        <v>0</v>
      </c>
      <c r="H131" s="9">
        <v>127.18</v>
      </c>
    </row>
    <row r="132" spans="4:8">
      <c r="D132" s="44">
        <v>2021</v>
      </c>
      <c r="E132" s="4">
        <v>44439</v>
      </c>
      <c r="F132" s="6">
        <v>4310000</v>
      </c>
      <c r="G132" s="9">
        <v>0</v>
      </c>
      <c r="H132" s="9">
        <v>295.32</v>
      </c>
    </row>
    <row r="133" spans="4:8">
      <c r="D133" s="44">
        <v>2021</v>
      </c>
      <c r="E133" s="4">
        <v>44484</v>
      </c>
      <c r="F133" s="6">
        <v>4310000</v>
      </c>
      <c r="G133" s="9">
        <v>1607</v>
      </c>
      <c r="H133" s="9">
        <v>0</v>
      </c>
    </row>
    <row r="134" spans="4:8">
      <c r="D134" s="44">
        <v>2021</v>
      </c>
      <c r="E134" s="4">
        <v>44469</v>
      </c>
      <c r="F134" s="6">
        <v>4310000</v>
      </c>
      <c r="G134" s="9">
        <v>0</v>
      </c>
      <c r="H134" s="9">
        <v>1057.5999999999999</v>
      </c>
    </row>
    <row r="135" spans="4:8">
      <c r="D135" s="44">
        <v>2021</v>
      </c>
      <c r="E135" s="4">
        <v>44469</v>
      </c>
      <c r="F135" s="6">
        <v>4310000</v>
      </c>
      <c r="G135" s="9">
        <v>0</v>
      </c>
      <c r="H135" s="9">
        <v>114.11</v>
      </c>
    </row>
    <row r="136" spans="4:8">
      <c r="D136" s="44">
        <v>2021</v>
      </c>
      <c r="E136" s="4">
        <v>44469</v>
      </c>
      <c r="F136" s="6">
        <v>4310000</v>
      </c>
      <c r="G136" s="9">
        <v>0</v>
      </c>
      <c r="H136" s="9">
        <v>127.18</v>
      </c>
    </row>
    <row r="137" spans="4:8">
      <c r="D137" s="44">
        <v>2021</v>
      </c>
      <c r="E137" s="4">
        <v>44469</v>
      </c>
      <c r="F137" s="6">
        <v>4310000</v>
      </c>
      <c r="G137" s="9">
        <v>0</v>
      </c>
      <c r="H137" s="9">
        <v>272.23</v>
      </c>
    </row>
    <row r="138" spans="4:8">
      <c r="D138" s="44">
        <v>2021</v>
      </c>
      <c r="E138" s="4">
        <v>44515</v>
      </c>
      <c r="F138" s="6">
        <v>4310000</v>
      </c>
      <c r="G138" s="9">
        <v>2425</v>
      </c>
      <c r="H138" s="9">
        <v>0</v>
      </c>
    </row>
    <row r="139" spans="4:8">
      <c r="D139" s="44">
        <v>2021</v>
      </c>
      <c r="E139" s="4">
        <v>44500</v>
      </c>
      <c r="F139" s="6">
        <v>4310000</v>
      </c>
      <c r="G139" s="9">
        <v>0</v>
      </c>
      <c r="H139" s="9">
        <v>1023.43</v>
      </c>
    </row>
    <row r="140" spans="4:8">
      <c r="D140" s="44">
        <v>2021</v>
      </c>
      <c r="E140" s="4">
        <v>44500</v>
      </c>
      <c r="F140" s="6">
        <v>4310000</v>
      </c>
      <c r="G140" s="9">
        <v>0</v>
      </c>
      <c r="H140" s="9">
        <v>114.11</v>
      </c>
    </row>
    <row r="141" spans="4:8">
      <c r="D141" s="44">
        <v>2021</v>
      </c>
      <c r="E141" s="4">
        <v>44500</v>
      </c>
      <c r="F141" s="6">
        <v>4310000</v>
      </c>
      <c r="G141" s="9">
        <v>0</v>
      </c>
      <c r="H141" s="9">
        <v>127.18</v>
      </c>
    </row>
    <row r="142" spans="4:8">
      <c r="D142" s="44">
        <v>2021</v>
      </c>
      <c r="E142" s="4">
        <v>44500</v>
      </c>
      <c r="F142" s="6">
        <v>4310000</v>
      </c>
      <c r="G142" s="9">
        <v>0</v>
      </c>
      <c r="H142" s="9">
        <v>272.23</v>
      </c>
    </row>
    <row r="143" spans="4:8">
      <c r="D143" s="44">
        <v>2021</v>
      </c>
      <c r="E143" s="4">
        <v>44545</v>
      </c>
      <c r="F143" s="6">
        <v>4310000</v>
      </c>
      <c r="G143" s="9">
        <v>1522</v>
      </c>
      <c r="H143" s="9">
        <v>0</v>
      </c>
    </row>
    <row r="144" spans="4:8">
      <c r="D144" s="44">
        <v>2021</v>
      </c>
      <c r="E144" s="4">
        <v>44530</v>
      </c>
      <c r="F144" s="6">
        <v>4310000</v>
      </c>
      <c r="G144" s="9">
        <v>0</v>
      </c>
      <c r="H144" s="9">
        <v>1023.43</v>
      </c>
    </row>
    <row r="145" spans="4:8">
      <c r="D145" s="44">
        <v>2021</v>
      </c>
      <c r="E145" s="4">
        <v>44530</v>
      </c>
      <c r="F145" s="6">
        <v>4310000</v>
      </c>
      <c r="G145" s="9">
        <v>0</v>
      </c>
      <c r="H145" s="9">
        <v>114.11</v>
      </c>
    </row>
    <row r="146" spans="4:8">
      <c r="D146" s="44">
        <v>2021</v>
      </c>
      <c r="E146" s="4">
        <v>44530</v>
      </c>
      <c r="F146" s="6">
        <v>4310000</v>
      </c>
      <c r="G146" s="9">
        <v>0</v>
      </c>
      <c r="H146" s="9">
        <v>127.18</v>
      </c>
    </row>
    <row r="147" spans="4:8">
      <c r="D147" s="44">
        <v>2021</v>
      </c>
      <c r="E147" s="4">
        <v>44530</v>
      </c>
      <c r="F147" s="6">
        <v>4310000</v>
      </c>
      <c r="G147" s="9">
        <v>0</v>
      </c>
      <c r="H147" s="9">
        <v>272.23</v>
      </c>
    </row>
    <row r="148" spans="4:8">
      <c r="D148" s="44">
        <v>2021</v>
      </c>
      <c r="E148" s="20">
        <v>44538</v>
      </c>
      <c r="F148" s="22">
        <v>4310100</v>
      </c>
      <c r="G148" s="25">
        <v>138</v>
      </c>
      <c r="H148" s="9">
        <v>0</v>
      </c>
    </row>
    <row r="149" spans="4:8">
      <c r="D149" s="44">
        <v>2021</v>
      </c>
      <c r="E149" s="4">
        <v>44578</v>
      </c>
      <c r="F149" s="6">
        <v>4310000</v>
      </c>
      <c r="G149" s="9">
        <v>1519</v>
      </c>
      <c r="H149" s="9">
        <v>0</v>
      </c>
    </row>
    <row r="150" spans="4:8">
      <c r="D150" s="44">
        <v>2021</v>
      </c>
      <c r="E150" s="4">
        <v>44561</v>
      </c>
      <c r="F150" s="6">
        <v>4310000</v>
      </c>
      <c r="G150" s="9">
        <v>0</v>
      </c>
      <c r="H150" s="9">
        <v>1770.71</v>
      </c>
    </row>
    <row r="151" spans="4:8">
      <c r="D151" s="44">
        <v>2021</v>
      </c>
      <c r="E151" s="4">
        <v>44561</v>
      </c>
      <c r="F151" s="6">
        <v>4310000</v>
      </c>
      <c r="G151" s="9">
        <v>0</v>
      </c>
      <c r="H151" s="9">
        <v>118.85</v>
      </c>
    </row>
    <row r="152" spans="4:8">
      <c r="D152" s="44">
        <v>2021</v>
      </c>
      <c r="E152" s="4">
        <v>44561</v>
      </c>
      <c r="F152" s="6">
        <v>4310000</v>
      </c>
      <c r="G152" s="9">
        <v>0</v>
      </c>
      <c r="H152" s="9">
        <v>127.18</v>
      </c>
    </row>
    <row r="153" spans="4:8">
      <c r="D153" s="44">
        <v>2021</v>
      </c>
      <c r="E153" s="4">
        <v>44561</v>
      </c>
      <c r="F153" s="6">
        <v>4310000</v>
      </c>
      <c r="G153" s="9">
        <v>0</v>
      </c>
      <c r="H153" s="9">
        <v>283.55</v>
      </c>
    </row>
    <row r="154" spans="4:8">
      <c r="D154" s="44">
        <v>2021</v>
      </c>
      <c r="E154" s="4">
        <v>44546</v>
      </c>
      <c r="F154" s="6">
        <v>4310000</v>
      </c>
      <c r="G154" s="9">
        <v>0</v>
      </c>
      <c r="H154" s="9">
        <v>2.67</v>
      </c>
    </row>
    <row r="155" spans="4:8">
      <c r="D155" s="44">
        <v>2021</v>
      </c>
      <c r="E155" s="20">
        <v>44571</v>
      </c>
      <c r="F155" s="22">
        <v>4310100</v>
      </c>
      <c r="G155" s="25">
        <v>159</v>
      </c>
      <c r="H155" s="9">
        <v>0</v>
      </c>
    </row>
    <row r="156" spans="4:8">
      <c r="D156" s="44">
        <v>2021</v>
      </c>
      <c r="E156" s="4">
        <v>44607</v>
      </c>
      <c r="F156" s="6">
        <v>4310000</v>
      </c>
      <c r="G156" s="9">
        <v>2284</v>
      </c>
      <c r="H156" s="9">
        <v>0</v>
      </c>
    </row>
    <row r="157" spans="4:8">
      <c r="D157" s="44">
        <v>2021</v>
      </c>
      <c r="E157" s="4">
        <v>44592</v>
      </c>
      <c r="F157" s="6">
        <v>4310000</v>
      </c>
      <c r="G157" s="9">
        <v>0</v>
      </c>
      <c r="H157" s="9">
        <v>1091.06</v>
      </c>
    </row>
    <row r="158" spans="4:8">
      <c r="D158" s="44">
        <v>2021</v>
      </c>
      <c r="E158" s="4">
        <v>44592</v>
      </c>
      <c r="F158" s="6">
        <v>4310000</v>
      </c>
      <c r="G158" s="9">
        <v>0</v>
      </c>
      <c r="H158" s="9">
        <v>115.93</v>
      </c>
    </row>
    <row r="159" spans="4:8">
      <c r="D159" s="44">
        <v>2021</v>
      </c>
      <c r="E159" s="4">
        <v>44592</v>
      </c>
      <c r="F159" s="6">
        <v>4310000</v>
      </c>
      <c r="G159" s="9">
        <v>0</v>
      </c>
      <c r="H159" s="9">
        <v>136.78</v>
      </c>
    </row>
    <row r="160" spans="4:8">
      <c r="D160" s="44">
        <v>2021</v>
      </c>
      <c r="E160" s="4">
        <v>44592</v>
      </c>
      <c r="F160" s="6">
        <v>4310000</v>
      </c>
      <c r="G160" s="9">
        <v>0</v>
      </c>
      <c r="H160" s="9">
        <v>276.57</v>
      </c>
    </row>
    <row r="161" spans="4:8">
      <c r="D161" s="44">
        <v>2021</v>
      </c>
      <c r="E161" s="20">
        <v>44600</v>
      </c>
      <c r="F161" s="22">
        <v>4310100</v>
      </c>
      <c r="G161" s="25">
        <v>181</v>
      </c>
      <c r="H161" s="9">
        <v>0</v>
      </c>
    </row>
    <row r="162" spans="4:8">
      <c r="D162" s="44">
        <v>2021</v>
      </c>
      <c r="E162" s="20">
        <v>44628</v>
      </c>
      <c r="F162" s="22">
        <v>4310100</v>
      </c>
      <c r="G162" s="25">
        <v>202</v>
      </c>
      <c r="H162" s="9">
        <v>0</v>
      </c>
    </row>
    <row r="163" spans="4:8">
      <c r="D163" s="44">
        <v>2021</v>
      </c>
      <c r="E163" s="4">
        <v>44635</v>
      </c>
      <c r="F163" s="6">
        <v>4310000</v>
      </c>
      <c r="G163" s="9">
        <v>1614</v>
      </c>
      <c r="H163" s="9">
        <v>0</v>
      </c>
    </row>
    <row r="164" spans="4:8">
      <c r="D164" s="44">
        <v>2021</v>
      </c>
      <c r="E164" s="4">
        <v>44620</v>
      </c>
      <c r="F164" s="6">
        <v>4310000</v>
      </c>
      <c r="G164" s="9">
        <v>0</v>
      </c>
      <c r="H164" s="9">
        <v>1091.07</v>
      </c>
    </row>
    <row r="165" spans="4:8">
      <c r="D165" s="44">
        <v>2021</v>
      </c>
      <c r="E165" s="4">
        <v>44620</v>
      </c>
      <c r="F165" s="6">
        <v>4310000</v>
      </c>
      <c r="G165" s="9">
        <v>0</v>
      </c>
      <c r="H165" s="9">
        <v>115.93</v>
      </c>
    </row>
    <row r="166" spans="4:8">
      <c r="D166" s="44">
        <v>2021</v>
      </c>
      <c r="E166" s="4">
        <v>44620</v>
      </c>
      <c r="F166" s="6">
        <v>4310000</v>
      </c>
      <c r="G166" s="9">
        <v>0</v>
      </c>
      <c r="H166" s="9">
        <v>136.78</v>
      </c>
    </row>
    <row r="167" spans="4:8">
      <c r="D167" s="44">
        <v>2021</v>
      </c>
      <c r="E167" s="4">
        <v>44620</v>
      </c>
      <c r="F167" s="6">
        <v>4310000</v>
      </c>
      <c r="G167" s="9">
        <v>0</v>
      </c>
      <c r="H167" s="9">
        <v>276.57</v>
      </c>
    </row>
    <row r="168" spans="4:8">
      <c r="D168" s="44">
        <v>2021</v>
      </c>
      <c r="E168" s="20">
        <v>44659</v>
      </c>
      <c r="F168" s="22">
        <v>4310100</v>
      </c>
      <c r="G168" s="25">
        <v>223</v>
      </c>
      <c r="H168" s="9">
        <v>0</v>
      </c>
    </row>
    <row r="169" spans="4:8">
      <c r="D169" s="44">
        <v>2021</v>
      </c>
      <c r="E169" s="4">
        <v>44670</v>
      </c>
      <c r="F169" s="6">
        <v>4310000</v>
      </c>
      <c r="G169" s="9">
        <v>1578</v>
      </c>
      <c r="H169" s="9">
        <v>0</v>
      </c>
    </row>
    <row r="170" spans="4:8">
      <c r="D170" s="44">
        <v>2021</v>
      </c>
      <c r="E170" s="4">
        <v>44651</v>
      </c>
      <c r="F170" s="6">
        <v>4310000</v>
      </c>
      <c r="G170" s="9">
        <v>0</v>
      </c>
      <c r="H170" s="9">
        <v>1091.06</v>
      </c>
    </row>
    <row r="171" spans="4:8">
      <c r="D171" s="44">
        <v>2021</v>
      </c>
      <c r="E171" s="4">
        <v>44651</v>
      </c>
      <c r="F171" s="6">
        <v>4310000</v>
      </c>
      <c r="G171" s="9">
        <v>0</v>
      </c>
      <c r="H171" s="9">
        <v>115.93</v>
      </c>
    </row>
    <row r="172" spans="4:8">
      <c r="D172" s="44">
        <v>2021</v>
      </c>
      <c r="E172" s="4">
        <v>44651</v>
      </c>
      <c r="F172" s="6">
        <v>4310000</v>
      </c>
      <c r="G172" s="9">
        <v>0</v>
      </c>
      <c r="H172" s="9">
        <v>136.78</v>
      </c>
    </row>
    <row r="173" spans="4:8">
      <c r="D173" s="44">
        <v>2021</v>
      </c>
      <c r="E173" s="4">
        <v>44651</v>
      </c>
      <c r="F173" s="6">
        <v>4310000</v>
      </c>
      <c r="G173" s="9">
        <v>0</v>
      </c>
      <c r="H173" s="9">
        <v>276.57</v>
      </c>
    </row>
    <row r="174" spans="4:8">
      <c r="D174" s="44">
        <v>2021</v>
      </c>
      <c r="E174" s="4">
        <v>44697</v>
      </c>
      <c r="F174" s="6">
        <v>4310000</v>
      </c>
      <c r="G174" s="9">
        <v>1596</v>
      </c>
      <c r="H174" s="9">
        <v>0</v>
      </c>
    </row>
    <row r="175" spans="4:8">
      <c r="D175" s="44">
        <v>2021</v>
      </c>
      <c r="E175" s="20">
        <v>44690</v>
      </c>
      <c r="F175" s="22">
        <v>4310100</v>
      </c>
      <c r="G175" s="25">
        <v>244</v>
      </c>
      <c r="H175" s="9">
        <v>0</v>
      </c>
    </row>
    <row r="176" spans="4:8">
      <c r="D176" s="44">
        <v>2021</v>
      </c>
      <c r="E176" s="4">
        <v>44681</v>
      </c>
      <c r="F176" s="6">
        <v>4310000</v>
      </c>
      <c r="G176" s="9">
        <v>0</v>
      </c>
      <c r="H176" s="9">
        <v>1216.8599999999999</v>
      </c>
    </row>
    <row r="177" spans="2:8">
      <c r="D177" s="44">
        <v>2021</v>
      </c>
      <c r="E177" s="4">
        <v>44681</v>
      </c>
      <c r="F177" s="6">
        <v>4310000</v>
      </c>
      <c r="G177" s="9">
        <v>0</v>
      </c>
      <c r="H177" s="9">
        <v>121.46</v>
      </c>
    </row>
    <row r="178" spans="2:8">
      <c r="D178" s="44">
        <v>2021</v>
      </c>
      <c r="E178" s="4">
        <v>44681</v>
      </c>
      <c r="F178" s="6">
        <v>4310000</v>
      </c>
      <c r="G178" s="9">
        <v>0</v>
      </c>
      <c r="H178" s="9">
        <v>136.78</v>
      </c>
    </row>
    <row r="179" spans="2:8">
      <c r="D179" s="44">
        <v>2021</v>
      </c>
      <c r="E179" s="4">
        <v>44681</v>
      </c>
      <c r="F179" s="6">
        <v>4310000</v>
      </c>
      <c r="G179" s="9">
        <v>0</v>
      </c>
      <c r="H179" s="9">
        <v>289.77</v>
      </c>
    </row>
    <row r="180" spans="2:8">
      <c r="D180" s="44">
        <v>2021</v>
      </c>
      <c r="E180" s="4">
        <v>44727</v>
      </c>
      <c r="F180" s="6">
        <v>4310000</v>
      </c>
      <c r="G180" s="9">
        <v>1754</v>
      </c>
      <c r="H180" s="9">
        <v>0</v>
      </c>
    </row>
    <row r="181" spans="2:8">
      <c r="D181" s="44">
        <v>2021</v>
      </c>
      <c r="E181" s="20">
        <v>44720</v>
      </c>
      <c r="F181" s="22">
        <v>4310100</v>
      </c>
      <c r="G181" s="25">
        <v>265</v>
      </c>
      <c r="H181" s="9">
        <v>0</v>
      </c>
    </row>
    <row r="182" spans="2:8">
      <c r="D182" s="44">
        <v>2021</v>
      </c>
      <c r="E182" s="4">
        <v>44712</v>
      </c>
      <c r="F182" s="6">
        <v>4310000</v>
      </c>
      <c r="G182" s="9">
        <v>0</v>
      </c>
      <c r="H182" s="9">
        <v>1132.97</v>
      </c>
    </row>
    <row r="183" spans="2:8">
      <c r="D183" s="44">
        <v>2021</v>
      </c>
      <c r="E183" s="4">
        <v>44712</v>
      </c>
      <c r="F183" s="6">
        <v>4310000</v>
      </c>
      <c r="G183" s="9">
        <v>0</v>
      </c>
      <c r="H183" s="9">
        <v>119.57</v>
      </c>
    </row>
    <row r="184" spans="2:8">
      <c r="D184" s="44">
        <v>2021</v>
      </c>
      <c r="E184" s="4">
        <v>44712</v>
      </c>
      <c r="F184" s="6">
        <v>4310000</v>
      </c>
      <c r="G184" s="9">
        <v>0</v>
      </c>
      <c r="H184" s="9">
        <v>136.78</v>
      </c>
    </row>
    <row r="185" spans="2:8">
      <c r="D185" s="44">
        <v>2021</v>
      </c>
      <c r="E185" s="4">
        <v>44712</v>
      </c>
      <c r="F185" s="6">
        <v>4310000</v>
      </c>
      <c r="G185" s="9">
        <v>0</v>
      </c>
      <c r="H185" s="9">
        <v>285.26</v>
      </c>
    </row>
    <row r="186" spans="2:8">
      <c r="D186" s="44">
        <v>2021</v>
      </c>
      <c r="E186" s="26">
        <v>44757</v>
      </c>
      <c r="F186" s="27">
        <v>4310000</v>
      </c>
      <c r="G186" s="28">
        <v>1653</v>
      </c>
      <c r="H186" s="28">
        <v>0</v>
      </c>
    </row>
    <row r="187" spans="2:8">
      <c r="D187" s="44">
        <v>2021</v>
      </c>
      <c r="E187" s="29">
        <v>44750</v>
      </c>
      <c r="F187" s="22">
        <v>4310100</v>
      </c>
      <c r="G187" s="30">
        <v>286</v>
      </c>
      <c r="H187" s="28">
        <v>0</v>
      </c>
    </row>
    <row r="188" spans="2:8">
      <c r="D188" s="44">
        <v>2021</v>
      </c>
      <c r="E188" s="4">
        <v>44742</v>
      </c>
      <c r="F188" s="6">
        <v>4310000</v>
      </c>
      <c r="G188" s="9">
        <v>0</v>
      </c>
      <c r="H188" s="9">
        <v>1133.46</v>
      </c>
    </row>
    <row r="189" spans="2:8">
      <c r="D189" s="44">
        <v>2021</v>
      </c>
      <c r="E189" s="4">
        <v>44742</v>
      </c>
      <c r="F189" s="6">
        <v>4310000</v>
      </c>
      <c r="G189" s="9">
        <v>0</v>
      </c>
      <c r="H189" s="9">
        <v>119.57</v>
      </c>
    </row>
    <row r="190" spans="2:8">
      <c r="D190" s="44">
        <v>2021</v>
      </c>
      <c r="E190" s="4">
        <v>44742</v>
      </c>
      <c r="F190" s="6">
        <v>4310000</v>
      </c>
      <c r="G190" s="9">
        <v>0</v>
      </c>
      <c r="H190" s="9">
        <v>136.78</v>
      </c>
    </row>
    <row r="191" spans="2:8" ht="15" thickBot="1">
      <c r="B191" s="10"/>
      <c r="C191" s="10"/>
      <c r="D191" s="44">
        <v>2021</v>
      </c>
      <c r="E191" s="11">
        <v>44742</v>
      </c>
      <c r="F191" s="13">
        <v>4310000</v>
      </c>
      <c r="G191" s="16">
        <v>0</v>
      </c>
      <c r="H191" s="16">
        <v>285.26</v>
      </c>
    </row>
    <row r="192" spans="2:8">
      <c r="D192" s="44">
        <v>2022</v>
      </c>
      <c r="E192" s="26">
        <v>44789</v>
      </c>
      <c r="F192" s="27">
        <v>4310000</v>
      </c>
      <c r="G192" s="28">
        <v>1653</v>
      </c>
      <c r="H192" s="28">
        <v>0</v>
      </c>
    </row>
    <row r="193" spans="4:8">
      <c r="D193" s="44">
        <v>2022</v>
      </c>
      <c r="E193" s="29">
        <v>44781</v>
      </c>
      <c r="F193" s="22">
        <v>4310100</v>
      </c>
      <c r="G193" s="30">
        <v>307</v>
      </c>
      <c r="H193" s="28">
        <v>0</v>
      </c>
    </row>
    <row r="194" spans="4:8">
      <c r="D194" s="44">
        <v>2022</v>
      </c>
      <c r="E194" s="26">
        <v>44773</v>
      </c>
      <c r="F194" s="27">
        <v>4310000</v>
      </c>
      <c r="G194" s="28">
        <v>0</v>
      </c>
      <c r="H194" s="28">
        <v>1132.5999999999999</v>
      </c>
    </row>
    <row r="195" spans="4:8">
      <c r="D195" s="44">
        <v>2022</v>
      </c>
      <c r="E195" s="26">
        <v>44773</v>
      </c>
      <c r="F195" s="27">
        <v>4310000</v>
      </c>
      <c r="G195" s="28">
        <v>0</v>
      </c>
      <c r="H195" s="28">
        <v>119.57</v>
      </c>
    </row>
    <row r="196" spans="4:8">
      <c r="D196" s="44">
        <v>2022</v>
      </c>
      <c r="E196" s="26">
        <v>44773</v>
      </c>
      <c r="F196" s="27">
        <v>4310000</v>
      </c>
      <c r="G196" s="28">
        <v>0</v>
      </c>
      <c r="H196" s="28">
        <v>136.78</v>
      </c>
    </row>
    <row r="197" spans="4:8">
      <c r="D197" s="44">
        <v>2022</v>
      </c>
      <c r="E197" s="26">
        <v>44773</v>
      </c>
      <c r="F197" s="27">
        <v>4310000</v>
      </c>
      <c r="G197" s="28">
        <v>0</v>
      </c>
      <c r="H197" s="28">
        <v>285.26</v>
      </c>
    </row>
    <row r="198" spans="4:8">
      <c r="D198" s="44">
        <v>2022</v>
      </c>
      <c r="E198" s="26">
        <v>44819</v>
      </c>
      <c r="F198" s="27">
        <v>4310000</v>
      </c>
      <c r="G198" s="28">
        <v>1652</v>
      </c>
      <c r="H198" s="28">
        <v>0</v>
      </c>
    </row>
    <row r="199" spans="4:8">
      <c r="D199" s="44">
        <v>2022</v>
      </c>
      <c r="E199" s="29">
        <v>44812</v>
      </c>
      <c r="F199" s="22">
        <v>4310100</v>
      </c>
      <c r="G199" s="30">
        <v>328</v>
      </c>
      <c r="H199" s="28">
        <v>0</v>
      </c>
    </row>
    <row r="200" spans="4:8">
      <c r="D200" s="44">
        <v>2022</v>
      </c>
      <c r="E200" s="26">
        <v>44804</v>
      </c>
      <c r="F200" s="27">
        <v>4310000</v>
      </c>
      <c r="G200" s="28">
        <v>0</v>
      </c>
      <c r="H200" s="28">
        <v>609.41999999999996</v>
      </c>
    </row>
    <row r="201" spans="4:8">
      <c r="D201" s="44">
        <v>2022</v>
      </c>
      <c r="E201" s="26">
        <v>44804</v>
      </c>
      <c r="F201" s="27">
        <v>4310000</v>
      </c>
      <c r="G201" s="28">
        <v>0</v>
      </c>
      <c r="H201" s="28">
        <v>95.95</v>
      </c>
    </row>
    <row r="202" spans="4:8">
      <c r="D202" s="44">
        <v>2022</v>
      </c>
      <c r="E202" s="26">
        <v>44804</v>
      </c>
      <c r="F202" s="27">
        <v>4310000</v>
      </c>
      <c r="G202" s="28">
        <v>0</v>
      </c>
      <c r="H202" s="28">
        <v>136.78</v>
      </c>
    </row>
    <row r="203" spans="4:8">
      <c r="D203" s="44">
        <v>2022</v>
      </c>
      <c r="E203" s="26">
        <v>44804</v>
      </c>
      <c r="F203" s="27">
        <v>4310000</v>
      </c>
      <c r="G203" s="28">
        <v>0</v>
      </c>
      <c r="H203" s="28">
        <v>228.9</v>
      </c>
    </row>
    <row r="204" spans="4:8">
      <c r="D204" s="44">
        <v>2022</v>
      </c>
      <c r="E204" s="26">
        <v>44851</v>
      </c>
      <c r="F204" s="27">
        <v>4310000</v>
      </c>
      <c r="G204" s="28">
        <v>1049</v>
      </c>
      <c r="H204" s="28">
        <v>0</v>
      </c>
    </row>
    <row r="205" spans="4:8">
      <c r="D205" s="44">
        <v>2022</v>
      </c>
      <c r="E205" s="29">
        <v>44844</v>
      </c>
      <c r="F205" s="22">
        <v>4310100</v>
      </c>
      <c r="G205" s="30">
        <v>349</v>
      </c>
      <c r="H205" s="28">
        <v>0</v>
      </c>
    </row>
    <row r="206" spans="4:8">
      <c r="D206" s="44">
        <v>2022</v>
      </c>
      <c r="E206" s="26">
        <v>44834</v>
      </c>
      <c r="F206" s="27">
        <v>4310000</v>
      </c>
      <c r="G206" s="28">
        <v>0</v>
      </c>
      <c r="H206" s="28">
        <v>620.08000000000004</v>
      </c>
    </row>
    <row r="207" spans="4:8">
      <c r="D207" s="44">
        <v>2022</v>
      </c>
      <c r="E207" s="26">
        <v>44834</v>
      </c>
      <c r="F207" s="27">
        <v>4310000</v>
      </c>
      <c r="G207" s="28">
        <v>0</v>
      </c>
      <c r="H207" s="28">
        <v>98.57</v>
      </c>
    </row>
    <row r="208" spans="4:8">
      <c r="D208" s="44">
        <v>2022</v>
      </c>
      <c r="E208" s="26">
        <v>44834</v>
      </c>
      <c r="F208" s="27">
        <v>4310000</v>
      </c>
      <c r="G208" s="28">
        <v>0</v>
      </c>
      <c r="H208" s="28">
        <v>136.78</v>
      </c>
    </row>
    <row r="209" spans="4:8">
      <c r="D209" s="44">
        <v>2022</v>
      </c>
      <c r="E209" s="26">
        <v>44834</v>
      </c>
      <c r="F209" s="27">
        <v>4310000</v>
      </c>
      <c r="G209" s="28">
        <v>0</v>
      </c>
      <c r="H209" s="28">
        <v>235.16</v>
      </c>
    </row>
    <row r="210" spans="4:8">
      <c r="D210" s="44">
        <v>2022</v>
      </c>
      <c r="E210" s="26">
        <v>44880</v>
      </c>
      <c r="F210" s="27">
        <v>4310000</v>
      </c>
      <c r="G210" s="28">
        <v>1465</v>
      </c>
      <c r="H210" s="28">
        <v>0</v>
      </c>
    </row>
    <row r="211" spans="4:8">
      <c r="D211" s="44">
        <v>2022</v>
      </c>
      <c r="E211" s="29">
        <v>44873</v>
      </c>
      <c r="F211" s="22">
        <v>4310100</v>
      </c>
      <c r="G211" s="30">
        <v>370</v>
      </c>
      <c r="H211" s="28">
        <v>0</v>
      </c>
    </row>
    <row r="212" spans="4:8">
      <c r="D212" s="44">
        <v>2022</v>
      </c>
      <c r="E212" s="26">
        <v>44865</v>
      </c>
      <c r="F212" s="27">
        <v>4310000</v>
      </c>
      <c r="G212" s="28">
        <v>0</v>
      </c>
      <c r="H212" s="28">
        <v>619.95000000000005</v>
      </c>
    </row>
    <row r="213" spans="4:8">
      <c r="D213" s="44">
        <v>2022</v>
      </c>
      <c r="E213" s="26">
        <v>44865</v>
      </c>
      <c r="F213" s="27">
        <v>4310000</v>
      </c>
      <c r="G213" s="28">
        <v>0</v>
      </c>
      <c r="H213" s="28">
        <v>98.57</v>
      </c>
    </row>
    <row r="214" spans="4:8">
      <c r="D214" s="44">
        <v>2022</v>
      </c>
      <c r="E214" s="26">
        <v>44865</v>
      </c>
      <c r="F214" s="27">
        <v>4310000</v>
      </c>
      <c r="G214" s="28">
        <v>0</v>
      </c>
      <c r="H214" s="28">
        <v>136.78</v>
      </c>
    </row>
    <row r="215" spans="4:8">
      <c r="D215" s="44">
        <v>2022</v>
      </c>
      <c r="E215" s="26">
        <v>44865</v>
      </c>
      <c r="F215" s="27">
        <v>4310000</v>
      </c>
      <c r="G215" s="28">
        <v>0</v>
      </c>
      <c r="H215" s="28">
        <v>235.16</v>
      </c>
    </row>
    <row r="216" spans="4:8">
      <c r="D216" s="44">
        <v>2022</v>
      </c>
      <c r="E216" s="26">
        <v>44910</v>
      </c>
      <c r="F216" s="27">
        <v>4310000</v>
      </c>
      <c r="G216" s="28">
        <v>1092</v>
      </c>
      <c r="H216" s="28">
        <v>0</v>
      </c>
    </row>
    <row r="217" spans="4:8">
      <c r="D217" s="44">
        <v>2022</v>
      </c>
      <c r="E217" s="29">
        <v>44903</v>
      </c>
      <c r="F217" s="22">
        <v>4310100</v>
      </c>
      <c r="G217" s="30">
        <v>391</v>
      </c>
      <c r="H217" s="28">
        <v>0</v>
      </c>
    </row>
    <row r="218" spans="4:8">
      <c r="D218" s="44">
        <v>2022</v>
      </c>
      <c r="E218" s="26">
        <v>44895</v>
      </c>
      <c r="F218" s="27">
        <v>4310000</v>
      </c>
      <c r="G218" s="28">
        <v>0</v>
      </c>
      <c r="H218" s="28">
        <v>619.39</v>
      </c>
    </row>
    <row r="219" spans="4:8">
      <c r="D219" s="44">
        <v>2022</v>
      </c>
      <c r="E219" s="26">
        <v>44895</v>
      </c>
      <c r="F219" s="27">
        <v>4310000</v>
      </c>
      <c r="G219" s="28">
        <v>0</v>
      </c>
      <c r="H219" s="28">
        <v>98.57</v>
      </c>
    </row>
    <row r="220" spans="4:8">
      <c r="D220" s="44">
        <v>2022</v>
      </c>
      <c r="E220" s="26">
        <v>44895</v>
      </c>
      <c r="F220" s="27">
        <v>4310000</v>
      </c>
      <c r="G220" s="28">
        <v>0</v>
      </c>
      <c r="H220" s="28">
        <v>136.78</v>
      </c>
    </row>
    <row r="221" spans="4:8">
      <c r="D221" s="44">
        <v>2022</v>
      </c>
      <c r="E221" s="26">
        <v>44895</v>
      </c>
      <c r="F221" s="27">
        <v>4310000</v>
      </c>
      <c r="G221" s="28">
        <v>0</v>
      </c>
      <c r="H221" s="28">
        <v>235.16</v>
      </c>
    </row>
    <row r="222" spans="4:8">
      <c r="D222" s="44">
        <v>2022</v>
      </c>
      <c r="E222" s="26">
        <v>44942</v>
      </c>
      <c r="F222" s="27">
        <v>4310000</v>
      </c>
      <c r="G222" s="28">
        <v>1091</v>
      </c>
      <c r="H222" s="28">
        <v>0</v>
      </c>
    </row>
    <row r="223" spans="4:8">
      <c r="D223" s="44">
        <v>2022</v>
      </c>
      <c r="E223" s="29">
        <v>44935</v>
      </c>
      <c r="F223" s="22">
        <v>4310100</v>
      </c>
      <c r="G223" s="30">
        <v>412</v>
      </c>
      <c r="H223" s="28">
        <v>0</v>
      </c>
    </row>
    <row r="224" spans="4:8">
      <c r="D224" s="44">
        <v>2022</v>
      </c>
      <c r="E224" s="26">
        <v>44926</v>
      </c>
      <c r="F224" s="27">
        <v>4310000</v>
      </c>
      <c r="G224" s="28">
        <v>0</v>
      </c>
      <c r="H224" s="28">
        <v>619.96</v>
      </c>
    </row>
    <row r="225" spans="4:8">
      <c r="D225" s="44">
        <v>2022</v>
      </c>
      <c r="E225" s="26">
        <v>44926</v>
      </c>
      <c r="F225" s="27">
        <v>4310000</v>
      </c>
      <c r="G225" s="28">
        <v>0</v>
      </c>
      <c r="H225" s="28">
        <v>98.57</v>
      </c>
    </row>
    <row r="226" spans="4:8">
      <c r="D226" s="44">
        <v>2022</v>
      </c>
      <c r="E226" s="26">
        <v>44926</v>
      </c>
      <c r="F226" s="27">
        <v>4310000</v>
      </c>
      <c r="G226" s="28">
        <v>0</v>
      </c>
      <c r="H226" s="28">
        <v>136.78</v>
      </c>
    </row>
    <row r="227" spans="4:8">
      <c r="D227" s="44">
        <v>2022</v>
      </c>
      <c r="E227" s="26">
        <v>44926</v>
      </c>
      <c r="F227" s="27">
        <v>4310000</v>
      </c>
      <c r="G227" s="28">
        <v>0</v>
      </c>
      <c r="H227" s="28">
        <v>235.16</v>
      </c>
    </row>
    <row r="228" spans="4:8">
      <c r="D228" s="44">
        <v>2022</v>
      </c>
      <c r="E228" s="26">
        <v>44972</v>
      </c>
      <c r="F228" s="27">
        <v>4310000</v>
      </c>
      <c r="G228" s="28">
        <v>1092</v>
      </c>
      <c r="H228" s="28">
        <v>0</v>
      </c>
    </row>
    <row r="229" spans="4:8">
      <c r="D229" s="44">
        <v>2022</v>
      </c>
      <c r="E229" s="29">
        <v>44965</v>
      </c>
      <c r="F229" s="22">
        <v>4310100</v>
      </c>
      <c r="G229" s="30">
        <v>434</v>
      </c>
      <c r="H229" s="28">
        <v>0</v>
      </c>
    </row>
    <row r="230" spans="4:8">
      <c r="D230" s="44">
        <v>2022</v>
      </c>
      <c r="E230" s="26">
        <v>44957</v>
      </c>
      <c r="F230" s="27">
        <v>4310000</v>
      </c>
      <c r="G230" s="28">
        <v>0</v>
      </c>
      <c r="H230" s="28">
        <v>632.16</v>
      </c>
    </row>
    <row r="231" spans="4:8">
      <c r="D231" s="44">
        <v>2022</v>
      </c>
      <c r="E231" s="26">
        <v>44957</v>
      </c>
      <c r="F231" s="27">
        <v>4310000</v>
      </c>
      <c r="G231" s="28">
        <v>0</v>
      </c>
      <c r="H231" s="28">
        <v>100.39</v>
      </c>
    </row>
    <row r="232" spans="4:8">
      <c r="D232" s="44">
        <v>2022</v>
      </c>
      <c r="E232" s="26">
        <v>44957</v>
      </c>
      <c r="F232" s="27">
        <v>4310000</v>
      </c>
      <c r="G232" s="28">
        <v>0</v>
      </c>
      <c r="H232" s="28">
        <v>146.28</v>
      </c>
    </row>
    <row r="233" spans="4:8">
      <c r="D233" s="44">
        <v>2022</v>
      </c>
      <c r="E233" s="26">
        <v>44957</v>
      </c>
      <c r="F233" s="27">
        <v>4310000</v>
      </c>
      <c r="G233" s="28">
        <v>0</v>
      </c>
      <c r="H233" s="28">
        <v>239.5</v>
      </c>
    </row>
    <row r="234" spans="4:8">
      <c r="D234" s="44">
        <v>2022</v>
      </c>
      <c r="E234" s="26">
        <v>45000</v>
      </c>
      <c r="F234" s="27">
        <v>4310000</v>
      </c>
      <c r="G234" s="28">
        <v>1120</v>
      </c>
      <c r="H234" s="28">
        <v>0</v>
      </c>
    </row>
    <row r="235" spans="4:8">
      <c r="D235" s="44">
        <v>2022</v>
      </c>
      <c r="E235" s="29">
        <v>44993</v>
      </c>
      <c r="F235" s="22">
        <v>4310100</v>
      </c>
      <c r="G235" s="30">
        <v>455</v>
      </c>
      <c r="H235" s="28">
        <v>0</v>
      </c>
    </row>
    <row r="236" spans="4:8">
      <c r="D236" s="44">
        <v>2022</v>
      </c>
      <c r="E236" s="26">
        <v>44985</v>
      </c>
      <c r="F236" s="27">
        <v>4310000</v>
      </c>
      <c r="G236" s="28">
        <v>0</v>
      </c>
      <c r="H236" s="28">
        <v>737.89</v>
      </c>
    </row>
    <row r="237" spans="4:8">
      <c r="D237" s="44">
        <v>2022</v>
      </c>
      <c r="E237" s="26">
        <v>44985</v>
      </c>
      <c r="F237" s="27">
        <v>4310000</v>
      </c>
      <c r="G237" s="28">
        <v>0</v>
      </c>
      <c r="H237" s="28">
        <v>105.01</v>
      </c>
    </row>
    <row r="238" spans="4:8">
      <c r="D238" s="44">
        <v>2022</v>
      </c>
      <c r="E238" s="26">
        <v>44985</v>
      </c>
      <c r="F238" s="27">
        <v>4310000</v>
      </c>
      <c r="G238" s="28">
        <v>0</v>
      </c>
      <c r="H238" s="28">
        <v>146.28</v>
      </c>
    </row>
    <row r="239" spans="4:8">
      <c r="D239" s="44">
        <v>2022</v>
      </c>
      <c r="E239" s="26">
        <v>44985</v>
      </c>
      <c r="F239" s="27">
        <v>4310000</v>
      </c>
      <c r="G239" s="28">
        <v>0</v>
      </c>
      <c r="H239" s="28">
        <v>250.52</v>
      </c>
    </row>
    <row r="240" spans="4:8">
      <c r="D240" s="44">
        <v>2022</v>
      </c>
      <c r="E240" s="26">
        <v>45035</v>
      </c>
      <c r="F240" s="27">
        <v>4310000</v>
      </c>
      <c r="G240" s="28">
        <v>1241</v>
      </c>
      <c r="H240" s="28">
        <v>0</v>
      </c>
    </row>
    <row r="241" spans="4:8">
      <c r="D241" s="44">
        <v>2022</v>
      </c>
      <c r="E241" s="29">
        <v>45027</v>
      </c>
      <c r="F241" s="22">
        <v>4310100</v>
      </c>
      <c r="G241" s="30">
        <v>455</v>
      </c>
      <c r="H241" s="28">
        <v>0</v>
      </c>
    </row>
    <row r="242" spans="4:8">
      <c r="D242" s="44">
        <v>2022</v>
      </c>
      <c r="E242" s="26">
        <v>45016</v>
      </c>
      <c r="F242" s="27">
        <v>4310000</v>
      </c>
      <c r="G242" s="28">
        <v>0</v>
      </c>
      <c r="H242" s="28">
        <v>632.09</v>
      </c>
    </row>
    <row r="243" spans="4:8">
      <c r="D243" s="44">
        <v>2022</v>
      </c>
      <c r="E243" s="26">
        <v>45016</v>
      </c>
      <c r="F243" s="27">
        <v>4310000</v>
      </c>
      <c r="G243" s="28">
        <v>0</v>
      </c>
      <c r="H243" s="28">
        <v>100.39</v>
      </c>
    </row>
    <row r="244" spans="4:8">
      <c r="D244" s="44">
        <v>2022</v>
      </c>
      <c r="E244" s="26">
        <v>45016</v>
      </c>
      <c r="F244" s="27">
        <v>4310000</v>
      </c>
      <c r="G244" s="28">
        <v>0</v>
      </c>
      <c r="H244" s="28">
        <v>146.28</v>
      </c>
    </row>
    <row r="245" spans="4:8">
      <c r="D245" s="44">
        <v>2022</v>
      </c>
      <c r="E245" s="26">
        <v>45016</v>
      </c>
      <c r="F245" s="27">
        <v>4310000</v>
      </c>
      <c r="G245" s="28">
        <v>0</v>
      </c>
      <c r="H245" s="28">
        <v>239.5</v>
      </c>
    </row>
    <row r="246" spans="4:8">
      <c r="D246" s="44">
        <v>2022</v>
      </c>
      <c r="E246" s="26">
        <v>45061</v>
      </c>
      <c r="F246" s="27">
        <v>4310000</v>
      </c>
      <c r="G246" s="28">
        <v>1119</v>
      </c>
      <c r="H246" s="28"/>
    </row>
    <row r="247" spans="4:8">
      <c r="D247" s="44">
        <v>2022</v>
      </c>
      <c r="E247" s="29">
        <v>45057</v>
      </c>
      <c r="F247" s="33">
        <v>4310100</v>
      </c>
      <c r="G247" s="30">
        <v>455</v>
      </c>
      <c r="H247" s="28"/>
    </row>
    <row r="248" spans="4:8">
      <c r="D248" s="44">
        <v>2022</v>
      </c>
      <c r="E248" s="26">
        <v>45046</v>
      </c>
      <c r="F248" s="27">
        <v>4310000</v>
      </c>
      <c r="G248" s="28">
        <v>0</v>
      </c>
      <c r="H248" s="28">
        <v>632.36</v>
      </c>
    </row>
    <row r="249" spans="4:8">
      <c r="D249" s="44">
        <v>2022</v>
      </c>
      <c r="E249" s="26">
        <v>45046</v>
      </c>
      <c r="F249" s="27">
        <v>4310000</v>
      </c>
      <c r="G249" s="28">
        <v>0</v>
      </c>
      <c r="H249" s="28">
        <v>100.39</v>
      </c>
    </row>
    <row r="250" spans="4:8">
      <c r="D250" s="44">
        <v>2022</v>
      </c>
      <c r="E250" s="26">
        <v>45046</v>
      </c>
      <c r="F250" s="27">
        <v>4310000</v>
      </c>
      <c r="G250" s="28">
        <v>0</v>
      </c>
      <c r="H250" s="28">
        <v>146.28</v>
      </c>
    </row>
    <row r="251" spans="4:8">
      <c r="D251" s="44">
        <v>2022</v>
      </c>
      <c r="E251" s="26">
        <v>45046</v>
      </c>
      <c r="F251" s="27">
        <v>4310000</v>
      </c>
      <c r="G251" s="28">
        <v>0</v>
      </c>
      <c r="H251" s="28">
        <v>239.5</v>
      </c>
    </row>
    <row r="252" spans="4:8">
      <c r="D252" s="44">
        <v>2022</v>
      </c>
      <c r="E252" s="26">
        <v>45096</v>
      </c>
      <c r="F252" s="27">
        <v>4310000</v>
      </c>
      <c r="G252" s="28">
        <v>1119</v>
      </c>
      <c r="H252" s="28"/>
    </row>
    <row r="253" spans="4:8">
      <c r="D253" s="44">
        <v>2022</v>
      </c>
      <c r="E253" s="29">
        <v>45096</v>
      </c>
      <c r="F253" s="33">
        <v>4310100</v>
      </c>
      <c r="G253" s="30">
        <v>455</v>
      </c>
      <c r="H253" s="30"/>
    </row>
    <row r="254" spans="4:8">
      <c r="D254" s="44">
        <v>2022</v>
      </c>
      <c r="E254" s="26">
        <v>45077</v>
      </c>
      <c r="F254" s="27">
        <v>4310000</v>
      </c>
      <c r="G254" s="28">
        <v>0</v>
      </c>
      <c r="H254" s="28">
        <v>632.36</v>
      </c>
    </row>
    <row r="255" spans="4:8">
      <c r="D255" s="44">
        <v>2022</v>
      </c>
      <c r="E255" s="26">
        <v>45077</v>
      </c>
      <c r="F255" s="27">
        <v>4310000</v>
      </c>
      <c r="G255" s="28">
        <v>0</v>
      </c>
      <c r="H255" s="28">
        <v>100.39</v>
      </c>
    </row>
    <row r="256" spans="4:8">
      <c r="D256" s="44">
        <v>2022</v>
      </c>
      <c r="E256" s="26">
        <v>45077</v>
      </c>
      <c r="F256" s="27">
        <v>4310000</v>
      </c>
      <c r="G256" s="28">
        <v>0</v>
      </c>
      <c r="H256" s="28">
        <v>146.28</v>
      </c>
    </row>
    <row r="257" spans="2:8">
      <c r="D257" s="44">
        <v>2022</v>
      </c>
      <c r="E257" s="26">
        <v>45077</v>
      </c>
      <c r="F257" s="27">
        <v>4310000</v>
      </c>
      <c r="G257" s="28">
        <v>0</v>
      </c>
      <c r="H257" s="28">
        <v>239.5</v>
      </c>
    </row>
    <row r="258" spans="2:8">
      <c r="D258" s="44">
        <v>2022</v>
      </c>
      <c r="E258" s="26">
        <v>45107</v>
      </c>
      <c r="F258" s="27">
        <v>4310000</v>
      </c>
      <c r="G258" s="28">
        <v>0</v>
      </c>
      <c r="H258" s="28">
        <v>632.36</v>
      </c>
    </row>
    <row r="259" spans="2:8">
      <c r="D259" s="44">
        <v>2022</v>
      </c>
      <c r="E259" s="26">
        <v>45107</v>
      </c>
      <c r="F259" s="27">
        <v>4310000</v>
      </c>
      <c r="G259" s="28">
        <v>0</v>
      </c>
      <c r="H259" s="28">
        <v>100.39</v>
      </c>
    </row>
    <row r="260" spans="2:8">
      <c r="D260" s="44">
        <v>2022</v>
      </c>
      <c r="E260" s="26">
        <v>45107</v>
      </c>
      <c r="F260" s="27">
        <v>4310000</v>
      </c>
      <c r="G260" s="28">
        <v>0</v>
      </c>
      <c r="H260" s="28">
        <v>146.28</v>
      </c>
    </row>
    <row r="261" spans="2:8" ht="15" thickBot="1">
      <c r="B261" s="10"/>
      <c r="C261" s="10"/>
      <c r="D261" s="44">
        <v>2022</v>
      </c>
      <c r="E261" s="26">
        <v>45107</v>
      </c>
      <c r="F261" s="27">
        <v>4310000</v>
      </c>
      <c r="G261" s="28">
        <v>0</v>
      </c>
      <c r="H261" s="28">
        <v>239.5</v>
      </c>
    </row>
    <row r="262" spans="2:8">
      <c r="D262" s="18"/>
      <c r="F262" s="38"/>
    </row>
    <row r="263" spans="2:8">
      <c r="D263" s="18"/>
      <c r="F263" s="38"/>
    </row>
    <row r="264" spans="2:8">
      <c r="D264" s="18" t="s">
        <v>5</v>
      </c>
      <c r="E264" s="27">
        <v>4310000</v>
      </c>
      <c r="F264" s="39">
        <f>SUMIFS($G$8:$G$261,$F$8:$F$261,E264,$E$8:$E$261,"&gt;01/07/2019")+SUMIFS($G$8:$G$261,$F$8:$F$261,E264,$E$8:E261,"&lt;30/06/2020")</f>
        <v>52412.34</v>
      </c>
      <c r="G264" s="1">
        <f>SUMIFS($H$8:$H$261,$F$8:$F$261,E264,$E$8:$E$261,"&lt;01/07/2019")+SUMIFS($H$8:$H$261,$F$8:$F$261,E264,$E$8:E261,"&gt;30/06/2020")</f>
        <v>46434.274268499983</v>
      </c>
      <c r="H264" t="s">
        <v>25</v>
      </c>
    </row>
    <row r="265" spans="2:8">
      <c r="D265" s="18" t="s">
        <v>6</v>
      </c>
      <c r="E265" s="33">
        <v>4310100</v>
      </c>
      <c r="F265" s="38"/>
    </row>
    <row r="266" spans="2:8">
      <c r="D266" s="18"/>
      <c r="F266" s="39" t="s">
        <v>7</v>
      </c>
    </row>
    <row r="267" spans="2:8">
      <c r="D267" s="18" t="s">
        <v>8</v>
      </c>
      <c r="E267" s="27">
        <v>4310000</v>
      </c>
      <c r="F267" s="38"/>
    </row>
    <row r="268" spans="2:8">
      <c r="D268" s="18" t="s">
        <v>9</v>
      </c>
      <c r="E268" s="33">
        <v>4310100</v>
      </c>
      <c r="F268" s="39">
        <f>SUMIFS($G$8:$G$261,$E$8:$E$261,"4310000",$E$8:$E$261,"&lt;01/07/2019")+SUMIFS($G$8:$G$261,$E$8:$E$261,"4310000",$E$8:$E$261,"&gt;30/06/2020")</f>
        <v>0</v>
      </c>
    </row>
    <row r="269" spans="2:8">
      <c r="D269" s="18"/>
      <c r="F269" s="38"/>
    </row>
    <row r="270" spans="2:8">
      <c r="D270" s="18" t="s">
        <v>10</v>
      </c>
      <c r="E270" s="27">
        <v>4310000</v>
      </c>
      <c r="F270" s="38"/>
    </row>
    <row r="271" spans="2:8">
      <c r="D271" s="18" t="s">
        <v>11</v>
      </c>
      <c r="E271" s="33">
        <v>4310100</v>
      </c>
      <c r="F271" s="38"/>
    </row>
    <row r="272" spans="2:8">
      <c r="D272" s="18"/>
      <c r="F272" s="38"/>
    </row>
    <row r="273" spans="4:6">
      <c r="D273" s="18" t="s">
        <v>12</v>
      </c>
      <c r="E273" s="27">
        <v>4310000</v>
      </c>
      <c r="F273" s="38"/>
    </row>
    <row r="274" spans="4:6">
      <c r="D274" s="18" t="s">
        <v>13</v>
      </c>
      <c r="E274" s="33">
        <v>4310100</v>
      </c>
      <c r="F274" s="38"/>
    </row>
    <row r="275" spans="4:6">
      <c r="D275" s="18"/>
      <c r="F275" s="38"/>
    </row>
    <row r="276" spans="4:6">
      <c r="D276" s="18"/>
      <c r="F276" s="38"/>
    </row>
    <row r="277" spans="4:6">
      <c r="D277" s="18"/>
      <c r="F277" s="38"/>
    </row>
    <row r="278" spans="4:6">
      <c r="D278" s="18"/>
      <c r="F278" s="38"/>
    </row>
    <row r="279" spans="4:6">
      <c r="D279" s="18"/>
      <c r="F279" s="38"/>
    </row>
    <row r="280" spans="4:6">
      <c r="D280" s="18"/>
      <c r="F280" s="38"/>
    </row>
    <row r="281" spans="4:6">
      <c r="D281" s="18"/>
      <c r="F281" s="38"/>
    </row>
    <row r="282" spans="4:6">
      <c r="D282" s="18"/>
      <c r="F282" s="38"/>
    </row>
    <row r="283" spans="4:6">
      <c r="D283" s="18"/>
      <c r="F283" s="38"/>
    </row>
    <row r="284" spans="4:6">
      <c r="D284" s="18"/>
      <c r="F284" s="38"/>
    </row>
    <row r="285" spans="4:6">
      <c r="D285" s="18"/>
      <c r="F285" s="38"/>
    </row>
    <row r="286" spans="4:6">
      <c r="D286" s="18"/>
      <c r="F286" s="38"/>
    </row>
    <row r="287" spans="4:6">
      <c r="D287" s="18"/>
      <c r="F287" s="38"/>
    </row>
    <row r="288" spans="4:6">
      <c r="D288" s="18"/>
      <c r="F288" s="38"/>
    </row>
    <row r="289" spans="4:6">
      <c r="D289" s="18"/>
      <c r="F289" s="38"/>
    </row>
    <row r="290" spans="4:6">
      <c r="D290" s="18"/>
      <c r="F290" s="38"/>
    </row>
    <row r="291" spans="4:6">
      <c r="D291" s="18"/>
      <c r="F291" s="38"/>
    </row>
    <row r="292" spans="4:6">
      <c r="D292" s="18"/>
      <c r="F292" s="38"/>
    </row>
    <row r="293" spans="4:6">
      <c r="D293" s="18"/>
      <c r="F293" s="38"/>
    </row>
    <row r="294" spans="4:6">
      <c r="D294" s="18"/>
      <c r="F294" s="38"/>
    </row>
    <row r="295" spans="4:6">
      <c r="D295" s="18"/>
      <c r="F295" s="38"/>
    </row>
    <row r="296" spans="4:6">
      <c r="D296" s="18"/>
      <c r="F296" s="38"/>
    </row>
    <row r="297" spans="4:6">
      <c r="D297" s="18"/>
      <c r="F297" s="38"/>
    </row>
    <row r="298" spans="4:6">
      <c r="D298" s="18"/>
      <c r="F298" s="38"/>
    </row>
    <row r="299" spans="4:6">
      <c r="D299" s="18"/>
      <c r="F299" s="38"/>
    </row>
    <row r="300" spans="4:6">
      <c r="D300" s="18"/>
      <c r="F300" s="38"/>
    </row>
    <row r="301" spans="4:6">
      <c r="D301" s="18"/>
      <c r="F301" s="38"/>
    </row>
    <row r="302" spans="4:6">
      <c r="D302" s="18"/>
      <c r="F302" s="38"/>
    </row>
    <row r="303" spans="4:6">
      <c r="D303" s="18"/>
      <c r="F303" s="38"/>
    </row>
    <row r="304" spans="4:6">
      <c r="D304" s="18"/>
      <c r="F304" s="38"/>
    </row>
    <row r="305" spans="4:6">
      <c r="D305" s="18"/>
      <c r="F305" s="38"/>
    </row>
    <row r="306" spans="4:6">
      <c r="D306" s="18"/>
      <c r="F306" s="38"/>
    </row>
    <row r="307" spans="4:6">
      <c r="D307" s="18"/>
      <c r="F307" s="38"/>
    </row>
    <row r="308" spans="4:6">
      <c r="D308" s="18"/>
      <c r="F308" s="38"/>
    </row>
    <row r="309" spans="4:6">
      <c r="D309" s="18"/>
      <c r="F309" s="38"/>
    </row>
    <row r="310" spans="4:6">
      <c r="D310" s="18"/>
      <c r="F310" s="38"/>
    </row>
    <row r="311" spans="4:6">
      <c r="D311" s="18"/>
      <c r="F311" s="38"/>
    </row>
    <row r="312" spans="4:6">
      <c r="D312" s="18"/>
      <c r="F312" s="38"/>
    </row>
    <row r="313" spans="4:6">
      <c r="D313" s="18"/>
      <c r="F313" s="38"/>
    </row>
    <row r="314" spans="4:6">
      <c r="D314" s="18"/>
      <c r="F314" s="38"/>
    </row>
    <row r="315" spans="4:6">
      <c r="D315" s="18"/>
      <c r="F315" s="38"/>
    </row>
    <row r="316" spans="4:6">
      <c r="D316" s="18"/>
      <c r="F316" s="38"/>
    </row>
    <row r="317" spans="4:6">
      <c r="D317" s="18"/>
      <c r="F317" s="38"/>
    </row>
    <row r="318" spans="4:6">
      <c r="D318" s="18"/>
      <c r="F318" s="38"/>
    </row>
    <row r="319" spans="4:6">
      <c r="D319" s="18"/>
      <c r="F319" s="38"/>
    </row>
    <row r="320" spans="4:6">
      <c r="D320" s="18"/>
      <c r="F320" s="38"/>
    </row>
    <row r="321" spans="4:6">
      <c r="D321" s="18"/>
      <c r="F321" s="38"/>
    </row>
    <row r="322" spans="4:6">
      <c r="D322" s="18"/>
      <c r="F322" s="38"/>
    </row>
    <row r="323" spans="4:6">
      <c r="D323" s="18"/>
      <c r="F323" s="38"/>
    </row>
    <row r="324" spans="4:6">
      <c r="D324" s="18"/>
      <c r="F324" s="38"/>
    </row>
    <row r="325" spans="4:6">
      <c r="D325" s="18"/>
      <c r="F325" s="38"/>
    </row>
    <row r="326" spans="4:6">
      <c r="D326" s="18"/>
      <c r="F326" s="38"/>
    </row>
    <row r="327" spans="4:6">
      <c r="D327" s="18"/>
      <c r="F327" s="38"/>
    </row>
    <row r="328" spans="4:6">
      <c r="D328" s="18"/>
      <c r="F328" s="38"/>
    </row>
    <row r="329" spans="4:6">
      <c r="D329" s="18"/>
      <c r="F329" s="38"/>
    </row>
    <row r="330" spans="4:6">
      <c r="D330" s="18"/>
      <c r="F330" s="38"/>
    </row>
    <row r="331" spans="4:6">
      <c r="D331" s="18"/>
      <c r="F331" s="38"/>
    </row>
    <row r="332" spans="4:6">
      <c r="D332" s="18"/>
      <c r="F332" s="38"/>
    </row>
    <row r="333" spans="4:6">
      <c r="D333" s="18"/>
      <c r="F333" s="38"/>
    </row>
    <row r="334" spans="4:6">
      <c r="D334" s="18"/>
      <c r="F334" s="38"/>
    </row>
    <row r="335" spans="4:6">
      <c r="D335" s="18"/>
      <c r="F335" s="38"/>
    </row>
    <row r="336" spans="4:6">
      <c r="D336" s="18"/>
      <c r="F336" s="38"/>
    </row>
    <row r="337" spans="4:6">
      <c r="D337" s="18"/>
      <c r="F337" s="38"/>
    </row>
    <row r="338" spans="4:6">
      <c r="D338" s="18"/>
      <c r="F338" s="38"/>
    </row>
    <row r="339" spans="4:6">
      <c r="D339" s="18"/>
      <c r="F339" s="38"/>
    </row>
    <row r="340" spans="4:6">
      <c r="D340" s="18"/>
      <c r="F340" s="38"/>
    </row>
    <row r="341" spans="4:6">
      <c r="D341" s="18"/>
      <c r="F341" s="38"/>
    </row>
    <row r="342" spans="4:6">
      <c r="D342" s="18"/>
      <c r="F342" s="38"/>
    </row>
    <row r="343" spans="4:6">
      <c r="D343" s="18"/>
      <c r="F343" s="38"/>
    </row>
    <row r="344" spans="4:6">
      <c r="D344" s="18"/>
      <c r="F344" s="38"/>
    </row>
    <row r="345" spans="4:6">
      <c r="D345" s="18"/>
      <c r="F345" s="38"/>
    </row>
    <row r="346" spans="4:6">
      <c r="D346" s="18"/>
      <c r="F346" s="38"/>
    </row>
    <row r="347" spans="4:6">
      <c r="D347" s="18"/>
      <c r="F347" s="38"/>
    </row>
    <row r="348" spans="4:6">
      <c r="D348" s="18"/>
      <c r="F348" s="38"/>
    </row>
    <row r="349" spans="4:6">
      <c r="D349" s="18"/>
      <c r="F349" s="38"/>
    </row>
    <row r="350" spans="4:6">
      <c r="D350" s="18"/>
      <c r="F350" s="38"/>
    </row>
    <row r="351" spans="4:6">
      <c r="D351" s="18"/>
      <c r="F351" s="38"/>
    </row>
    <row r="352" spans="4:6">
      <c r="D352" s="18"/>
      <c r="F352" s="38"/>
    </row>
    <row r="353" spans="4:6">
      <c r="D353" s="18"/>
      <c r="F353" s="38"/>
    </row>
    <row r="354" spans="4:6">
      <c r="D354" s="18"/>
      <c r="F354" s="38"/>
    </row>
    <row r="355" spans="4:6">
      <c r="D355" s="18"/>
      <c r="F355" s="38"/>
    </row>
    <row r="356" spans="4:6">
      <c r="D356" s="18"/>
      <c r="F356" s="38"/>
    </row>
    <row r="357" spans="4:6">
      <c r="D357" s="18"/>
      <c r="F357" s="38"/>
    </row>
    <row r="373" spans="5:5">
      <c r="E373">
        <v>4310100</v>
      </c>
    </row>
    <row r="374" spans="5:5">
      <c r="E374">
        <v>4310000</v>
      </c>
    </row>
    <row r="375" spans="5:5">
      <c r="E375">
        <v>4310100</v>
      </c>
    </row>
  </sheetData>
  <conditionalFormatting sqref="E57 D8:E8 E30 E50:E53 E36 E192:H261 G57:H57 G8:H9 G29:H30 G50:H53 G35:H36 E19:H22 E24:H24 E42:F42 E48:F49 E54:F55 E60:F61 E66:F67 F72:F73 E14:H16 E133:H136 E138:H138 E143:H143 E149:H149 E156:H156 E162:H163 E168:H169 E174:H175 E180:H181 E186:H187 E128:H130 E35:F35 E29:F29 E9 D9:D261">
    <cfRule type="expression" dxfId="4687" priority="2341" stopIfTrue="1">
      <formula>ISNUMBER(SEARCH("5121000",$F8))</formula>
    </cfRule>
    <cfRule type="expression" dxfId="4686" priority="2342" stopIfTrue="1">
      <formula>ISNUMBER(SEARCH("5123000",$F8))</formula>
    </cfRule>
    <cfRule type="expression" dxfId="4685" priority="2343" stopIfTrue="1">
      <formula>ISNUMBER(SEARCH("5122000",$F8))</formula>
    </cfRule>
    <cfRule type="expression" dxfId="4684" priority="2344" stopIfTrue="1">
      <formula>ISNUMBER(SEARCH("5300000",$F8))</formula>
    </cfRule>
  </conditionalFormatting>
  <conditionalFormatting sqref="G20:H22 E14:F16 E19:F22 E24:F24 E29:F29 E35:F35 E42:F42 E48:F49 E54:F55 E60:F61 E66:F67 E71:H124 E133:H136 E138:H138 E143:H143 E149:H149 E156:H156 E162:H163 E168:H169 E174:H175 E180:H181 E128:H130">
    <cfRule type="expression" dxfId="4683" priority="2339" stopIfTrue="1">
      <formula>AND($I14="  Dû Fnrs")</formula>
    </cfRule>
    <cfRule type="expression" dxfId="4682" priority="2340" stopIfTrue="1">
      <formula>AND($I14=" Dû Clts")</formula>
    </cfRule>
  </conditionalFormatting>
  <conditionalFormatting sqref="E30 E48 E57 E35:E36 E9 G30:H30 G48:H48 G57:H57 G35:H36 G9:H9">
    <cfRule type="expression" dxfId="4681" priority="2337" stopIfTrue="1">
      <formula>AND(#REF!="  Dû Fnrs")</formula>
    </cfRule>
    <cfRule type="expression" dxfId="4680" priority="2338" stopIfTrue="1">
      <formula>AND(#REF!=" Dû Clts")</formula>
    </cfRule>
  </conditionalFormatting>
  <conditionalFormatting sqref="E10:E12">
    <cfRule type="expression" dxfId="4679" priority="2333" stopIfTrue="1">
      <formula>ISNUMBER(SEARCH("5121000",$F10))</formula>
    </cfRule>
    <cfRule type="expression" dxfId="4678" priority="2334" stopIfTrue="1">
      <formula>ISNUMBER(SEARCH("5123000",$F10))</formula>
    </cfRule>
    <cfRule type="expression" dxfId="4677" priority="2335" stopIfTrue="1">
      <formula>ISNUMBER(SEARCH("5122000",$F10))</formula>
    </cfRule>
    <cfRule type="expression" dxfId="4676" priority="2336" stopIfTrue="1">
      <formula>ISNUMBER(SEARCH("5300000",$F10))</formula>
    </cfRule>
  </conditionalFormatting>
  <conditionalFormatting sqref="E10:E12">
    <cfRule type="expression" dxfId="4675" priority="2331" stopIfTrue="1">
      <formula>AND($I10="  Dû Fnrs")</formula>
    </cfRule>
    <cfRule type="expression" dxfId="4674" priority="2332" stopIfTrue="1">
      <formula>AND($I10=" Dû Clts")</formula>
    </cfRule>
  </conditionalFormatting>
  <conditionalFormatting sqref="E10:E12">
    <cfRule type="expression" dxfId="4673" priority="2327" stopIfTrue="1">
      <formula>ISNUMBER(SEARCH("5121000",$F10))</formula>
    </cfRule>
    <cfRule type="expression" dxfId="4672" priority="2328" stopIfTrue="1">
      <formula>ISNUMBER(SEARCH("5123000",$F10))</formula>
    </cfRule>
    <cfRule type="expression" dxfId="4671" priority="2329" stopIfTrue="1">
      <formula>ISNUMBER(SEARCH("5122000",$F10))</formula>
    </cfRule>
    <cfRule type="expression" dxfId="4670" priority="2330" stopIfTrue="1">
      <formula>ISNUMBER(SEARCH("5300000",$F10))</formula>
    </cfRule>
  </conditionalFormatting>
  <conditionalFormatting sqref="E13">
    <cfRule type="expression" dxfId="4669" priority="2323" stopIfTrue="1">
      <formula>ISNUMBER(SEARCH("5121000",$F13))</formula>
    </cfRule>
    <cfRule type="expression" dxfId="4668" priority="2324" stopIfTrue="1">
      <formula>ISNUMBER(SEARCH("5123000",$F13))</formula>
    </cfRule>
    <cfRule type="expression" dxfId="4667" priority="2325" stopIfTrue="1">
      <formula>ISNUMBER(SEARCH("5122000",$F13))</formula>
    </cfRule>
    <cfRule type="expression" dxfId="4666" priority="2326" stopIfTrue="1">
      <formula>ISNUMBER(SEARCH("5300000",$F13))</formula>
    </cfRule>
  </conditionalFormatting>
  <conditionalFormatting sqref="E13">
    <cfRule type="expression" dxfId="4665" priority="2321" stopIfTrue="1">
      <formula>AND($I13="  Dû Fnrs")</formula>
    </cfRule>
    <cfRule type="expression" dxfId="4664" priority="2322" stopIfTrue="1">
      <formula>AND($I13=" Dû Clts")</formula>
    </cfRule>
  </conditionalFormatting>
  <conditionalFormatting sqref="E14">
    <cfRule type="expression" dxfId="4663" priority="2319" stopIfTrue="1">
      <formula>AND($I19="  Dû Fnrs")</formula>
    </cfRule>
    <cfRule type="expression" dxfId="4662" priority="2320" stopIfTrue="1">
      <formula>AND($I19=" Dû Clts")</formula>
    </cfRule>
  </conditionalFormatting>
  <conditionalFormatting sqref="E17">
    <cfRule type="expression" dxfId="4661" priority="2315" stopIfTrue="1">
      <formula>ISNUMBER(SEARCH("5121000",$F17))</formula>
    </cfRule>
    <cfRule type="expression" dxfId="4660" priority="2316" stopIfTrue="1">
      <formula>ISNUMBER(SEARCH("5123000",$F17))</formula>
    </cfRule>
    <cfRule type="expression" dxfId="4659" priority="2317" stopIfTrue="1">
      <formula>ISNUMBER(SEARCH("5122000",$F17))</formula>
    </cfRule>
    <cfRule type="expression" dxfId="4658" priority="2318" stopIfTrue="1">
      <formula>ISNUMBER(SEARCH("5300000",$F17))</formula>
    </cfRule>
  </conditionalFormatting>
  <conditionalFormatting sqref="E17">
    <cfRule type="expression" dxfId="4657" priority="2313" stopIfTrue="1">
      <formula>AND($I17="  Dû Fnrs")</formula>
    </cfRule>
    <cfRule type="expression" dxfId="4656" priority="2314" stopIfTrue="1">
      <formula>AND($I17=" Dû Clts")</formula>
    </cfRule>
  </conditionalFormatting>
  <conditionalFormatting sqref="E18">
    <cfRule type="expression" dxfId="4655" priority="2309" stopIfTrue="1">
      <formula>ISNUMBER(SEARCH("5121000",$F18))</formula>
    </cfRule>
    <cfRule type="expression" dxfId="4654" priority="2310" stopIfTrue="1">
      <formula>ISNUMBER(SEARCH("5123000",$F18))</formula>
    </cfRule>
    <cfRule type="expression" dxfId="4653" priority="2311" stopIfTrue="1">
      <formula>ISNUMBER(SEARCH("5122000",$F18))</formula>
    </cfRule>
    <cfRule type="expression" dxfId="4652" priority="2312" stopIfTrue="1">
      <formula>ISNUMBER(SEARCH("5300000",$F18))</formula>
    </cfRule>
  </conditionalFormatting>
  <conditionalFormatting sqref="E18">
    <cfRule type="expression" dxfId="4651" priority="2307" stopIfTrue="1">
      <formula>AND($I18="  Dû Fnrs")</formula>
    </cfRule>
    <cfRule type="expression" dxfId="4650" priority="2308" stopIfTrue="1">
      <formula>AND($I18=" Dû Clts")</formula>
    </cfRule>
  </conditionalFormatting>
  <conditionalFormatting sqref="E13">
    <cfRule type="expression" dxfId="4649" priority="2303" stopIfTrue="1">
      <formula>ISNUMBER(SEARCH("5121000",$F13))</formula>
    </cfRule>
    <cfRule type="expression" dxfId="4648" priority="2304" stopIfTrue="1">
      <formula>ISNUMBER(SEARCH("5123000",$F13))</formula>
    </cfRule>
    <cfRule type="expression" dxfId="4647" priority="2305" stopIfTrue="1">
      <formula>ISNUMBER(SEARCH("5122000",$F13))</formula>
    </cfRule>
    <cfRule type="expression" dxfId="4646" priority="2306" stopIfTrue="1">
      <formula>ISNUMBER(SEARCH("5300000",$F13))</formula>
    </cfRule>
  </conditionalFormatting>
  <conditionalFormatting sqref="E13">
    <cfRule type="expression" dxfId="4645" priority="2301" stopIfTrue="1">
      <formula>AND($I13="  Dû Fnrs")</formula>
    </cfRule>
    <cfRule type="expression" dxfId="4644" priority="2302" stopIfTrue="1">
      <formula>AND($I13=" Dû Clts")</formula>
    </cfRule>
  </conditionalFormatting>
  <conditionalFormatting sqref="E13">
    <cfRule type="expression" dxfId="4643" priority="2297" stopIfTrue="1">
      <formula>ISNUMBER(SEARCH("5121000",$F13))</formula>
    </cfRule>
    <cfRule type="expression" dxfId="4642" priority="2298" stopIfTrue="1">
      <formula>ISNUMBER(SEARCH("5123000",$F13))</formula>
    </cfRule>
    <cfRule type="expression" dxfId="4641" priority="2299" stopIfTrue="1">
      <formula>ISNUMBER(SEARCH("5122000",$F13))</formula>
    </cfRule>
    <cfRule type="expression" dxfId="4640" priority="2300" stopIfTrue="1">
      <formula>ISNUMBER(SEARCH("5300000",$F13))</formula>
    </cfRule>
  </conditionalFormatting>
  <conditionalFormatting sqref="D8:E8 D9:D261">
    <cfRule type="expression" dxfId="4639" priority="2295" stopIfTrue="1">
      <formula>AND($I14="  Dû Fnrs")</formula>
    </cfRule>
    <cfRule type="expression" dxfId="4638" priority="2296" stopIfTrue="1">
      <formula>AND($I14=" Dû Clts")</formula>
    </cfRule>
  </conditionalFormatting>
  <conditionalFormatting sqref="D8:E8 D9:D261">
    <cfRule type="expression" dxfId="4637" priority="2293" stopIfTrue="1">
      <formula>AND($I14="  Dû Fnrs")</formula>
    </cfRule>
    <cfRule type="expression" dxfId="4636" priority="2294" stopIfTrue="1">
      <formula>AND($I14=" Dû Clts")</formula>
    </cfRule>
  </conditionalFormatting>
  <conditionalFormatting sqref="E14">
    <cfRule type="expression" dxfId="4635" priority="2291" stopIfTrue="1">
      <formula>AND($I19="  Dû Fnrs")</formula>
    </cfRule>
    <cfRule type="expression" dxfId="4634" priority="2292" stopIfTrue="1">
      <formula>AND($I19=" Dû Clts")</formula>
    </cfRule>
  </conditionalFormatting>
  <conditionalFormatting sqref="E20">
    <cfRule type="expression" dxfId="4633" priority="2287" stopIfTrue="1">
      <formula>ISNUMBER(SEARCH("5121000",$F20))</formula>
    </cfRule>
    <cfRule type="expression" dxfId="4632" priority="2288" stopIfTrue="1">
      <formula>ISNUMBER(SEARCH("5123000",$F20))</formula>
    </cfRule>
    <cfRule type="expression" dxfId="4631" priority="2289" stopIfTrue="1">
      <formula>ISNUMBER(SEARCH("5122000",$F20))</formula>
    </cfRule>
    <cfRule type="expression" dxfId="4630" priority="2290" stopIfTrue="1">
      <formula>ISNUMBER(SEARCH("5300000",$F20))</formula>
    </cfRule>
  </conditionalFormatting>
  <conditionalFormatting sqref="E20">
    <cfRule type="expression" dxfId="4629" priority="2285" stopIfTrue="1">
      <formula>AND($I20="  Dû Fnrs")</formula>
    </cfRule>
    <cfRule type="expression" dxfId="4628" priority="2286" stopIfTrue="1">
      <formula>AND($I20=" Dû Clts")</formula>
    </cfRule>
  </conditionalFormatting>
  <conditionalFormatting sqref="E20">
    <cfRule type="expression" dxfId="4627" priority="2281" stopIfTrue="1">
      <formula>ISNUMBER(SEARCH("5121000",$F20))</formula>
    </cfRule>
    <cfRule type="expression" dxfId="4626" priority="2282" stopIfTrue="1">
      <formula>ISNUMBER(SEARCH("5123000",$F20))</formula>
    </cfRule>
    <cfRule type="expression" dxfId="4625" priority="2283" stopIfTrue="1">
      <formula>ISNUMBER(SEARCH("5122000",$F20))</formula>
    </cfRule>
    <cfRule type="expression" dxfId="4624" priority="2284" stopIfTrue="1">
      <formula>ISNUMBER(SEARCH("5300000",$F20))</formula>
    </cfRule>
  </conditionalFormatting>
  <conditionalFormatting sqref="E20:E22">
    <cfRule type="expression" dxfId="4623" priority="2277" stopIfTrue="1">
      <formula>ISNUMBER(SEARCH("5121000",$F20))</formula>
    </cfRule>
    <cfRule type="expression" dxfId="4622" priority="2278" stopIfTrue="1">
      <formula>ISNUMBER(SEARCH("5123000",$F20))</formula>
    </cfRule>
    <cfRule type="expression" dxfId="4621" priority="2279" stopIfTrue="1">
      <formula>ISNUMBER(SEARCH("5122000",$F20))</formula>
    </cfRule>
    <cfRule type="expression" dxfId="4620" priority="2280" stopIfTrue="1">
      <formula>ISNUMBER(SEARCH("5300000",$F20))</formula>
    </cfRule>
  </conditionalFormatting>
  <conditionalFormatting sqref="E23">
    <cfRule type="expression" dxfId="4619" priority="2273" stopIfTrue="1">
      <formula>ISNUMBER(SEARCH("5121000",$F23))</formula>
    </cfRule>
    <cfRule type="expression" dxfId="4618" priority="2274" stopIfTrue="1">
      <formula>ISNUMBER(SEARCH("5123000",$F23))</formula>
    </cfRule>
    <cfRule type="expression" dxfId="4617" priority="2275" stopIfTrue="1">
      <formula>ISNUMBER(SEARCH("5122000",$F23))</formula>
    </cfRule>
    <cfRule type="expression" dxfId="4616" priority="2276" stopIfTrue="1">
      <formula>ISNUMBER(SEARCH("5300000",$F23))</formula>
    </cfRule>
  </conditionalFormatting>
  <conditionalFormatting sqref="E23">
    <cfRule type="expression" dxfId="4615" priority="2271" stopIfTrue="1">
      <formula>AND($I23="  Dû Fnrs")</formula>
    </cfRule>
    <cfRule type="expression" dxfId="4614" priority="2272" stopIfTrue="1">
      <formula>AND($I23=" Dû Clts")</formula>
    </cfRule>
  </conditionalFormatting>
  <conditionalFormatting sqref="E19">
    <cfRule type="expression" dxfId="4613" priority="2269" stopIfTrue="1">
      <formula>AND($I24="  Dû Fnrs")</formula>
    </cfRule>
    <cfRule type="expression" dxfId="4612" priority="2270" stopIfTrue="1">
      <formula>AND($I24=" Dû Clts")</formula>
    </cfRule>
  </conditionalFormatting>
  <conditionalFormatting sqref="E25:E27">
    <cfRule type="expression" dxfId="4611" priority="2265" stopIfTrue="1">
      <formula>ISNUMBER(SEARCH("5121000",$F25))</formula>
    </cfRule>
    <cfRule type="expression" dxfId="4610" priority="2266" stopIfTrue="1">
      <formula>ISNUMBER(SEARCH("5123000",$F25))</formula>
    </cfRule>
    <cfRule type="expression" dxfId="4609" priority="2267" stopIfTrue="1">
      <formula>ISNUMBER(SEARCH("5122000",$F25))</formula>
    </cfRule>
    <cfRule type="expression" dxfId="4608" priority="2268" stopIfTrue="1">
      <formula>ISNUMBER(SEARCH("5300000",$F25))</formula>
    </cfRule>
  </conditionalFormatting>
  <conditionalFormatting sqref="E25:E27">
    <cfRule type="expression" dxfId="4607" priority="2263" stopIfTrue="1">
      <formula>AND($I25="  Dû Fnrs")</formula>
    </cfRule>
    <cfRule type="expression" dxfId="4606" priority="2264" stopIfTrue="1">
      <formula>AND($I25=" Dû Clts")</formula>
    </cfRule>
  </conditionalFormatting>
  <conditionalFormatting sqref="E25:E27">
    <cfRule type="expression" dxfId="4605" priority="2259" stopIfTrue="1">
      <formula>ISNUMBER(SEARCH("5121000",$F25))</formula>
    </cfRule>
    <cfRule type="expression" dxfId="4604" priority="2260" stopIfTrue="1">
      <formula>ISNUMBER(SEARCH("5123000",$F25))</formula>
    </cfRule>
    <cfRule type="expression" dxfId="4603" priority="2261" stopIfTrue="1">
      <formula>ISNUMBER(SEARCH("5122000",$F25))</formula>
    </cfRule>
    <cfRule type="expression" dxfId="4602" priority="2262" stopIfTrue="1">
      <formula>ISNUMBER(SEARCH("5300000",$F25))</formula>
    </cfRule>
  </conditionalFormatting>
  <conditionalFormatting sqref="E28">
    <cfRule type="expression" dxfId="4601" priority="2255" stopIfTrue="1">
      <formula>ISNUMBER(SEARCH("5121000",$F28))</formula>
    </cfRule>
    <cfRule type="expression" dxfId="4600" priority="2256" stopIfTrue="1">
      <formula>ISNUMBER(SEARCH("5123000",$F28))</formula>
    </cfRule>
    <cfRule type="expression" dxfId="4599" priority="2257" stopIfTrue="1">
      <formula>ISNUMBER(SEARCH("5122000",$F28))</formula>
    </cfRule>
    <cfRule type="expression" dxfId="4598" priority="2258" stopIfTrue="1">
      <formula>ISNUMBER(SEARCH("5300000",$F28))</formula>
    </cfRule>
  </conditionalFormatting>
  <conditionalFormatting sqref="E28">
    <cfRule type="expression" dxfId="4597" priority="2253" stopIfTrue="1">
      <formula>AND($I28="  Dû Fnrs")</formula>
    </cfRule>
    <cfRule type="expression" dxfId="4596" priority="2254" stopIfTrue="1">
      <formula>AND($I28=" Dû Clts")</formula>
    </cfRule>
  </conditionalFormatting>
  <conditionalFormatting sqref="E24">
    <cfRule type="expression" dxfId="4595" priority="2251" stopIfTrue="1">
      <formula>AND($I29="  Dû Fnrs")</formula>
    </cfRule>
    <cfRule type="expression" dxfId="4594" priority="2252" stopIfTrue="1">
      <formula>AND($I29=" Dû Clts")</formula>
    </cfRule>
  </conditionalFormatting>
  <conditionalFormatting sqref="E31">
    <cfRule type="expression" dxfId="4593" priority="2247" stopIfTrue="1">
      <formula>ISNUMBER(SEARCH("5121000",$F31))</formula>
    </cfRule>
    <cfRule type="expression" dxfId="4592" priority="2248" stopIfTrue="1">
      <formula>ISNUMBER(SEARCH("5123000",$F31))</formula>
    </cfRule>
    <cfRule type="expression" dxfId="4591" priority="2249" stopIfTrue="1">
      <formula>ISNUMBER(SEARCH("5122000",$F31))</formula>
    </cfRule>
    <cfRule type="expression" dxfId="4590" priority="2250" stopIfTrue="1">
      <formula>ISNUMBER(SEARCH("5300000",$F31))</formula>
    </cfRule>
  </conditionalFormatting>
  <conditionalFormatting sqref="E31">
    <cfRule type="expression" dxfId="4589" priority="2245" stopIfTrue="1">
      <formula>AND($I31="  Dû Fnrs")</formula>
    </cfRule>
    <cfRule type="expression" dxfId="4588" priority="2246" stopIfTrue="1">
      <formula>AND($I31=" Dû Clts")</formula>
    </cfRule>
  </conditionalFormatting>
  <conditionalFormatting sqref="E32:E34">
    <cfRule type="expression" dxfId="4587" priority="2241" stopIfTrue="1">
      <formula>ISNUMBER(SEARCH("5121000",$F32))</formula>
    </cfRule>
    <cfRule type="expression" dxfId="4586" priority="2242" stopIfTrue="1">
      <formula>ISNUMBER(SEARCH("5123000",$F32))</formula>
    </cfRule>
    <cfRule type="expression" dxfId="4585" priority="2243" stopIfTrue="1">
      <formula>ISNUMBER(SEARCH("5122000",$F32))</formula>
    </cfRule>
    <cfRule type="expression" dxfId="4584" priority="2244" stopIfTrue="1">
      <formula>ISNUMBER(SEARCH("5300000",$F32))</formula>
    </cfRule>
  </conditionalFormatting>
  <conditionalFormatting sqref="E32:E34">
    <cfRule type="expression" dxfId="4583" priority="2239" stopIfTrue="1">
      <formula>AND($I32="  Dû Fnrs")</formula>
    </cfRule>
    <cfRule type="expression" dxfId="4582" priority="2240" stopIfTrue="1">
      <formula>AND($I32=" Dû Clts")</formula>
    </cfRule>
  </conditionalFormatting>
  <conditionalFormatting sqref="E32:E34">
    <cfRule type="expression" dxfId="4581" priority="2235" stopIfTrue="1">
      <formula>ISNUMBER(SEARCH("5121000",$F32))</formula>
    </cfRule>
    <cfRule type="expression" dxfId="4580" priority="2236" stopIfTrue="1">
      <formula>ISNUMBER(SEARCH("5123000",$F32))</formula>
    </cfRule>
    <cfRule type="expression" dxfId="4579" priority="2237" stopIfTrue="1">
      <formula>ISNUMBER(SEARCH("5122000",$F32))</formula>
    </cfRule>
    <cfRule type="expression" dxfId="4578" priority="2238" stopIfTrue="1">
      <formula>ISNUMBER(SEARCH("5300000",$F32))</formula>
    </cfRule>
  </conditionalFormatting>
  <conditionalFormatting sqref="E14">
    <cfRule type="expression" dxfId="4577" priority="2233" stopIfTrue="1">
      <formula>AND($I19="  Dû Fnrs")</formula>
    </cfRule>
    <cfRule type="expression" dxfId="4576" priority="2234" stopIfTrue="1">
      <formula>AND($I19=" Dû Clts")</formula>
    </cfRule>
  </conditionalFormatting>
  <conditionalFormatting sqref="E14">
    <cfRule type="expression" dxfId="4575" priority="2231" stopIfTrue="1">
      <formula>AND($I19="  Dû Fnrs")</formula>
    </cfRule>
    <cfRule type="expression" dxfId="4574" priority="2232" stopIfTrue="1">
      <formula>AND($I19=" Dû Clts")</formula>
    </cfRule>
  </conditionalFormatting>
  <conditionalFormatting sqref="E14">
    <cfRule type="expression" dxfId="4573" priority="2229" stopIfTrue="1">
      <formula>AND($I19="  Dû Fnrs")</formula>
    </cfRule>
    <cfRule type="expression" dxfId="4572" priority="2230" stopIfTrue="1">
      <formula>AND($I19=" Dû Clts")</formula>
    </cfRule>
  </conditionalFormatting>
  <conditionalFormatting sqref="E29">
    <cfRule type="expression" dxfId="4571" priority="2227" stopIfTrue="1">
      <formula>AND($I36="  Dû Fnrs")</formula>
    </cfRule>
    <cfRule type="expression" dxfId="4570" priority="2228" stopIfTrue="1">
      <formula>AND($I36=" Dû Clts")</formula>
    </cfRule>
  </conditionalFormatting>
  <conditionalFormatting sqref="E37">
    <cfRule type="expression" dxfId="4569" priority="2223" stopIfTrue="1">
      <formula>ISNUMBER(SEARCH("5121000",$F37))</formula>
    </cfRule>
    <cfRule type="expression" dxfId="4568" priority="2224" stopIfTrue="1">
      <formula>ISNUMBER(SEARCH("5123000",$F37))</formula>
    </cfRule>
    <cfRule type="expression" dxfId="4567" priority="2225" stopIfTrue="1">
      <formula>ISNUMBER(SEARCH("5122000",$F37))</formula>
    </cfRule>
    <cfRule type="expression" dxfId="4566" priority="2226" stopIfTrue="1">
      <formula>ISNUMBER(SEARCH("5300000",$F37))</formula>
    </cfRule>
  </conditionalFormatting>
  <conditionalFormatting sqref="E37">
    <cfRule type="expression" dxfId="4565" priority="2221" stopIfTrue="1">
      <formula>AND($I37="  Dû Fnrs")</formula>
    </cfRule>
    <cfRule type="expression" dxfId="4564" priority="2222" stopIfTrue="1">
      <formula>AND($I37=" Dû Clts")</formula>
    </cfRule>
  </conditionalFormatting>
  <conditionalFormatting sqref="E38:E40">
    <cfRule type="expression" dxfId="4563" priority="2217" stopIfTrue="1">
      <formula>ISNUMBER(SEARCH("5121000",$F38))</formula>
    </cfRule>
    <cfRule type="expression" dxfId="4562" priority="2218" stopIfTrue="1">
      <formula>ISNUMBER(SEARCH("5123000",$F38))</formula>
    </cfRule>
    <cfRule type="expression" dxfId="4561" priority="2219" stopIfTrue="1">
      <formula>ISNUMBER(SEARCH("5122000",$F38))</formula>
    </cfRule>
    <cfRule type="expression" dxfId="4560" priority="2220" stopIfTrue="1">
      <formula>ISNUMBER(SEARCH("5300000",$F38))</formula>
    </cfRule>
  </conditionalFormatting>
  <conditionalFormatting sqref="E38:E40">
    <cfRule type="expression" dxfId="4559" priority="2215" stopIfTrue="1">
      <formula>AND($I38="  Dû Fnrs")</formula>
    </cfRule>
    <cfRule type="expression" dxfId="4558" priority="2216" stopIfTrue="1">
      <formula>AND($I38=" Dû Clts")</formula>
    </cfRule>
  </conditionalFormatting>
  <conditionalFormatting sqref="E38:E40">
    <cfRule type="expression" dxfId="4557" priority="2211" stopIfTrue="1">
      <formula>ISNUMBER(SEARCH("5121000",$F38))</formula>
    </cfRule>
    <cfRule type="expression" dxfId="4556" priority="2212" stopIfTrue="1">
      <formula>ISNUMBER(SEARCH("5123000",$F38))</formula>
    </cfRule>
    <cfRule type="expression" dxfId="4555" priority="2213" stopIfTrue="1">
      <formula>ISNUMBER(SEARCH("5122000",$F38))</formula>
    </cfRule>
    <cfRule type="expression" dxfId="4554" priority="2214" stopIfTrue="1">
      <formula>ISNUMBER(SEARCH("5300000",$F38))</formula>
    </cfRule>
  </conditionalFormatting>
  <conditionalFormatting sqref="E41">
    <cfRule type="expression" dxfId="4553" priority="2207" stopIfTrue="1">
      <formula>ISNUMBER(SEARCH("5121000",$F41))</formula>
    </cfRule>
    <cfRule type="expression" dxfId="4552" priority="2208" stopIfTrue="1">
      <formula>ISNUMBER(SEARCH("5123000",$F41))</formula>
    </cfRule>
    <cfRule type="expression" dxfId="4551" priority="2209" stopIfTrue="1">
      <formula>ISNUMBER(SEARCH("5122000",$F41))</formula>
    </cfRule>
    <cfRule type="expression" dxfId="4550" priority="2210" stopIfTrue="1">
      <formula>ISNUMBER(SEARCH("5300000",$F41))</formula>
    </cfRule>
  </conditionalFormatting>
  <conditionalFormatting sqref="E41">
    <cfRule type="expression" dxfId="4549" priority="2205" stopIfTrue="1">
      <formula>AND($I41="  Dû Fnrs")</formula>
    </cfRule>
    <cfRule type="expression" dxfId="4548" priority="2206" stopIfTrue="1">
      <formula>AND($I41=" Dû Clts")</formula>
    </cfRule>
  </conditionalFormatting>
  <conditionalFormatting sqref="E44:E46">
    <cfRule type="expression" dxfId="4547" priority="2201" stopIfTrue="1">
      <formula>ISNUMBER(SEARCH("5121000",$F44))</formula>
    </cfRule>
    <cfRule type="expression" dxfId="4546" priority="2202" stopIfTrue="1">
      <formula>ISNUMBER(SEARCH("5123000",$F44))</formula>
    </cfRule>
    <cfRule type="expression" dxfId="4545" priority="2203" stopIfTrue="1">
      <formula>ISNUMBER(SEARCH("5122000",$F44))</formula>
    </cfRule>
    <cfRule type="expression" dxfId="4544" priority="2204" stopIfTrue="1">
      <formula>ISNUMBER(SEARCH("5300000",$F44))</formula>
    </cfRule>
  </conditionalFormatting>
  <conditionalFormatting sqref="E44:E46">
    <cfRule type="expression" dxfId="4543" priority="2199" stopIfTrue="1">
      <formula>AND($I44="  Dû Fnrs")</formula>
    </cfRule>
    <cfRule type="expression" dxfId="4542" priority="2200" stopIfTrue="1">
      <formula>AND($I44=" Dû Clts")</formula>
    </cfRule>
  </conditionalFormatting>
  <conditionalFormatting sqref="E44:E46">
    <cfRule type="expression" dxfId="4541" priority="2195" stopIfTrue="1">
      <formula>ISNUMBER(SEARCH("5121000",$F44))</formula>
    </cfRule>
    <cfRule type="expression" dxfId="4540" priority="2196" stopIfTrue="1">
      <formula>ISNUMBER(SEARCH("5123000",$F44))</formula>
    </cfRule>
    <cfRule type="expression" dxfId="4539" priority="2197" stopIfTrue="1">
      <formula>ISNUMBER(SEARCH("5122000",$F44))</formula>
    </cfRule>
    <cfRule type="expression" dxfId="4538" priority="2198" stopIfTrue="1">
      <formula>ISNUMBER(SEARCH("5300000",$F44))</formula>
    </cfRule>
  </conditionalFormatting>
  <conditionalFormatting sqref="E47">
    <cfRule type="expression" dxfId="4537" priority="2191" stopIfTrue="1">
      <formula>ISNUMBER(SEARCH("5121000",$F47))</formula>
    </cfRule>
    <cfRule type="expression" dxfId="4536" priority="2192" stopIfTrue="1">
      <formula>ISNUMBER(SEARCH("5123000",$F47))</formula>
    </cfRule>
    <cfRule type="expression" dxfId="4535" priority="2193" stopIfTrue="1">
      <formula>ISNUMBER(SEARCH("5122000",$F47))</formula>
    </cfRule>
    <cfRule type="expression" dxfId="4534" priority="2194" stopIfTrue="1">
      <formula>ISNUMBER(SEARCH("5300000",$F47))</formula>
    </cfRule>
  </conditionalFormatting>
  <conditionalFormatting sqref="E47">
    <cfRule type="expression" dxfId="4533" priority="2189" stopIfTrue="1">
      <formula>AND($I47="  Dû Fnrs")</formula>
    </cfRule>
    <cfRule type="expression" dxfId="4532" priority="2190" stopIfTrue="1">
      <formula>AND($I47=" Dû Clts")</formula>
    </cfRule>
  </conditionalFormatting>
  <conditionalFormatting sqref="E50:E52">
    <cfRule type="expression" dxfId="4531" priority="2187" stopIfTrue="1">
      <formula>AND($I51="  Dû Fnrs")</formula>
    </cfRule>
    <cfRule type="expression" dxfId="4530" priority="2188" stopIfTrue="1">
      <formula>AND($I51=" Dû Clts")</formula>
    </cfRule>
  </conditionalFormatting>
  <conditionalFormatting sqref="E53">
    <cfRule type="expression" dxfId="4529" priority="2185" stopIfTrue="1">
      <formula>AND($I54="  Dû Fnrs")</formula>
    </cfRule>
    <cfRule type="expression" dxfId="4528" priority="2186" stopIfTrue="1">
      <formula>AND($I54=" Dû Clts")</formula>
    </cfRule>
  </conditionalFormatting>
  <conditionalFormatting sqref="E35">
    <cfRule type="expression" dxfId="4527" priority="2183" stopIfTrue="1">
      <formula>AND($I43="  Dû Fnrs")</formula>
    </cfRule>
    <cfRule type="expression" dxfId="4526" priority="2184" stopIfTrue="1">
      <formula>AND($I43=" Dû Clts")</formula>
    </cfRule>
  </conditionalFormatting>
  <conditionalFormatting sqref="E42">
    <cfRule type="expression" dxfId="4525" priority="2179" stopIfTrue="1">
      <formula>ISNUMBER(SEARCH("5121000",$F42))</formula>
    </cfRule>
    <cfRule type="expression" dxfId="4524" priority="2180" stopIfTrue="1">
      <formula>ISNUMBER(SEARCH("5123000",$F42))</formula>
    </cfRule>
    <cfRule type="expression" dxfId="4523" priority="2181" stopIfTrue="1">
      <formula>ISNUMBER(SEARCH("5122000",$F42))</formula>
    </cfRule>
    <cfRule type="expression" dxfId="4522" priority="2182" stopIfTrue="1">
      <formula>ISNUMBER(SEARCH("5300000",$F42))</formula>
    </cfRule>
  </conditionalFormatting>
  <conditionalFormatting sqref="E42">
    <cfRule type="expression" dxfId="4521" priority="2177" stopIfTrue="1">
      <formula>AND($I42="  Dû Fnrs")</formula>
    </cfRule>
    <cfRule type="expression" dxfId="4520" priority="2178" stopIfTrue="1">
      <formula>AND($I42=" Dû Clts")</formula>
    </cfRule>
  </conditionalFormatting>
  <conditionalFormatting sqref="E43">
    <cfRule type="expression" dxfId="4519" priority="2173" stopIfTrue="1">
      <formula>ISNUMBER(SEARCH("5121000",$F43))</formula>
    </cfRule>
    <cfRule type="expression" dxfId="4518" priority="2174" stopIfTrue="1">
      <formula>ISNUMBER(SEARCH("5123000",$F43))</formula>
    </cfRule>
    <cfRule type="expression" dxfId="4517" priority="2175" stopIfTrue="1">
      <formula>ISNUMBER(SEARCH("5122000",$F43))</formula>
    </cfRule>
    <cfRule type="expression" dxfId="4516" priority="2176" stopIfTrue="1">
      <formula>ISNUMBER(SEARCH("5300000",$F43))</formula>
    </cfRule>
  </conditionalFormatting>
  <conditionalFormatting sqref="E43">
    <cfRule type="expression" dxfId="4515" priority="2171" stopIfTrue="1">
      <formula>AND($I43="  Dû Fnrs")</formula>
    </cfRule>
    <cfRule type="expression" dxfId="4514" priority="2172" stopIfTrue="1">
      <formula>AND($I43=" Dû Clts")</formula>
    </cfRule>
  </conditionalFormatting>
  <conditionalFormatting sqref="E48">
    <cfRule type="expression" dxfId="4513" priority="2167" stopIfTrue="1">
      <formula>ISNUMBER(SEARCH("5121000",$F48))</formula>
    </cfRule>
    <cfRule type="expression" dxfId="4512" priority="2168" stopIfTrue="1">
      <formula>ISNUMBER(SEARCH("5123000",$F48))</formula>
    </cfRule>
    <cfRule type="expression" dxfId="4511" priority="2169" stopIfTrue="1">
      <formula>ISNUMBER(SEARCH("5122000",$F48))</formula>
    </cfRule>
    <cfRule type="expression" dxfId="4510" priority="2170" stopIfTrue="1">
      <formula>ISNUMBER(SEARCH("5300000",$F48))</formula>
    </cfRule>
  </conditionalFormatting>
  <conditionalFormatting sqref="E48">
    <cfRule type="expression" dxfId="4509" priority="2165" stopIfTrue="1">
      <formula>AND($I48="  Dû Fnrs")</formula>
    </cfRule>
    <cfRule type="expression" dxfId="4508" priority="2166" stopIfTrue="1">
      <formula>AND($I48=" Dû Clts")</formula>
    </cfRule>
  </conditionalFormatting>
  <conditionalFormatting sqref="E49">
    <cfRule type="expression" dxfId="4507" priority="2161" stopIfTrue="1">
      <formula>ISNUMBER(SEARCH("5121000",$F49))</formula>
    </cfRule>
    <cfRule type="expression" dxfId="4506" priority="2162" stopIfTrue="1">
      <formula>ISNUMBER(SEARCH("5123000",$F49))</formula>
    </cfRule>
    <cfRule type="expression" dxfId="4505" priority="2163" stopIfTrue="1">
      <formula>ISNUMBER(SEARCH("5122000",$F49))</formula>
    </cfRule>
    <cfRule type="expression" dxfId="4504" priority="2164" stopIfTrue="1">
      <formula>ISNUMBER(SEARCH("5300000",$F49))</formula>
    </cfRule>
  </conditionalFormatting>
  <conditionalFormatting sqref="E49">
    <cfRule type="expression" dxfId="4503" priority="2159" stopIfTrue="1">
      <formula>AND($I49="  Dû Fnrs")</formula>
    </cfRule>
    <cfRule type="expression" dxfId="4502" priority="2160" stopIfTrue="1">
      <formula>AND($I49=" Dû Clts")</formula>
    </cfRule>
  </conditionalFormatting>
  <conditionalFormatting sqref="E54">
    <cfRule type="expression" dxfId="4501" priority="2155" stopIfTrue="1">
      <formula>ISNUMBER(SEARCH("5121000",$F54))</formula>
    </cfRule>
    <cfRule type="expression" dxfId="4500" priority="2156" stopIfTrue="1">
      <formula>ISNUMBER(SEARCH("5123000",$F54))</formula>
    </cfRule>
    <cfRule type="expression" dxfId="4499" priority="2157" stopIfTrue="1">
      <formula>ISNUMBER(SEARCH("5122000",$F54))</formula>
    </cfRule>
    <cfRule type="expression" dxfId="4498" priority="2158" stopIfTrue="1">
      <formula>ISNUMBER(SEARCH("5300000",$F54))</formula>
    </cfRule>
  </conditionalFormatting>
  <conditionalFormatting sqref="E54">
    <cfRule type="expression" dxfId="4497" priority="2153" stopIfTrue="1">
      <formula>AND($I54="  Dû Fnrs")</formula>
    </cfRule>
    <cfRule type="expression" dxfId="4496" priority="2154" stopIfTrue="1">
      <formula>AND($I54=" Dû Clts")</formula>
    </cfRule>
  </conditionalFormatting>
  <conditionalFormatting sqref="E55">
    <cfRule type="expression" dxfId="4495" priority="2149" stopIfTrue="1">
      <formula>ISNUMBER(SEARCH("5121000",$F55))</formula>
    </cfRule>
    <cfRule type="expression" dxfId="4494" priority="2150" stopIfTrue="1">
      <formula>ISNUMBER(SEARCH("5123000",$F55))</formula>
    </cfRule>
    <cfRule type="expression" dxfId="4493" priority="2151" stopIfTrue="1">
      <formula>ISNUMBER(SEARCH("5122000",$F55))</formula>
    </cfRule>
    <cfRule type="expression" dxfId="4492" priority="2152" stopIfTrue="1">
      <formula>ISNUMBER(SEARCH("5300000",$F55))</formula>
    </cfRule>
  </conditionalFormatting>
  <conditionalFormatting sqref="E55">
    <cfRule type="expression" dxfId="4491" priority="2147" stopIfTrue="1">
      <formula>AND($I55="  Dû Fnrs")</formula>
    </cfRule>
    <cfRule type="expression" dxfId="4490" priority="2148" stopIfTrue="1">
      <formula>AND($I55=" Dû Clts")</formula>
    </cfRule>
  </conditionalFormatting>
  <conditionalFormatting sqref="E56:E58">
    <cfRule type="expression" dxfId="4489" priority="2143" stopIfTrue="1">
      <formula>ISNUMBER(SEARCH("5121000",$F56))</formula>
    </cfRule>
    <cfRule type="expression" dxfId="4488" priority="2144" stopIfTrue="1">
      <formula>ISNUMBER(SEARCH("5123000",$F56))</formula>
    </cfRule>
    <cfRule type="expression" dxfId="4487" priority="2145" stopIfTrue="1">
      <formula>ISNUMBER(SEARCH("5122000",$F56))</formula>
    </cfRule>
    <cfRule type="expression" dxfId="4486" priority="2146" stopIfTrue="1">
      <formula>ISNUMBER(SEARCH("5300000",$F56))</formula>
    </cfRule>
  </conditionalFormatting>
  <conditionalFormatting sqref="E56:E58">
    <cfRule type="expression" dxfId="4485" priority="2141" stopIfTrue="1">
      <formula>AND($I56="  Dû Fnrs")</formula>
    </cfRule>
    <cfRule type="expression" dxfId="4484" priority="2142" stopIfTrue="1">
      <formula>AND($I56=" Dû Clts")</formula>
    </cfRule>
  </conditionalFormatting>
  <conditionalFormatting sqref="E56:E58">
    <cfRule type="expression" dxfId="4483" priority="2137" stopIfTrue="1">
      <formula>ISNUMBER(SEARCH("5121000",$F56))</formula>
    </cfRule>
    <cfRule type="expression" dxfId="4482" priority="2138" stopIfTrue="1">
      <formula>ISNUMBER(SEARCH("5123000",$F56))</formula>
    </cfRule>
    <cfRule type="expression" dxfId="4481" priority="2139" stopIfTrue="1">
      <formula>ISNUMBER(SEARCH("5122000",$F56))</formula>
    </cfRule>
    <cfRule type="expression" dxfId="4480" priority="2140" stopIfTrue="1">
      <formula>ISNUMBER(SEARCH("5300000",$F56))</formula>
    </cfRule>
  </conditionalFormatting>
  <conditionalFormatting sqref="E59">
    <cfRule type="expression" dxfId="4479" priority="2133" stopIfTrue="1">
      <formula>ISNUMBER(SEARCH("5121000",$F59))</formula>
    </cfRule>
    <cfRule type="expression" dxfId="4478" priority="2134" stopIfTrue="1">
      <formula>ISNUMBER(SEARCH("5123000",$F59))</formula>
    </cfRule>
    <cfRule type="expression" dxfId="4477" priority="2135" stopIfTrue="1">
      <formula>ISNUMBER(SEARCH("5122000",$F59))</formula>
    </cfRule>
    <cfRule type="expression" dxfId="4476" priority="2136" stopIfTrue="1">
      <formula>ISNUMBER(SEARCH("5300000",$F59))</formula>
    </cfRule>
  </conditionalFormatting>
  <conditionalFormatting sqref="E59">
    <cfRule type="expression" dxfId="4475" priority="2131" stopIfTrue="1">
      <formula>AND($I59="  Dû Fnrs")</formula>
    </cfRule>
    <cfRule type="expression" dxfId="4474" priority="2132" stopIfTrue="1">
      <formula>AND($I59=" Dû Clts")</formula>
    </cfRule>
  </conditionalFormatting>
  <conditionalFormatting sqref="E60">
    <cfRule type="expression" dxfId="4473" priority="2127" stopIfTrue="1">
      <formula>ISNUMBER(SEARCH("5121000",$F60))</formula>
    </cfRule>
    <cfRule type="expression" dxfId="4472" priority="2128" stopIfTrue="1">
      <formula>ISNUMBER(SEARCH("5123000",$F60))</formula>
    </cfRule>
    <cfRule type="expression" dxfId="4471" priority="2129" stopIfTrue="1">
      <formula>ISNUMBER(SEARCH("5122000",$F60))</formula>
    </cfRule>
    <cfRule type="expression" dxfId="4470" priority="2130" stopIfTrue="1">
      <formula>ISNUMBER(SEARCH("5300000",$F60))</formula>
    </cfRule>
  </conditionalFormatting>
  <conditionalFormatting sqref="E60">
    <cfRule type="expression" dxfId="4469" priority="2125" stopIfTrue="1">
      <formula>AND($I60="  Dû Fnrs")</formula>
    </cfRule>
    <cfRule type="expression" dxfId="4468" priority="2126" stopIfTrue="1">
      <formula>AND($I60=" Dû Clts")</formula>
    </cfRule>
  </conditionalFormatting>
  <conditionalFormatting sqref="E61">
    <cfRule type="expression" dxfId="4467" priority="2121" stopIfTrue="1">
      <formula>ISNUMBER(SEARCH("5121000",$F61))</formula>
    </cfRule>
    <cfRule type="expression" dxfId="4466" priority="2122" stopIfTrue="1">
      <formula>ISNUMBER(SEARCH("5123000",$F61))</formula>
    </cfRule>
    <cfRule type="expression" dxfId="4465" priority="2123" stopIfTrue="1">
      <formula>ISNUMBER(SEARCH("5122000",$F61))</formula>
    </cfRule>
    <cfRule type="expression" dxfId="4464" priority="2124" stopIfTrue="1">
      <formula>ISNUMBER(SEARCH("5300000",$F61))</formula>
    </cfRule>
  </conditionalFormatting>
  <conditionalFormatting sqref="E61">
    <cfRule type="expression" dxfId="4463" priority="2119" stopIfTrue="1">
      <formula>AND($I61="  Dû Fnrs")</formula>
    </cfRule>
    <cfRule type="expression" dxfId="4462" priority="2120" stopIfTrue="1">
      <formula>AND($I61=" Dû Clts")</formula>
    </cfRule>
  </conditionalFormatting>
  <conditionalFormatting sqref="E62:E64">
    <cfRule type="expression" dxfId="4461" priority="2115" stopIfTrue="1">
      <formula>ISNUMBER(SEARCH("5121000",$F62))</formula>
    </cfRule>
    <cfRule type="expression" dxfId="4460" priority="2116" stopIfTrue="1">
      <formula>ISNUMBER(SEARCH("5123000",$F62))</formula>
    </cfRule>
    <cfRule type="expression" dxfId="4459" priority="2117" stopIfTrue="1">
      <formula>ISNUMBER(SEARCH("5122000",$F62))</formula>
    </cfRule>
    <cfRule type="expression" dxfId="4458" priority="2118" stopIfTrue="1">
      <formula>ISNUMBER(SEARCH("5300000",$F62))</formula>
    </cfRule>
  </conditionalFormatting>
  <conditionalFormatting sqref="E62:E64">
    <cfRule type="expression" dxfId="4457" priority="2113" stopIfTrue="1">
      <formula>AND($I62="  Dû Fnrs")</formula>
    </cfRule>
    <cfRule type="expression" dxfId="4456" priority="2114" stopIfTrue="1">
      <formula>AND($I62=" Dû Clts")</formula>
    </cfRule>
  </conditionalFormatting>
  <conditionalFormatting sqref="E62:E64">
    <cfRule type="expression" dxfId="4455" priority="2109" stopIfTrue="1">
      <formula>ISNUMBER(SEARCH("5121000",$F62))</formula>
    </cfRule>
    <cfRule type="expression" dxfId="4454" priority="2110" stopIfTrue="1">
      <formula>ISNUMBER(SEARCH("5123000",$F62))</formula>
    </cfRule>
    <cfRule type="expression" dxfId="4453" priority="2111" stopIfTrue="1">
      <formula>ISNUMBER(SEARCH("5122000",$F62))</formula>
    </cfRule>
    <cfRule type="expression" dxfId="4452" priority="2112" stopIfTrue="1">
      <formula>ISNUMBER(SEARCH("5300000",$F62))</formula>
    </cfRule>
  </conditionalFormatting>
  <conditionalFormatting sqref="E65">
    <cfRule type="expression" dxfId="4451" priority="2105" stopIfTrue="1">
      <formula>ISNUMBER(SEARCH("5121000",$F65))</formula>
    </cfRule>
    <cfRule type="expression" dxfId="4450" priority="2106" stopIfTrue="1">
      <formula>ISNUMBER(SEARCH("5123000",$F65))</formula>
    </cfRule>
    <cfRule type="expression" dxfId="4449" priority="2107" stopIfTrue="1">
      <formula>ISNUMBER(SEARCH("5122000",$F65))</formula>
    </cfRule>
    <cfRule type="expression" dxfId="4448" priority="2108" stopIfTrue="1">
      <formula>ISNUMBER(SEARCH("5300000",$F65))</formula>
    </cfRule>
  </conditionalFormatting>
  <conditionalFormatting sqref="E65">
    <cfRule type="expression" dxfId="4447" priority="2103" stopIfTrue="1">
      <formula>AND($I65="  Dû Fnrs")</formula>
    </cfRule>
    <cfRule type="expression" dxfId="4446" priority="2104" stopIfTrue="1">
      <formula>AND($I65=" Dû Clts")</formula>
    </cfRule>
  </conditionalFormatting>
  <conditionalFormatting sqref="E66">
    <cfRule type="expression" dxfId="4445" priority="2099" stopIfTrue="1">
      <formula>ISNUMBER(SEARCH("5121000",$F66))</formula>
    </cfRule>
    <cfRule type="expression" dxfId="4444" priority="2100" stopIfTrue="1">
      <formula>ISNUMBER(SEARCH("5123000",$F66))</formula>
    </cfRule>
    <cfRule type="expression" dxfId="4443" priority="2101" stopIfTrue="1">
      <formula>ISNUMBER(SEARCH("5122000",$F66))</formula>
    </cfRule>
    <cfRule type="expression" dxfId="4442" priority="2102" stopIfTrue="1">
      <formula>ISNUMBER(SEARCH("5300000",$F66))</formula>
    </cfRule>
  </conditionalFormatting>
  <conditionalFormatting sqref="E66">
    <cfRule type="expression" dxfId="4441" priority="2097" stopIfTrue="1">
      <formula>AND($I66="  Dû Fnrs")</formula>
    </cfRule>
    <cfRule type="expression" dxfId="4440" priority="2098" stopIfTrue="1">
      <formula>AND($I66=" Dû Clts")</formula>
    </cfRule>
  </conditionalFormatting>
  <conditionalFormatting sqref="E67">
    <cfRule type="expression" dxfId="4439" priority="2093" stopIfTrue="1">
      <formula>ISNUMBER(SEARCH("5121000",$F67))</formula>
    </cfRule>
    <cfRule type="expression" dxfId="4438" priority="2094" stopIfTrue="1">
      <formula>ISNUMBER(SEARCH("5123000",$F67))</formula>
    </cfRule>
    <cfRule type="expression" dxfId="4437" priority="2095" stopIfTrue="1">
      <formula>ISNUMBER(SEARCH("5122000",$F67))</formula>
    </cfRule>
    <cfRule type="expression" dxfId="4436" priority="2096" stopIfTrue="1">
      <formula>ISNUMBER(SEARCH("5300000",$F67))</formula>
    </cfRule>
  </conditionalFormatting>
  <conditionalFormatting sqref="E67">
    <cfRule type="expression" dxfId="4435" priority="2091" stopIfTrue="1">
      <formula>AND($I67="  Dû Fnrs")</formula>
    </cfRule>
    <cfRule type="expression" dxfId="4434" priority="2092" stopIfTrue="1">
      <formula>AND($I67=" Dû Clts")</formula>
    </cfRule>
  </conditionalFormatting>
  <conditionalFormatting sqref="E68:E70">
    <cfRule type="expression" dxfId="4433" priority="2087" stopIfTrue="1">
      <formula>ISNUMBER(SEARCH("5121000",$F68))</formula>
    </cfRule>
    <cfRule type="expression" dxfId="4432" priority="2088" stopIfTrue="1">
      <formula>ISNUMBER(SEARCH("5123000",$F68))</formula>
    </cfRule>
    <cfRule type="expression" dxfId="4431" priority="2089" stopIfTrue="1">
      <formula>ISNUMBER(SEARCH("5122000",$F68))</formula>
    </cfRule>
    <cfRule type="expression" dxfId="4430" priority="2090" stopIfTrue="1">
      <formula>ISNUMBER(SEARCH("5300000",$F68))</formula>
    </cfRule>
  </conditionalFormatting>
  <conditionalFormatting sqref="E68:E70">
    <cfRule type="expression" dxfId="4429" priority="2085" stopIfTrue="1">
      <formula>AND($I68="  Dû Fnrs")</formula>
    </cfRule>
    <cfRule type="expression" dxfId="4428" priority="2086" stopIfTrue="1">
      <formula>AND($I68=" Dû Clts")</formula>
    </cfRule>
  </conditionalFormatting>
  <conditionalFormatting sqref="E68:E70">
    <cfRule type="expression" dxfId="4427" priority="2081" stopIfTrue="1">
      <formula>ISNUMBER(SEARCH("5121000",$F68))</formula>
    </cfRule>
    <cfRule type="expression" dxfId="4426" priority="2082" stopIfTrue="1">
      <formula>ISNUMBER(SEARCH("5123000",$F68))</formula>
    </cfRule>
    <cfRule type="expression" dxfId="4425" priority="2083" stopIfTrue="1">
      <formula>ISNUMBER(SEARCH("5122000",$F68))</formula>
    </cfRule>
    <cfRule type="expression" dxfId="4424" priority="2084" stopIfTrue="1">
      <formula>ISNUMBER(SEARCH("5300000",$F68))</formula>
    </cfRule>
  </conditionalFormatting>
  <conditionalFormatting sqref="E71">
    <cfRule type="expression" dxfId="4423" priority="2077" stopIfTrue="1">
      <formula>ISNUMBER(SEARCH("5121000",$F71))</formula>
    </cfRule>
    <cfRule type="expression" dxfId="4422" priority="2078" stopIfTrue="1">
      <formula>ISNUMBER(SEARCH("5123000",$F71))</formula>
    </cfRule>
    <cfRule type="expression" dxfId="4421" priority="2079" stopIfTrue="1">
      <formula>ISNUMBER(SEARCH("5122000",$F71))</formula>
    </cfRule>
    <cfRule type="expression" dxfId="4420" priority="2080" stopIfTrue="1">
      <formula>ISNUMBER(SEARCH("5300000",$F71))</formula>
    </cfRule>
  </conditionalFormatting>
  <conditionalFormatting sqref="E71">
    <cfRule type="expression" dxfId="4419" priority="2075" stopIfTrue="1">
      <formula>AND($I71="  Dû Fnrs")</formula>
    </cfRule>
    <cfRule type="expression" dxfId="4418" priority="2076" stopIfTrue="1">
      <formula>AND($I71=" Dû Clts")</formula>
    </cfRule>
  </conditionalFormatting>
  <conditionalFormatting sqref="E72">
    <cfRule type="expression" dxfId="4417" priority="2071" stopIfTrue="1">
      <formula>ISNUMBER(SEARCH("5121000",$F72))</formula>
    </cfRule>
    <cfRule type="expression" dxfId="4416" priority="2072" stopIfTrue="1">
      <formula>ISNUMBER(SEARCH("5123000",$F72))</formula>
    </cfRule>
    <cfRule type="expression" dxfId="4415" priority="2073" stopIfTrue="1">
      <formula>ISNUMBER(SEARCH("5122000",$F72))</formula>
    </cfRule>
    <cfRule type="expression" dxfId="4414" priority="2074" stopIfTrue="1">
      <formula>ISNUMBER(SEARCH("5300000",$F72))</formula>
    </cfRule>
  </conditionalFormatting>
  <conditionalFormatting sqref="E72 E192:H261">
    <cfRule type="expression" dxfId="4413" priority="2069">
      <formula>AND($I72="D Clts")</formula>
    </cfRule>
    <cfRule type="expression" dxfId="4412" priority="2070">
      <formula>AND($I72="D Fnrs")</formula>
    </cfRule>
  </conditionalFormatting>
  <conditionalFormatting sqref="E73">
    <cfRule type="expression" dxfId="4411" priority="2065" stopIfTrue="1">
      <formula>ISNUMBER(SEARCH("5121000",$F73))</formula>
    </cfRule>
    <cfRule type="expression" dxfId="4410" priority="2066" stopIfTrue="1">
      <formula>ISNUMBER(SEARCH("5123000",$F73))</formula>
    </cfRule>
    <cfRule type="expression" dxfId="4409" priority="2067" stopIfTrue="1">
      <formula>ISNUMBER(SEARCH("5122000",$F73))</formula>
    </cfRule>
    <cfRule type="expression" dxfId="4408" priority="2068" stopIfTrue="1">
      <formula>ISNUMBER(SEARCH("5300000",$F73))</formula>
    </cfRule>
  </conditionalFormatting>
  <conditionalFormatting sqref="E73">
    <cfRule type="expression" dxfId="4407" priority="2063">
      <formula>AND($I73="D Clts")</formula>
    </cfRule>
    <cfRule type="expression" dxfId="4406" priority="2064">
      <formula>AND($I73="D Fnrs")</formula>
    </cfRule>
  </conditionalFormatting>
  <conditionalFormatting sqref="E74:E76">
    <cfRule type="expression" dxfId="4405" priority="2059" stopIfTrue="1">
      <formula>ISNUMBER(SEARCH("5121000",$F74))</formula>
    </cfRule>
    <cfRule type="expression" dxfId="4404" priority="2060" stopIfTrue="1">
      <formula>ISNUMBER(SEARCH("5123000",$F74))</formula>
    </cfRule>
    <cfRule type="expression" dxfId="4403" priority="2061" stopIfTrue="1">
      <formula>ISNUMBER(SEARCH("5122000",$F74))</formula>
    </cfRule>
    <cfRule type="expression" dxfId="4402" priority="2062" stopIfTrue="1">
      <formula>ISNUMBER(SEARCH("5300000",$F74))</formula>
    </cfRule>
  </conditionalFormatting>
  <conditionalFormatting sqref="E74:E76">
    <cfRule type="expression" dxfId="4401" priority="2057" stopIfTrue="1">
      <formula>AND($I74="  Dû Fnrs")</formula>
    </cfRule>
    <cfRule type="expression" dxfId="4400" priority="2058" stopIfTrue="1">
      <formula>AND($I74=" Dû Clts")</formula>
    </cfRule>
  </conditionalFormatting>
  <conditionalFormatting sqref="E74:E76">
    <cfRule type="expression" dxfId="4399" priority="2053" stopIfTrue="1">
      <formula>ISNUMBER(SEARCH("5121000",$F74))</formula>
    </cfRule>
    <cfRule type="expression" dxfId="4398" priority="2054" stopIfTrue="1">
      <formula>ISNUMBER(SEARCH("5123000",$F74))</formula>
    </cfRule>
    <cfRule type="expression" dxfId="4397" priority="2055" stopIfTrue="1">
      <formula>ISNUMBER(SEARCH("5122000",$F74))</formula>
    </cfRule>
    <cfRule type="expression" dxfId="4396" priority="2056" stopIfTrue="1">
      <formula>ISNUMBER(SEARCH("5300000",$F74))</formula>
    </cfRule>
  </conditionalFormatting>
  <conditionalFormatting sqref="E77:E119">
    <cfRule type="expression" dxfId="4395" priority="2049" stopIfTrue="1">
      <formula>ISNUMBER(SEARCH("5121000",$F77))</formula>
    </cfRule>
    <cfRule type="expression" dxfId="4394" priority="2050" stopIfTrue="1">
      <formula>ISNUMBER(SEARCH("5123000",$F77))</formula>
    </cfRule>
    <cfRule type="expression" dxfId="4393" priority="2051" stopIfTrue="1">
      <formula>ISNUMBER(SEARCH("5122000",$F77))</formula>
    </cfRule>
    <cfRule type="expression" dxfId="4392" priority="2052" stopIfTrue="1">
      <formula>ISNUMBER(SEARCH("5300000",$F77))</formula>
    </cfRule>
  </conditionalFormatting>
  <conditionalFormatting sqref="E77:E119">
    <cfRule type="expression" dxfId="4391" priority="2047" stopIfTrue="1">
      <formula>AND($I77="  Dû Fnrs")</formula>
    </cfRule>
    <cfRule type="expression" dxfId="4390" priority="2048" stopIfTrue="1">
      <formula>AND($I77=" Dû Clts")</formula>
    </cfRule>
  </conditionalFormatting>
  <conditionalFormatting sqref="G48:H48">
    <cfRule type="expression" dxfId="4389" priority="2043" stopIfTrue="1">
      <formula>ISNUMBER(SEARCH("5121000",$F48))</formula>
    </cfRule>
    <cfRule type="expression" dxfId="4388" priority="2044" stopIfTrue="1">
      <formula>ISNUMBER(SEARCH("5123000",$F48))</formula>
    </cfRule>
    <cfRule type="expression" dxfId="4387" priority="2045" stopIfTrue="1">
      <formula>ISNUMBER(SEARCH("5122000",$F48))</formula>
    </cfRule>
    <cfRule type="expression" dxfId="4386" priority="2046" stopIfTrue="1">
      <formula>ISNUMBER(SEARCH("5300000",$F48))</formula>
    </cfRule>
  </conditionalFormatting>
  <conditionalFormatting sqref="G15:H16">
    <cfRule type="expression" dxfId="4385" priority="2041" stopIfTrue="1">
      <formula>AND($I15="  Dû Fnrs")</formula>
    </cfRule>
    <cfRule type="expression" dxfId="4384" priority="2042" stopIfTrue="1">
      <formula>AND($I15=" Dû Clts")</formula>
    </cfRule>
  </conditionalFormatting>
  <conditionalFormatting sqref="G10:H12">
    <cfRule type="expression" dxfId="4383" priority="2037" stopIfTrue="1">
      <formula>ISNUMBER(SEARCH("5121000",$F10))</formula>
    </cfRule>
    <cfRule type="expression" dxfId="4382" priority="2038" stopIfTrue="1">
      <formula>ISNUMBER(SEARCH("5123000",$F10))</formula>
    </cfRule>
    <cfRule type="expression" dxfId="4381" priority="2039" stopIfTrue="1">
      <formula>ISNUMBER(SEARCH("5122000",$F10))</formula>
    </cfRule>
    <cfRule type="expression" dxfId="4380" priority="2040" stopIfTrue="1">
      <formula>ISNUMBER(SEARCH("5300000",$F10))</formula>
    </cfRule>
  </conditionalFormatting>
  <conditionalFormatting sqref="G10:H12">
    <cfRule type="expression" dxfId="4379" priority="2035" stopIfTrue="1">
      <formula>AND($I10="  Dû Fnrs")</formula>
    </cfRule>
    <cfRule type="expression" dxfId="4378" priority="2036" stopIfTrue="1">
      <formula>AND($I10=" Dû Clts")</formula>
    </cfRule>
  </conditionalFormatting>
  <conditionalFormatting sqref="G10:H12">
    <cfRule type="expression" dxfId="4377" priority="2031" stopIfTrue="1">
      <formula>ISNUMBER(SEARCH("5121000",$F10))</formula>
    </cfRule>
    <cfRule type="expression" dxfId="4376" priority="2032" stopIfTrue="1">
      <formula>ISNUMBER(SEARCH("5123000",$F10))</formula>
    </cfRule>
    <cfRule type="expression" dxfId="4375" priority="2033" stopIfTrue="1">
      <formula>ISNUMBER(SEARCH("5122000",$F10))</formula>
    </cfRule>
    <cfRule type="expression" dxfId="4374" priority="2034" stopIfTrue="1">
      <formula>ISNUMBER(SEARCH("5300000",$F10))</formula>
    </cfRule>
  </conditionalFormatting>
  <conditionalFormatting sqref="G13:H13">
    <cfRule type="expression" dxfId="4373" priority="2027" stopIfTrue="1">
      <formula>ISNUMBER(SEARCH("5121000",$F13))</formula>
    </cfRule>
    <cfRule type="expression" dxfId="4372" priority="2028" stopIfTrue="1">
      <formula>ISNUMBER(SEARCH("5123000",$F13))</formula>
    </cfRule>
    <cfRule type="expression" dxfId="4371" priority="2029" stopIfTrue="1">
      <formula>ISNUMBER(SEARCH("5122000",$F13))</formula>
    </cfRule>
    <cfRule type="expression" dxfId="4370" priority="2030" stopIfTrue="1">
      <formula>ISNUMBER(SEARCH("5300000",$F13))</formula>
    </cfRule>
  </conditionalFormatting>
  <conditionalFormatting sqref="G13:H13">
    <cfRule type="expression" dxfId="4369" priority="2025" stopIfTrue="1">
      <formula>AND($I13="  Dû Fnrs")</formula>
    </cfRule>
    <cfRule type="expression" dxfId="4368" priority="2026" stopIfTrue="1">
      <formula>AND($I13=" Dû Clts")</formula>
    </cfRule>
  </conditionalFormatting>
  <conditionalFormatting sqref="G14:H14">
    <cfRule type="expression" dxfId="4367" priority="2023" stopIfTrue="1">
      <formula>AND($I19="  Dû Fnrs")</formula>
    </cfRule>
    <cfRule type="expression" dxfId="4366" priority="2024" stopIfTrue="1">
      <formula>AND($I19=" Dû Clts")</formula>
    </cfRule>
  </conditionalFormatting>
  <conditionalFormatting sqref="G17:H17">
    <cfRule type="expression" dxfId="4365" priority="2019" stopIfTrue="1">
      <formula>ISNUMBER(SEARCH("5121000",$F17))</formula>
    </cfRule>
    <cfRule type="expression" dxfId="4364" priority="2020" stopIfTrue="1">
      <formula>ISNUMBER(SEARCH("5123000",$F17))</formula>
    </cfRule>
    <cfRule type="expression" dxfId="4363" priority="2021" stopIfTrue="1">
      <formula>ISNUMBER(SEARCH("5122000",$F17))</formula>
    </cfRule>
    <cfRule type="expression" dxfId="4362" priority="2022" stopIfTrue="1">
      <formula>ISNUMBER(SEARCH("5300000",$F17))</formula>
    </cfRule>
  </conditionalFormatting>
  <conditionalFormatting sqref="G17:H17">
    <cfRule type="expression" dxfId="4361" priority="2017" stopIfTrue="1">
      <formula>AND($I17="  Dû Fnrs")</formula>
    </cfRule>
    <cfRule type="expression" dxfId="4360" priority="2018" stopIfTrue="1">
      <formula>AND($I17=" Dû Clts")</formula>
    </cfRule>
  </conditionalFormatting>
  <conditionalFormatting sqref="G18:H18">
    <cfRule type="expression" dxfId="4359" priority="2013" stopIfTrue="1">
      <formula>ISNUMBER(SEARCH("5121000",$F18))</formula>
    </cfRule>
    <cfRule type="expression" dxfId="4358" priority="2014" stopIfTrue="1">
      <formula>ISNUMBER(SEARCH("5123000",$F18))</formula>
    </cfRule>
    <cfRule type="expression" dxfId="4357" priority="2015" stopIfTrue="1">
      <formula>ISNUMBER(SEARCH("5122000",$F18))</formula>
    </cfRule>
    <cfRule type="expression" dxfId="4356" priority="2016" stopIfTrue="1">
      <formula>ISNUMBER(SEARCH("5300000",$F18))</formula>
    </cfRule>
  </conditionalFormatting>
  <conditionalFormatting sqref="G18:H18">
    <cfRule type="expression" dxfId="4355" priority="2011" stopIfTrue="1">
      <formula>AND($I18="  Dû Fnrs")</formula>
    </cfRule>
    <cfRule type="expression" dxfId="4354" priority="2012" stopIfTrue="1">
      <formula>AND($I18=" Dû Clts")</formula>
    </cfRule>
  </conditionalFormatting>
  <conditionalFormatting sqref="G13:H13">
    <cfRule type="expression" dxfId="4353" priority="2007" stopIfTrue="1">
      <formula>ISNUMBER(SEARCH("5121000",$F13))</formula>
    </cfRule>
    <cfRule type="expression" dxfId="4352" priority="2008" stopIfTrue="1">
      <formula>ISNUMBER(SEARCH("5123000",$F13))</formula>
    </cfRule>
    <cfRule type="expression" dxfId="4351" priority="2009" stopIfTrue="1">
      <formula>ISNUMBER(SEARCH("5122000",$F13))</formula>
    </cfRule>
    <cfRule type="expression" dxfId="4350" priority="2010" stopIfTrue="1">
      <formula>ISNUMBER(SEARCH("5300000",$F13))</formula>
    </cfRule>
  </conditionalFormatting>
  <conditionalFormatting sqref="G13:H13">
    <cfRule type="expression" dxfId="4349" priority="2005" stopIfTrue="1">
      <formula>AND($I13="  Dû Fnrs")</formula>
    </cfRule>
    <cfRule type="expression" dxfId="4348" priority="2006" stopIfTrue="1">
      <formula>AND($I13=" Dû Clts")</formula>
    </cfRule>
  </conditionalFormatting>
  <conditionalFormatting sqref="G13:H13">
    <cfRule type="expression" dxfId="4347" priority="2001" stopIfTrue="1">
      <formula>ISNUMBER(SEARCH("5121000",$F13))</formula>
    </cfRule>
    <cfRule type="expression" dxfId="4346" priority="2002" stopIfTrue="1">
      <formula>ISNUMBER(SEARCH("5123000",$F13))</formula>
    </cfRule>
    <cfRule type="expression" dxfId="4345" priority="2003" stopIfTrue="1">
      <formula>ISNUMBER(SEARCH("5122000",$F13))</formula>
    </cfRule>
    <cfRule type="expression" dxfId="4344" priority="2004" stopIfTrue="1">
      <formula>ISNUMBER(SEARCH("5300000",$F13))</formula>
    </cfRule>
  </conditionalFormatting>
  <conditionalFormatting sqref="G8:H8">
    <cfRule type="expression" dxfId="4343" priority="1999" stopIfTrue="1">
      <formula>AND($I14="  Dû Fnrs")</formula>
    </cfRule>
    <cfRule type="expression" dxfId="4342" priority="2000" stopIfTrue="1">
      <formula>AND($I14=" Dû Clts")</formula>
    </cfRule>
  </conditionalFormatting>
  <conditionalFormatting sqref="G8:H8">
    <cfRule type="expression" dxfId="4341" priority="1997" stopIfTrue="1">
      <formula>AND($I14="  Dû Fnrs")</formula>
    </cfRule>
    <cfRule type="expression" dxfId="4340" priority="1998" stopIfTrue="1">
      <formula>AND($I14=" Dû Clts")</formula>
    </cfRule>
  </conditionalFormatting>
  <conditionalFormatting sqref="G14:H14">
    <cfRule type="expression" dxfId="4339" priority="1995" stopIfTrue="1">
      <formula>AND($I19="  Dû Fnrs")</formula>
    </cfRule>
    <cfRule type="expression" dxfId="4338" priority="1996" stopIfTrue="1">
      <formula>AND($I19=" Dû Clts")</formula>
    </cfRule>
  </conditionalFormatting>
  <conditionalFormatting sqref="G20:H20">
    <cfRule type="expression" dxfId="4337" priority="1991" stopIfTrue="1">
      <formula>ISNUMBER(SEARCH("5121000",$F20))</formula>
    </cfRule>
    <cfRule type="expression" dxfId="4336" priority="1992" stopIfTrue="1">
      <formula>ISNUMBER(SEARCH("5123000",$F20))</formula>
    </cfRule>
    <cfRule type="expression" dxfId="4335" priority="1993" stopIfTrue="1">
      <formula>ISNUMBER(SEARCH("5122000",$F20))</formula>
    </cfRule>
    <cfRule type="expression" dxfId="4334" priority="1994" stopIfTrue="1">
      <formula>ISNUMBER(SEARCH("5300000",$F20))</formula>
    </cfRule>
  </conditionalFormatting>
  <conditionalFormatting sqref="G20:H20">
    <cfRule type="expression" dxfId="4333" priority="1989" stopIfTrue="1">
      <formula>AND($I20="  Dû Fnrs")</formula>
    </cfRule>
    <cfRule type="expression" dxfId="4332" priority="1990" stopIfTrue="1">
      <formula>AND($I20=" Dû Clts")</formula>
    </cfRule>
  </conditionalFormatting>
  <conditionalFormatting sqref="G20:H20">
    <cfRule type="expression" dxfId="4331" priority="1985" stopIfTrue="1">
      <formula>ISNUMBER(SEARCH("5121000",$F20))</formula>
    </cfRule>
    <cfRule type="expression" dxfId="4330" priority="1986" stopIfTrue="1">
      <formula>ISNUMBER(SEARCH("5123000",$F20))</formula>
    </cfRule>
    <cfRule type="expression" dxfId="4329" priority="1987" stopIfTrue="1">
      <formula>ISNUMBER(SEARCH("5122000",$F20))</formula>
    </cfRule>
    <cfRule type="expression" dxfId="4328" priority="1988" stopIfTrue="1">
      <formula>ISNUMBER(SEARCH("5300000",$F20))</formula>
    </cfRule>
  </conditionalFormatting>
  <conditionalFormatting sqref="G20:H22">
    <cfRule type="expression" dxfId="4327" priority="1981" stopIfTrue="1">
      <formula>ISNUMBER(SEARCH("5121000",$F20))</formula>
    </cfRule>
    <cfRule type="expression" dxfId="4326" priority="1982" stopIfTrue="1">
      <formula>ISNUMBER(SEARCH("5123000",$F20))</formula>
    </cfRule>
    <cfRule type="expression" dxfId="4325" priority="1983" stopIfTrue="1">
      <formula>ISNUMBER(SEARCH("5122000",$F20))</formula>
    </cfRule>
    <cfRule type="expression" dxfId="4324" priority="1984" stopIfTrue="1">
      <formula>ISNUMBER(SEARCH("5300000",$F20))</formula>
    </cfRule>
  </conditionalFormatting>
  <conditionalFormatting sqref="G23:H23">
    <cfRule type="expression" dxfId="4323" priority="1977" stopIfTrue="1">
      <formula>ISNUMBER(SEARCH("5121000",$F23))</formula>
    </cfRule>
    <cfRule type="expression" dxfId="4322" priority="1978" stopIfTrue="1">
      <formula>ISNUMBER(SEARCH("5123000",$F23))</formula>
    </cfRule>
    <cfRule type="expression" dxfId="4321" priority="1979" stopIfTrue="1">
      <formula>ISNUMBER(SEARCH("5122000",$F23))</formula>
    </cfRule>
    <cfRule type="expression" dxfId="4320" priority="1980" stopIfTrue="1">
      <formula>ISNUMBER(SEARCH("5300000",$F23))</formula>
    </cfRule>
  </conditionalFormatting>
  <conditionalFormatting sqref="G23:H23">
    <cfRule type="expression" dxfId="4319" priority="1975" stopIfTrue="1">
      <formula>AND($I23="  Dû Fnrs")</formula>
    </cfRule>
    <cfRule type="expression" dxfId="4318" priority="1976" stopIfTrue="1">
      <formula>AND($I23=" Dû Clts")</formula>
    </cfRule>
  </conditionalFormatting>
  <conditionalFormatting sqref="G19:H19">
    <cfRule type="expression" dxfId="4317" priority="1973" stopIfTrue="1">
      <formula>AND($I24="  Dû Fnrs")</formula>
    </cfRule>
    <cfRule type="expression" dxfId="4316" priority="1974" stopIfTrue="1">
      <formula>AND($I24=" Dû Clts")</formula>
    </cfRule>
  </conditionalFormatting>
  <conditionalFormatting sqref="G25:H27">
    <cfRule type="expression" dxfId="4315" priority="1969" stopIfTrue="1">
      <formula>ISNUMBER(SEARCH("5121000",$F25))</formula>
    </cfRule>
    <cfRule type="expression" dxfId="4314" priority="1970" stopIfTrue="1">
      <formula>ISNUMBER(SEARCH("5123000",$F25))</formula>
    </cfRule>
    <cfRule type="expression" dxfId="4313" priority="1971" stopIfTrue="1">
      <formula>ISNUMBER(SEARCH("5122000",$F25))</formula>
    </cfRule>
    <cfRule type="expression" dxfId="4312" priority="1972" stopIfTrue="1">
      <formula>ISNUMBER(SEARCH("5300000",$F25))</formula>
    </cfRule>
  </conditionalFormatting>
  <conditionalFormatting sqref="G25:H27">
    <cfRule type="expression" dxfId="4311" priority="1967" stopIfTrue="1">
      <formula>AND($I25="  Dû Fnrs")</formula>
    </cfRule>
    <cfRule type="expression" dxfId="4310" priority="1968" stopIfTrue="1">
      <formula>AND($I25=" Dû Clts")</formula>
    </cfRule>
  </conditionalFormatting>
  <conditionalFormatting sqref="G25:H27">
    <cfRule type="expression" dxfId="4309" priority="1963" stopIfTrue="1">
      <formula>ISNUMBER(SEARCH("5121000",$F25))</formula>
    </cfRule>
    <cfRule type="expression" dxfId="4308" priority="1964" stopIfTrue="1">
      <formula>ISNUMBER(SEARCH("5123000",$F25))</formula>
    </cfRule>
    <cfRule type="expression" dxfId="4307" priority="1965" stopIfTrue="1">
      <formula>ISNUMBER(SEARCH("5122000",$F25))</formula>
    </cfRule>
    <cfRule type="expression" dxfId="4306" priority="1966" stopIfTrue="1">
      <formula>ISNUMBER(SEARCH("5300000",$F25))</formula>
    </cfRule>
  </conditionalFormatting>
  <conditionalFormatting sqref="G28:H28">
    <cfRule type="expression" dxfId="4305" priority="1959" stopIfTrue="1">
      <formula>ISNUMBER(SEARCH("5121000",$F28))</formula>
    </cfRule>
    <cfRule type="expression" dxfId="4304" priority="1960" stopIfTrue="1">
      <formula>ISNUMBER(SEARCH("5123000",$F28))</formula>
    </cfRule>
    <cfRule type="expression" dxfId="4303" priority="1961" stopIfTrue="1">
      <formula>ISNUMBER(SEARCH("5122000",$F28))</formula>
    </cfRule>
    <cfRule type="expression" dxfId="4302" priority="1962" stopIfTrue="1">
      <formula>ISNUMBER(SEARCH("5300000",$F28))</formula>
    </cfRule>
  </conditionalFormatting>
  <conditionalFormatting sqref="G28:H28">
    <cfRule type="expression" dxfId="4301" priority="1957" stopIfTrue="1">
      <formula>AND($I28="  Dû Fnrs")</formula>
    </cfRule>
    <cfRule type="expression" dxfId="4300" priority="1958" stopIfTrue="1">
      <formula>AND($I28=" Dû Clts")</formula>
    </cfRule>
  </conditionalFormatting>
  <conditionalFormatting sqref="G24:H24">
    <cfRule type="expression" dxfId="4299" priority="1955" stopIfTrue="1">
      <formula>AND($I29="  Dû Fnrs")</formula>
    </cfRule>
    <cfRule type="expression" dxfId="4298" priority="1956" stopIfTrue="1">
      <formula>AND($I29=" Dû Clts")</formula>
    </cfRule>
  </conditionalFormatting>
  <conditionalFormatting sqref="G31:H31">
    <cfRule type="expression" dxfId="4297" priority="1951" stopIfTrue="1">
      <formula>ISNUMBER(SEARCH("5121000",$F31))</formula>
    </cfRule>
    <cfRule type="expression" dxfId="4296" priority="1952" stopIfTrue="1">
      <formula>ISNUMBER(SEARCH("5123000",$F31))</formula>
    </cfRule>
    <cfRule type="expression" dxfId="4295" priority="1953" stopIfTrue="1">
      <formula>ISNUMBER(SEARCH("5122000",$F31))</formula>
    </cfRule>
    <cfRule type="expression" dxfId="4294" priority="1954" stopIfTrue="1">
      <formula>ISNUMBER(SEARCH("5300000",$F31))</formula>
    </cfRule>
  </conditionalFormatting>
  <conditionalFormatting sqref="G31:H31">
    <cfRule type="expression" dxfId="4293" priority="1949" stopIfTrue="1">
      <formula>AND($I31="  Dû Fnrs")</formula>
    </cfRule>
    <cfRule type="expression" dxfId="4292" priority="1950" stopIfTrue="1">
      <formula>AND($I31=" Dû Clts")</formula>
    </cfRule>
  </conditionalFormatting>
  <conditionalFormatting sqref="G32:H34">
    <cfRule type="expression" dxfId="4291" priority="1945" stopIfTrue="1">
      <formula>ISNUMBER(SEARCH("5121000",$F32))</formula>
    </cfRule>
    <cfRule type="expression" dxfId="4290" priority="1946" stopIfTrue="1">
      <formula>ISNUMBER(SEARCH("5123000",$F32))</formula>
    </cfRule>
    <cfRule type="expression" dxfId="4289" priority="1947" stopIfTrue="1">
      <formula>ISNUMBER(SEARCH("5122000",$F32))</formula>
    </cfRule>
    <cfRule type="expression" dxfId="4288" priority="1948" stopIfTrue="1">
      <formula>ISNUMBER(SEARCH("5300000",$F32))</formula>
    </cfRule>
  </conditionalFormatting>
  <conditionalFormatting sqref="G32:H34">
    <cfRule type="expression" dxfId="4287" priority="1943" stopIfTrue="1">
      <formula>AND($I32="  Dû Fnrs")</formula>
    </cfRule>
    <cfRule type="expression" dxfId="4286" priority="1944" stopIfTrue="1">
      <formula>AND($I32=" Dû Clts")</formula>
    </cfRule>
  </conditionalFormatting>
  <conditionalFormatting sqref="G32:H34">
    <cfRule type="expression" dxfId="4285" priority="1939" stopIfTrue="1">
      <formula>ISNUMBER(SEARCH("5121000",$F32))</formula>
    </cfRule>
    <cfRule type="expression" dxfId="4284" priority="1940" stopIfTrue="1">
      <formula>ISNUMBER(SEARCH("5123000",$F32))</formula>
    </cfRule>
    <cfRule type="expression" dxfId="4283" priority="1941" stopIfTrue="1">
      <formula>ISNUMBER(SEARCH("5122000",$F32))</formula>
    </cfRule>
    <cfRule type="expression" dxfId="4282" priority="1942" stopIfTrue="1">
      <formula>ISNUMBER(SEARCH("5300000",$F32))</formula>
    </cfRule>
  </conditionalFormatting>
  <conditionalFormatting sqref="G14:H14">
    <cfRule type="expression" dxfId="4281" priority="1937" stopIfTrue="1">
      <formula>AND($I19="  Dû Fnrs")</formula>
    </cfRule>
    <cfRule type="expression" dxfId="4280" priority="1938" stopIfTrue="1">
      <formula>AND($I19=" Dû Clts")</formula>
    </cfRule>
  </conditionalFormatting>
  <conditionalFormatting sqref="G14:H14">
    <cfRule type="expression" dxfId="4279" priority="1935" stopIfTrue="1">
      <formula>AND($I19="  Dû Fnrs")</formula>
    </cfRule>
    <cfRule type="expression" dxfId="4278" priority="1936" stopIfTrue="1">
      <formula>AND($I19=" Dû Clts")</formula>
    </cfRule>
  </conditionalFormatting>
  <conditionalFormatting sqref="G14:H14">
    <cfRule type="expression" dxfId="4277" priority="1933" stopIfTrue="1">
      <formula>AND($I19="  Dû Fnrs")</formula>
    </cfRule>
    <cfRule type="expression" dxfId="4276" priority="1934" stopIfTrue="1">
      <formula>AND($I19=" Dû Clts")</formula>
    </cfRule>
  </conditionalFormatting>
  <conditionalFormatting sqref="G29:H29">
    <cfRule type="expression" dxfId="4275" priority="1931" stopIfTrue="1">
      <formula>AND($I36="  Dû Fnrs")</formula>
    </cfRule>
    <cfRule type="expression" dxfId="4274" priority="1932" stopIfTrue="1">
      <formula>AND($I36=" Dû Clts")</formula>
    </cfRule>
  </conditionalFormatting>
  <conditionalFormatting sqref="G37:H37">
    <cfRule type="expression" dxfId="4273" priority="1927" stopIfTrue="1">
      <formula>ISNUMBER(SEARCH("5121000",$F37))</formula>
    </cfRule>
    <cfRule type="expression" dxfId="4272" priority="1928" stopIfTrue="1">
      <formula>ISNUMBER(SEARCH("5123000",$F37))</formula>
    </cfRule>
    <cfRule type="expression" dxfId="4271" priority="1929" stopIfTrue="1">
      <formula>ISNUMBER(SEARCH("5122000",$F37))</formula>
    </cfRule>
    <cfRule type="expression" dxfId="4270" priority="1930" stopIfTrue="1">
      <formula>ISNUMBER(SEARCH("5300000",$F37))</formula>
    </cfRule>
  </conditionalFormatting>
  <conditionalFormatting sqref="G37:H37">
    <cfRule type="expression" dxfId="4269" priority="1925" stopIfTrue="1">
      <formula>AND($I37="  Dû Fnrs")</formula>
    </cfRule>
    <cfRule type="expression" dxfId="4268" priority="1926" stopIfTrue="1">
      <formula>AND($I37=" Dû Clts")</formula>
    </cfRule>
  </conditionalFormatting>
  <conditionalFormatting sqref="G38:H40">
    <cfRule type="expression" dxfId="4267" priority="1921" stopIfTrue="1">
      <formula>ISNUMBER(SEARCH("5121000",$F38))</formula>
    </cfRule>
    <cfRule type="expression" dxfId="4266" priority="1922" stopIfTrue="1">
      <formula>ISNUMBER(SEARCH("5123000",$F38))</formula>
    </cfRule>
    <cfRule type="expression" dxfId="4265" priority="1923" stopIfTrue="1">
      <formula>ISNUMBER(SEARCH("5122000",$F38))</formula>
    </cfRule>
    <cfRule type="expression" dxfId="4264" priority="1924" stopIfTrue="1">
      <formula>ISNUMBER(SEARCH("5300000",$F38))</formula>
    </cfRule>
  </conditionalFormatting>
  <conditionalFormatting sqref="G38:H40">
    <cfRule type="expression" dxfId="4263" priority="1919" stopIfTrue="1">
      <formula>AND($I38="  Dû Fnrs")</formula>
    </cfRule>
    <cfRule type="expression" dxfId="4262" priority="1920" stopIfTrue="1">
      <formula>AND($I38=" Dû Clts")</formula>
    </cfRule>
  </conditionalFormatting>
  <conditionalFormatting sqref="G38:H40">
    <cfRule type="expression" dxfId="4261" priority="1915" stopIfTrue="1">
      <formula>ISNUMBER(SEARCH("5121000",$F38))</formula>
    </cfRule>
    <cfRule type="expression" dxfId="4260" priority="1916" stopIfTrue="1">
      <formula>ISNUMBER(SEARCH("5123000",$F38))</formula>
    </cfRule>
    <cfRule type="expression" dxfId="4259" priority="1917" stopIfTrue="1">
      <formula>ISNUMBER(SEARCH("5122000",$F38))</formula>
    </cfRule>
    <cfRule type="expression" dxfId="4258" priority="1918" stopIfTrue="1">
      <formula>ISNUMBER(SEARCH("5300000",$F38))</formula>
    </cfRule>
  </conditionalFormatting>
  <conditionalFormatting sqref="G41:H41">
    <cfRule type="expression" dxfId="4257" priority="1911" stopIfTrue="1">
      <formula>ISNUMBER(SEARCH("5121000",$F41))</formula>
    </cfRule>
    <cfRule type="expression" dxfId="4256" priority="1912" stopIfTrue="1">
      <formula>ISNUMBER(SEARCH("5123000",$F41))</formula>
    </cfRule>
    <cfRule type="expression" dxfId="4255" priority="1913" stopIfTrue="1">
      <formula>ISNUMBER(SEARCH("5122000",$F41))</formula>
    </cfRule>
    <cfRule type="expression" dxfId="4254" priority="1914" stopIfTrue="1">
      <formula>ISNUMBER(SEARCH("5300000",$F41))</formula>
    </cfRule>
  </conditionalFormatting>
  <conditionalFormatting sqref="G41:H41">
    <cfRule type="expression" dxfId="4253" priority="1909" stopIfTrue="1">
      <formula>AND($I41="  Dû Fnrs")</formula>
    </cfRule>
    <cfRule type="expression" dxfId="4252" priority="1910" stopIfTrue="1">
      <formula>AND($I41=" Dû Clts")</formula>
    </cfRule>
  </conditionalFormatting>
  <conditionalFormatting sqref="G44:H46">
    <cfRule type="expression" dxfId="4251" priority="1905" stopIfTrue="1">
      <formula>ISNUMBER(SEARCH("5121000",$F44))</formula>
    </cfRule>
    <cfRule type="expression" dxfId="4250" priority="1906" stopIfTrue="1">
      <formula>ISNUMBER(SEARCH("5123000",$F44))</formula>
    </cfRule>
    <cfRule type="expression" dxfId="4249" priority="1907" stopIfTrue="1">
      <formula>ISNUMBER(SEARCH("5122000",$F44))</formula>
    </cfRule>
    <cfRule type="expression" dxfId="4248" priority="1908" stopIfTrue="1">
      <formula>ISNUMBER(SEARCH("5300000",$F44))</formula>
    </cfRule>
  </conditionalFormatting>
  <conditionalFormatting sqref="G44:H46">
    <cfRule type="expression" dxfId="4247" priority="1903" stopIfTrue="1">
      <formula>AND($I44="  Dû Fnrs")</formula>
    </cfRule>
    <cfRule type="expression" dxfId="4246" priority="1904" stopIfTrue="1">
      <formula>AND($I44=" Dû Clts")</formula>
    </cfRule>
  </conditionalFormatting>
  <conditionalFormatting sqref="G44:H46">
    <cfRule type="expression" dxfId="4245" priority="1899" stopIfTrue="1">
      <formula>ISNUMBER(SEARCH("5121000",$F44))</formula>
    </cfRule>
    <cfRule type="expression" dxfId="4244" priority="1900" stopIfTrue="1">
      <formula>ISNUMBER(SEARCH("5123000",$F44))</formula>
    </cfRule>
    <cfRule type="expression" dxfId="4243" priority="1901" stopIfTrue="1">
      <formula>ISNUMBER(SEARCH("5122000",$F44))</formula>
    </cfRule>
    <cfRule type="expression" dxfId="4242" priority="1902" stopIfTrue="1">
      <formula>ISNUMBER(SEARCH("5300000",$F44))</formula>
    </cfRule>
  </conditionalFormatting>
  <conditionalFormatting sqref="G47:H47">
    <cfRule type="expression" dxfId="4241" priority="1895" stopIfTrue="1">
      <formula>ISNUMBER(SEARCH("5121000",$F47))</formula>
    </cfRule>
    <cfRule type="expression" dxfId="4240" priority="1896" stopIfTrue="1">
      <formula>ISNUMBER(SEARCH("5123000",$F47))</formula>
    </cfRule>
    <cfRule type="expression" dxfId="4239" priority="1897" stopIfTrue="1">
      <formula>ISNUMBER(SEARCH("5122000",$F47))</formula>
    </cfRule>
    <cfRule type="expression" dxfId="4238" priority="1898" stopIfTrue="1">
      <formula>ISNUMBER(SEARCH("5300000",$F47))</formula>
    </cfRule>
  </conditionalFormatting>
  <conditionalFormatting sqref="G47:H47">
    <cfRule type="expression" dxfId="4237" priority="1893" stopIfTrue="1">
      <formula>AND($I47="  Dû Fnrs")</formula>
    </cfRule>
    <cfRule type="expression" dxfId="4236" priority="1894" stopIfTrue="1">
      <formula>AND($I47=" Dû Clts")</formula>
    </cfRule>
  </conditionalFormatting>
  <conditionalFormatting sqref="G50:H52">
    <cfRule type="expression" dxfId="4235" priority="1891" stopIfTrue="1">
      <formula>AND($I51="  Dû Fnrs")</formula>
    </cfRule>
    <cfRule type="expression" dxfId="4234" priority="1892" stopIfTrue="1">
      <formula>AND($I51=" Dû Clts")</formula>
    </cfRule>
  </conditionalFormatting>
  <conditionalFormatting sqref="G53:H53">
    <cfRule type="expression" dxfId="4233" priority="1889" stopIfTrue="1">
      <formula>AND($I54="  Dû Fnrs")</formula>
    </cfRule>
    <cfRule type="expression" dxfId="4232" priority="1890" stopIfTrue="1">
      <formula>AND($I54=" Dû Clts")</formula>
    </cfRule>
  </conditionalFormatting>
  <conditionalFormatting sqref="G35:H35">
    <cfRule type="expression" dxfId="4231" priority="1887" stopIfTrue="1">
      <formula>AND($I43="  Dû Fnrs")</formula>
    </cfRule>
    <cfRule type="expression" dxfId="4230" priority="1888" stopIfTrue="1">
      <formula>AND($I43=" Dû Clts")</formula>
    </cfRule>
  </conditionalFormatting>
  <conditionalFormatting sqref="G42:H42">
    <cfRule type="expression" dxfId="4229" priority="1883" stopIfTrue="1">
      <formula>ISNUMBER(SEARCH("5121000",$F42))</formula>
    </cfRule>
    <cfRule type="expression" dxfId="4228" priority="1884" stopIfTrue="1">
      <formula>ISNUMBER(SEARCH("5123000",$F42))</formula>
    </cfRule>
    <cfRule type="expression" dxfId="4227" priority="1885" stopIfTrue="1">
      <formula>ISNUMBER(SEARCH("5122000",$F42))</formula>
    </cfRule>
    <cfRule type="expression" dxfId="4226" priority="1886" stopIfTrue="1">
      <formula>ISNUMBER(SEARCH("5300000",$F42))</formula>
    </cfRule>
  </conditionalFormatting>
  <conditionalFormatting sqref="G42:H42">
    <cfRule type="expression" dxfId="4225" priority="1881" stopIfTrue="1">
      <formula>AND($I42="  Dû Fnrs")</formula>
    </cfRule>
    <cfRule type="expression" dxfId="4224" priority="1882" stopIfTrue="1">
      <formula>AND($I42=" Dû Clts")</formula>
    </cfRule>
  </conditionalFormatting>
  <conditionalFormatting sqref="G43:H43">
    <cfRule type="expression" dxfId="4223" priority="1877" stopIfTrue="1">
      <formula>ISNUMBER(SEARCH("5121000",$F43))</formula>
    </cfRule>
    <cfRule type="expression" dxfId="4222" priority="1878" stopIfTrue="1">
      <formula>ISNUMBER(SEARCH("5123000",$F43))</formula>
    </cfRule>
    <cfRule type="expression" dxfId="4221" priority="1879" stopIfTrue="1">
      <formula>ISNUMBER(SEARCH("5122000",$F43))</formula>
    </cfRule>
    <cfRule type="expression" dxfId="4220" priority="1880" stopIfTrue="1">
      <formula>ISNUMBER(SEARCH("5300000",$F43))</formula>
    </cfRule>
  </conditionalFormatting>
  <conditionalFormatting sqref="G43:H43">
    <cfRule type="expression" dxfId="4219" priority="1875" stopIfTrue="1">
      <formula>AND($I43="  Dû Fnrs")</formula>
    </cfRule>
    <cfRule type="expression" dxfId="4218" priority="1876" stopIfTrue="1">
      <formula>AND($I43=" Dû Clts")</formula>
    </cfRule>
  </conditionalFormatting>
  <conditionalFormatting sqref="G48:H48">
    <cfRule type="expression" dxfId="4217" priority="1871" stopIfTrue="1">
      <formula>ISNUMBER(SEARCH("5121000",$F48))</formula>
    </cfRule>
    <cfRule type="expression" dxfId="4216" priority="1872" stopIfTrue="1">
      <formula>ISNUMBER(SEARCH("5123000",$F48))</formula>
    </cfRule>
    <cfRule type="expression" dxfId="4215" priority="1873" stopIfTrue="1">
      <formula>ISNUMBER(SEARCH("5122000",$F48))</formula>
    </cfRule>
    <cfRule type="expression" dxfId="4214" priority="1874" stopIfTrue="1">
      <formula>ISNUMBER(SEARCH("5300000",$F48))</formula>
    </cfRule>
  </conditionalFormatting>
  <conditionalFormatting sqref="G48:H48">
    <cfRule type="expression" dxfId="4213" priority="1869" stopIfTrue="1">
      <formula>AND($I48="  Dû Fnrs")</formula>
    </cfRule>
    <cfRule type="expression" dxfId="4212" priority="1870" stopIfTrue="1">
      <formula>AND($I48=" Dû Clts")</formula>
    </cfRule>
  </conditionalFormatting>
  <conditionalFormatting sqref="G49:H49">
    <cfRule type="expression" dxfId="4211" priority="1865" stopIfTrue="1">
      <formula>ISNUMBER(SEARCH("5121000",$F49))</formula>
    </cfRule>
    <cfRule type="expression" dxfId="4210" priority="1866" stopIfTrue="1">
      <formula>ISNUMBER(SEARCH("5123000",$F49))</formula>
    </cfRule>
    <cfRule type="expression" dxfId="4209" priority="1867" stopIfTrue="1">
      <formula>ISNUMBER(SEARCH("5122000",$F49))</formula>
    </cfRule>
    <cfRule type="expression" dxfId="4208" priority="1868" stopIfTrue="1">
      <formula>ISNUMBER(SEARCH("5300000",$F49))</formula>
    </cfRule>
  </conditionalFormatting>
  <conditionalFormatting sqref="G49:H49">
    <cfRule type="expression" dxfId="4207" priority="1863" stopIfTrue="1">
      <formula>AND($I49="  Dû Fnrs")</formula>
    </cfRule>
    <cfRule type="expression" dxfId="4206" priority="1864" stopIfTrue="1">
      <formula>AND($I49=" Dû Clts")</formula>
    </cfRule>
  </conditionalFormatting>
  <conditionalFormatting sqref="G54:H54">
    <cfRule type="expression" dxfId="4205" priority="1859" stopIfTrue="1">
      <formula>ISNUMBER(SEARCH("5121000",$F54))</formula>
    </cfRule>
    <cfRule type="expression" dxfId="4204" priority="1860" stopIfTrue="1">
      <formula>ISNUMBER(SEARCH("5123000",$F54))</formula>
    </cfRule>
    <cfRule type="expression" dxfId="4203" priority="1861" stopIfTrue="1">
      <formula>ISNUMBER(SEARCH("5122000",$F54))</formula>
    </cfRule>
    <cfRule type="expression" dxfId="4202" priority="1862" stopIfTrue="1">
      <formula>ISNUMBER(SEARCH("5300000",$F54))</formula>
    </cfRule>
  </conditionalFormatting>
  <conditionalFormatting sqref="G54:H54">
    <cfRule type="expression" dxfId="4201" priority="1857" stopIfTrue="1">
      <formula>AND($I54="  Dû Fnrs")</formula>
    </cfRule>
    <cfRule type="expression" dxfId="4200" priority="1858" stopIfTrue="1">
      <formula>AND($I54=" Dû Clts")</formula>
    </cfRule>
  </conditionalFormatting>
  <conditionalFormatting sqref="G55:H55">
    <cfRule type="expression" dxfId="4199" priority="1853" stopIfTrue="1">
      <formula>ISNUMBER(SEARCH("5121000",$F55))</formula>
    </cfRule>
    <cfRule type="expression" dxfId="4198" priority="1854" stopIfTrue="1">
      <formula>ISNUMBER(SEARCH("5123000",$F55))</formula>
    </cfRule>
    <cfRule type="expression" dxfId="4197" priority="1855" stopIfTrue="1">
      <formula>ISNUMBER(SEARCH("5122000",$F55))</formula>
    </cfRule>
    <cfRule type="expression" dxfId="4196" priority="1856" stopIfTrue="1">
      <formula>ISNUMBER(SEARCH("5300000",$F55))</formula>
    </cfRule>
  </conditionalFormatting>
  <conditionalFormatting sqref="G55:H55">
    <cfRule type="expression" dxfId="4195" priority="1851" stopIfTrue="1">
      <formula>AND($I55="  Dû Fnrs")</formula>
    </cfRule>
    <cfRule type="expression" dxfId="4194" priority="1852" stopIfTrue="1">
      <formula>AND($I55=" Dû Clts")</formula>
    </cfRule>
  </conditionalFormatting>
  <conditionalFormatting sqref="G56:H58">
    <cfRule type="expression" dxfId="4193" priority="1847" stopIfTrue="1">
      <formula>ISNUMBER(SEARCH("5121000",$F56))</formula>
    </cfRule>
    <cfRule type="expression" dxfId="4192" priority="1848" stopIfTrue="1">
      <formula>ISNUMBER(SEARCH("5123000",$F56))</formula>
    </cfRule>
    <cfRule type="expression" dxfId="4191" priority="1849" stopIfTrue="1">
      <formula>ISNUMBER(SEARCH("5122000",$F56))</formula>
    </cfRule>
    <cfRule type="expression" dxfId="4190" priority="1850" stopIfTrue="1">
      <formula>ISNUMBER(SEARCH("5300000",$F56))</formula>
    </cfRule>
  </conditionalFormatting>
  <conditionalFormatting sqref="G56:H58">
    <cfRule type="expression" dxfId="4189" priority="1845" stopIfTrue="1">
      <formula>AND($I56="  Dû Fnrs")</formula>
    </cfRule>
    <cfRule type="expression" dxfId="4188" priority="1846" stopIfTrue="1">
      <formula>AND($I56=" Dû Clts")</formula>
    </cfRule>
  </conditionalFormatting>
  <conditionalFormatting sqref="G56:H58">
    <cfRule type="expression" dxfId="4187" priority="1841" stopIfTrue="1">
      <formula>ISNUMBER(SEARCH("5121000",$F56))</formula>
    </cfRule>
    <cfRule type="expression" dxfId="4186" priority="1842" stopIfTrue="1">
      <formula>ISNUMBER(SEARCH("5123000",$F56))</formula>
    </cfRule>
    <cfRule type="expression" dxfId="4185" priority="1843" stopIfTrue="1">
      <formula>ISNUMBER(SEARCH("5122000",$F56))</formula>
    </cfRule>
    <cfRule type="expression" dxfId="4184" priority="1844" stopIfTrue="1">
      <formula>ISNUMBER(SEARCH("5300000",$F56))</formula>
    </cfRule>
  </conditionalFormatting>
  <conditionalFormatting sqref="G59:H59">
    <cfRule type="expression" dxfId="4183" priority="1837" stopIfTrue="1">
      <formula>ISNUMBER(SEARCH("5121000",$F59))</formula>
    </cfRule>
    <cfRule type="expression" dxfId="4182" priority="1838" stopIfTrue="1">
      <formula>ISNUMBER(SEARCH("5123000",$F59))</formula>
    </cfRule>
    <cfRule type="expression" dxfId="4181" priority="1839" stopIfTrue="1">
      <formula>ISNUMBER(SEARCH("5122000",$F59))</formula>
    </cfRule>
    <cfRule type="expression" dxfId="4180" priority="1840" stopIfTrue="1">
      <formula>ISNUMBER(SEARCH("5300000",$F59))</formula>
    </cfRule>
  </conditionalFormatting>
  <conditionalFormatting sqref="G59:H59">
    <cfRule type="expression" dxfId="4179" priority="1835" stopIfTrue="1">
      <formula>AND($I59="  Dû Fnrs")</formula>
    </cfRule>
    <cfRule type="expression" dxfId="4178" priority="1836" stopIfTrue="1">
      <formula>AND($I59=" Dû Clts")</formula>
    </cfRule>
  </conditionalFormatting>
  <conditionalFormatting sqref="G60:H60">
    <cfRule type="expression" dxfId="4177" priority="1831" stopIfTrue="1">
      <formula>ISNUMBER(SEARCH("5121000",$F60))</formula>
    </cfRule>
    <cfRule type="expression" dxfId="4176" priority="1832" stopIfTrue="1">
      <formula>ISNUMBER(SEARCH("5123000",$F60))</formula>
    </cfRule>
    <cfRule type="expression" dxfId="4175" priority="1833" stopIfTrue="1">
      <formula>ISNUMBER(SEARCH("5122000",$F60))</formula>
    </cfRule>
    <cfRule type="expression" dxfId="4174" priority="1834" stopIfTrue="1">
      <formula>ISNUMBER(SEARCH("5300000",$F60))</formula>
    </cfRule>
  </conditionalFormatting>
  <conditionalFormatting sqref="G60:H60">
    <cfRule type="expression" dxfId="4173" priority="1829" stopIfTrue="1">
      <formula>AND($I60="  Dû Fnrs")</formula>
    </cfRule>
    <cfRule type="expression" dxfId="4172" priority="1830" stopIfTrue="1">
      <formula>AND($I60=" Dû Clts")</formula>
    </cfRule>
  </conditionalFormatting>
  <conditionalFormatting sqref="G61:H61">
    <cfRule type="expression" dxfId="4171" priority="1825" stopIfTrue="1">
      <formula>ISNUMBER(SEARCH("5121000",$F61))</formula>
    </cfRule>
    <cfRule type="expression" dxfId="4170" priority="1826" stopIfTrue="1">
      <formula>ISNUMBER(SEARCH("5123000",$F61))</formula>
    </cfRule>
    <cfRule type="expression" dxfId="4169" priority="1827" stopIfTrue="1">
      <formula>ISNUMBER(SEARCH("5122000",$F61))</formula>
    </cfRule>
    <cfRule type="expression" dxfId="4168" priority="1828" stopIfTrue="1">
      <formula>ISNUMBER(SEARCH("5300000",$F61))</formula>
    </cfRule>
  </conditionalFormatting>
  <conditionalFormatting sqref="G61:H61">
    <cfRule type="expression" dxfId="4167" priority="1823" stopIfTrue="1">
      <formula>AND($I61="  Dû Fnrs")</formula>
    </cfRule>
    <cfRule type="expression" dxfId="4166" priority="1824" stopIfTrue="1">
      <formula>AND($I61=" Dû Clts")</formula>
    </cfRule>
  </conditionalFormatting>
  <conditionalFormatting sqref="G62:H64">
    <cfRule type="expression" dxfId="4165" priority="1819" stopIfTrue="1">
      <formula>ISNUMBER(SEARCH("5121000",$F62))</formula>
    </cfRule>
    <cfRule type="expression" dxfId="4164" priority="1820" stopIfTrue="1">
      <formula>ISNUMBER(SEARCH("5123000",$F62))</formula>
    </cfRule>
    <cfRule type="expression" dxfId="4163" priority="1821" stopIfTrue="1">
      <formula>ISNUMBER(SEARCH("5122000",$F62))</formula>
    </cfRule>
    <cfRule type="expression" dxfId="4162" priority="1822" stopIfTrue="1">
      <formula>ISNUMBER(SEARCH("5300000",$F62))</formula>
    </cfRule>
  </conditionalFormatting>
  <conditionalFormatting sqref="G62:H64">
    <cfRule type="expression" dxfId="4161" priority="1817" stopIfTrue="1">
      <formula>AND($I62="  Dû Fnrs")</formula>
    </cfRule>
    <cfRule type="expression" dxfId="4160" priority="1818" stopIfTrue="1">
      <formula>AND($I62=" Dû Clts")</formula>
    </cfRule>
  </conditionalFormatting>
  <conditionalFormatting sqref="G62:H64">
    <cfRule type="expression" dxfId="4159" priority="1813" stopIfTrue="1">
      <formula>ISNUMBER(SEARCH("5121000",$F62))</formula>
    </cfRule>
    <cfRule type="expression" dxfId="4158" priority="1814" stopIfTrue="1">
      <formula>ISNUMBER(SEARCH("5123000",$F62))</formula>
    </cfRule>
    <cfRule type="expression" dxfId="4157" priority="1815" stopIfTrue="1">
      <formula>ISNUMBER(SEARCH("5122000",$F62))</formula>
    </cfRule>
    <cfRule type="expression" dxfId="4156" priority="1816" stopIfTrue="1">
      <formula>ISNUMBER(SEARCH("5300000",$F62))</formula>
    </cfRule>
  </conditionalFormatting>
  <conditionalFormatting sqref="G65:H65">
    <cfRule type="expression" dxfId="4155" priority="1809" stopIfTrue="1">
      <formula>ISNUMBER(SEARCH("5121000",$F65))</formula>
    </cfRule>
    <cfRule type="expression" dxfId="4154" priority="1810" stopIfTrue="1">
      <formula>ISNUMBER(SEARCH("5123000",$F65))</formula>
    </cfRule>
    <cfRule type="expression" dxfId="4153" priority="1811" stopIfTrue="1">
      <formula>ISNUMBER(SEARCH("5122000",$F65))</formula>
    </cfRule>
    <cfRule type="expression" dxfId="4152" priority="1812" stopIfTrue="1">
      <formula>ISNUMBER(SEARCH("5300000",$F65))</formula>
    </cfRule>
  </conditionalFormatting>
  <conditionalFormatting sqref="G65:H65">
    <cfRule type="expression" dxfId="4151" priority="1807" stopIfTrue="1">
      <formula>AND($I65="  Dû Fnrs")</formula>
    </cfRule>
    <cfRule type="expression" dxfId="4150" priority="1808" stopIfTrue="1">
      <formula>AND($I65=" Dû Clts")</formula>
    </cfRule>
  </conditionalFormatting>
  <conditionalFormatting sqref="G66:H66">
    <cfRule type="expression" dxfId="4149" priority="1803" stopIfTrue="1">
      <formula>ISNUMBER(SEARCH("5121000",$F66))</formula>
    </cfRule>
    <cfRule type="expression" dxfId="4148" priority="1804" stopIfTrue="1">
      <formula>ISNUMBER(SEARCH("5123000",$F66))</formula>
    </cfRule>
    <cfRule type="expression" dxfId="4147" priority="1805" stopIfTrue="1">
      <formula>ISNUMBER(SEARCH("5122000",$F66))</formula>
    </cfRule>
    <cfRule type="expression" dxfId="4146" priority="1806" stopIfTrue="1">
      <formula>ISNUMBER(SEARCH("5300000",$F66))</formula>
    </cfRule>
  </conditionalFormatting>
  <conditionalFormatting sqref="G66:H66">
    <cfRule type="expression" dxfId="4145" priority="1801" stopIfTrue="1">
      <formula>AND($I66="  Dû Fnrs")</formula>
    </cfRule>
    <cfRule type="expression" dxfId="4144" priority="1802" stopIfTrue="1">
      <formula>AND($I66=" Dû Clts")</formula>
    </cfRule>
  </conditionalFormatting>
  <conditionalFormatting sqref="G67:H67">
    <cfRule type="expression" dxfId="4143" priority="1797" stopIfTrue="1">
      <formula>ISNUMBER(SEARCH("5121000",$F67))</formula>
    </cfRule>
    <cfRule type="expression" dxfId="4142" priority="1798" stopIfTrue="1">
      <formula>ISNUMBER(SEARCH("5123000",$F67))</formula>
    </cfRule>
    <cfRule type="expression" dxfId="4141" priority="1799" stopIfTrue="1">
      <formula>ISNUMBER(SEARCH("5122000",$F67))</formula>
    </cfRule>
    <cfRule type="expression" dxfId="4140" priority="1800" stopIfTrue="1">
      <formula>ISNUMBER(SEARCH("5300000",$F67))</formula>
    </cfRule>
  </conditionalFormatting>
  <conditionalFormatting sqref="G67:H67">
    <cfRule type="expression" dxfId="4139" priority="1795" stopIfTrue="1">
      <formula>AND($I67="  Dû Fnrs")</formula>
    </cfRule>
    <cfRule type="expression" dxfId="4138" priority="1796" stopIfTrue="1">
      <formula>AND($I67=" Dû Clts")</formula>
    </cfRule>
  </conditionalFormatting>
  <conditionalFormatting sqref="G68:H70">
    <cfRule type="expression" dxfId="4137" priority="1791" stopIfTrue="1">
      <formula>ISNUMBER(SEARCH("5121000",$F68))</formula>
    </cfRule>
    <cfRule type="expression" dxfId="4136" priority="1792" stopIfTrue="1">
      <formula>ISNUMBER(SEARCH("5123000",$F68))</formula>
    </cfRule>
    <cfRule type="expression" dxfId="4135" priority="1793" stopIfTrue="1">
      <formula>ISNUMBER(SEARCH("5122000",$F68))</formula>
    </cfRule>
    <cfRule type="expression" dxfId="4134" priority="1794" stopIfTrue="1">
      <formula>ISNUMBER(SEARCH("5300000",$F68))</formula>
    </cfRule>
  </conditionalFormatting>
  <conditionalFormatting sqref="G68:H70">
    <cfRule type="expression" dxfId="4133" priority="1789" stopIfTrue="1">
      <formula>AND($I68="  Dû Fnrs")</formula>
    </cfRule>
    <cfRule type="expression" dxfId="4132" priority="1790" stopIfTrue="1">
      <formula>AND($I68=" Dû Clts")</formula>
    </cfRule>
  </conditionalFormatting>
  <conditionalFormatting sqref="G68:H70">
    <cfRule type="expression" dxfId="4131" priority="1785" stopIfTrue="1">
      <formula>ISNUMBER(SEARCH("5121000",$F68))</formula>
    </cfRule>
    <cfRule type="expression" dxfId="4130" priority="1786" stopIfTrue="1">
      <formula>ISNUMBER(SEARCH("5123000",$F68))</formula>
    </cfRule>
    <cfRule type="expression" dxfId="4129" priority="1787" stopIfTrue="1">
      <formula>ISNUMBER(SEARCH("5122000",$F68))</formula>
    </cfRule>
    <cfRule type="expression" dxfId="4128" priority="1788" stopIfTrue="1">
      <formula>ISNUMBER(SEARCH("5300000",$F68))</formula>
    </cfRule>
  </conditionalFormatting>
  <conditionalFormatting sqref="G71:H71">
    <cfRule type="expression" dxfId="4127" priority="1781" stopIfTrue="1">
      <formula>ISNUMBER(SEARCH("5121000",$F71))</formula>
    </cfRule>
    <cfRule type="expression" dxfId="4126" priority="1782" stopIfTrue="1">
      <formula>ISNUMBER(SEARCH("5123000",$F71))</formula>
    </cfRule>
    <cfRule type="expression" dxfId="4125" priority="1783" stopIfTrue="1">
      <formula>ISNUMBER(SEARCH("5122000",$F71))</formula>
    </cfRule>
    <cfRule type="expression" dxfId="4124" priority="1784" stopIfTrue="1">
      <formula>ISNUMBER(SEARCH("5300000",$F71))</formula>
    </cfRule>
  </conditionalFormatting>
  <conditionalFormatting sqref="G71:H71">
    <cfRule type="expression" dxfId="4123" priority="1779" stopIfTrue="1">
      <formula>AND($I71="  Dû Fnrs")</formula>
    </cfRule>
    <cfRule type="expression" dxfId="4122" priority="1780" stopIfTrue="1">
      <formula>AND($I71=" Dû Clts")</formula>
    </cfRule>
  </conditionalFormatting>
  <conditionalFormatting sqref="G72:H72">
    <cfRule type="expression" dxfId="4121" priority="1775" stopIfTrue="1">
      <formula>ISNUMBER(SEARCH("5121000",$F72))</formula>
    </cfRule>
    <cfRule type="expression" dxfId="4120" priority="1776" stopIfTrue="1">
      <formula>ISNUMBER(SEARCH("5123000",$F72))</formula>
    </cfRule>
    <cfRule type="expression" dxfId="4119" priority="1777" stopIfTrue="1">
      <formula>ISNUMBER(SEARCH("5122000",$F72))</formula>
    </cfRule>
    <cfRule type="expression" dxfId="4118" priority="1778" stopIfTrue="1">
      <formula>ISNUMBER(SEARCH("5300000",$F72))</formula>
    </cfRule>
  </conditionalFormatting>
  <conditionalFormatting sqref="G72:H72">
    <cfRule type="expression" dxfId="4117" priority="1773">
      <formula>AND($I72="D Clts")</formula>
    </cfRule>
    <cfRule type="expression" dxfId="4116" priority="1774">
      <formula>AND($I72="D Fnrs")</formula>
    </cfRule>
  </conditionalFormatting>
  <conditionalFormatting sqref="G73:H73">
    <cfRule type="expression" dxfId="4115" priority="1769" stopIfTrue="1">
      <formula>ISNUMBER(SEARCH("5121000",$F73))</formula>
    </cfRule>
    <cfRule type="expression" dxfId="4114" priority="1770" stopIfTrue="1">
      <formula>ISNUMBER(SEARCH("5123000",$F73))</formula>
    </cfRule>
    <cfRule type="expression" dxfId="4113" priority="1771" stopIfTrue="1">
      <formula>ISNUMBER(SEARCH("5122000",$F73))</formula>
    </cfRule>
    <cfRule type="expression" dxfId="4112" priority="1772" stopIfTrue="1">
      <formula>ISNUMBER(SEARCH("5300000",$F73))</formula>
    </cfRule>
  </conditionalFormatting>
  <conditionalFormatting sqref="G73:H73">
    <cfRule type="expression" dxfId="4111" priority="1767">
      <formula>AND($I73="D Clts")</formula>
    </cfRule>
    <cfRule type="expression" dxfId="4110" priority="1768">
      <formula>AND($I73="D Fnrs")</formula>
    </cfRule>
  </conditionalFormatting>
  <conditionalFormatting sqref="G74:H76">
    <cfRule type="expression" dxfId="4109" priority="1763" stopIfTrue="1">
      <formula>ISNUMBER(SEARCH("5121000",$F74))</formula>
    </cfRule>
    <cfRule type="expression" dxfId="4108" priority="1764" stopIfTrue="1">
      <formula>ISNUMBER(SEARCH("5123000",$F74))</formula>
    </cfRule>
    <cfRule type="expression" dxfId="4107" priority="1765" stopIfTrue="1">
      <formula>ISNUMBER(SEARCH("5122000",$F74))</formula>
    </cfRule>
    <cfRule type="expression" dxfId="4106" priority="1766" stopIfTrue="1">
      <formula>ISNUMBER(SEARCH("5300000",$F74))</formula>
    </cfRule>
  </conditionalFormatting>
  <conditionalFormatting sqref="G74:H76">
    <cfRule type="expression" dxfId="4105" priority="1761" stopIfTrue="1">
      <formula>AND($I74="  Dû Fnrs")</formula>
    </cfRule>
    <cfRule type="expression" dxfId="4104" priority="1762" stopIfTrue="1">
      <formula>AND($I74=" Dû Clts")</formula>
    </cfRule>
  </conditionalFormatting>
  <conditionalFormatting sqref="G74:H76">
    <cfRule type="expression" dxfId="4103" priority="1757" stopIfTrue="1">
      <formula>ISNUMBER(SEARCH("5121000",$F74))</formula>
    </cfRule>
    <cfRule type="expression" dxfId="4102" priority="1758" stopIfTrue="1">
      <formula>ISNUMBER(SEARCH("5123000",$F74))</formula>
    </cfRule>
    <cfRule type="expression" dxfId="4101" priority="1759" stopIfTrue="1">
      <formula>ISNUMBER(SEARCH("5122000",$F74))</formula>
    </cfRule>
    <cfRule type="expression" dxfId="4100" priority="1760" stopIfTrue="1">
      <formula>ISNUMBER(SEARCH("5300000",$F74))</formula>
    </cfRule>
  </conditionalFormatting>
  <conditionalFormatting sqref="G77:H119">
    <cfRule type="expression" dxfId="4099" priority="1753" stopIfTrue="1">
      <formula>ISNUMBER(SEARCH("5121000",$F77))</formula>
    </cfRule>
    <cfRule type="expression" dxfId="4098" priority="1754" stopIfTrue="1">
      <formula>ISNUMBER(SEARCH("5123000",$F77))</formula>
    </cfRule>
    <cfRule type="expression" dxfId="4097" priority="1755" stopIfTrue="1">
      <formula>ISNUMBER(SEARCH("5122000",$F77))</formula>
    </cfRule>
    <cfRule type="expression" dxfId="4096" priority="1756" stopIfTrue="1">
      <formula>ISNUMBER(SEARCH("5300000",$F77))</formula>
    </cfRule>
  </conditionalFormatting>
  <conditionalFormatting sqref="G77:H119">
    <cfRule type="expression" dxfId="4095" priority="1751" stopIfTrue="1">
      <formula>AND($I77="  Dû Fnrs")</formula>
    </cfRule>
    <cfRule type="expression" dxfId="4094" priority="1752" stopIfTrue="1">
      <formula>AND($I77=" Dû Clts")</formula>
    </cfRule>
  </conditionalFormatting>
  <conditionalFormatting sqref="E78">
    <cfRule type="expression" dxfId="4093" priority="1747" stopIfTrue="1">
      <formula>ISNUMBER(SEARCH("5121000",$F78))</formula>
    </cfRule>
    <cfRule type="expression" dxfId="4092" priority="1748" stopIfTrue="1">
      <formula>ISNUMBER(SEARCH("5123000",$F78))</formula>
    </cfRule>
    <cfRule type="expression" dxfId="4091" priority="1749" stopIfTrue="1">
      <formula>ISNUMBER(SEARCH("5122000",$F78))</formula>
    </cfRule>
    <cfRule type="expression" dxfId="4090" priority="1750" stopIfTrue="1">
      <formula>ISNUMBER(SEARCH("5300000",$F78))</formula>
    </cfRule>
  </conditionalFormatting>
  <conditionalFormatting sqref="E78">
    <cfRule type="expression" dxfId="4089" priority="1745">
      <formula>AND($I78="D Clts")</formula>
    </cfRule>
    <cfRule type="expression" dxfId="4088" priority="1746">
      <formula>AND($I78="D Fnrs")</formula>
    </cfRule>
  </conditionalFormatting>
  <conditionalFormatting sqref="E79">
    <cfRule type="expression" dxfId="4087" priority="1741" stopIfTrue="1">
      <formula>ISNUMBER(SEARCH("5121000",$F79))</formula>
    </cfRule>
    <cfRule type="expression" dxfId="4086" priority="1742" stopIfTrue="1">
      <formula>ISNUMBER(SEARCH("5123000",$F79))</formula>
    </cfRule>
    <cfRule type="expression" dxfId="4085" priority="1743" stopIfTrue="1">
      <formula>ISNUMBER(SEARCH("5122000",$F79))</formula>
    </cfRule>
    <cfRule type="expression" dxfId="4084" priority="1744" stopIfTrue="1">
      <formula>ISNUMBER(SEARCH("5300000",$F79))</formula>
    </cfRule>
  </conditionalFormatting>
  <conditionalFormatting sqref="E79">
    <cfRule type="expression" dxfId="4083" priority="1739">
      <formula>AND($I79="D Clts")</formula>
    </cfRule>
    <cfRule type="expression" dxfId="4082" priority="1740">
      <formula>AND($I79="D Fnrs")</formula>
    </cfRule>
  </conditionalFormatting>
  <conditionalFormatting sqref="E80:E83">
    <cfRule type="expression" dxfId="4081" priority="1735" stopIfTrue="1">
      <formula>ISNUMBER(SEARCH("5121000",$F80))</formula>
    </cfRule>
    <cfRule type="expression" dxfId="4080" priority="1736" stopIfTrue="1">
      <formula>ISNUMBER(SEARCH("5123000",$F80))</formula>
    </cfRule>
    <cfRule type="expression" dxfId="4079" priority="1737" stopIfTrue="1">
      <formula>ISNUMBER(SEARCH("5122000",$F80))</formula>
    </cfRule>
    <cfRule type="expression" dxfId="4078" priority="1738" stopIfTrue="1">
      <formula>ISNUMBER(SEARCH("5300000",$F80))</formula>
    </cfRule>
  </conditionalFormatting>
  <conditionalFormatting sqref="E80:E83">
    <cfRule type="expression" dxfId="4077" priority="1733">
      <formula>AND($I80="D Clts")</formula>
    </cfRule>
    <cfRule type="expression" dxfId="4076" priority="1734">
      <formula>AND($I80="D Fnrs")</formula>
    </cfRule>
  </conditionalFormatting>
  <conditionalFormatting sqref="E84">
    <cfRule type="expression" dxfId="4075" priority="1729" stopIfTrue="1">
      <formula>ISNUMBER(SEARCH("5121000",$F84))</formula>
    </cfRule>
    <cfRule type="expression" dxfId="4074" priority="1730" stopIfTrue="1">
      <formula>ISNUMBER(SEARCH("5123000",$F84))</formula>
    </cfRule>
    <cfRule type="expression" dxfId="4073" priority="1731" stopIfTrue="1">
      <formula>ISNUMBER(SEARCH("5122000",$F84))</formula>
    </cfRule>
    <cfRule type="expression" dxfId="4072" priority="1732" stopIfTrue="1">
      <formula>ISNUMBER(SEARCH("5300000",$F84))</formula>
    </cfRule>
  </conditionalFormatting>
  <conditionalFormatting sqref="E84">
    <cfRule type="expression" dxfId="4071" priority="1727">
      <formula>AND($I84="D Clts")</formula>
    </cfRule>
    <cfRule type="expression" dxfId="4070" priority="1728">
      <formula>AND($I84="D Fnrs")</formula>
    </cfRule>
  </conditionalFormatting>
  <conditionalFormatting sqref="E85">
    <cfRule type="expression" dxfId="4069" priority="1723" stopIfTrue="1">
      <formula>ISNUMBER(SEARCH("5121000",$F85))</formula>
    </cfRule>
    <cfRule type="expression" dxfId="4068" priority="1724" stopIfTrue="1">
      <formula>ISNUMBER(SEARCH("5123000",$F85))</formula>
    </cfRule>
    <cfRule type="expression" dxfId="4067" priority="1725" stopIfTrue="1">
      <formula>ISNUMBER(SEARCH("5122000",$F85))</formula>
    </cfRule>
    <cfRule type="expression" dxfId="4066" priority="1726" stopIfTrue="1">
      <formula>ISNUMBER(SEARCH("5300000",$F85))</formula>
    </cfRule>
  </conditionalFormatting>
  <conditionalFormatting sqref="E85">
    <cfRule type="expression" dxfId="4065" priority="1721">
      <formula>AND($I85="D Clts")</formula>
    </cfRule>
    <cfRule type="expression" dxfId="4064" priority="1722">
      <formula>AND($I85="D Fnrs")</formula>
    </cfRule>
  </conditionalFormatting>
  <conditionalFormatting sqref="E86:E89">
    <cfRule type="expression" dxfId="4063" priority="1717" stopIfTrue="1">
      <formula>ISNUMBER(SEARCH("5121000",$F86))</formula>
    </cfRule>
    <cfRule type="expression" dxfId="4062" priority="1718" stopIfTrue="1">
      <formula>ISNUMBER(SEARCH("5123000",$F86))</formula>
    </cfRule>
    <cfRule type="expression" dxfId="4061" priority="1719" stopIfTrue="1">
      <formula>ISNUMBER(SEARCH("5122000",$F86))</formula>
    </cfRule>
    <cfRule type="expression" dxfId="4060" priority="1720" stopIfTrue="1">
      <formula>ISNUMBER(SEARCH("5300000",$F86))</formula>
    </cfRule>
  </conditionalFormatting>
  <conditionalFormatting sqref="E86:E89">
    <cfRule type="expression" dxfId="4059" priority="1715">
      <formula>AND($I86="D Clts")</formula>
    </cfRule>
    <cfRule type="expression" dxfId="4058" priority="1716">
      <formula>AND($I86="D Fnrs")</formula>
    </cfRule>
  </conditionalFormatting>
  <conditionalFormatting sqref="E90">
    <cfRule type="expression" dxfId="4057" priority="1711" stopIfTrue="1">
      <formula>ISNUMBER(SEARCH("5121000",$F90))</formula>
    </cfRule>
    <cfRule type="expression" dxfId="4056" priority="1712" stopIfTrue="1">
      <formula>ISNUMBER(SEARCH("5123000",$F90))</formula>
    </cfRule>
    <cfRule type="expression" dxfId="4055" priority="1713" stopIfTrue="1">
      <formula>ISNUMBER(SEARCH("5122000",$F90))</formula>
    </cfRule>
    <cfRule type="expression" dxfId="4054" priority="1714" stopIfTrue="1">
      <formula>ISNUMBER(SEARCH("5300000",$F90))</formula>
    </cfRule>
  </conditionalFormatting>
  <conditionalFormatting sqref="E90">
    <cfRule type="expression" dxfId="4053" priority="1709">
      <formula>AND($I90="D Clts")</formula>
    </cfRule>
    <cfRule type="expression" dxfId="4052" priority="1710">
      <formula>AND($I90="D Fnrs")</formula>
    </cfRule>
  </conditionalFormatting>
  <conditionalFormatting sqref="E91">
    <cfRule type="expression" dxfId="4051" priority="1705" stopIfTrue="1">
      <formula>ISNUMBER(SEARCH("5121000",$F91))</formula>
    </cfRule>
    <cfRule type="expression" dxfId="4050" priority="1706" stopIfTrue="1">
      <formula>ISNUMBER(SEARCH("5123000",$F91))</formula>
    </cfRule>
    <cfRule type="expression" dxfId="4049" priority="1707" stopIfTrue="1">
      <formula>ISNUMBER(SEARCH("5122000",$F91))</formula>
    </cfRule>
    <cfRule type="expression" dxfId="4048" priority="1708" stopIfTrue="1">
      <formula>ISNUMBER(SEARCH("5300000",$F91))</formula>
    </cfRule>
  </conditionalFormatting>
  <conditionalFormatting sqref="E91">
    <cfRule type="expression" dxfId="4047" priority="1703">
      <formula>AND($I91="D Clts")</formula>
    </cfRule>
    <cfRule type="expression" dxfId="4046" priority="1704">
      <formula>AND($I91="D Fnrs")</formula>
    </cfRule>
  </conditionalFormatting>
  <conditionalFormatting sqref="E92:E95">
    <cfRule type="expression" dxfId="4045" priority="1699" stopIfTrue="1">
      <formula>ISNUMBER(SEARCH("5121000",$F92))</formula>
    </cfRule>
    <cfRule type="expression" dxfId="4044" priority="1700" stopIfTrue="1">
      <formula>ISNUMBER(SEARCH("5123000",$F92))</formula>
    </cfRule>
    <cfRule type="expression" dxfId="4043" priority="1701" stopIfTrue="1">
      <formula>ISNUMBER(SEARCH("5122000",$F92))</formula>
    </cfRule>
    <cfRule type="expression" dxfId="4042" priority="1702" stopIfTrue="1">
      <formula>ISNUMBER(SEARCH("5300000",$F92))</formula>
    </cfRule>
  </conditionalFormatting>
  <conditionalFormatting sqref="E92:E95">
    <cfRule type="expression" dxfId="4041" priority="1697">
      <formula>AND($I92="D Clts")</formula>
    </cfRule>
    <cfRule type="expression" dxfId="4040" priority="1698">
      <formula>AND($I92="D Fnrs")</formula>
    </cfRule>
  </conditionalFormatting>
  <conditionalFormatting sqref="E96">
    <cfRule type="expression" dxfId="4039" priority="1693" stopIfTrue="1">
      <formula>ISNUMBER(SEARCH("5121000",$F96))</formula>
    </cfRule>
    <cfRule type="expression" dxfId="4038" priority="1694" stopIfTrue="1">
      <formula>ISNUMBER(SEARCH("5123000",$F96))</formula>
    </cfRule>
    <cfRule type="expression" dxfId="4037" priority="1695" stopIfTrue="1">
      <formula>ISNUMBER(SEARCH("5122000",$F96))</formula>
    </cfRule>
    <cfRule type="expression" dxfId="4036" priority="1696" stopIfTrue="1">
      <formula>ISNUMBER(SEARCH("5300000",$F96))</formula>
    </cfRule>
  </conditionalFormatting>
  <conditionalFormatting sqref="E96">
    <cfRule type="expression" dxfId="4035" priority="1691">
      <formula>AND($I96="D Clts")</formula>
    </cfRule>
    <cfRule type="expression" dxfId="4034" priority="1692">
      <formula>AND($I96="D Fnrs")</formula>
    </cfRule>
  </conditionalFormatting>
  <conditionalFormatting sqref="E97">
    <cfRule type="expression" dxfId="4033" priority="1687" stopIfTrue="1">
      <formula>ISNUMBER(SEARCH("5121000",$F97))</formula>
    </cfRule>
    <cfRule type="expression" dxfId="4032" priority="1688" stopIfTrue="1">
      <formula>ISNUMBER(SEARCH("5123000",$F97))</formula>
    </cfRule>
    <cfRule type="expression" dxfId="4031" priority="1689" stopIfTrue="1">
      <formula>ISNUMBER(SEARCH("5122000",$F97))</formula>
    </cfRule>
    <cfRule type="expression" dxfId="4030" priority="1690" stopIfTrue="1">
      <formula>ISNUMBER(SEARCH("5300000",$F97))</formula>
    </cfRule>
  </conditionalFormatting>
  <conditionalFormatting sqref="E97">
    <cfRule type="expression" dxfId="4029" priority="1685">
      <formula>AND($I97="D Clts")</formula>
    </cfRule>
    <cfRule type="expression" dxfId="4028" priority="1686">
      <formula>AND($I97="D Fnrs")</formula>
    </cfRule>
  </conditionalFormatting>
  <conditionalFormatting sqref="E98:E101">
    <cfRule type="expression" dxfId="4027" priority="1681" stopIfTrue="1">
      <formula>ISNUMBER(SEARCH("5121000",$F98))</formula>
    </cfRule>
    <cfRule type="expression" dxfId="4026" priority="1682" stopIfTrue="1">
      <formula>ISNUMBER(SEARCH("5123000",$F98))</formula>
    </cfRule>
    <cfRule type="expression" dxfId="4025" priority="1683" stopIfTrue="1">
      <formula>ISNUMBER(SEARCH("5122000",$F98))</formula>
    </cfRule>
    <cfRule type="expression" dxfId="4024" priority="1684" stopIfTrue="1">
      <formula>ISNUMBER(SEARCH("5300000",$F98))</formula>
    </cfRule>
  </conditionalFormatting>
  <conditionalFormatting sqref="E98:E101">
    <cfRule type="expression" dxfId="4023" priority="1679">
      <formula>AND($I98="D Clts")</formula>
    </cfRule>
    <cfRule type="expression" dxfId="4022" priority="1680">
      <formula>AND($I98="D Fnrs")</formula>
    </cfRule>
  </conditionalFormatting>
  <conditionalFormatting sqref="E102">
    <cfRule type="expression" dxfId="4021" priority="1675" stopIfTrue="1">
      <formula>ISNUMBER(SEARCH("5121000",$F102))</formula>
    </cfRule>
    <cfRule type="expression" dxfId="4020" priority="1676" stopIfTrue="1">
      <formula>ISNUMBER(SEARCH("5123000",$F102))</formula>
    </cfRule>
    <cfRule type="expression" dxfId="4019" priority="1677" stopIfTrue="1">
      <formula>ISNUMBER(SEARCH("5122000",$F102))</formula>
    </cfRule>
    <cfRule type="expression" dxfId="4018" priority="1678" stopIfTrue="1">
      <formula>ISNUMBER(SEARCH("5300000",$F102))</formula>
    </cfRule>
  </conditionalFormatting>
  <conditionalFormatting sqref="E102">
    <cfRule type="expression" dxfId="4017" priority="1673">
      <formula>AND($I102="D Clts")</formula>
    </cfRule>
    <cfRule type="expression" dxfId="4016" priority="1674">
      <formula>AND($I102="D Fnrs")</formula>
    </cfRule>
  </conditionalFormatting>
  <conditionalFormatting sqref="E103">
    <cfRule type="expression" dxfId="4015" priority="1669" stopIfTrue="1">
      <formula>ISNUMBER(SEARCH("5121000",$F103))</formula>
    </cfRule>
    <cfRule type="expression" dxfId="4014" priority="1670" stopIfTrue="1">
      <formula>ISNUMBER(SEARCH("5123000",$F103))</formula>
    </cfRule>
    <cfRule type="expression" dxfId="4013" priority="1671" stopIfTrue="1">
      <formula>ISNUMBER(SEARCH("5122000",$F103))</formula>
    </cfRule>
    <cfRule type="expression" dxfId="4012" priority="1672" stopIfTrue="1">
      <formula>ISNUMBER(SEARCH("5300000",$F103))</formula>
    </cfRule>
  </conditionalFormatting>
  <conditionalFormatting sqref="E103">
    <cfRule type="expression" dxfId="4011" priority="1667">
      <formula>AND($I103="D Clts")</formula>
    </cfRule>
    <cfRule type="expression" dxfId="4010" priority="1668">
      <formula>AND($I103="D Fnrs")</formula>
    </cfRule>
  </conditionalFormatting>
  <conditionalFormatting sqref="E104:E107">
    <cfRule type="expression" dxfId="4009" priority="1663" stopIfTrue="1">
      <formula>ISNUMBER(SEARCH("5121000",$F104))</formula>
    </cfRule>
    <cfRule type="expression" dxfId="4008" priority="1664" stopIfTrue="1">
      <formula>ISNUMBER(SEARCH("5123000",$F104))</formula>
    </cfRule>
    <cfRule type="expression" dxfId="4007" priority="1665" stopIfTrue="1">
      <formula>ISNUMBER(SEARCH("5122000",$F104))</formula>
    </cfRule>
    <cfRule type="expression" dxfId="4006" priority="1666" stopIfTrue="1">
      <formula>ISNUMBER(SEARCH("5300000",$F104))</formula>
    </cfRule>
  </conditionalFormatting>
  <conditionalFormatting sqref="E104:E107">
    <cfRule type="expression" dxfId="4005" priority="1661">
      <formula>AND($I104="D Clts")</formula>
    </cfRule>
    <cfRule type="expression" dxfId="4004" priority="1662">
      <formula>AND($I104="D Fnrs")</formula>
    </cfRule>
  </conditionalFormatting>
  <conditionalFormatting sqref="E108">
    <cfRule type="expression" dxfId="4003" priority="1657" stopIfTrue="1">
      <formula>ISNUMBER(SEARCH("5121000",$F108))</formula>
    </cfRule>
    <cfRule type="expression" dxfId="4002" priority="1658" stopIfTrue="1">
      <formula>ISNUMBER(SEARCH("5123000",$F108))</formula>
    </cfRule>
    <cfRule type="expression" dxfId="4001" priority="1659" stopIfTrue="1">
      <formula>ISNUMBER(SEARCH("5122000",$F108))</formula>
    </cfRule>
    <cfRule type="expression" dxfId="4000" priority="1660" stopIfTrue="1">
      <formula>ISNUMBER(SEARCH("5300000",$F108))</formula>
    </cfRule>
  </conditionalFormatting>
  <conditionalFormatting sqref="E108">
    <cfRule type="expression" dxfId="3999" priority="1655">
      <formula>AND($I108="D Clts")</formula>
    </cfRule>
    <cfRule type="expression" dxfId="3998" priority="1656">
      <formula>AND($I108="D Fnrs")</formula>
    </cfRule>
  </conditionalFormatting>
  <conditionalFormatting sqref="E109">
    <cfRule type="expression" dxfId="3997" priority="1651" stopIfTrue="1">
      <formula>ISNUMBER(SEARCH("5121000",$F109))</formula>
    </cfRule>
    <cfRule type="expression" dxfId="3996" priority="1652" stopIfTrue="1">
      <formula>ISNUMBER(SEARCH("5123000",$F109))</formula>
    </cfRule>
    <cfRule type="expression" dxfId="3995" priority="1653" stopIfTrue="1">
      <formula>ISNUMBER(SEARCH("5122000",$F109))</formula>
    </cfRule>
    <cfRule type="expression" dxfId="3994" priority="1654" stopIfTrue="1">
      <formula>ISNUMBER(SEARCH("5300000",$F109))</formula>
    </cfRule>
  </conditionalFormatting>
  <conditionalFormatting sqref="E109">
    <cfRule type="expression" dxfId="3993" priority="1649">
      <formula>AND($I109="D Clts")</formula>
    </cfRule>
    <cfRule type="expression" dxfId="3992" priority="1650">
      <formula>AND($I109="D Fnrs")</formula>
    </cfRule>
  </conditionalFormatting>
  <conditionalFormatting sqref="E110:E113">
    <cfRule type="expression" dxfId="3991" priority="1645" stopIfTrue="1">
      <formula>ISNUMBER(SEARCH("5121000",$F110))</formula>
    </cfRule>
    <cfRule type="expression" dxfId="3990" priority="1646" stopIfTrue="1">
      <formula>ISNUMBER(SEARCH("5123000",$F110))</formula>
    </cfRule>
    <cfRule type="expression" dxfId="3989" priority="1647" stopIfTrue="1">
      <formula>ISNUMBER(SEARCH("5122000",$F110))</formula>
    </cfRule>
    <cfRule type="expression" dxfId="3988" priority="1648" stopIfTrue="1">
      <formula>ISNUMBER(SEARCH("5300000",$F110))</formula>
    </cfRule>
  </conditionalFormatting>
  <conditionalFormatting sqref="E110:E113">
    <cfRule type="expression" dxfId="3987" priority="1643">
      <formula>AND($I110="D Clts")</formula>
    </cfRule>
    <cfRule type="expression" dxfId="3986" priority="1644">
      <formula>AND($I110="D Fnrs")</formula>
    </cfRule>
  </conditionalFormatting>
  <conditionalFormatting sqref="E114">
    <cfRule type="expression" dxfId="3985" priority="1639" stopIfTrue="1">
      <formula>ISNUMBER(SEARCH("5121000",$F114))</formula>
    </cfRule>
    <cfRule type="expression" dxfId="3984" priority="1640" stopIfTrue="1">
      <formula>ISNUMBER(SEARCH("5123000",$F114))</formula>
    </cfRule>
    <cfRule type="expression" dxfId="3983" priority="1641" stopIfTrue="1">
      <formula>ISNUMBER(SEARCH("5122000",$F114))</formula>
    </cfRule>
    <cfRule type="expression" dxfId="3982" priority="1642" stopIfTrue="1">
      <formula>ISNUMBER(SEARCH("5300000",$F114))</formula>
    </cfRule>
  </conditionalFormatting>
  <conditionalFormatting sqref="E114">
    <cfRule type="expression" dxfId="3981" priority="1637">
      <formula>AND($I114="D Clts")</formula>
    </cfRule>
    <cfRule type="expression" dxfId="3980" priority="1638">
      <formula>AND($I114="D Fnrs")</formula>
    </cfRule>
  </conditionalFormatting>
  <conditionalFormatting sqref="E115">
    <cfRule type="expression" dxfId="3979" priority="1633" stopIfTrue="1">
      <formula>ISNUMBER(SEARCH("5121000",$F115))</formula>
    </cfRule>
    <cfRule type="expression" dxfId="3978" priority="1634" stopIfTrue="1">
      <formula>ISNUMBER(SEARCH("5123000",$F115))</formula>
    </cfRule>
    <cfRule type="expression" dxfId="3977" priority="1635" stopIfTrue="1">
      <formula>ISNUMBER(SEARCH("5122000",$F115))</formula>
    </cfRule>
    <cfRule type="expression" dxfId="3976" priority="1636" stopIfTrue="1">
      <formula>ISNUMBER(SEARCH("5300000",$F115))</formula>
    </cfRule>
  </conditionalFormatting>
  <conditionalFormatting sqref="E115">
    <cfRule type="expression" dxfId="3975" priority="1631">
      <formula>AND($I115="D Clts")</formula>
    </cfRule>
    <cfRule type="expression" dxfId="3974" priority="1632">
      <formula>AND($I115="D Fnrs")</formula>
    </cfRule>
  </conditionalFormatting>
  <conditionalFormatting sqref="E116:E119">
    <cfRule type="expression" dxfId="3973" priority="1627" stopIfTrue="1">
      <formula>ISNUMBER(SEARCH("5121000",$F116))</formula>
    </cfRule>
    <cfRule type="expression" dxfId="3972" priority="1628" stopIfTrue="1">
      <formula>ISNUMBER(SEARCH("5123000",$F116))</formula>
    </cfRule>
    <cfRule type="expression" dxfId="3971" priority="1629" stopIfTrue="1">
      <formula>ISNUMBER(SEARCH("5122000",$F116))</formula>
    </cfRule>
    <cfRule type="expression" dxfId="3970" priority="1630" stopIfTrue="1">
      <formula>ISNUMBER(SEARCH("5300000",$F116))</formula>
    </cfRule>
  </conditionalFormatting>
  <conditionalFormatting sqref="E116:E119">
    <cfRule type="expression" dxfId="3969" priority="1625">
      <formula>AND($I116="D Clts")</formula>
    </cfRule>
    <cfRule type="expression" dxfId="3968" priority="1626">
      <formula>AND($I116="D Fnrs")</formula>
    </cfRule>
  </conditionalFormatting>
  <conditionalFormatting sqref="E120">
    <cfRule type="expression" dxfId="3967" priority="1621" stopIfTrue="1">
      <formula>ISNUMBER(SEARCH("5121000",$F120))</formula>
    </cfRule>
    <cfRule type="expression" dxfId="3966" priority="1622" stopIfTrue="1">
      <formula>ISNUMBER(SEARCH("5123000",$F120))</formula>
    </cfRule>
    <cfRule type="expression" dxfId="3965" priority="1623" stopIfTrue="1">
      <formula>ISNUMBER(SEARCH("5122000",$F120))</formula>
    </cfRule>
    <cfRule type="expression" dxfId="3964" priority="1624" stopIfTrue="1">
      <formula>ISNUMBER(SEARCH("5300000",$F120))</formula>
    </cfRule>
  </conditionalFormatting>
  <conditionalFormatting sqref="E120">
    <cfRule type="expression" dxfId="3963" priority="1619">
      <formula>AND($I120="D Clts")</formula>
    </cfRule>
    <cfRule type="expression" dxfId="3962" priority="1620">
      <formula>AND($I120="D Fnrs")</formula>
    </cfRule>
  </conditionalFormatting>
  <conditionalFormatting sqref="E121">
    <cfRule type="expression" dxfId="3961" priority="1615" stopIfTrue="1">
      <formula>ISNUMBER(SEARCH("5121000",$F121))</formula>
    </cfRule>
    <cfRule type="expression" dxfId="3960" priority="1616" stopIfTrue="1">
      <formula>ISNUMBER(SEARCH("5123000",$F121))</formula>
    </cfRule>
    <cfRule type="expression" dxfId="3959" priority="1617" stopIfTrue="1">
      <formula>ISNUMBER(SEARCH("5122000",$F121))</formula>
    </cfRule>
    <cfRule type="expression" dxfId="3958" priority="1618" stopIfTrue="1">
      <formula>ISNUMBER(SEARCH("5300000",$F121))</formula>
    </cfRule>
  </conditionalFormatting>
  <conditionalFormatting sqref="E121">
    <cfRule type="expression" dxfId="3957" priority="1613">
      <formula>AND($I121="D Clts")</formula>
    </cfRule>
    <cfRule type="expression" dxfId="3956" priority="1614">
      <formula>AND($I121="D Fnrs")</formula>
    </cfRule>
  </conditionalFormatting>
  <conditionalFormatting sqref="E122:E125">
    <cfRule type="expression" dxfId="3955" priority="1609" stopIfTrue="1">
      <formula>ISNUMBER(SEARCH("5121000",$F122))</formula>
    </cfRule>
    <cfRule type="expression" dxfId="3954" priority="1610" stopIfTrue="1">
      <formula>ISNUMBER(SEARCH("5123000",$F122))</formula>
    </cfRule>
    <cfRule type="expression" dxfId="3953" priority="1611" stopIfTrue="1">
      <formula>ISNUMBER(SEARCH("5122000",$F122))</formula>
    </cfRule>
    <cfRule type="expression" dxfId="3952" priority="1612" stopIfTrue="1">
      <formula>ISNUMBER(SEARCH("5300000",$F122))</formula>
    </cfRule>
  </conditionalFormatting>
  <conditionalFormatting sqref="E122:E125">
    <cfRule type="expression" dxfId="3951" priority="1607">
      <formula>AND($I122="D Clts")</formula>
    </cfRule>
    <cfRule type="expression" dxfId="3950" priority="1608">
      <formula>AND($I122="D Fnrs")</formula>
    </cfRule>
  </conditionalFormatting>
  <conditionalFormatting sqref="E126">
    <cfRule type="expression" dxfId="3949" priority="1603" stopIfTrue="1">
      <formula>ISNUMBER(SEARCH("5121000",$F126))</formula>
    </cfRule>
    <cfRule type="expression" dxfId="3948" priority="1604" stopIfTrue="1">
      <formula>ISNUMBER(SEARCH("5123000",$F126))</formula>
    </cfRule>
    <cfRule type="expression" dxfId="3947" priority="1605" stopIfTrue="1">
      <formula>ISNUMBER(SEARCH("5122000",$F126))</formula>
    </cfRule>
    <cfRule type="expression" dxfId="3946" priority="1606" stopIfTrue="1">
      <formula>ISNUMBER(SEARCH("5300000",$F126))</formula>
    </cfRule>
  </conditionalFormatting>
  <conditionalFormatting sqref="E126">
    <cfRule type="expression" dxfId="3945" priority="1601">
      <formula>AND($I126="D Clts")</formula>
    </cfRule>
    <cfRule type="expression" dxfId="3944" priority="1602">
      <formula>AND($I126="D Fnrs")</formula>
    </cfRule>
  </conditionalFormatting>
  <conditionalFormatting sqref="E127">
    <cfRule type="expression" dxfId="3943" priority="1597" stopIfTrue="1">
      <formula>ISNUMBER(SEARCH("5121000",$F127))</formula>
    </cfRule>
    <cfRule type="expression" dxfId="3942" priority="1598" stopIfTrue="1">
      <formula>ISNUMBER(SEARCH("5123000",$F127))</formula>
    </cfRule>
    <cfRule type="expression" dxfId="3941" priority="1599" stopIfTrue="1">
      <formula>ISNUMBER(SEARCH("5122000",$F127))</formula>
    </cfRule>
    <cfRule type="expression" dxfId="3940" priority="1600" stopIfTrue="1">
      <formula>ISNUMBER(SEARCH("5300000",$F127))</formula>
    </cfRule>
  </conditionalFormatting>
  <conditionalFormatting sqref="E127">
    <cfRule type="expression" dxfId="3939" priority="1595">
      <formula>AND($I127="D Clts")</formula>
    </cfRule>
    <cfRule type="expression" dxfId="3938" priority="1596">
      <formula>AND($I127="D Fnrs")</formula>
    </cfRule>
  </conditionalFormatting>
  <conditionalFormatting sqref="E128:E133">
    <cfRule type="expression" dxfId="3937" priority="1591" stopIfTrue="1">
      <formula>ISNUMBER(SEARCH("5121000",$F128))</formula>
    </cfRule>
    <cfRule type="expression" dxfId="3936" priority="1592" stopIfTrue="1">
      <formula>ISNUMBER(SEARCH("5123000",$F128))</formula>
    </cfRule>
    <cfRule type="expression" dxfId="3935" priority="1593" stopIfTrue="1">
      <formula>ISNUMBER(SEARCH("5122000",$F128))</formula>
    </cfRule>
    <cfRule type="expression" dxfId="3934" priority="1594" stopIfTrue="1">
      <formula>ISNUMBER(SEARCH("5300000",$F128))</formula>
    </cfRule>
  </conditionalFormatting>
  <conditionalFormatting sqref="E128:E133">
    <cfRule type="expression" dxfId="3933" priority="1589">
      <formula>AND($I128="D Clts")</formula>
    </cfRule>
    <cfRule type="expression" dxfId="3932" priority="1590">
      <formula>AND($I128="D Fnrs")</formula>
    </cfRule>
  </conditionalFormatting>
  <conditionalFormatting sqref="E134:E137">
    <cfRule type="expression" dxfId="3931" priority="1585" stopIfTrue="1">
      <formula>ISNUMBER(SEARCH("5121000",$F134))</formula>
    </cfRule>
    <cfRule type="expression" dxfId="3930" priority="1586" stopIfTrue="1">
      <formula>ISNUMBER(SEARCH("5123000",$F134))</formula>
    </cfRule>
    <cfRule type="expression" dxfId="3929" priority="1587" stopIfTrue="1">
      <formula>ISNUMBER(SEARCH("5122000",$F134))</formula>
    </cfRule>
    <cfRule type="expression" dxfId="3928" priority="1588" stopIfTrue="1">
      <formula>ISNUMBER(SEARCH("5300000",$F134))</formula>
    </cfRule>
  </conditionalFormatting>
  <conditionalFormatting sqref="E134:E137">
    <cfRule type="expression" dxfId="3927" priority="1583">
      <formula>AND($I134="D Clts")</formula>
    </cfRule>
    <cfRule type="expression" dxfId="3926" priority="1584">
      <formula>AND($I134="D Fnrs")</formula>
    </cfRule>
  </conditionalFormatting>
  <conditionalFormatting sqref="D8:E8 E9:E10 D9:D261">
    <cfRule type="expression" dxfId="3925" priority="1579" stopIfTrue="1">
      <formula>ISNUMBER(SEARCH("5121000",$F8))</formula>
    </cfRule>
    <cfRule type="expression" dxfId="3924" priority="1580" stopIfTrue="1">
      <formula>ISNUMBER(SEARCH("5123000",$F8))</formula>
    </cfRule>
    <cfRule type="expression" dxfId="3923" priority="1581" stopIfTrue="1">
      <formula>ISNUMBER(SEARCH("5122000",$F8))</formula>
    </cfRule>
    <cfRule type="expression" dxfId="3922" priority="1582" stopIfTrue="1">
      <formula>ISNUMBER(SEARCH("5300000",$F8))</formula>
    </cfRule>
  </conditionalFormatting>
  <conditionalFormatting sqref="D8:E8 E9:E10 D9:D261">
    <cfRule type="expression" dxfId="3921" priority="1577" stopIfTrue="1">
      <formula>AND($I8="  Dû Fnrs")</formula>
    </cfRule>
    <cfRule type="expression" dxfId="3920" priority="1578" stopIfTrue="1">
      <formula>AND($I8=" Dû Clts")</formula>
    </cfRule>
  </conditionalFormatting>
  <conditionalFormatting sqref="D8:E8 E9:E10 D9:D261">
    <cfRule type="expression" dxfId="3919" priority="1573" stopIfTrue="1">
      <formula>ISNUMBER(SEARCH("5121000",$F8))</formula>
    </cfRule>
    <cfRule type="expression" dxfId="3918" priority="1574" stopIfTrue="1">
      <formula>ISNUMBER(SEARCH("5123000",$F8))</formula>
    </cfRule>
    <cfRule type="expression" dxfId="3917" priority="1575" stopIfTrue="1">
      <formula>ISNUMBER(SEARCH("5122000",$F8))</formula>
    </cfRule>
    <cfRule type="expression" dxfId="3916" priority="1576" stopIfTrue="1">
      <formula>ISNUMBER(SEARCH("5300000",$F8))</formula>
    </cfRule>
  </conditionalFormatting>
  <conditionalFormatting sqref="E11">
    <cfRule type="expression" dxfId="3915" priority="1569" stopIfTrue="1">
      <formula>ISNUMBER(SEARCH("5121000",$F11))</formula>
    </cfRule>
    <cfRule type="expression" dxfId="3914" priority="1570" stopIfTrue="1">
      <formula>ISNUMBER(SEARCH("5123000",$F11))</formula>
    </cfRule>
    <cfRule type="expression" dxfId="3913" priority="1571" stopIfTrue="1">
      <formula>ISNUMBER(SEARCH("5122000",$F11))</formula>
    </cfRule>
    <cfRule type="expression" dxfId="3912" priority="1572" stopIfTrue="1">
      <formula>ISNUMBER(SEARCH("5300000",$F11))</formula>
    </cfRule>
  </conditionalFormatting>
  <conditionalFormatting sqref="E11">
    <cfRule type="expression" dxfId="3911" priority="1567" stopIfTrue="1">
      <formula>AND($I11="  Dû Fnrs")</formula>
    </cfRule>
    <cfRule type="expression" dxfId="3910" priority="1568" stopIfTrue="1">
      <formula>AND($I11=" Dû Clts")</formula>
    </cfRule>
  </conditionalFormatting>
  <conditionalFormatting sqref="E12">
    <cfRule type="expression" dxfId="3909" priority="1563" stopIfTrue="1">
      <formula>ISNUMBER(SEARCH("5121000",$F12))</formula>
    </cfRule>
    <cfRule type="expression" dxfId="3908" priority="1564" stopIfTrue="1">
      <formula>ISNUMBER(SEARCH("5123000",$F12))</formula>
    </cfRule>
    <cfRule type="expression" dxfId="3907" priority="1565" stopIfTrue="1">
      <formula>ISNUMBER(SEARCH("5122000",$F12))</formula>
    </cfRule>
    <cfRule type="expression" dxfId="3906" priority="1566" stopIfTrue="1">
      <formula>ISNUMBER(SEARCH("5300000",$F12))</formula>
    </cfRule>
  </conditionalFormatting>
  <conditionalFormatting sqref="E12">
    <cfRule type="expression" dxfId="3905" priority="1561" stopIfTrue="1">
      <formula>AND($I12="  Dû Fnrs")</formula>
    </cfRule>
    <cfRule type="expression" dxfId="3904" priority="1562" stopIfTrue="1">
      <formula>AND($I12=" Dû Clts")</formula>
    </cfRule>
  </conditionalFormatting>
  <conditionalFormatting sqref="E13">
    <cfRule type="expression" dxfId="3903" priority="1557" stopIfTrue="1">
      <formula>ISNUMBER(SEARCH("5121000",$F13))</formula>
    </cfRule>
    <cfRule type="expression" dxfId="3902" priority="1558" stopIfTrue="1">
      <formula>ISNUMBER(SEARCH("5123000",$F13))</formula>
    </cfRule>
    <cfRule type="expression" dxfId="3901" priority="1559" stopIfTrue="1">
      <formula>ISNUMBER(SEARCH("5122000",$F13))</formula>
    </cfRule>
    <cfRule type="expression" dxfId="3900" priority="1560" stopIfTrue="1">
      <formula>ISNUMBER(SEARCH("5300000",$F13))</formula>
    </cfRule>
  </conditionalFormatting>
  <conditionalFormatting sqref="E13">
    <cfRule type="expression" dxfId="3899" priority="1555" stopIfTrue="1">
      <formula>AND($I13="  Dû Fnrs")</formula>
    </cfRule>
    <cfRule type="expression" dxfId="3898" priority="1556" stopIfTrue="1">
      <formula>AND($I13=" Dû Clts")</formula>
    </cfRule>
  </conditionalFormatting>
  <conditionalFormatting sqref="E13">
    <cfRule type="expression" dxfId="3897" priority="1551" stopIfTrue="1">
      <formula>ISNUMBER(SEARCH("5121000",$F13))</formula>
    </cfRule>
    <cfRule type="expression" dxfId="3896" priority="1552" stopIfTrue="1">
      <formula>ISNUMBER(SEARCH("5123000",$F13))</formula>
    </cfRule>
    <cfRule type="expression" dxfId="3895" priority="1553" stopIfTrue="1">
      <formula>ISNUMBER(SEARCH("5122000",$F13))</formula>
    </cfRule>
    <cfRule type="expression" dxfId="3894" priority="1554" stopIfTrue="1">
      <formula>ISNUMBER(SEARCH("5300000",$F13))</formula>
    </cfRule>
  </conditionalFormatting>
  <conditionalFormatting sqref="E17">
    <cfRule type="expression" dxfId="3893" priority="1547" stopIfTrue="1">
      <formula>ISNUMBER(SEARCH("5121000",$F17))</formula>
    </cfRule>
    <cfRule type="expression" dxfId="3892" priority="1548" stopIfTrue="1">
      <formula>ISNUMBER(SEARCH("5123000",$F17))</formula>
    </cfRule>
    <cfRule type="expression" dxfId="3891" priority="1549" stopIfTrue="1">
      <formula>ISNUMBER(SEARCH("5122000",$F17))</formula>
    </cfRule>
    <cfRule type="expression" dxfId="3890" priority="1550" stopIfTrue="1">
      <formula>ISNUMBER(SEARCH("5300000",$F17))</formula>
    </cfRule>
  </conditionalFormatting>
  <conditionalFormatting sqref="E17">
    <cfRule type="expression" dxfId="3889" priority="1545" stopIfTrue="1">
      <formula>AND($I17="  Dû Fnrs")</formula>
    </cfRule>
    <cfRule type="expression" dxfId="3888" priority="1546" stopIfTrue="1">
      <formula>AND($I17=" Dû Clts")</formula>
    </cfRule>
  </conditionalFormatting>
  <conditionalFormatting sqref="E18">
    <cfRule type="expression" dxfId="3887" priority="1541" stopIfTrue="1">
      <formula>ISNUMBER(SEARCH("5121000",$F18))</formula>
    </cfRule>
    <cfRule type="expression" dxfId="3886" priority="1542" stopIfTrue="1">
      <formula>ISNUMBER(SEARCH("5123000",$F18))</formula>
    </cfRule>
    <cfRule type="expression" dxfId="3885" priority="1543" stopIfTrue="1">
      <formula>ISNUMBER(SEARCH("5122000",$F18))</formula>
    </cfRule>
    <cfRule type="expression" dxfId="3884" priority="1544" stopIfTrue="1">
      <formula>ISNUMBER(SEARCH("5300000",$F18))</formula>
    </cfRule>
  </conditionalFormatting>
  <conditionalFormatting sqref="E18">
    <cfRule type="expression" dxfId="3883" priority="1539" stopIfTrue="1">
      <formula>AND($I18="  Dû Fnrs")</formula>
    </cfRule>
    <cfRule type="expression" dxfId="3882" priority="1540" stopIfTrue="1">
      <formula>AND($I18=" Dû Clts")</formula>
    </cfRule>
  </conditionalFormatting>
  <conditionalFormatting sqref="E20">
    <cfRule type="expression" dxfId="3881" priority="1535" stopIfTrue="1">
      <formula>ISNUMBER(SEARCH("5121000",$F20))</formula>
    </cfRule>
    <cfRule type="expression" dxfId="3880" priority="1536" stopIfTrue="1">
      <formula>ISNUMBER(SEARCH("5123000",$F20))</formula>
    </cfRule>
    <cfRule type="expression" dxfId="3879" priority="1537" stopIfTrue="1">
      <formula>ISNUMBER(SEARCH("5122000",$F20))</formula>
    </cfRule>
    <cfRule type="expression" dxfId="3878" priority="1538" stopIfTrue="1">
      <formula>ISNUMBER(SEARCH("5300000",$F20))</formula>
    </cfRule>
  </conditionalFormatting>
  <conditionalFormatting sqref="E20">
    <cfRule type="expression" dxfId="3877" priority="1533" stopIfTrue="1">
      <formula>AND($I20="  Dû Fnrs")</formula>
    </cfRule>
    <cfRule type="expression" dxfId="3876" priority="1534" stopIfTrue="1">
      <formula>AND($I20=" Dû Clts")</formula>
    </cfRule>
  </conditionalFormatting>
  <conditionalFormatting sqref="E20">
    <cfRule type="expression" dxfId="3875" priority="1529" stopIfTrue="1">
      <formula>ISNUMBER(SEARCH("5121000",$F20))</formula>
    </cfRule>
    <cfRule type="expression" dxfId="3874" priority="1530" stopIfTrue="1">
      <formula>ISNUMBER(SEARCH("5123000",$F20))</formula>
    </cfRule>
    <cfRule type="expression" dxfId="3873" priority="1531" stopIfTrue="1">
      <formula>ISNUMBER(SEARCH("5122000",$F20))</formula>
    </cfRule>
    <cfRule type="expression" dxfId="3872" priority="1532" stopIfTrue="1">
      <formula>ISNUMBER(SEARCH("5300000",$F20))</formula>
    </cfRule>
  </conditionalFormatting>
  <conditionalFormatting sqref="E20:E22">
    <cfRule type="expression" dxfId="3871" priority="1525" stopIfTrue="1">
      <formula>ISNUMBER(SEARCH("5121000",$F20))</formula>
    </cfRule>
    <cfRule type="expression" dxfId="3870" priority="1526" stopIfTrue="1">
      <formula>ISNUMBER(SEARCH("5123000",$F20))</formula>
    </cfRule>
    <cfRule type="expression" dxfId="3869" priority="1527" stopIfTrue="1">
      <formula>ISNUMBER(SEARCH("5122000",$F20))</formula>
    </cfRule>
    <cfRule type="expression" dxfId="3868" priority="1528" stopIfTrue="1">
      <formula>ISNUMBER(SEARCH("5300000",$F20))</formula>
    </cfRule>
  </conditionalFormatting>
  <conditionalFormatting sqref="E23">
    <cfRule type="expression" dxfId="3867" priority="1521" stopIfTrue="1">
      <formula>ISNUMBER(SEARCH("5121000",$F23))</formula>
    </cfRule>
    <cfRule type="expression" dxfId="3866" priority="1522" stopIfTrue="1">
      <formula>ISNUMBER(SEARCH("5123000",$F23))</formula>
    </cfRule>
    <cfRule type="expression" dxfId="3865" priority="1523" stopIfTrue="1">
      <formula>ISNUMBER(SEARCH("5122000",$F23))</formula>
    </cfRule>
    <cfRule type="expression" dxfId="3864" priority="1524" stopIfTrue="1">
      <formula>ISNUMBER(SEARCH("5300000",$F23))</formula>
    </cfRule>
  </conditionalFormatting>
  <conditionalFormatting sqref="E23">
    <cfRule type="expression" dxfId="3863" priority="1519" stopIfTrue="1">
      <formula>AND($I23="  Dû Fnrs")</formula>
    </cfRule>
    <cfRule type="expression" dxfId="3862" priority="1520" stopIfTrue="1">
      <formula>AND($I23=" Dû Clts")</formula>
    </cfRule>
  </conditionalFormatting>
  <conditionalFormatting sqref="E25:E27">
    <cfRule type="expression" dxfId="3861" priority="1515" stopIfTrue="1">
      <formula>ISNUMBER(SEARCH("5121000",$F25))</formula>
    </cfRule>
    <cfRule type="expression" dxfId="3860" priority="1516" stopIfTrue="1">
      <formula>ISNUMBER(SEARCH("5123000",$F25))</formula>
    </cfRule>
    <cfRule type="expression" dxfId="3859" priority="1517" stopIfTrue="1">
      <formula>ISNUMBER(SEARCH("5122000",$F25))</formula>
    </cfRule>
    <cfRule type="expression" dxfId="3858" priority="1518" stopIfTrue="1">
      <formula>ISNUMBER(SEARCH("5300000",$F25))</formula>
    </cfRule>
  </conditionalFormatting>
  <conditionalFormatting sqref="E25:E27">
    <cfRule type="expression" dxfId="3857" priority="1513" stopIfTrue="1">
      <formula>AND($I25="  Dû Fnrs")</formula>
    </cfRule>
    <cfRule type="expression" dxfId="3856" priority="1514" stopIfTrue="1">
      <formula>AND($I25=" Dû Clts")</formula>
    </cfRule>
  </conditionalFormatting>
  <conditionalFormatting sqref="E25:E27">
    <cfRule type="expression" dxfId="3855" priority="1509" stopIfTrue="1">
      <formula>ISNUMBER(SEARCH("5121000",$F25))</formula>
    </cfRule>
    <cfRule type="expression" dxfId="3854" priority="1510" stopIfTrue="1">
      <formula>ISNUMBER(SEARCH("5123000",$F25))</formula>
    </cfRule>
    <cfRule type="expression" dxfId="3853" priority="1511" stopIfTrue="1">
      <formula>ISNUMBER(SEARCH("5122000",$F25))</formula>
    </cfRule>
    <cfRule type="expression" dxfId="3852" priority="1512" stopIfTrue="1">
      <formula>ISNUMBER(SEARCH("5300000",$F25))</formula>
    </cfRule>
  </conditionalFormatting>
  <conditionalFormatting sqref="E28">
    <cfRule type="expression" dxfId="3851" priority="1505" stopIfTrue="1">
      <formula>ISNUMBER(SEARCH("5121000",$F28))</formula>
    </cfRule>
    <cfRule type="expression" dxfId="3850" priority="1506" stopIfTrue="1">
      <formula>ISNUMBER(SEARCH("5123000",$F28))</formula>
    </cfRule>
    <cfRule type="expression" dxfId="3849" priority="1507" stopIfTrue="1">
      <formula>ISNUMBER(SEARCH("5122000",$F28))</formula>
    </cfRule>
    <cfRule type="expression" dxfId="3848" priority="1508" stopIfTrue="1">
      <formula>ISNUMBER(SEARCH("5300000",$F28))</formula>
    </cfRule>
  </conditionalFormatting>
  <conditionalFormatting sqref="E28">
    <cfRule type="expression" dxfId="3847" priority="1503" stopIfTrue="1">
      <formula>AND($I28="  Dû Fnrs")</formula>
    </cfRule>
    <cfRule type="expression" dxfId="3846" priority="1504" stopIfTrue="1">
      <formula>AND($I28=" Dû Clts")</formula>
    </cfRule>
  </conditionalFormatting>
  <conditionalFormatting sqref="E30">
    <cfRule type="expression" dxfId="3845" priority="1499" stopIfTrue="1">
      <formula>ISNUMBER(SEARCH("5121000",$F30))</formula>
    </cfRule>
    <cfRule type="expression" dxfId="3844" priority="1500" stopIfTrue="1">
      <formula>ISNUMBER(SEARCH("5123000",$F30))</formula>
    </cfRule>
    <cfRule type="expression" dxfId="3843" priority="1501" stopIfTrue="1">
      <formula>ISNUMBER(SEARCH("5122000",$F30))</formula>
    </cfRule>
    <cfRule type="expression" dxfId="3842" priority="1502" stopIfTrue="1">
      <formula>ISNUMBER(SEARCH("5300000",$F30))</formula>
    </cfRule>
  </conditionalFormatting>
  <conditionalFormatting sqref="E30">
    <cfRule type="expression" dxfId="3841" priority="1497" stopIfTrue="1">
      <formula>AND($I30="  Dû Fnrs")</formula>
    </cfRule>
    <cfRule type="expression" dxfId="3840" priority="1498" stopIfTrue="1">
      <formula>AND($I30=" Dû Clts")</formula>
    </cfRule>
  </conditionalFormatting>
  <conditionalFormatting sqref="E31:E33">
    <cfRule type="expression" dxfId="3839" priority="1493" stopIfTrue="1">
      <formula>ISNUMBER(SEARCH("5121000",$F31))</formula>
    </cfRule>
    <cfRule type="expression" dxfId="3838" priority="1494" stopIfTrue="1">
      <formula>ISNUMBER(SEARCH("5123000",$F31))</formula>
    </cfRule>
    <cfRule type="expression" dxfId="3837" priority="1495" stopIfTrue="1">
      <formula>ISNUMBER(SEARCH("5122000",$F31))</formula>
    </cfRule>
    <cfRule type="expression" dxfId="3836" priority="1496" stopIfTrue="1">
      <formula>ISNUMBER(SEARCH("5300000",$F31))</formula>
    </cfRule>
  </conditionalFormatting>
  <conditionalFormatting sqref="E31:E33">
    <cfRule type="expression" dxfId="3835" priority="1491" stopIfTrue="1">
      <formula>AND($I31="  Dû Fnrs")</formula>
    </cfRule>
    <cfRule type="expression" dxfId="3834" priority="1492" stopIfTrue="1">
      <formula>AND($I31=" Dû Clts")</formula>
    </cfRule>
  </conditionalFormatting>
  <conditionalFormatting sqref="E31:E33">
    <cfRule type="expression" dxfId="3833" priority="1487" stopIfTrue="1">
      <formula>ISNUMBER(SEARCH("5121000",$F31))</formula>
    </cfRule>
    <cfRule type="expression" dxfId="3832" priority="1488" stopIfTrue="1">
      <formula>ISNUMBER(SEARCH("5123000",$F31))</formula>
    </cfRule>
    <cfRule type="expression" dxfId="3831" priority="1489" stopIfTrue="1">
      <formula>ISNUMBER(SEARCH("5122000",$F31))</formula>
    </cfRule>
    <cfRule type="expression" dxfId="3830" priority="1490" stopIfTrue="1">
      <formula>ISNUMBER(SEARCH("5300000",$F31))</formula>
    </cfRule>
  </conditionalFormatting>
  <conditionalFormatting sqref="E34">
    <cfRule type="expression" dxfId="3829" priority="1483" stopIfTrue="1">
      <formula>ISNUMBER(SEARCH("5121000",$F34))</formula>
    </cfRule>
    <cfRule type="expression" dxfId="3828" priority="1484" stopIfTrue="1">
      <formula>ISNUMBER(SEARCH("5123000",$F34))</formula>
    </cfRule>
    <cfRule type="expression" dxfId="3827" priority="1485" stopIfTrue="1">
      <formula>ISNUMBER(SEARCH("5122000",$F34))</formula>
    </cfRule>
    <cfRule type="expression" dxfId="3826" priority="1486" stopIfTrue="1">
      <formula>ISNUMBER(SEARCH("5300000",$F34))</formula>
    </cfRule>
  </conditionalFormatting>
  <conditionalFormatting sqref="E34">
    <cfRule type="expression" dxfId="3825" priority="1481" stopIfTrue="1">
      <formula>AND($I34="  Dû Fnrs")</formula>
    </cfRule>
    <cfRule type="expression" dxfId="3824" priority="1482" stopIfTrue="1">
      <formula>AND($I34=" Dû Clts")</formula>
    </cfRule>
  </conditionalFormatting>
  <conditionalFormatting sqref="E36">
    <cfRule type="expression" dxfId="3823" priority="1477" stopIfTrue="1">
      <formula>ISNUMBER(SEARCH("5121000",$F36))</formula>
    </cfRule>
    <cfRule type="expression" dxfId="3822" priority="1478" stopIfTrue="1">
      <formula>ISNUMBER(SEARCH("5123000",$F36))</formula>
    </cfRule>
    <cfRule type="expression" dxfId="3821" priority="1479" stopIfTrue="1">
      <formula>ISNUMBER(SEARCH("5122000",$F36))</formula>
    </cfRule>
    <cfRule type="expression" dxfId="3820" priority="1480" stopIfTrue="1">
      <formula>ISNUMBER(SEARCH("5300000",$F36))</formula>
    </cfRule>
  </conditionalFormatting>
  <conditionalFormatting sqref="E36">
    <cfRule type="expression" dxfId="3819" priority="1475" stopIfTrue="1">
      <formula>AND($I36="  Dû Fnrs")</formula>
    </cfRule>
    <cfRule type="expression" dxfId="3818" priority="1476" stopIfTrue="1">
      <formula>AND($I36=" Dû Clts")</formula>
    </cfRule>
  </conditionalFormatting>
  <conditionalFormatting sqref="E37:E39">
    <cfRule type="expression" dxfId="3817" priority="1471" stopIfTrue="1">
      <formula>ISNUMBER(SEARCH("5121000",$F37))</formula>
    </cfRule>
    <cfRule type="expression" dxfId="3816" priority="1472" stopIfTrue="1">
      <formula>ISNUMBER(SEARCH("5123000",$F37))</formula>
    </cfRule>
    <cfRule type="expression" dxfId="3815" priority="1473" stopIfTrue="1">
      <formula>ISNUMBER(SEARCH("5122000",$F37))</formula>
    </cfRule>
    <cfRule type="expression" dxfId="3814" priority="1474" stopIfTrue="1">
      <formula>ISNUMBER(SEARCH("5300000",$F37))</formula>
    </cfRule>
  </conditionalFormatting>
  <conditionalFormatting sqref="E37:E39">
    <cfRule type="expression" dxfId="3813" priority="1469" stopIfTrue="1">
      <formula>AND($I37="  Dû Fnrs")</formula>
    </cfRule>
    <cfRule type="expression" dxfId="3812" priority="1470" stopIfTrue="1">
      <formula>AND($I37=" Dû Clts")</formula>
    </cfRule>
  </conditionalFormatting>
  <conditionalFormatting sqref="E37:E39">
    <cfRule type="expression" dxfId="3811" priority="1465" stopIfTrue="1">
      <formula>ISNUMBER(SEARCH("5121000",$F37))</formula>
    </cfRule>
    <cfRule type="expression" dxfId="3810" priority="1466" stopIfTrue="1">
      <formula>ISNUMBER(SEARCH("5123000",$F37))</formula>
    </cfRule>
    <cfRule type="expression" dxfId="3809" priority="1467" stopIfTrue="1">
      <formula>ISNUMBER(SEARCH("5122000",$F37))</formula>
    </cfRule>
    <cfRule type="expression" dxfId="3808" priority="1468" stopIfTrue="1">
      <formula>ISNUMBER(SEARCH("5300000",$F37))</formula>
    </cfRule>
  </conditionalFormatting>
  <conditionalFormatting sqref="E40">
    <cfRule type="expression" dxfId="3807" priority="1461" stopIfTrue="1">
      <formula>ISNUMBER(SEARCH("5121000",$F40))</formula>
    </cfRule>
    <cfRule type="expression" dxfId="3806" priority="1462" stopIfTrue="1">
      <formula>ISNUMBER(SEARCH("5123000",$F40))</formula>
    </cfRule>
    <cfRule type="expression" dxfId="3805" priority="1463" stopIfTrue="1">
      <formula>ISNUMBER(SEARCH("5122000",$F40))</formula>
    </cfRule>
    <cfRule type="expression" dxfId="3804" priority="1464" stopIfTrue="1">
      <formula>ISNUMBER(SEARCH("5300000",$F40))</formula>
    </cfRule>
  </conditionalFormatting>
  <conditionalFormatting sqref="E40">
    <cfRule type="expression" dxfId="3803" priority="1459" stopIfTrue="1">
      <formula>AND($I40="  Dû Fnrs")</formula>
    </cfRule>
    <cfRule type="expression" dxfId="3802" priority="1460" stopIfTrue="1">
      <formula>AND($I40=" Dû Clts")</formula>
    </cfRule>
  </conditionalFormatting>
  <conditionalFormatting sqref="E41">
    <cfRule type="expression" dxfId="3801" priority="1455" stopIfTrue="1">
      <formula>ISNUMBER(SEARCH("5121000",$F41))</formula>
    </cfRule>
    <cfRule type="expression" dxfId="3800" priority="1456" stopIfTrue="1">
      <formula>ISNUMBER(SEARCH("5123000",$F41))</formula>
    </cfRule>
    <cfRule type="expression" dxfId="3799" priority="1457" stopIfTrue="1">
      <formula>ISNUMBER(SEARCH("5122000",$F41))</formula>
    </cfRule>
    <cfRule type="expression" dxfId="3798" priority="1458" stopIfTrue="1">
      <formula>ISNUMBER(SEARCH("5300000",$F41))</formula>
    </cfRule>
  </conditionalFormatting>
  <conditionalFormatting sqref="E41">
    <cfRule type="expression" dxfId="3797" priority="1453" stopIfTrue="1">
      <formula>AND($I41="  Dû Fnrs")</formula>
    </cfRule>
    <cfRule type="expression" dxfId="3796" priority="1454" stopIfTrue="1">
      <formula>AND($I41=" Dû Clts")</formula>
    </cfRule>
  </conditionalFormatting>
  <conditionalFormatting sqref="E43:E45">
    <cfRule type="expression" dxfId="3795" priority="1449" stopIfTrue="1">
      <formula>ISNUMBER(SEARCH("5121000",$F43))</formula>
    </cfRule>
    <cfRule type="expression" dxfId="3794" priority="1450" stopIfTrue="1">
      <formula>ISNUMBER(SEARCH("5123000",$F43))</formula>
    </cfRule>
    <cfRule type="expression" dxfId="3793" priority="1451" stopIfTrue="1">
      <formula>ISNUMBER(SEARCH("5122000",$F43))</formula>
    </cfRule>
    <cfRule type="expression" dxfId="3792" priority="1452" stopIfTrue="1">
      <formula>ISNUMBER(SEARCH("5300000",$F43))</formula>
    </cfRule>
  </conditionalFormatting>
  <conditionalFormatting sqref="E43:E45">
    <cfRule type="expression" dxfId="3791" priority="1447" stopIfTrue="1">
      <formula>AND($I43="  Dû Fnrs")</formula>
    </cfRule>
    <cfRule type="expression" dxfId="3790" priority="1448" stopIfTrue="1">
      <formula>AND($I43=" Dû Clts")</formula>
    </cfRule>
  </conditionalFormatting>
  <conditionalFormatting sqref="E43:E45">
    <cfRule type="expression" dxfId="3789" priority="1443" stopIfTrue="1">
      <formula>ISNUMBER(SEARCH("5121000",$F43))</formula>
    </cfRule>
    <cfRule type="expression" dxfId="3788" priority="1444" stopIfTrue="1">
      <formula>ISNUMBER(SEARCH("5123000",$F43))</formula>
    </cfRule>
    <cfRule type="expression" dxfId="3787" priority="1445" stopIfTrue="1">
      <formula>ISNUMBER(SEARCH("5122000",$F43))</formula>
    </cfRule>
    <cfRule type="expression" dxfId="3786" priority="1446" stopIfTrue="1">
      <formula>ISNUMBER(SEARCH("5300000",$F43))</formula>
    </cfRule>
  </conditionalFormatting>
  <conditionalFormatting sqref="E46">
    <cfRule type="expression" dxfId="3785" priority="1439" stopIfTrue="1">
      <formula>ISNUMBER(SEARCH("5121000",$F46))</formula>
    </cfRule>
    <cfRule type="expression" dxfId="3784" priority="1440" stopIfTrue="1">
      <formula>ISNUMBER(SEARCH("5123000",$F46))</formula>
    </cfRule>
    <cfRule type="expression" dxfId="3783" priority="1441" stopIfTrue="1">
      <formula>ISNUMBER(SEARCH("5122000",$F46))</formula>
    </cfRule>
    <cfRule type="expression" dxfId="3782" priority="1442" stopIfTrue="1">
      <formula>ISNUMBER(SEARCH("5300000",$F46))</formula>
    </cfRule>
  </conditionalFormatting>
  <conditionalFormatting sqref="E46">
    <cfRule type="expression" dxfId="3781" priority="1437" stopIfTrue="1">
      <formula>AND($I46="  Dû Fnrs")</formula>
    </cfRule>
    <cfRule type="expression" dxfId="3780" priority="1438" stopIfTrue="1">
      <formula>AND($I46=" Dû Clts")</formula>
    </cfRule>
  </conditionalFormatting>
  <conditionalFormatting sqref="E47">
    <cfRule type="expression" dxfId="3779" priority="1433" stopIfTrue="1">
      <formula>ISNUMBER(SEARCH("5121000",$F47))</formula>
    </cfRule>
    <cfRule type="expression" dxfId="3778" priority="1434" stopIfTrue="1">
      <formula>ISNUMBER(SEARCH("5123000",$F47))</formula>
    </cfRule>
    <cfRule type="expression" dxfId="3777" priority="1435" stopIfTrue="1">
      <formula>ISNUMBER(SEARCH("5122000",$F47))</formula>
    </cfRule>
    <cfRule type="expression" dxfId="3776" priority="1436" stopIfTrue="1">
      <formula>ISNUMBER(SEARCH("5300000",$F47))</formula>
    </cfRule>
  </conditionalFormatting>
  <conditionalFormatting sqref="E47">
    <cfRule type="expression" dxfId="3775" priority="1431" stopIfTrue="1">
      <formula>AND($I47="  Dû Fnrs")</formula>
    </cfRule>
    <cfRule type="expression" dxfId="3774" priority="1432" stopIfTrue="1">
      <formula>AND($I47=" Dû Clts")</formula>
    </cfRule>
  </conditionalFormatting>
  <conditionalFormatting sqref="E50:E52">
    <cfRule type="expression" dxfId="3773" priority="1427" stopIfTrue="1">
      <formula>ISNUMBER(SEARCH("5121000",$F50))</formula>
    </cfRule>
    <cfRule type="expression" dxfId="3772" priority="1428" stopIfTrue="1">
      <formula>ISNUMBER(SEARCH("5123000",$F50))</formula>
    </cfRule>
    <cfRule type="expression" dxfId="3771" priority="1429" stopIfTrue="1">
      <formula>ISNUMBER(SEARCH("5122000",$F50))</formula>
    </cfRule>
    <cfRule type="expression" dxfId="3770" priority="1430" stopIfTrue="1">
      <formula>ISNUMBER(SEARCH("5300000",$F50))</formula>
    </cfRule>
  </conditionalFormatting>
  <conditionalFormatting sqref="E50:E52">
    <cfRule type="expression" dxfId="3769" priority="1425" stopIfTrue="1">
      <formula>AND($I50="  Dû Fnrs")</formula>
    </cfRule>
    <cfRule type="expression" dxfId="3768" priority="1426" stopIfTrue="1">
      <formula>AND($I50=" Dû Clts")</formula>
    </cfRule>
  </conditionalFormatting>
  <conditionalFormatting sqref="E50:E52">
    <cfRule type="expression" dxfId="3767" priority="1421" stopIfTrue="1">
      <formula>ISNUMBER(SEARCH("5121000",$F50))</formula>
    </cfRule>
    <cfRule type="expression" dxfId="3766" priority="1422" stopIfTrue="1">
      <formula>ISNUMBER(SEARCH("5123000",$F50))</formula>
    </cfRule>
    <cfRule type="expression" dxfId="3765" priority="1423" stopIfTrue="1">
      <formula>ISNUMBER(SEARCH("5122000",$F50))</formula>
    </cfRule>
    <cfRule type="expression" dxfId="3764" priority="1424" stopIfTrue="1">
      <formula>ISNUMBER(SEARCH("5300000",$F50))</formula>
    </cfRule>
  </conditionalFormatting>
  <conditionalFormatting sqref="E53">
    <cfRule type="expression" dxfId="3763" priority="1417" stopIfTrue="1">
      <formula>ISNUMBER(SEARCH("5121000",$F53))</formula>
    </cfRule>
    <cfRule type="expression" dxfId="3762" priority="1418" stopIfTrue="1">
      <formula>ISNUMBER(SEARCH("5123000",$F53))</formula>
    </cfRule>
    <cfRule type="expression" dxfId="3761" priority="1419" stopIfTrue="1">
      <formula>ISNUMBER(SEARCH("5122000",$F53))</formula>
    </cfRule>
    <cfRule type="expression" dxfId="3760" priority="1420" stopIfTrue="1">
      <formula>ISNUMBER(SEARCH("5300000",$F53))</formula>
    </cfRule>
  </conditionalFormatting>
  <conditionalFormatting sqref="E53">
    <cfRule type="expression" dxfId="3759" priority="1415" stopIfTrue="1">
      <formula>AND($I53="  Dû Fnrs")</formula>
    </cfRule>
    <cfRule type="expression" dxfId="3758" priority="1416" stopIfTrue="1">
      <formula>AND($I53=" Dû Clts")</formula>
    </cfRule>
  </conditionalFormatting>
  <conditionalFormatting sqref="E56:E58">
    <cfRule type="expression" dxfId="3757" priority="1411" stopIfTrue="1">
      <formula>ISNUMBER(SEARCH("5121000",$F56))</formula>
    </cfRule>
    <cfRule type="expression" dxfId="3756" priority="1412" stopIfTrue="1">
      <formula>ISNUMBER(SEARCH("5123000",$F56))</formula>
    </cfRule>
    <cfRule type="expression" dxfId="3755" priority="1413" stopIfTrue="1">
      <formula>ISNUMBER(SEARCH("5122000",$F56))</formula>
    </cfRule>
    <cfRule type="expression" dxfId="3754" priority="1414" stopIfTrue="1">
      <formula>ISNUMBER(SEARCH("5300000",$F56))</formula>
    </cfRule>
  </conditionalFormatting>
  <conditionalFormatting sqref="E56:E58">
    <cfRule type="expression" dxfId="3753" priority="1409" stopIfTrue="1">
      <formula>AND($I56="  Dû Fnrs")</formula>
    </cfRule>
    <cfRule type="expression" dxfId="3752" priority="1410" stopIfTrue="1">
      <formula>AND($I56=" Dû Clts")</formula>
    </cfRule>
  </conditionalFormatting>
  <conditionalFormatting sqref="E56:E58">
    <cfRule type="expression" dxfId="3751" priority="1405" stopIfTrue="1">
      <formula>ISNUMBER(SEARCH("5121000",$F56))</formula>
    </cfRule>
    <cfRule type="expression" dxfId="3750" priority="1406" stopIfTrue="1">
      <formula>ISNUMBER(SEARCH("5123000",$F56))</formula>
    </cfRule>
    <cfRule type="expression" dxfId="3749" priority="1407" stopIfTrue="1">
      <formula>ISNUMBER(SEARCH("5122000",$F56))</formula>
    </cfRule>
    <cfRule type="expression" dxfId="3748" priority="1408" stopIfTrue="1">
      <formula>ISNUMBER(SEARCH("5300000",$F56))</formula>
    </cfRule>
  </conditionalFormatting>
  <conditionalFormatting sqref="E59">
    <cfRule type="expression" dxfId="3747" priority="1401" stopIfTrue="1">
      <formula>ISNUMBER(SEARCH("5121000",$F59))</formula>
    </cfRule>
    <cfRule type="expression" dxfId="3746" priority="1402" stopIfTrue="1">
      <formula>ISNUMBER(SEARCH("5123000",$F59))</formula>
    </cfRule>
    <cfRule type="expression" dxfId="3745" priority="1403" stopIfTrue="1">
      <formula>ISNUMBER(SEARCH("5122000",$F59))</formula>
    </cfRule>
    <cfRule type="expression" dxfId="3744" priority="1404" stopIfTrue="1">
      <formula>ISNUMBER(SEARCH("5300000",$F59))</formula>
    </cfRule>
  </conditionalFormatting>
  <conditionalFormatting sqref="E59">
    <cfRule type="expression" dxfId="3743" priority="1399" stopIfTrue="1">
      <formula>AND($I59="  Dû Fnrs")</formula>
    </cfRule>
    <cfRule type="expression" dxfId="3742" priority="1400" stopIfTrue="1">
      <formula>AND($I59=" Dû Clts")</formula>
    </cfRule>
  </conditionalFormatting>
  <conditionalFormatting sqref="E62:E64">
    <cfRule type="expression" dxfId="3741" priority="1395" stopIfTrue="1">
      <formula>ISNUMBER(SEARCH("5121000",$F62))</formula>
    </cfRule>
    <cfRule type="expression" dxfId="3740" priority="1396" stopIfTrue="1">
      <formula>ISNUMBER(SEARCH("5123000",$F62))</formula>
    </cfRule>
    <cfRule type="expression" dxfId="3739" priority="1397" stopIfTrue="1">
      <formula>ISNUMBER(SEARCH("5122000",$F62))</formula>
    </cfRule>
    <cfRule type="expression" dxfId="3738" priority="1398" stopIfTrue="1">
      <formula>ISNUMBER(SEARCH("5300000",$F62))</formula>
    </cfRule>
  </conditionalFormatting>
  <conditionalFormatting sqref="E62:E64">
    <cfRule type="expression" dxfId="3737" priority="1393" stopIfTrue="1">
      <formula>AND($I62="  Dû Fnrs")</formula>
    </cfRule>
    <cfRule type="expression" dxfId="3736" priority="1394" stopIfTrue="1">
      <formula>AND($I62=" Dû Clts")</formula>
    </cfRule>
  </conditionalFormatting>
  <conditionalFormatting sqref="E62:E64">
    <cfRule type="expression" dxfId="3735" priority="1389" stopIfTrue="1">
      <formula>ISNUMBER(SEARCH("5121000",$F62))</formula>
    </cfRule>
    <cfRule type="expression" dxfId="3734" priority="1390" stopIfTrue="1">
      <formula>ISNUMBER(SEARCH("5123000",$F62))</formula>
    </cfRule>
    <cfRule type="expression" dxfId="3733" priority="1391" stopIfTrue="1">
      <formula>ISNUMBER(SEARCH("5122000",$F62))</formula>
    </cfRule>
    <cfRule type="expression" dxfId="3732" priority="1392" stopIfTrue="1">
      <formula>ISNUMBER(SEARCH("5300000",$F62))</formula>
    </cfRule>
  </conditionalFormatting>
  <conditionalFormatting sqref="E65">
    <cfRule type="expression" dxfId="3731" priority="1385" stopIfTrue="1">
      <formula>ISNUMBER(SEARCH("5121000",$F65))</formula>
    </cfRule>
    <cfRule type="expression" dxfId="3730" priority="1386" stopIfTrue="1">
      <formula>ISNUMBER(SEARCH("5123000",$F65))</formula>
    </cfRule>
    <cfRule type="expression" dxfId="3729" priority="1387" stopIfTrue="1">
      <formula>ISNUMBER(SEARCH("5122000",$F65))</formula>
    </cfRule>
    <cfRule type="expression" dxfId="3728" priority="1388" stopIfTrue="1">
      <formula>ISNUMBER(SEARCH("5300000",$F65))</formula>
    </cfRule>
  </conditionalFormatting>
  <conditionalFormatting sqref="E65">
    <cfRule type="expression" dxfId="3727" priority="1383" stopIfTrue="1">
      <formula>AND($I65="  Dû Fnrs")</formula>
    </cfRule>
    <cfRule type="expression" dxfId="3726" priority="1384" stopIfTrue="1">
      <formula>AND($I65=" Dû Clts")</formula>
    </cfRule>
  </conditionalFormatting>
  <conditionalFormatting sqref="E68:E70">
    <cfRule type="expression" dxfId="3725" priority="1379" stopIfTrue="1">
      <formula>ISNUMBER(SEARCH("5121000",$F68))</formula>
    </cfRule>
    <cfRule type="expression" dxfId="3724" priority="1380" stopIfTrue="1">
      <formula>ISNUMBER(SEARCH("5123000",$F68))</formula>
    </cfRule>
    <cfRule type="expression" dxfId="3723" priority="1381" stopIfTrue="1">
      <formula>ISNUMBER(SEARCH("5122000",$F68))</formula>
    </cfRule>
    <cfRule type="expression" dxfId="3722" priority="1382" stopIfTrue="1">
      <formula>ISNUMBER(SEARCH("5300000",$F68))</formula>
    </cfRule>
  </conditionalFormatting>
  <conditionalFormatting sqref="E68:E70">
    <cfRule type="expression" dxfId="3721" priority="1377" stopIfTrue="1">
      <formula>AND($I68="  Dû Fnrs")</formula>
    </cfRule>
    <cfRule type="expression" dxfId="3720" priority="1378" stopIfTrue="1">
      <formula>AND($I68=" Dû Clts")</formula>
    </cfRule>
  </conditionalFormatting>
  <conditionalFormatting sqref="E68:E70">
    <cfRule type="expression" dxfId="3719" priority="1373" stopIfTrue="1">
      <formula>ISNUMBER(SEARCH("5121000",$F68))</formula>
    </cfRule>
    <cfRule type="expression" dxfId="3718" priority="1374" stopIfTrue="1">
      <formula>ISNUMBER(SEARCH("5123000",$F68))</formula>
    </cfRule>
    <cfRule type="expression" dxfId="3717" priority="1375" stopIfTrue="1">
      <formula>ISNUMBER(SEARCH("5122000",$F68))</formula>
    </cfRule>
    <cfRule type="expression" dxfId="3716" priority="1376" stopIfTrue="1">
      <formula>ISNUMBER(SEARCH("5300000",$F68))</formula>
    </cfRule>
  </conditionalFormatting>
  <conditionalFormatting sqref="E71">
    <cfRule type="expression" dxfId="3715" priority="1369" stopIfTrue="1">
      <formula>ISNUMBER(SEARCH("5121000",$F71))</formula>
    </cfRule>
    <cfRule type="expression" dxfId="3714" priority="1370" stopIfTrue="1">
      <formula>ISNUMBER(SEARCH("5123000",$F71))</formula>
    </cfRule>
    <cfRule type="expression" dxfId="3713" priority="1371" stopIfTrue="1">
      <formula>ISNUMBER(SEARCH("5122000",$F71))</formula>
    </cfRule>
    <cfRule type="expression" dxfId="3712" priority="1372" stopIfTrue="1">
      <formula>ISNUMBER(SEARCH("5300000",$F71))</formula>
    </cfRule>
  </conditionalFormatting>
  <conditionalFormatting sqref="E71">
    <cfRule type="expression" dxfId="3711" priority="1367" stopIfTrue="1">
      <formula>AND($I71="  Dû Fnrs")</formula>
    </cfRule>
    <cfRule type="expression" dxfId="3710" priority="1368" stopIfTrue="1">
      <formula>AND($I71=" Dû Clts")</formula>
    </cfRule>
  </conditionalFormatting>
  <conditionalFormatting sqref="E11">
    <cfRule type="expression" dxfId="3709" priority="1363" stopIfTrue="1">
      <formula>ISNUMBER(SEARCH("5121000",$F11))</formula>
    </cfRule>
    <cfRule type="expression" dxfId="3708" priority="1364" stopIfTrue="1">
      <formula>ISNUMBER(SEARCH("5123000",$F11))</formula>
    </cfRule>
    <cfRule type="expression" dxfId="3707" priority="1365" stopIfTrue="1">
      <formula>ISNUMBER(SEARCH("5122000",$F11))</formula>
    </cfRule>
    <cfRule type="expression" dxfId="3706" priority="1366" stopIfTrue="1">
      <formula>ISNUMBER(SEARCH("5300000",$F11))</formula>
    </cfRule>
  </conditionalFormatting>
  <conditionalFormatting sqref="E11">
    <cfRule type="expression" dxfId="3705" priority="1361" stopIfTrue="1">
      <formula>AND($I11="  Dû Fnrs")</formula>
    </cfRule>
    <cfRule type="expression" dxfId="3704" priority="1362" stopIfTrue="1">
      <formula>AND($I11=" Dû Clts")</formula>
    </cfRule>
  </conditionalFormatting>
  <conditionalFormatting sqref="E11">
    <cfRule type="expression" dxfId="3703" priority="1357" stopIfTrue="1">
      <formula>ISNUMBER(SEARCH("5121000",$F11))</formula>
    </cfRule>
    <cfRule type="expression" dxfId="3702" priority="1358" stopIfTrue="1">
      <formula>ISNUMBER(SEARCH("5123000",$F11))</formula>
    </cfRule>
    <cfRule type="expression" dxfId="3701" priority="1359" stopIfTrue="1">
      <formula>ISNUMBER(SEARCH("5122000",$F11))</formula>
    </cfRule>
    <cfRule type="expression" dxfId="3700" priority="1360" stopIfTrue="1">
      <formula>ISNUMBER(SEARCH("5300000",$F11))</formula>
    </cfRule>
  </conditionalFormatting>
  <conditionalFormatting sqref="E12">
    <cfRule type="expression" dxfId="3699" priority="1353" stopIfTrue="1">
      <formula>ISNUMBER(SEARCH("5121000",$F12))</formula>
    </cfRule>
    <cfRule type="expression" dxfId="3698" priority="1354" stopIfTrue="1">
      <formula>ISNUMBER(SEARCH("5123000",$F12))</formula>
    </cfRule>
    <cfRule type="expression" dxfId="3697" priority="1355" stopIfTrue="1">
      <formula>ISNUMBER(SEARCH("5122000",$F12))</formula>
    </cfRule>
    <cfRule type="expression" dxfId="3696" priority="1356" stopIfTrue="1">
      <formula>ISNUMBER(SEARCH("5300000",$F12))</formula>
    </cfRule>
  </conditionalFormatting>
  <conditionalFormatting sqref="E12">
    <cfRule type="expression" dxfId="3695" priority="1351" stopIfTrue="1">
      <formula>AND($I12="  Dû Fnrs")</formula>
    </cfRule>
    <cfRule type="expression" dxfId="3694" priority="1352" stopIfTrue="1">
      <formula>AND($I12=" Dû Clts")</formula>
    </cfRule>
  </conditionalFormatting>
  <conditionalFormatting sqref="E12">
    <cfRule type="expression" dxfId="3693" priority="1347" stopIfTrue="1">
      <formula>ISNUMBER(SEARCH("5121000",$F12))</formula>
    </cfRule>
    <cfRule type="expression" dxfId="3692" priority="1348" stopIfTrue="1">
      <formula>ISNUMBER(SEARCH("5123000",$F12))</formula>
    </cfRule>
    <cfRule type="expression" dxfId="3691" priority="1349" stopIfTrue="1">
      <formula>ISNUMBER(SEARCH("5122000",$F12))</formula>
    </cfRule>
    <cfRule type="expression" dxfId="3690" priority="1350" stopIfTrue="1">
      <formula>ISNUMBER(SEARCH("5300000",$F12))</formula>
    </cfRule>
  </conditionalFormatting>
  <conditionalFormatting sqref="E12">
    <cfRule type="expression" dxfId="3689" priority="1345" stopIfTrue="1">
      <formula>AND($I12="  Dû Fnrs")</formula>
    </cfRule>
    <cfRule type="expression" dxfId="3688" priority="1346" stopIfTrue="1">
      <formula>AND($I12=" Dû Clts")</formula>
    </cfRule>
  </conditionalFormatting>
  <conditionalFormatting sqref="E12">
    <cfRule type="expression" dxfId="3687" priority="1341" stopIfTrue="1">
      <formula>ISNUMBER(SEARCH("5121000",$F12))</formula>
    </cfRule>
    <cfRule type="expression" dxfId="3686" priority="1342" stopIfTrue="1">
      <formula>ISNUMBER(SEARCH("5123000",$F12))</formula>
    </cfRule>
    <cfRule type="expression" dxfId="3685" priority="1343" stopIfTrue="1">
      <formula>ISNUMBER(SEARCH("5122000",$F12))</formula>
    </cfRule>
    <cfRule type="expression" dxfId="3684" priority="1344" stopIfTrue="1">
      <formula>ISNUMBER(SEARCH("5300000",$F12))</formula>
    </cfRule>
  </conditionalFormatting>
  <conditionalFormatting sqref="F8:F10">
    <cfRule type="expression" dxfId="3683" priority="1337" stopIfTrue="1">
      <formula>ISNUMBER(SEARCH("5121000",$F8))</formula>
    </cfRule>
    <cfRule type="expression" dxfId="3682" priority="1338" stopIfTrue="1">
      <formula>ISNUMBER(SEARCH("5123000",$F8))</formula>
    </cfRule>
    <cfRule type="expression" dxfId="3681" priority="1339" stopIfTrue="1">
      <formula>ISNUMBER(SEARCH("5122000",$F8))</formula>
    </cfRule>
    <cfRule type="expression" dxfId="3680" priority="1340" stopIfTrue="1">
      <formula>ISNUMBER(SEARCH("5300000",$F8))</formula>
    </cfRule>
  </conditionalFormatting>
  <conditionalFormatting sqref="F8:F10">
    <cfRule type="expression" dxfId="3679" priority="1335" stopIfTrue="1">
      <formula>AND($I8="  Dû Fnrs")</formula>
    </cfRule>
    <cfRule type="expression" dxfId="3678" priority="1336" stopIfTrue="1">
      <formula>AND($I8=" Dû Clts")</formula>
    </cfRule>
  </conditionalFormatting>
  <conditionalFormatting sqref="F8:F10">
    <cfRule type="expression" dxfId="3677" priority="1331" stopIfTrue="1">
      <formula>ISNUMBER(SEARCH("5121000",$F8))</formula>
    </cfRule>
    <cfRule type="expression" dxfId="3676" priority="1332" stopIfTrue="1">
      <formula>ISNUMBER(SEARCH("5123000",$F8))</formula>
    </cfRule>
    <cfRule type="expression" dxfId="3675" priority="1333" stopIfTrue="1">
      <formula>ISNUMBER(SEARCH("5122000",$F8))</formula>
    </cfRule>
    <cfRule type="expression" dxfId="3674" priority="1334" stopIfTrue="1">
      <formula>ISNUMBER(SEARCH("5300000",$F8))</formula>
    </cfRule>
  </conditionalFormatting>
  <conditionalFormatting sqref="F11">
    <cfRule type="expression" dxfId="3673" priority="1327" stopIfTrue="1">
      <formula>ISNUMBER(SEARCH("5121000",$F11))</formula>
    </cfRule>
    <cfRule type="expression" dxfId="3672" priority="1328" stopIfTrue="1">
      <formula>ISNUMBER(SEARCH("5123000",$F11))</formula>
    </cfRule>
    <cfRule type="expression" dxfId="3671" priority="1329" stopIfTrue="1">
      <formula>ISNUMBER(SEARCH("5122000",$F11))</formula>
    </cfRule>
    <cfRule type="expression" dxfId="3670" priority="1330" stopIfTrue="1">
      <formula>ISNUMBER(SEARCH("5300000",$F11))</formula>
    </cfRule>
  </conditionalFormatting>
  <conditionalFormatting sqref="F11">
    <cfRule type="expression" dxfId="3669" priority="1325" stopIfTrue="1">
      <formula>AND($I11="  Dû Fnrs")</formula>
    </cfRule>
    <cfRule type="expression" dxfId="3668" priority="1326" stopIfTrue="1">
      <formula>AND($I11=" Dû Clts")</formula>
    </cfRule>
  </conditionalFormatting>
  <conditionalFormatting sqref="F12">
    <cfRule type="expression" dxfId="3667" priority="1321" stopIfTrue="1">
      <formula>ISNUMBER(SEARCH("5121000",$F12))</formula>
    </cfRule>
    <cfRule type="expression" dxfId="3666" priority="1322" stopIfTrue="1">
      <formula>ISNUMBER(SEARCH("5123000",$F12))</formula>
    </cfRule>
    <cfRule type="expression" dxfId="3665" priority="1323" stopIfTrue="1">
      <formula>ISNUMBER(SEARCH("5122000",$F12))</formula>
    </cfRule>
    <cfRule type="expression" dxfId="3664" priority="1324" stopIfTrue="1">
      <formula>ISNUMBER(SEARCH("5300000",$F12))</formula>
    </cfRule>
  </conditionalFormatting>
  <conditionalFormatting sqref="F12">
    <cfRule type="expression" dxfId="3663" priority="1319" stopIfTrue="1">
      <formula>AND($I12="  Dû Fnrs")</formula>
    </cfRule>
    <cfRule type="expression" dxfId="3662" priority="1320" stopIfTrue="1">
      <formula>AND($I12=" Dû Clts")</formula>
    </cfRule>
  </conditionalFormatting>
  <conditionalFormatting sqref="F13">
    <cfRule type="expression" dxfId="3661" priority="1315" stopIfTrue="1">
      <formula>ISNUMBER(SEARCH("5121000",$F13))</formula>
    </cfRule>
    <cfRule type="expression" dxfId="3660" priority="1316" stopIfTrue="1">
      <formula>ISNUMBER(SEARCH("5123000",$F13))</formula>
    </cfRule>
    <cfRule type="expression" dxfId="3659" priority="1317" stopIfTrue="1">
      <formula>ISNUMBER(SEARCH("5122000",$F13))</formula>
    </cfRule>
    <cfRule type="expression" dxfId="3658" priority="1318" stopIfTrue="1">
      <formula>ISNUMBER(SEARCH("5300000",$F13))</formula>
    </cfRule>
  </conditionalFormatting>
  <conditionalFormatting sqref="F13">
    <cfRule type="expression" dxfId="3657" priority="1313" stopIfTrue="1">
      <formula>AND($I13="  Dû Fnrs")</formula>
    </cfRule>
    <cfRule type="expression" dxfId="3656" priority="1314" stopIfTrue="1">
      <formula>AND($I13=" Dû Clts")</formula>
    </cfRule>
  </conditionalFormatting>
  <conditionalFormatting sqref="F13">
    <cfRule type="expression" dxfId="3655" priority="1309" stopIfTrue="1">
      <formula>ISNUMBER(SEARCH("5121000",$F13))</formula>
    </cfRule>
    <cfRule type="expression" dxfId="3654" priority="1310" stopIfTrue="1">
      <formula>ISNUMBER(SEARCH("5123000",$F13))</formula>
    </cfRule>
    <cfRule type="expression" dxfId="3653" priority="1311" stopIfTrue="1">
      <formula>ISNUMBER(SEARCH("5122000",$F13))</formula>
    </cfRule>
    <cfRule type="expression" dxfId="3652" priority="1312" stopIfTrue="1">
      <formula>ISNUMBER(SEARCH("5300000",$F13))</formula>
    </cfRule>
  </conditionalFormatting>
  <conditionalFormatting sqref="F17">
    <cfRule type="expression" dxfId="3651" priority="1305" stopIfTrue="1">
      <formula>ISNUMBER(SEARCH("5121000",$F17))</formula>
    </cfRule>
    <cfRule type="expression" dxfId="3650" priority="1306" stopIfTrue="1">
      <formula>ISNUMBER(SEARCH("5123000",$F17))</formula>
    </cfRule>
    <cfRule type="expression" dxfId="3649" priority="1307" stopIfTrue="1">
      <formula>ISNUMBER(SEARCH("5122000",$F17))</formula>
    </cfRule>
    <cfRule type="expression" dxfId="3648" priority="1308" stopIfTrue="1">
      <formula>ISNUMBER(SEARCH("5300000",$F17))</formula>
    </cfRule>
  </conditionalFormatting>
  <conditionalFormatting sqref="F17">
    <cfRule type="expression" dxfId="3647" priority="1303" stopIfTrue="1">
      <formula>AND($I17="  Dû Fnrs")</formula>
    </cfRule>
    <cfRule type="expression" dxfId="3646" priority="1304" stopIfTrue="1">
      <formula>AND($I17=" Dû Clts")</formula>
    </cfRule>
  </conditionalFormatting>
  <conditionalFormatting sqref="F18">
    <cfRule type="expression" dxfId="3645" priority="1299" stopIfTrue="1">
      <formula>ISNUMBER(SEARCH("5121000",$F18))</formula>
    </cfRule>
    <cfRule type="expression" dxfId="3644" priority="1300" stopIfTrue="1">
      <formula>ISNUMBER(SEARCH("5123000",$F18))</formula>
    </cfRule>
    <cfRule type="expression" dxfId="3643" priority="1301" stopIfTrue="1">
      <formula>ISNUMBER(SEARCH("5122000",$F18))</formula>
    </cfRule>
    <cfRule type="expression" dxfId="3642" priority="1302" stopIfTrue="1">
      <formula>ISNUMBER(SEARCH("5300000",$F18))</formula>
    </cfRule>
  </conditionalFormatting>
  <conditionalFormatting sqref="F18">
    <cfRule type="expression" dxfId="3641" priority="1297" stopIfTrue="1">
      <formula>AND($I18="  Dû Fnrs")</formula>
    </cfRule>
    <cfRule type="expression" dxfId="3640" priority="1298" stopIfTrue="1">
      <formula>AND($I18=" Dû Clts")</formula>
    </cfRule>
  </conditionalFormatting>
  <conditionalFormatting sqref="F20">
    <cfRule type="expression" dxfId="3639" priority="1293" stopIfTrue="1">
      <formula>ISNUMBER(SEARCH("5121000",$F20))</formula>
    </cfRule>
    <cfRule type="expression" dxfId="3638" priority="1294" stopIfTrue="1">
      <formula>ISNUMBER(SEARCH("5123000",$F20))</formula>
    </cfRule>
    <cfRule type="expression" dxfId="3637" priority="1295" stopIfTrue="1">
      <formula>ISNUMBER(SEARCH("5122000",$F20))</formula>
    </cfRule>
    <cfRule type="expression" dxfId="3636" priority="1296" stopIfTrue="1">
      <formula>ISNUMBER(SEARCH("5300000",$F20))</formula>
    </cfRule>
  </conditionalFormatting>
  <conditionalFormatting sqref="F20">
    <cfRule type="expression" dxfId="3635" priority="1291" stopIfTrue="1">
      <formula>AND($I20="  Dû Fnrs")</formula>
    </cfRule>
    <cfRule type="expression" dxfId="3634" priority="1292" stopIfTrue="1">
      <formula>AND($I20=" Dû Clts")</formula>
    </cfRule>
  </conditionalFormatting>
  <conditionalFormatting sqref="F20">
    <cfRule type="expression" dxfId="3633" priority="1287" stopIfTrue="1">
      <formula>ISNUMBER(SEARCH("5121000",$F20))</formula>
    </cfRule>
    <cfRule type="expression" dxfId="3632" priority="1288" stopIfTrue="1">
      <formula>ISNUMBER(SEARCH("5123000",$F20))</formula>
    </cfRule>
    <cfRule type="expression" dxfId="3631" priority="1289" stopIfTrue="1">
      <formula>ISNUMBER(SEARCH("5122000",$F20))</formula>
    </cfRule>
    <cfRule type="expression" dxfId="3630" priority="1290" stopIfTrue="1">
      <formula>ISNUMBER(SEARCH("5300000",$F20))</formula>
    </cfRule>
  </conditionalFormatting>
  <conditionalFormatting sqref="F20:F22">
    <cfRule type="expression" dxfId="3629" priority="1283" stopIfTrue="1">
      <formula>ISNUMBER(SEARCH("5121000",$F20))</formula>
    </cfRule>
    <cfRule type="expression" dxfId="3628" priority="1284" stopIfTrue="1">
      <formula>ISNUMBER(SEARCH("5123000",$F20))</formula>
    </cfRule>
    <cfRule type="expression" dxfId="3627" priority="1285" stopIfTrue="1">
      <formula>ISNUMBER(SEARCH("5122000",$F20))</formula>
    </cfRule>
    <cfRule type="expression" dxfId="3626" priority="1286" stopIfTrue="1">
      <formula>ISNUMBER(SEARCH("5300000",$F20))</formula>
    </cfRule>
  </conditionalFormatting>
  <conditionalFormatting sqref="F23">
    <cfRule type="expression" dxfId="3625" priority="1279" stopIfTrue="1">
      <formula>ISNUMBER(SEARCH("5121000",$F23))</formula>
    </cfRule>
    <cfRule type="expression" dxfId="3624" priority="1280" stopIfTrue="1">
      <formula>ISNUMBER(SEARCH("5123000",$F23))</formula>
    </cfRule>
    <cfRule type="expression" dxfId="3623" priority="1281" stopIfTrue="1">
      <formula>ISNUMBER(SEARCH("5122000",$F23))</formula>
    </cfRule>
    <cfRule type="expression" dxfId="3622" priority="1282" stopIfTrue="1">
      <formula>ISNUMBER(SEARCH("5300000",$F23))</formula>
    </cfRule>
  </conditionalFormatting>
  <conditionalFormatting sqref="F23">
    <cfRule type="expression" dxfId="3621" priority="1277" stopIfTrue="1">
      <formula>AND($I23="  Dû Fnrs")</formula>
    </cfRule>
    <cfRule type="expression" dxfId="3620" priority="1278" stopIfTrue="1">
      <formula>AND($I23=" Dû Clts")</formula>
    </cfRule>
  </conditionalFormatting>
  <conditionalFormatting sqref="F25:F27">
    <cfRule type="expression" dxfId="3619" priority="1273" stopIfTrue="1">
      <formula>ISNUMBER(SEARCH("5121000",$F25))</formula>
    </cfRule>
    <cfRule type="expression" dxfId="3618" priority="1274" stopIfTrue="1">
      <formula>ISNUMBER(SEARCH("5123000",$F25))</formula>
    </cfRule>
    <cfRule type="expression" dxfId="3617" priority="1275" stopIfTrue="1">
      <formula>ISNUMBER(SEARCH("5122000",$F25))</formula>
    </cfRule>
    <cfRule type="expression" dxfId="3616" priority="1276" stopIfTrue="1">
      <formula>ISNUMBER(SEARCH("5300000",$F25))</formula>
    </cfRule>
  </conditionalFormatting>
  <conditionalFormatting sqref="F25:F27">
    <cfRule type="expression" dxfId="3615" priority="1271" stopIfTrue="1">
      <formula>AND($I25="  Dû Fnrs")</formula>
    </cfRule>
    <cfRule type="expression" dxfId="3614" priority="1272" stopIfTrue="1">
      <formula>AND($I25=" Dû Clts")</formula>
    </cfRule>
  </conditionalFormatting>
  <conditionalFormatting sqref="F25:F27">
    <cfRule type="expression" dxfId="3613" priority="1267" stopIfTrue="1">
      <formula>ISNUMBER(SEARCH("5121000",$F25))</formula>
    </cfRule>
    <cfRule type="expression" dxfId="3612" priority="1268" stopIfTrue="1">
      <formula>ISNUMBER(SEARCH("5123000",$F25))</formula>
    </cfRule>
    <cfRule type="expression" dxfId="3611" priority="1269" stopIfTrue="1">
      <formula>ISNUMBER(SEARCH("5122000",$F25))</formula>
    </cfRule>
    <cfRule type="expression" dxfId="3610" priority="1270" stopIfTrue="1">
      <formula>ISNUMBER(SEARCH("5300000",$F25))</formula>
    </cfRule>
  </conditionalFormatting>
  <conditionalFormatting sqref="F28">
    <cfRule type="expression" dxfId="3609" priority="1263" stopIfTrue="1">
      <formula>ISNUMBER(SEARCH("5121000",$F28))</formula>
    </cfRule>
    <cfRule type="expression" dxfId="3608" priority="1264" stopIfTrue="1">
      <formula>ISNUMBER(SEARCH("5123000",$F28))</formula>
    </cfRule>
    <cfRule type="expression" dxfId="3607" priority="1265" stopIfTrue="1">
      <formula>ISNUMBER(SEARCH("5122000",$F28))</formula>
    </cfRule>
    <cfRule type="expression" dxfId="3606" priority="1266" stopIfTrue="1">
      <formula>ISNUMBER(SEARCH("5300000",$F28))</formula>
    </cfRule>
  </conditionalFormatting>
  <conditionalFormatting sqref="F28">
    <cfRule type="expression" dxfId="3605" priority="1261" stopIfTrue="1">
      <formula>AND($I28="  Dû Fnrs")</formula>
    </cfRule>
    <cfRule type="expression" dxfId="3604" priority="1262" stopIfTrue="1">
      <formula>AND($I28=" Dû Clts")</formula>
    </cfRule>
  </conditionalFormatting>
  <conditionalFormatting sqref="F30">
    <cfRule type="expression" dxfId="3603" priority="1257" stopIfTrue="1">
      <formula>ISNUMBER(SEARCH("5121000",$F30))</formula>
    </cfRule>
    <cfRule type="expression" dxfId="3602" priority="1258" stopIfTrue="1">
      <formula>ISNUMBER(SEARCH("5123000",$F30))</formula>
    </cfRule>
    <cfRule type="expression" dxfId="3601" priority="1259" stopIfTrue="1">
      <formula>ISNUMBER(SEARCH("5122000",$F30))</formula>
    </cfRule>
    <cfRule type="expression" dxfId="3600" priority="1260" stopIfTrue="1">
      <formula>ISNUMBER(SEARCH("5300000",$F30))</formula>
    </cfRule>
  </conditionalFormatting>
  <conditionalFormatting sqref="F30">
    <cfRule type="expression" dxfId="3599" priority="1255" stopIfTrue="1">
      <formula>AND($I30="  Dû Fnrs")</formula>
    </cfRule>
    <cfRule type="expression" dxfId="3598" priority="1256" stopIfTrue="1">
      <formula>AND($I30=" Dû Clts")</formula>
    </cfRule>
  </conditionalFormatting>
  <conditionalFormatting sqref="F31:F33">
    <cfRule type="expression" dxfId="3597" priority="1251" stopIfTrue="1">
      <formula>ISNUMBER(SEARCH("5121000",$F31))</formula>
    </cfRule>
    <cfRule type="expression" dxfId="3596" priority="1252" stopIfTrue="1">
      <formula>ISNUMBER(SEARCH("5123000",$F31))</formula>
    </cfRule>
    <cfRule type="expression" dxfId="3595" priority="1253" stopIfTrue="1">
      <formula>ISNUMBER(SEARCH("5122000",$F31))</formula>
    </cfRule>
    <cfRule type="expression" dxfId="3594" priority="1254" stopIfTrue="1">
      <formula>ISNUMBER(SEARCH("5300000",$F31))</formula>
    </cfRule>
  </conditionalFormatting>
  <conditionalFormatting sqref="F31:F33">
    <cfRule type="expression" dxfId="3593" priority="1249" stopIfTrue="1">
      <formula>AND($I31="  Dû Fnrs")</formula>
    </cfRule>
    <cfRule type="expression" dxfId="3592" priority="1250" stopIfTrue="1">
      <formula>AND($I31=" Dû Clts")</formula>
    </cfRule>
  </conditionalFormatting>
  <conditionalFormatting sqref="F31:F33">
    <cfRule type="expression" dxfId="3591" priority="1245" stopIfTrue="1">
      <formula>ISNUMBER(SEARCH("5121000",$F31))</formula>
    </cfRule>
    <cfRule type="expression" dxfId="3590" priority="1246" stopIfTrue="1">
      <formula>ISNUMBER(SEARCH("5123000",$F31))</formula>
    </cfRule>
    <cfRule type="expression" dxfId="3589" priority="1247" stopIfTrue="1">
      <formula>ISNUMBER(SEARCH("5122000",$F31))</formula>
    </cfRule>
    <cfRule type="expression" dxfId="3588" priority="1248" stopIfTrue="1">
      <formula>ISNUMBER(SEARCH("5300000",$F31))</formula>
    </cfRule>
  </conditionalFormatting>
  <conditionalFormatting sqref="F34">
    <cfRule type="expression" dxfId="3587" priority="1241" stopIfTrue="1">
      <formula>ISNUMBER(SEARCH("5121000",$F34))</formula>
    </cfRule>
    <cfRule type="expression" dxfId="3586" priority="1242" stopIfTrue="1">
      <formula>ISNUMBER(SEARCH("5123000",$F34))</formula>
    </cfRule>
    <cfRule type="expression" dxfId="3585" priority="1243" stopIfTrue="1">
      <formula>ISNUMBER(SEARCH("5122000",$F34))</formula>
    </cfRule>
    <cfRule type="expression" dxfId="3584" priority="1244" stopIfTrue="1">
      <formula>ISNUMBER(SEARCH("5300000",$F34))</formula>
    </cfRule>
  </conditionalFormatting>
  <conditionalFormatting sqref="F34">
    <cfRule type="expression" dxfId="3583" priority="1239" stopIfTrue="1">
      <formula>AND($I34="  Dû Fnrs")</formula>
    </cfRule>
    <cfRule type="expression" dxfId="3582" priority="1240" stopIfTrue="1">
      <formula>AND($I34=" Dû Clts")</formula>
    </cfRule>
  </conditionalFormatting>
  <conditionalFormatting sqref="F36">
    <cfRule type="expression" dxfId="3581" priority="1235" stopIfTrue="1">
      <formula>ISNUMBER(SEARCH("5121000",$F36))</formula>
    </cfRule>
    <cfRule type="expression" dxfId="3580" priority="1236" stopIfTrue="1">
      <formula>ISNUMBER(SEARCH("5123000",$F36))</formula>
    </cfRule>
    <cfRule type="expression" dxfId="3579" priority="1237" stopIfTrue="1">
      <formula>ISNUMBER(SEARCH("5122000",$F36))</formula>
    </cfRule>
    <cfRule type="expression" dxfId="3578" priority="1238" stopIfTrue="1">
      <formula>ISNUMBER(SEARCH("5300000",$F36))</formula>
    </cfRule>
  </conditionalFormatting>
  <conditionalFormatting sqref="F36">
    <cfRule type="expression" dxfId="3577" priority="1233" stopIfTrue="1">
      <formula>AND($I36="  Dû Fnrs")</formula>
    </cfRule>
    <cfRule type="expression" dxfId="3576" priority="1234" stopIfTrue="1">
      <formula>AND($I36=" Dû Clts")</formula>
    </cfRule>
  </conditionalFormatting>
  <conditionalFormatting sqref="F37:F39">
    <cfRule type="expression" dxfId="3575" priority="1229" stopIfTrue="1">
      <formula>ISNUMBER(SEARCH("5121000",$F37))</formula>
    </cfRule>
    <cfRule type="expression" dxfId="3574" priority="1230" stopIfTrue="1">
      <formula>ISNUMBER(SEARCH("5123000",$F37))</formula>
    </cfRule>
    <cfRule type="expression" dxfId="3573" priority="1231" stopIfTrue="1">
      <formula>ISNUMBER(SEARCH("5122000",$F37))</formula>
    </cfRule>
    <cfRule type="expression" dxfId="3572" priority="1232" stopIfTrue="1">
      <formula>ISNUMBER(SEARCH("5300000",$F37))</formula>
    </cfRule>
  </conditionalFormatting>
  <conditionalFormatting sqref="F37:F39">
    <cfRule type="expression" dxfId="3571" priority="1227" stopIfTrue="1">
      <formula>AND($I37="  Dû Fnrs")</formula>
    </cfRule>
    <cfRule type="expression" dxfId="3570" priority="1228" stopIfTrue="1">
      <formula>AND($I37=" Dû Clts")</formula>
    </cfRule>
  </conditionalFormatting>
  <conditionalFormatting sqref="F37:F39">
    <cfRule type="expression" dxfId="3569" priority="1223" stopIfTrue="1">
      <formula>ISNUMBER(SEARCH("5121000",$F37))</formula>
    </cfRule>
    <cfRule type="expression" dxfId="3568" priority="1224" stopIfTrue="1">
      <formula>ISNUMBER(SEARCH("5123000",$F37))</formula>
    </cfRule>
    <cfRule type="expression" dxfId="3567" priority="1225" stopIfTrue="1">
      <formula>ISNUMBER(SEARCH("5122000",$F37))</formula>
    </cfRule>
    <cfRule type="expression" dxfId="3566" priority="1226" stopIfTrue="1">
      <formula>ISNUMBER(SEARCH("5300000",$F37))</formula>
    </cfRule>
  </conditionalFormatting>
  <conditionalFormatting sqref="F40">
    <cfRule type="expression" dxfId="3565" priority="1219" stopIfTrue="1">
      <formula>ISNUMBER(SEARCH("5121000",$F40))</formula>
    </cfRule>
    <cfRule type="expression" dxfId="3564" priority="1220" stopIfTrue="1">
      <formula>ISNUMBER(SEARCH("5123000",$F40))</formula>
    </cfRule>
    <cfRule type="expression" dxfId="3563" priority="1221" stopIfTrue="1">
      <formula>ISNUMBER(SEARCH("5122000",$F40))</formula>
    </cfRule>
    <cfRule type="expression" dxfId="3562" priority="1222" stopIfTrue="1">
      <formula>ISNUMBER(SEARCH("5300000",$F40))</formula>
    </cfRule>
  </conditionalFormatting>
  <conditionalFormatting sqref="F40">
    <cfRule type="expression" dxfId="3561" priority="1217" stopIfTrue="1">
      <formula>AND($I40="  Dû Fnrs")</formula>
    </cfRule>
    <cfRule type="expression" dxfId="3560" priority="1218" stopIfTrue="1">
      <formula>AND($I40=" Dû Clts")</formula>
    </cfRule>
  </conditionalFormatting>
  <conditionalFormatting sqref="F41">
    <cfRule type="expression" dxfId="3559" priority="1213" stopIfTrue="1">
      <formula>ISNUMBER(SEARCH("5121000",$F41))</formula>
    </cfRule>
    <cfRule type="expression" dxfId="3558" priority="1214" stopIfTrue="1">
      <formula>ISNUMBER(SEARCH("5123000",$F41))</formula>
    </cfRule>
    <cfRule type="expression" dxfId="3557" priority="1215" stopIfTrue="1">
      <formula>ISNUMBER(SEARCH("5122000",$F41))</formula>
    </cfRule>
    <cfRule type="expression" dxfId="3556" priority="1216" stopIfTrue="1">
      <formula>ISNUMBER(SEARCH("5300000",$F41))</formula>
    </cfRule>
  </conditionalFormatting>
  <conditionalFormatting sqref="F41">
    <cfRule type="expression" dxfId="3555" priority="1211" stopIfTrue="1">
      <formula>AND($I41="  Dû Fnrs")</formula>
    </cfRule>
    <cfRule type="expression" dxfId="3554" priority="1212" stopIfTrue="1">
      <formula>AND($I41=" Dû Clts")</formula>
    </cfRule>
  </conditionalFormatting>
  <conditionalFormatting sqref="F43:F45">
    <cfRule type="expression" dxfId="3553" priority="1207" stopIfTrue="1">
      <formula>ISNUMBER(SEARCH("5121000",$F43))</formula>
    </cfRule>
    <cfRule type="expression" dxfId="3552" priority="1208" stopIfTrue="1">
      <formula>ISNUMBER(SEARCH("5123000",$F43))</formula>
    </cfRule>
    <cfRule type="expression" dxfId="3551" priority="1209" stopIfTrue="1">
      <formula>ISNUMBER(SEARCH("5122000",$F43))</formula>
    </cfRule>
    <cfRule type="expression" dxfId="3550" priority="1210" stopIfTrue="1">
      <formula>ISNUMBER(SEARCH("5300000",$F43))</formula>
    </cfRule>
  </conditionalFormatting>
  <conditionalFormatting sqref="F43:F45">
    <cfRule type="expression" dxfId="3549" priority="1205" stopIfTrue="1">
      <formula>AND($I43="  Dû Fnrs")</formula>
    </cfRule>
    <cfRule type="expression" dxfId="3548" priority="1206" stopIfTrue="1">
      <formula>AND($I43=" Dû Clts")</formula>
    </cfRule>
  </conditionalFormatting>
  <conditionalFormatting sqref="F43:F45">
    <cfRule type="expression" dxfId="3547" priority="1201" stopIfTrue="1">
      <formula>ISNUMBER(SEARCH("5121000",$F43))</formula>
    </cfRule>
    <cfRule type="expression" dxfId="3546" priority="1202" stopIfTrue="1">
      <formula>ISNUMBER(SEARCH("5123000",$F43))</formula>
    </cfRule>
    <cfRule type="expression" dxfId="3545" priority="1203" stopIfTrue="1">
      <formula>ISNUMBER(SEARCH("5122000",$F43))</formula>
    </cfRule>
    <cfRule type="expression" dxfId="3544" priority="1204" stopIfTrue="1">
      <formula>ISNUMBER(SEARCH("5300000",$F43))</formula>
    </cfRule>
  </conditionalFormatting>
  <conditionalFormatting sqref="F46">
    <cfRule type="expression" dxfId="3543" priority="1197" stopIfTrue="1">
      <formula>ISNUMBER(SEARCH("5121000",$F46))</formula>
    </cfRule>
    <cfRule type="expression" dxfId="3542" priority="1198" stopIfTrue="1">
      <formula>ISNUMBER(SEARCH("5123000",$F46))</formula>
    </cfRule>
    <cfRule type="expression" dxfId="3541" priority="1199" stopIfTrue="1">
      <formula>ISNUMBER(SEARCH("5122000",$F46))</formula>
    </cfRule>
    <cfRule type="expression" dxfId="3540" priority="1200" stopIfTrue="1">
      <formula>ISNUMBER(SEARCH("5300000",$F46))</formula>
    </cfRule>
  </conditionalFormatting>
  <conditionalFormatting sqref="F46">
    <cfRule type="expression" dxfId="3539" priority="1195" stopIfTrue="1">
      <formula>AND($I46="  Dû Fnrs")</formula>
    </cfRule>
    <cfRule type="expression" dxfId="3538" priority="1196" stopIfTrue="1">
      <formula>AND($I46=" Dû Clts")</formula>
    </cfRule>
  </conditionalFormatting>
  <conditionalFormatting sqref="F47">
    <cfRule type="expression" dxfId="3537" priority="1191" stopIfTrue="1">
      <formula>ISNUMBER(SEARCH("5121000",$F47))</formula>
    </cfRule>
    <cfRule type="expression" dxfId="3536" priority="1192" stopIfTrue="1">
      <formula>ISNUMBER(SEARCH("5123000",$F47))</formula>
    </cfRule>
    <cfRule type="expression" dxfId="3535" priority="1193" stopIfTrue="1">
      <formula>ISNUMBER(SEARCH("5122000",$F47))</formula>
    </cfRule>
    <cfRule type="expression" dxfId="3534" priority="1194" stopIfTrue="1">
      <formula>ISNUMBER(SEARCH("5300000",$F47))</formula>
    </cfRule>
  </conditionalFormatting>
  <conditionalFormatting sqref="F47">
    <cfRule type="expression" dxfId="3533" priority="1189" stopIfTrue="1">
      <formula>AND($I47="  Dû Fnrs")</formula>
    </cfRule>
    <cfRule type="expression" dxfId="3532" priority="1190" stopIfTrue="1">
      <formula>AND($I47=" Dû Clts")</formula>
    </cfRule>
  </conditionalFormatting>
  <conditionalFormatting sqref="F50:F52">
    <cfRule type="expression" dxfId="3531" priority="1185" stopIfTrue="1">
      <formula>ISNUMBER(SEARCH("5121000",$F50))</formula>
    </cfRule>
    <cfRule type="expression" dxfId="3530" priority="1186" stopIfTrue="1">
      <formula>ISNUMBER(SEARCH("5123000",$F50))</formula>
    </cfRule>
    <cfRule type="expression" dxfId="3529" priority="1187" stopIfTrue="1">
      <formula>ISNUMBER(SEARCH("5122000",$F50))</formula>
    </cfRule>
    <cfRule type="expression" dxfId="3528" priority="1188" stopIfTrue="1">
      <formula>ISNUMBER(SEARCH("5300000",$F50))</formula>
    </cfRule>
  </conditionalFormatting>
  <conditionalFormatting sqref="F50:F52">
    <cfRule type="expression" dxfId="3527" priority="1183" stopIfTrue="1">
      <formula>AND($I50="  Dû Fnrs")</formula>
    </cfRule>
    <cfRule type="expression" dxfId="3526" priority="1184" stopIfTrue="1">
      <formula>AND($I50=" Dû Clts")</formula>
    </cfRule>
  </conditionalFormatting>
  <conditionalFormatting sqref="F50:F52">
    <cfRule type="expression" dxfId="3525" priority="1179" stopIfTrue="1">
      <formula>ISNUMBER(SEARCH("5121000",$F50))</formula>
    </cfRule>
    <cfRule type="expression" dxfId="3524" priority="1180" stopIfTrue="1">
      <formula>ISNUMBER(SEARCH("5123000",$F50))</formula>
    </cfRule>
    <cfRule type="expression" dxfId="3523" priority="1181" stopIfTrue="1">
      <formula>ISNUMBER(SEARCH("5122000",$F50))</formula>
    </cfRule>
    <cfRule type="expression" dxfId="3522" priority="1182" stopIfTrue="1">
      <formula>ISNUMBER(SEARCH("5300000",$F50))</formula>
    </cfRule>
  </conditionalFormatting>
  <conditionalFormatting sqref="F53">
    <cfRule type="expression" dxfId="3521" priority="1175" stopIfTrue="1">
      <formula>ISNUMBER(SEARCH("5121000",$F53))</formula>
    </cfRule>
    <cfRule type="expression" dxfId="3520" priority="1176" stopIfTrue="1">
      <formula>ISNUMBER(SEARCH("5123000",$F53))</formula>
    </cfRule>
    <cfRule type="expression" dxfId="3519" priority="1177" stopIfTrue="1">
      <formula>ISNUMBER(SEARCH("5122000",$F53))</formula>
    </cfRule>
    <cfRule type="expression" dxfId="3518" priority="1178" stopIfTrue="1">
      <formula>ISNUMBER(SEARCH("5300000",$F53))</formula>
    </cfRule>
  </conditionalFormatting>
  <conditionalFormatting sqref="F53">
    <cfRule type="expression" dxfId="3517" priority="1173" stopIfTrue="1">
      <formula>AND($I53="  Dû Fnrs")</formula>
    </cfRule>
    <cfRule type="expression" dxfId="3516" priority="1174" stopIfTrue="1">
      <formula>AND($I53=" Dû Clts")</formula>
    </cfRule>
  </conditionalFormatting>
  <conditionalFormatting sqref="F56:F58">
    <cfRule type="expression" dxfId="3515" priority="1169" stopIfTrue="1">
      <formula>ISNUMBER(SEARCH("5121000",$F56))</formula>
    </cfRule>
    <cfRule type="expression" dxfId="3514" priority="1170" stopIfTrue="1">
      <formula>ISNUMBER(SEARCH("5123000",$F56))</formula>
    </cfRule>
    <cfRule type="expression" dxfId="3513" priority="1171" stopIfTrue="1">
      <formula>ISNUMBER(SEARCH("5122000",$F56))</formula>
    </cfRule>
    <cfRule type="expression" dxfId="3512" priority="1172" stopIfTrue="1">
      <formula>ISNUMBER(SEARCH("5300000",$F56))</formula>
    </cfRule>
  </conditionalFormatting>
  <conditionalFormatting sqref="F56:F58">
    <cfRule type="expression" dxfId="3511" priority="1167" stopIfTrue="1">
      <formula>AND($I56="  Dû Fnrs")</formula>
    </cfRule>
    <cfRule type="expression" dxfId="3510" priority="1168" stopIfTrue="1">
      <formula>AND($I56=" Dû Clts")</formula>
    </cfRule>
  </conditionalFormatting>
  <conditionalFormatting sqref="F56:F58">
    <cfRule type="expression" dxfId="3509" priority="1163" stopIfTrue="1">
      <formula>ISNUMBER(SEARCH("5121000",$F56))</formula>
    </cfRule>
    <cfRule type="expression" dxfId="3508" priority="1164" stopIfTrue="1">
      <formula>ISNUMBER(SEARCH("5123000",$F56))</formula>
    </cfRule>
    <cfRule type="expression" dxfId="3507" priority="1165" stopIfTrue="1">
      <formula>ISNUMBER(SEARCH("5122000",$F56))</formula>
    </cfRule>
    <cfRule type="expression" dxfId="3506" priority="1166" stopIfTrue="1">
      <formula>ISNUMBER(SEARCH("5300000",$F56))</formula>
    </cfRule>
  </conditionalFormatting>
  <conditionalFormatting sqref="F59">
    <cfRule type="expression" dxfId="3505" priority="1159" stopIfTrue="1">
      <formula>ISNUMBER(SEARCH("5121000",$F59))</formula>
    </cfRule>
    <cfRule type="expression" dxfId="3504" priority="1160" stopIfTrue="1">
      <formula>ISNUMBER(SEARCH("5123000",$F59))</formula>
    </cfRule>
    <cfRule type="expression" dxfId="3503" priority="1161" stopIfTrue="1">
      <formula>ISNUMBER(SEARCH("5122000",$F59))</formula>
    </cfRule>
    <cfRule type="expression" dxfId="3502" priority="1162" stopIfTrue="1">
      <formula>ISNUMBER(SEARCH("5300000",$F59))</formula>
    </cfRule>
  </conditionalFormatting>
  <conditionalFormatting sqref="F59">
    <cfRule type="expression" dxfId="3501" priority="1157" stopIfTrue="1">
      <formula>AND($I59="  Dû Fnrs")</formula>
    </cfRule>
    <cfRule type="expression" dxfId="3500" priority="1158" stopIfTrue="1">
      <formula>AND($I59=" Dû Clts")</formula>
    </cfRule>
  </conditionalFormatting>
  <conditionalFormatting sqref="F62:F64">
    <cfRule type="expression" dxfId="3499" priority="1153" stopIfTrue="1">
      <formula>ISNUMBER(SEARCH("5121000",$F62))</formula>
    </cfRule>
    <cfRule type="expression" dxfId="3498" priority="1154" stopIfTrue="1">
      <formula>ISNUMBER(SEARCH("5123000",$F62))</formula>
    </cfRule>
    <cfRule type="expression" dxfId="3497" priority="1155" stopIfTrue="1">
      <formula>ISNUMBER(SEARCH("5122000",$F62))</formula>
    </cfRule>
    <cfRule type="expression" dxfId="3496" priority="1156" stopIfTrue="1">
      <formula>ISNUMBER(SEARCH("5300000",$F62))</formula>
    </cfRule>
  </conditionalFormatting>
  <conditionalFormatting sqref="F62:F64">
    <cfRule type="expression" dxfId="3495" priority="1151" stopIfTrue="1">
      <formula>AND($I62="  Dû Fnrs")</formula>
    </cfRule>
    <cfRule type="expression" dxfId="3494" priority="1152" stopIfTrue="1">
      <formula>AND($I62=" Dû Clts")</formula>
    </cfRule>
  </conditionalFormatting>
  <conditionalFormatting sqref="F62:F64">
    <cfRule type="expression" dxfId="3493" priority="1147" stopIfTrue="1">
      <formula>ISNUMBER(SEARCH("5121000",$F62))</formula>
    </cfRule>
    <cfRule type="expression" dxfId="3492" priority="1148" stopIfTrue="1">
      <formula>ISNUMBER(SEARCH("5123000",$F62))</formula>
    </cfRule>
    <cfRule type="expression" dxfId="3491" priority="1149" stopIfTrue="1">
      <formula>ISNUMBER(SEARCH("5122000",$F62))</formula>
    </cfRule>
    <cfRule type="expression" dxfId="3490" priority="1150" stopIfTrue="1">
      <formula>ISNUMBER(SEARCH("5300000",$F62))</formula>
    </cfRule>
  </conditionalFormatting>
  <conditionalFormatting sqref="F65">
    <cfRule type="expression" dxfId="3489" priority="1143" stopIfTrue="1">
      <formula>ISNUMBER(SEARCH("5121000",$F65))</formula>
    </cfRule>
    <cfRule type="expression" dxfId="3488" priority="1144" stopIfTrue="1">
      <formula>ISNUMBER(SEARCH("5123000",$F65))</formula>
    </cfRule>
    <cfRule type="expression" dxfId="3487" priority="1145" stopIfTrue="1">
      <formula>ISNUMBER(SEARCH("5122000",$F65))</formula>
    </cfRule>
    <cfRule type="expression" dxfId="3486" priority="1146" stopIfTrue="1">
      <formula>ISNUMBER(SEARCH("5300000",$F65))</formula>
    </cfRule>
  </conditionalFormatting>
  <conditionalFormatting sqref="F65">
    <cfRule type="expression" dxfId="3485" priority="1141" stopIfTrue="1">
      <formula>AND($I65="  Dû Fnrs")</formula>
    </cfRule>
    <cfRule type="expression" dxfId="3484" priority="1142" stopIfTrue="1">
      <formula>AND($I65=" Dû Clts")</formula>
    </cfRule>
  </conditionalFormatting>
  <conditionalFormatting sqref="F68:F70">
    <cfRule type="expression" dxfId="3483" priority="1137" stopIfTrue="1">
      <formula>ISNUMBER(SEARCH("5121000",$F68))</formula>
    </cfRule>
    <cfRule type="expression" dxfId="3482" priority="1138" stopIfTrue="1">
      <formula>ISNUMBER(SEARCH("5123000",$F68))</formula>
    </cfRule>
    <cfRule type="expression" dxfId="3481" priority="1139" stopIfTrue="1">
      <formula>ISNUMBER(SEARCH("5122000",$F68))</formula>
    </cfRule>
    <cfRule type="expression" dxfId="3480" priority="1140" stopIfTrue="1">
      <formula>ISNUMBER(SEARCH("5300000",$F68))</formula>
    </cfRule>
  </conditionalFormatting>
  <conditionalFormatting sqref="F68:F70">
    <cfRule type="expression" dxfId="3479" priority="1135" stopIfTrue="1">
      <formula>AND($I68="  Dû Fnrs")</formula>
    </cfRule>
    <cfRule type="expression" dxfId="3478" priority="1136" stopIfTrue="1">
      <formula>AND($I68=" Dû Clts")</formula>
    </cfRule>
  </conditionalFormatting>
  <conditionalFormatting sqref="F68:F70">
    <cfRule type="expression" dxfId="3477" priority="1131" stopIfTrue="1">
      <formula>ISNUMBER(SEARCH("5121000",$F68))</formula>
    </cfRule>
    <cfRule type="expression" dxfId="3476" priority="1132" stopIfTrue="1">
      <formula>ISNUMBER(SEARCH("5123000",$F68))</formula>
    </cfRule>
    <cfRule type="expression" dxfId="3475" priority="1133" stopIfTrue="1">
      <formula>ISNUMBER(SEARCH("5122000",$F68))</formula>
    </cfRule>
    <cfRule type="expression" dxfId="3474" priority="1134" stopIfTrue="1">
      <formula>ISNUMBER(SEARCH("5300000",$F68))</formula>
    </cfRule>
  </conditionalFormatting>
  <conditionalFormatting sqref="F71">
    <cfRule type="expression" dxfId="3473" priority="1127" stopIfTrue="1">
      <formula>ISNUMBER(SEARCH("5121000",$F71))</formula>
    </cfRule>
    <cfRule type="expression" dxfId="3472" priority="1128" stopIfTrue="1">
      <formula>ISNUMBER(SEARCH("5123000",$F71))</formula>
    </cfRule>
    <cfRule type="expression" dxfId="3471" priority="1129" stopIfTrue="1">
      <formula>ISNUMBER(SEARCH("5122000",$F71))</formula>
    </cfRule>
    <cfRule type="expression" dxfId="3470" priority="1130" stopIfTrue="1">
      <formula>ISNUMBER(SEARCH("5300000",$F71))</formula>
    </cfRule>
  </conditionalFormatting>
  <conditionalFormatting sqref="F71">
    <cfRule type="expression" dxfId="3469" priority="1125" stopIfTrue="1">
      <formula>AND($I71="  Dû Fnrs")</formula>
    </cfRule>
    <cfRule type="expression" dxfId="3468" priority="1126" stopIfTrue="1">
      <formula>AND($I71=" Dû Clts")</formula>
    </cfRule>
  </conditionalFormatting>
  <conditionalFormatting sqref="F74:F76">
    <cfRule type="expression" dxfId="3467" priority="1121" stopIfTrue="1">
      <formula>ISNUMBER(SEARCH("5121000",$F74))</formula>
    </cfRule>
    <cfRule type="expression" dxfId="3466" priority="1122" stopIfTrue="1">
      <formula>ISNUMBER(SEARCH("5123000",$F74))</formula>
    </cfRule>
    <cfRule type="expression" dxfId="3465" priority="1123" stopIfTrue="1">
      <formula>ISNUMBER(SEARCH("5122000",$F74))</formula>
    </cfRule>
    <cfRule type="expression" dxfId="3464" priority="1124" stopIfTrue="1">
      <formula>ISNUMBER(SEARCH("5300000",$F74))</formula>
    </cfRule>
  </conditionalFormatting>
  <conditionalFormatting sqref="F74:F76">
    <cfRule type="expression" dxfId="3463" priority="1119" stopIfTrue="1">
      <formula>AND($I74="  Dû Fnrs")</formula>
    </cfRule>
    <cfRule type="expression" dxfId="3462" priority="1120" stopIfTrue="1">
      <formula>AND($I74=" Dû Clts")</formula>
    </cfRule>
  </conditionalFormatting>
  <conditionalFormatting sqref="F74:F76">
    <cfRule type="expression" dxfId="3461" priority="1115" stopIfTrue="1">
      <formula>ISNUMBER(SEARCH("5121000",$F74))</formula>
    </cfRule>
    <cfRule type="expression" dxfId="3460" priority="1116" stopIfTrue="1">
      <formula>ISNUMBER(SEARCH("5123000",$F74))</formula>
    </cfRule>
    <cfRule type="expression" dxfId="3459" priority="1117" stopIfTrue="1">
      <formula>ISNUMBER(SEARCH("5122000",$F74))</formula>
    </cfRule>
    <cfRule type="expression" dxfId="3458" priority="1118" stopIfTrue="1">
      <formula>ISNUMBER(SEARCH("5300000",$F74))</formula>
    </cfRule>
  </conditionalFormatting>
  <conditionalFormatting sqref="F77">
    <cfRule type="expression" dxfId="3457" priority="1111" stopIfTrue="1">
      <formula>ISNUMBER(SEARCH("5121000",$F77))</formula>
    </cfRule>
    <cfRule type="expression" dxfId="3456" priority="1112" stopIfTrue="1">
      <formula>ISNUMBER(SEARCH("5123000",$F77))</formula>
    </cfRule>
    <cfRule type="expression" dxfId="3455" priority="1113" stopIfTrue="1">
      <formula>ISNUMBER(SEARCH("5122000",$F77))</formula>
    </cfRule>
    <cfRule type="expression" dxfId="3454" priority="1114" stopIfTrue="1">
      <formula>ISNUMBER(SEARCH("5300000",$F77))</formula>
    </cfRule>
  </conditionalFormatting>
  <conditionalFormatting sqref="F77">
    <cfRule type="expression" dxfId="3453" priority="1109" stopIfTrue="1">
      <formula>AND($I77="  Dû Fnrs")</formula>
    </cfRule>
    <cfRule type="expression" dxfId="3452" priority="1110" stopIfTrue="1">
      <formula>AND($I77=" Dû Clts")</formula>
    </cfRule>
  </conditionalFormatting>
  <conditionalFormatting sqref="F72:F73">
    <cfRule type="expression" dxfId="3451" priority="1107">
      <formula>AND($I72="D Clts")</formula>
    </cfRule>
    <cfRule type="expression" dxfId="3450" priority="1108">
      <formula>AND($I72="D Fnrs")</formula>
    </cfRule>
  </conditionalFormatting>
  <conditionalFormatting sqref="F11">
    <cfRule type="expression" dxfId="3449" priority="1103" stopIfTrue="1">
      <formula>ISNUMBER(SEARCH("5121000",$F11))</formula>
    </cfRule>
    <cfRule type="expression" dxfId="3448" priority="1104" stopIfTrue="1">
      <formula>ISNUMBER(SEARCH("5123000",$F11))</formula>
    </cfRule>
    <cfRule type="expression" dxfId="3447" priority="1105" stopIfTrue="1">
      <formula>ISNUMBER(SEARCH("5122000",$F11))</formula>
    </cfRule>
    <cfRule type="expression" dxfId="3446" priority="1106" stopIfTrue="1">
      <formula>ISNUMBER(SEARCH("5300000",$F11))</formula>
    </cfRule>
  </conditionalFormatting>
  <conditionalFormatting sqref="F11">
    <cfRule type="expression" dxfId="3445" priority="1101" stopIfTrue="1">
      <formula>AND($I11="  Dû Fnrs")</formula>
    </cfRule>
    <cfRule type="expression" dxfId="3444" priority="1102" stopIfTrue="1">
      <formula>AND($I11=" Dû Clts")</formula>
    </cfRule>
  </conditionalFormatting>
  <conditionalFormatting sqref="F11">
    <cfRule type="expression" dxfId="3443" priority="1097" stopIfTrue="1">
      <formula>ISNUMBER(SEARCH("5121000",$F11))</formula>
    </cfRule>
    <cfRule type="expression" dxfId="3442" priority="1098" stopIfTrue="1">
      <formula>ISNUMBER(SEARCH("5123000",$F11))</formula>
    </cfRule>
    <cfRule type="expression" dxfId="3441" priority="1099" stopIfTrue="1">
      <formula>ISNUMBER(SEARCH("5122000",$F11))</formula>
    </cfRule>
    <cfRule type="expression" dxfId="3440" priority="1100" stopIfTrue="1">
      <formula>ISNUMBER(SEARCH("5300000",$F11))</formula>
    </cfRule>
  </conditionalFormatting>
  <conditionalFormatting sqref="F12">
    <cfRule type="expression" dxfId="3439" priority="1093" stopIfTrue="1">
      <formula>ISNUMBER(SEARCH("5121000",$F12))</formula>
    </cfRule>
    <cfRule type="expression" dxfId="3438" priority="1094" stopIfTrue="1">
      <formula>ISNUMBER(SEARCH("5123000",$F12))</formula>
    </cfRule>
    <cfRule type="expression" dxfId="3437" priority="1095" stopIfTrue="1">
      <formula>ISNUMBER(SEARCH("5122000",$F12))</formula>
    </cfRule>
    <cfRule type="expression" dxfId="3436" priority="1096" stopIfTrue="1">
      <formula>ISNUMBER(SEARCH("5300000",$F12))</formula>
    </cfRule>
  </conditionalFormatting>
  <conditionalFormatting sqref="F12">
    <cfRule type="expression" dxfId="3435" priority="1091" stopIfTrue="1">
      <formula>AND($I12="  Dû Fnrs")</formula>
    </cfRule>
    <cfRule type="expression" dxfId="3434" priority="1092" stopIfTrue="1">
      <formula>AND($I12=" Dû Clts")</formula>
    </cfRule>
  </conditionalFormatting>
  <conditionalFormatting sqref="F12">
    <cfRule type="expression" dxfId="3433" priority="1087" stopIfTrue="1">
      <formula>ISNUMBER(SEARCH("5121000",$F12))</formula>
    </cfRule>
    <cfRule type="expression" dxfId="3432" priority="1088" stopIfTrue="1">
      <formula>ISNUMBER(SEARCH("5123000",$F12))</formula>
    </cfRule>
    <cfRule type="expression" dxfId="3431" priority="1089" stopIfTrue="1">
      <formula>ISNUMBER(SEARCH("5122000",$F12))</formula>
    </cfRule>
    <cfRule type="expression" dxfId="3430" priority="1090" stopIfTrue="1">
      <formula>ISNUMBER(SEARCH("5300000",$F12))</formula>
    </cfRule>
  </conditionalFormatting>
  <conditionalFormatting sqref="F12">
    <cfRule type="expression" dxfId="3429" priority="1085" stopIfTrue="1">
      <formula>AND($I12="  Dû Fnrs")</formula>
    </cfRule>
    <cfRule type="expression" dxfId="3428" priority="1086" stopIfTrue="1">
      <formula>AND($I12=" Dû Clts")</formula>
    </cfRule>
  </conditionalFormatting>
  <conditionalFormatting sqref="F12">
    <cfRule type="expression" dxfId="3427" priority="1081" stopIfTrue="1">
      <formula>ISNUMBER(SEARCH("5121000",$F12))</formula>
    </cfRule>
    <cfRule type="expression" dxfId="3426" priority="1082" stopIfTrue="1">
      <formula>ISNUMBER(SEARCH("5123000",$F12))</formula>
    </cfRule>
    <cfRule type="expression" dxfId="3425" priority="1083" stopIfTrue="1">
      <formula>ISNUMBER(SEARCH("5122000",$F12))</formula>
    </cfRule>
    <cfRule type="expression" dxfId="3424" priority="1084" stopIfTrue="1">
      <formula>ISNUMBER(SEARCH("5300000",$F12))</formula>
    </cfRule>
  </conditionalFormatting>
  <conditionalFormatting sqref="F73 F67 F61 F54 F47:F48 F41 F34 F241 F235 F229 F223 F217 F211 F205 F199 F193 F187 F181 F175 F168 F161:F162 F155 F148">
    <cfRule type="expression" dxfId="3423" priority="1079" stopIfTrue="1">
      <formula>AND(#REF!="  Dû Fnrs")</formula>
    </cfRule>
    <cfRule type="expression" dxfId="3422" priority="1080" stopIfTrue="1">
      <formula>AND(#REF!=" Dû Clts")</formula>
    </cfRule>
  </conditionalFormatting>
  <conditionalFormatting sqref="F73">
    <cfRule type="expression" dxfId="3421" priority="1075" stopIfTrue="1">
      <formula>ISNUMBER(SEARCH("5121000",$F73))</formula>
    </cfRule>
    <cfRule type="expression" dxfId="3420" priority="1076" stopIfTrue="1">
      <formula>ISNUMBER(SEARCH("5123000",$F73))</formula>
    </cfRule>
    <cfRule type="expression" dxfId="3419" priority="1077" stopIfTrue="1">
      <formula>ISNUMBER(SEARCH("5122000",$F73))</formula>
    </cfRule>
    <cfRule type="expression" dxfId="3418" priority="1078" stopIfTrue="1">
      <formula>ISNUMBER(SEARCH("5300000",$F73))</formula>
    </cfRule>
  </conditionalFormatting>
  <conditionalFormatting sqref="F73">
    <cfRule type="expression" dxfId="3417" priority="1073">
      <formula>AND($I73="D Clts")</formula>
    </cfRule>
    <cfRule type="expression" dxfId="3416" priority="1074">
      <formula>AND($I73="D Fnrs")</formula>
    </cfRule>
  </conditionalFormatting>
  <conditionalFormatting sqref="F73">
    <cfRule type="expression" dxfId="3415" priority="1069" stopIfTrue="1">
      <formula>ISNUMBER(SEARCH("5121000",$F73))</formula>
    </cfRule>
    <cfRule type="expression" dxfId="3414" priority="1070" stopIfTrue="1">
      <formula>ISNUMBER(SEARCH("5123000",$F73))</formula>
    </cfRule>
    <cfRule type="expression" dxfId="3413" priority="1071" stopIfTrue="1">
      <formula>ISNUMBER(SEARCH("5122000",$F73))</formula>
    </cfRule>
    <cfRule type="expression" dxfId="3412" priority="1072" stopIfTrue="1">
      <formula>ISNUMBER(SEARCH("5300000",$F73))</formula>
    </cfRule>
  </conditionalFormatting>
  <conditionalFormatting sqref="F67">
    <cfRule type="expression" dxfId="3411" priority="1065" stopIfTrue="1">
      <formula>ISNUMBER(SEARCH("5121000",$F67))</formula>
    </cfRule>
    <cfRule type="expression" dxfId="3410" priority="1066" stopIfTrue="1">
      <formula>ISNUMBER(SEARCH("5123000",$F67))</formula>
    </cfRule>
    <cfRule type="expression" dxfId="3409" priority="1067" stopIfTrue="1">
      <formula>ISNUMBER(SEARCH("5122000",$F67))</formula>
    </cfRule>
    <cfRule type="expression" dxfId="3408" priority="1068" stopIfTrue="1">
      <formula>ISNUMBER(SEARCH("5300000",$F67))</formula>
    </cfRule>
  </conditionalFormatting>
  <conditionalFormatting sqref="F67">
    <cfRule type="expression" dxfId="3407" priority="1063">
      <formula>AND($I67="D Clts")</formula>
    </cfRule>
    <cfRule type="expression" dxfId="3406" priority="1064">
      <formula>AND($I67="D Fnrs")</formula>
    </cfRule>
  </conditionalFormatting>
  <conditionalFormatting sqref="F67">
    <cfRule type="expression" dxfId="3405" priority="1059" stopIfTrue="1">
      <formula>ISNUMBER(SEARCH("5121000",$F67))</formula>
    </cfRule>
    <cfRule type="expression" dxfId="3404" priority="1060" stopIfTrue="1">
      <formula>ISNUMBER(SEARCH("5123000",$F67))</formula>
    </cfRule>
    <cfRule type="expression" dxfId="3403" priority="1061" stopIfTrue="1">
      <formula>ISNUMBER(SEARCH("5122000",$F67))</formula>
    </cfRule>
    <cfRule type="expression" dxfId="3402" priority="1062" stopIfTrue="1">
      <formula>ISNUMBER(SEARCH("5300000",$F67))</formula>
    </cfRule>
  </conditionalFormatting>
  <conditionalFormatting sqref="F61">
    <cfRule type="expression" dxfId="3401" priority="1055" stopIfTrue="1">
      <formula>ISNUMBER(SEARCH("5121000",$F61))</formula>
    </cfRule>
    <cfRule type="expression" dxfId="3400" priority="1056" stopIfTrue="1">
      <formula>ISNUMBER(SEARCH("5123000",$F61))</formula>
    </cfRule>
    <cfRule type="expression" dxfId="3399" priority="1057" stopIfTrue="1">
      <formula>ISNUMBER(SEARCH("5122000",$F61))</formula>
    </cfRule>
    <cfRule type="expression" dxfId="3398" priority="1058" stopIfTrue="1">
      <formula>ISNUMBER(SEARCH("5300000",$F61))</formula>
    </cfRule>
  </conditionalFormatting>
  <conditionalFormatting sqref="F61">
    <cfRule type="expression" dxfId="3397" priority="1053">
      <formula>AND($I61="D Clts")</formula>
    </cfRule>
    <cfRule type="expression" dxfId="3396" priority="1054">
      <formula>AND($I61="D Fnrs")</formula>
    </cfRule>
  </conditionalFormatting>
  <conditionalFormatting sqref="F61">
    <cfRule type="expression" dxfId="3395" priority="1049" stopIfTrue="1">
      <formula>ISNUMBER(SEARCH("5121000",$F61))</formula>
    </cfRule>
    <cfRule type="expression" dxfId="3394" priority="1050" stopIfTrue="1">
      <formula>ISNUMBER(SEARCH("5123000",$F61))</formula>
    </cfRule>
    <cfRule type="expression" dxfId="3393" priority="1051" stopIfTrue="1">
      <formula>ISNUMBER(SEARCH("5122000",$F61))</formula>
    </cfRule>
    <cfRule type="expression" dxfId="3392" priority="1052" stopIfTrue="1">
      <formula>ISNUMBER(SEARCH("5300000",$F61))</formula>
    </cfRule>
  </conditionalFormatting>
  <conditionalFormatting sqref="F54">
    <cfRule type="expression" dxfId="3391" priority="1045" stopIfTrue="1">
      <formula>ISNUMBER(SEARCH("5121000",$F54))</formula>
    </cfRule>
    <cfRule type="expression" dxfId="3390" priority="1046" stopIfTrue="1">
      <formula>ISNUMBER(SEARCH("5123000",$F54))</formula>
    </cfRule>
    <cfRule type="expression" dxfId="3389" priority="1047" stopIfTrue="1">
      <formula>ISNUMBER(SEARCH("5122000",$F54))</formula>
    </cfRule>
    <cfRule type="expression" dxfId="3388" priority="1048" stopIfTrue="1">
      <formula>ISNUMBER(SEARCH("5300000",$F54))</formula>
    </cfRule>
  </conditionalFormatting>
  <conditionalFormatting sqref="F54">
    <cfRule type="expression" dxfId="3387" priority="1043">
      <formula>AND($I54="D Clts")</formula>
    </cfRule>
    <cfRule type="expression" dxfId="3386" priority="1044">
      <formula>AND($I54="D Fnrs")</formula>
    </cfRule>
  </conditionalFormatting>
  <conditionalFormatting sqref="F54">
    <cfRule type="expression" dxfId="3385" priority="1039" stopIfTrue="1">
      <formula>ISNUMBER(SEARCH("5121000",$F54))</formula>
    </cfRule>
    <cfRule type="expression" dxfId="3384" priority="1040" stopIfTrue="1">
      <formula>ISNUMBER(SEARCH("5123000",$F54))</formula>
    </cfRule>
    <cfRule type="expression" dxfId="3383" priority="1041" stopIfTrue="1">
      <formula>ISNUMBER(SEARCH("5122000",$F54))</formula>
    </cfRule>
    <cfRule type="expression" dxfId="3382" priority="1042" stopIfTrue="1">
      <formula>ISNUMBER(SEARCH("5300000",$F54))</formula>
    </cfRule>
  </conditionalFormatting>
  <conditionalFormatting sqref="F47">
    <cfRule type="expression" dxfId="3381" priority="1035" stopIfTrue="1">
      <formula>ISNUMBER(SEARCH("5121000",$F47))</formula>
    </cfRule>
    <cfRule type="expression" dxfId="3380" priority="1036" stopIfTrue="1">
      <formula>ISNUMBER(SEARCH("5123000",$F47))</formula>
    </cfRule>
    <cfRule type="expression" dxfId="3379" priority="1037" stopIfTrue="1">
      <formula>ISNUMBER(SEARCH("5122000",$F47))</formula>
    </cfRule>
    <cfRule type="expression" dxfId="3378" priority="1038" stopIfTrue="1">
      <formula>ISNUMBER(SEARCH("5300000",$F47))</formula>
    </cfRule>
  </conditionalFormatting>
  <conditionalFormatting sqref="F47">
    <cfRule type="expression" dxfId="3377" priority="1033">
      <formula>AND($I47="D Clts")</formula>
    </cfRule>
    <cfRule type="expression" dxfId="3376" priority="1034">
      <formula>AND($I47="D Fnrs")</formula>
    </cfRule>
  </conditionalFormatting>
  <conditionalFormatting sqref="F47">
    <cfRule type="expression" dxfId="3375" priority="1029" stopIfTrue="1">
      <formula>ISNUMBER(SEARCH("5121000",$F47))</formula>
    </cfRule>
    <cfRule type="expression" dxfId="3374" priority="1030" stopIfTrue="1">
      <formula>ISNUMBER(SEARCH("5123000",$F47))</formula>
    </cfRule>
    <cfRule type="expression" dxfId="3373" priority="1031" stopIfTrue="1">
      <formula>ISNUMBER(SEARCH("5122000",$F47))</formula>
    </cfRule>
    <cfRule type="expression" dxfId="3372" priority="1032" stopIfTrue="1">
      <formula>ISNUMBER(SEARCH("5300000",$F47))</formula>
    </cfRule>
  </conditionalFormatting>
  <conditionalFormatting sqref="F48">
    <cfRule type="expression" dxfId="3371" priority="1025" stopIfTrue="1">
      <formula>ISNUMBER(SEARCH("5121000",$F48))</formula>
    </cfRule>
    <cfRule type="expression" dxfId="3370" priority="1026" stopIfTrue="1">
      <formula>ISNUMBER(SEARCH("5123000",$F48))</formula>
    </cfRule>
    <cfRule type="expression" dxfId="3369" priority="1027" stopIfTrue="1">
      <formula>ISNUMBER(SEARCH("5122000",$F48))</formula>
    </cfRule>
    <cfRule type="expression" dxfId="3368" priority="1028" stopIfTrue="1">
      <formula>ISNUMBER(SEARCH("5300000",$F48))</formula>
    </cfRule>
  </conditionalFormatting>
  <conditionalFormatting sqref="F48">
    <cfRule type="expression" dxfId="3367" priority="1023">
      <formula>AND($I48="D Clts")</formula>
    </cfRule>
    <cfRule type="expression" dxfId="3366" priority="1024">
      <formula>AND($I48="D Fnrs")</formula>
    </cfRule>
  </conditionalFormatting>
  <conditionalFormatting sqref="F48">
    <cfRule type="expression" dxfId="3365" priority="1019" stopIfTrue="1">
      <formula>ISNUMBER(SEARCH("5121000",$F48))</formula>
    </cfRule>
    <cfRule type="expression" dxfId="3364" priority="1020" stopIfTrue="1">
      <formula>ISNUMBER(SEARCH("5123000",$F48))</formula>
    </cfRule>
    <cfRule type="expression" dxfId="3363" priority="1021" stopIfTrue="1">
      <formula>ISNUMBER(SEARCH("5122000",$F48))</formula>
    </cfRule>
    <cfRule type="expression" dxfId="3362" priority="1022" stopIfTrue="1">
      <formula>ISNUMBER(SEARCH("5300000",$F48))</formula>
    </cfRule>
  </conditionalFormatting>
  <conditionalFormatting sqref="F41">
    <cfRule type="expression" dxfId="3361" priority="1015" stopIfTrue="1">
      <formula>ISNUMBER(SEARCH("5121000",$F41))</formula>
    </cfRule>
    <cfRule type="expression" dxfId="3360" priority="1016" stopIfTrue="1">
      <formula>ISNUMBER(SEARCH("5123000",$F41))</formula>
    </cfRule>
    <cfRule type="expression" dxfId="3359" priority="1017" stopIfTrue="1">
      <formula>ISNUMBER(SEARCH("5122000",$F41))</formula>
    </cfRule>
    <cfRule type="expression" dxfId="3358" priority="1018" stopIfTrue="1">
      <formula>ISNUMBER(SEARCH("5300000",$F41))</formula>
    </cfRule>
  </conditionalFormatting>
  <conditionalFormatting sqref="F41">
    <cfRule type="expression" dxfId="3357" priority="1013">
      <formula>AND($I41="D Clts")</formula>
    </cfRule>
    <cfRule type="expression" dxfId="3356" priority="1014">
      <formula>AND($I41="D Fnrs")</formula>
    </cfRule>
  </conditionalFormatting>
  <conditionalFormatting sqref="F41">
    <cfRule type="expression" dxfId="3355" priority="1009" stopIfTrue="1">
      <formula>ISNUMBER(SEARCH("5121000",$F41))</formula>
    </cfRule>
    <cfRule type="expression" dxfId="3354" priority="1010" stopIfTrue="1">
      <formula>ISNUMBER(SEARCH("5123000",$F41))</formula>
    </cfRule>
    <cfRule type="expression" dxfId="3353" priority="1011" stopIfTrue="1">
      <formula>ISNUMBER(SEARCH("5122000",$F41))</formula>
    </cfRule>
    <cfRule type="expression" dxfId="3352" priority="1012" stopIfTrue="1">
      <formula>ISNUMBER(SEARCH("5300000",$F41))</formula>
    </cfRule>
  </conditionalFormatting>
  <conditionalFormatting sqref="F34">
    <cfRule type="expression" dxfId="3351" priority="1005" stopIfTrue="1">
      <formula>ISNUMBER(SEARCH("5121000",$F34))</formula>
    </cfRule>
    <cfRule type="expression" dxfId="3350" priority="1006" stopIfTrue="1">
      <formula>ISNUMBER(SEARCH("5123000",$F34))</formula>
    </cfRule>
    <cfRule type="expression" dxfId="3349" priority="1007" stopIfTrue="1">
      <formula>ISNUMBER(SEARCH("5122000",$F34))</formula>
    </cfRule>
    <cfRule type="expression" dxfId="3348" priority="1008" stopIfTrue="1">
      <formula>ISNUMBER(SEARCH("5300000",$F34))</formula>
    </cfRule>
  </conditionalFormatting>
  <conditionalFormatting sqref="F34">
    <cfRule type="expression" dxfId="3347" priority="1003">
      <formula>AND($I34="D Clts")</formula>
    </cfRule>
    <cfRule type="expression" dxfId="3346" priority="1004">
      <formula>AND($I34="D Fnrs")</formula>
    </cfRule>
  </conditionalFormatting>
  <conditionalFormatting sqref="F34">
    <cfRule type="expression" dxfId="3345" priority="999" stopIfTrue="1">
      <formula>ISNUMBER(SEARCH("5121000",$F34))</formula>
    </cfRule>
    <cfRule type="expression" dxfId="3344" priority="1000" stopIfTrue="1">
      <formula>ISNUMBER(SEARCH("5123000",$F34))</formula>
    </cfRule>
    <cfRule type="expression" dxfId="3343" priority="1001" stopIfTrue="1">
      <formula>ISNUMBER(SEARCH("5122000",$F34))</formula>
    </cfRule>
    <cfRule type="expression" dxfId="3342" priority="1002" stopIfTrue="1">
      <formula>ISNUMBER(SEARCH("5300000",$F34))</formula>
    </cfRule>
  </conditionalFormatting>
  <conditionalFormatting sqref="D8:E8 E9:E124 D9:D261">
    <cfRule type="expression" dxfId="3341" priority="995" stopIfTrue="1">
      <formula>ISNUMBER(SEARCH("5121000",$F8))</formula>
    </cfRule>
    <cfRule type="expression" dxfId="3340" priority="996" stopIfTrue="1">
      <formula>ISNUMBER(SEARCH("5123000",$F8))</formula>
    </cfRule>
    <cfRule type="expression" dxfId="3339" priority="997" stopIfTrue="1">
      <formula>ISNUMBER(SEARCH("5122000",$F8))</formula>
    </cfRule>
    <cfRule type="expression" dxfId="3338" priority="998" stopIfTrue="1">
      <formula>ISNUMBER(SEARCH("5300000",$F8))</formula>
    </cfRule>
  </conditionalFormatting>
  <conditionalFormatting sqref="E66">
    <cfRule type="expression" dxfId="3337" priority="993" stopIfTrue="1">
      <formula>AND($I66="  Dû Fnrs")</formula>
    </cfRule>
    <cfRule type="expression" dxfId="3336" priority="994" stopIfTrue="1">
      <formula>AND($I66=" Dû Clts")</formula>
    </cfRule>
  </conditionalFormatting>
  <conditionalFormatting sqref="E122:E124">
    <cfRule type="expression" dxfId="3335" priority="989" stopIfTrue="1">
      <formula>ISNUMBER(SEARCH("5121000",$F122))</formula>
    </cfRule>
    <cfRule type="expression" dxfId="3334" priority="990" stopIfTrue="1">
      <formula>ISNUMBER(SEARCH("5123000",$F122))</formula>
    </cfRule>
    <cfRule type="expression" dxfId="3333" priority="991" stopIfTrue="1">
      <formula>ISNUMBER(SEARCH("5122000",$F122))</formula>
    </cfRule>
    <cfRule type="expression" dxfId="3332" priority="992" stopIfTrue="1">
      <formula>ISNUMBER(SEARCH("5300000",$F122))</formula>
    </cfRule>
  </conditionalFormatting>
  <conditionalFormatting sqref="E125">
    <cfRule type="expression" dxfId="3331" priority="985" stopIfTrue="1">
      <formula>ISNUMBER(SEARCH("5121000",$F125))</formula>
    </cfRule>
    <cfRule type="expression" dxfId="3330" priority="986" stopIfTrue="1">
      <formula>ISNUMBER(SEARCH("5123000",$F125))</formula>
    </cfRule>
    <cfRule type="expression" dxfId="3329" priority="987" stopIfTrue="1">
      <formula>ISNUMBER(SEARCH("5122000",$F125))</formula>
    </cfRule>
    <cfRule type="expression" dxfId="3328" priority="988" stopIfTrue="1">
      <formula>ISNUMBER(SEARCH("5300000",$F125))</formula>
    </cfRule>
  </conditionalFormatting>
  <conditionalFormatting sqref="E125">
    <cfRule type="expression" dxfId="3327" priority="983" stopIfTrue="1">
      <formula>AND($I125="  Dû Fnrs")</formula>
    </cfRule>
    <cfRule type="expression" dxfId="3326" priority="984" stopIfTrue="1">
      <formula>AND($I125=" Dû Clts")</formula>
    </cfRule>
  </conditionalFormatting>
  <conditionalFormatting sqref="E126">
    <cfRule type="expression" dxfId="3325" priority="979" stopIfTrue="1">
      <formula>ISNUMBER(SEARCH("5121000",$F126))</formula>
    </cfRule>
    <cfRule type="expression" dxfId="3324" priority="980" stopIfTrue="1">
      <formula>ISNUMBER(SEARCH("5123000",$F126))</formula>
    </cfRule>
    <cfRule type="expression" dxfId="3323" priority="981" stopIfTrue="1">
      <formula>ISNUMBER(SEARCH("5122000",$F126))</formula>
    </cfRule>
    <cfRule type="expression" dxfId="3322" priority="982" stopIfTrue="1">
      <formula>ISNUMBER(SEARCH("5300000",$F126))</formula>
    </cfRule>
  </conditionalFormatting>
  <conditionalFormatting sqref="E126">
    <cfRule type="expression" dxfId="3321" priority="977" stopIfTrue="1">
      <formula>AND($I126="  Dû Fnrs")</formula>
    </cfRule>
    <cfRule type="expression" dxfId="3320" priority="978" stopIfTrue="1">
      <formula>AND($I126=" Dû Clts")</formula>
    </cfRule>
  </conditionalFormatting>
  <conditionalFormatting sqref="E127">
    <cfRule type="expression" dxfId="3319" priority="973" stopIfTrue="1">
      <formula>ISNUMBER(SEARCH("5121000",$F127))</formula>
    </cfRule>
    <cfRule type="expression" dxfId="3318" priority="974" stopIfTrue="1">
      <formula>ISNUMBER(SEARCH("5123000",$F127))</formula>
    </cfRule>
    <cfRule type="expression" dxfId="3317" priority="975" stopIfTrue="1">
      <formula>ISNUMBER(SEARCH("5122000",$F127))</formula>
    </cfRule>
    <cfRule type="expression" dxfId="3316" priority="976" stopIfTrue="1">
      <formula>ISNUMBER(SEARCH("5300000",$F127))</formula>
    </cfRule>
  </conditionalFormatting>
  <conditionalFormatting sqref="E127">
    <cfRule type="expression" dxfId="3315" priority="971" stopIfTrue="1">
      <formula>AND($I127="  Dû Fnrs")</formula>
    </cfRule>
    <cfRule type="expression" dxfId="3314" priority="972" stopIfTrue="1">
      <formula>AND($I127=" Dû Clts")</formula>
    </cfRule>
  </conditionalFormatting>
  <conditionalFormatting sqref="E127">
    <cfRule type="expression" dxfId="3313" priority="967" stopIfTrue="1">
      <formula>ISNUMBER(SEARCH("5121000",$F127))</formula>
    </cfRule>
    <cfRule type="expression" dxfId="3312" priority="968" stopIfTrue="1">
      <formula>ISNUMBER(SEARCH("5123000",$F127))</formula>
    </cfRule>
    <cfRule type="expression" dxfId="3311" priority="969" stopIfTrue="1">
      <formula>ISNUMBER(SEARCH("5122000",$F127))</formula>
    </cfRule>
    <cfRule type="expression" dxfId="3310" priority="970" stopIfTrue="1">
      <formula>ISNUMBER(SEARCH("5300000",$F127))</formula>
    </cfRule>
  </conditionalFormatting>
  <conditionalFormatting sqref="E131">
    <cfRule type="expression" dxfId="3309" priority="963" stopIfTrue="1">
      <formula>ISNUMBER(SEARCH("5121000",$F131))</formula>
    </cfRule>
    <cfRule type="expression" dxfId="3308" priority="964" stopIfTrue="1">
      <formula>ISNUMBER(SEARCH("5123000",$F131))</formula>
    </cfRule>
    <cfRule type="expression" dxfId="3307" priority="965" stopIfTrue="1">
      <formula>ISNUMBER(SEARCH("5122000",$F131))</formula>
    </cfRule>
    <cfRule type="expression" dxfId="3306" priority="966" stopIfTrue="1">
      <formula>ISNUMBER(SEARCH("5300000",$F131))</formula>
    </cfRule>
  </conditionalFormatting>
  <conditionalFormatting sqref="E131">
    <cfRule type="expression" dxfId="3305" priority="961" stopIfTrue="1">
      <formula>AND($I131="  Dû Fnrs")</formula>
    </cfRule>
    <cfRule type="expression" dxfId="3304" priority="962" stopIfTrue="1">
      <formula>AND($I131=" Dû Clts")</formula>
    </cfRule>
  </conditionalFormatting>
  <conditionalFormatting sqref="E132">
    <cfRule type="expression" dxfId="3303" priority="957" stopIfTrue="1">
      <formula>ISNUMBER(SEARCH("5121000",$F132))</formula>
    </cfRule>
    <cfRule type="expression" dxfId="3302" priority="958" stopIfTrue="1">
      <formula>ISNUMBER(SEARCH("5123000",$F132))</formula>
    </cfRule>
    <cfRule type="expression" dxfId="3301" priority="959" stopIfTrue="1">
      <formula>ISNUMBER(SEARCH("5122000",$F132))</formula>
    </cfRule>
    <cfRule type="expression" dxfId="3300" priority="960" stopIfTrue="1">
      <formula>ISNUMBER(SEARCH("5300000",$F132))</formula>
    </cfRule>
  </conditionalFormatting>
  <conditionalFormatting sqref="E132">
    <cfRule type="expression" dxfId="3299" priority="955" stopIfTrue="1">
      <formula>AND($I132="  Dû Fnrs")</formula>
    </cfRule>
    <cfRule type="expression" dxfId="3298" priority="956" stopIfTrue="1">
      <formula>AND($I132=" Dû Clts")</formula>
    </cfRule>
  </conditionalFormatting>
  <conditionalFormatting sqref="E134">
    <cfRule type="expression" dxfId="3297" priority="951" stopIfTrue="1">
      <formula>ISNUMBER(SEARCH("5121000",$F134))</formula>
    </cfRule>
    <cfRule type="expression" dxfId="3296" priority="952" stopIfTrue="1">
      <formula>ISNUMBER(SEARCH("5123000",$F134))</formula>
    </cfRule>
    <cfRule type="expression" dxfId="3295" priority="953" stopIfTrue="1">
      <formula>ISNUMBER(SEARCH("5122000",$F134))</formula>
    </cfRule>
    <cfRule type="expression" dxfId="3294" priority="954" stopIfTrue="1">
      <formula>ISNUMBER(SEARCH("5300000",$F134))</formula>
    </cfRule>
  </conditionalFormatting>
  <conditionalFormatting sqref="E134">
    <cfRule type="expression" dxfId="3293" priority="949" stopIfTrue="1">
      <formula>AND($I134="  Dû Fnrs")</formula>
    </cfRule>
    <cfRule type="expression" dxfId="3292" priority="950" stopIfTrue="1">
      <formula>AND($I134=" Dû Clts")</formula>
    </cfRule>
  </conditionalFormatting>
  <conditionalFormatting sqref="E134">
    <cfRule type="expression" dxfId="3291" priority="945" stopIfTrue="1">
      <formula>ISNUMBER(SEARCH("5121000",$F134))</formula>
    </cfRule>
    <cfRule type="expression" dxfId="3290" priority="946" stopIfTrue="1">
      <formula>ISNUMBER(SEARCH("5123000",$F134))</formula>
    </cfRule>
    <cfRule type="expression" dxfId="3289" priority="947" stopIfTrue="1">
      <formula>ISNUMBER(SEARCH("5122000",$F134))</formula>
    </cfRule>
    <cfRule type="expression" dxfId="3288" priority="948" stopIfTrue="1">
      <formula>ISNUMBER(SEARCH("5300000",$F134))</formula>
    </cfRule>
  </conditionalFormatting>
  <conditionalFormatting sqref="E134:E136">
    <cfRule type="expression" dxfId="3287" priority="941" stopIfTrue="1">
      <formula>ISNUMBER(SEARCH("5121000",$F134))</formula>
    </cfRule>
    <cfRule type="expression" dxfId="3286" priority="942" stopIfTrue="1">
      <formula>ISNUMBER(SEARCH("5123000",$F134))</formula>
    </cfRule>
    <cfRule type="expression" dxfId="3285" priority="943" stopIfTrue="1">
      <formula>ISNUMBER(SEARCH("5122000",$F134))</formula>
    </cfRule>
    <cfRule type="expression" dxfId="3284" priority="944" stopIfTrue="1">
      <formula>ISNUMBER(SEARCH("5300000",$F134))</formula>
    </cfRule>
  </conditionalFormatting>
  <conditionalFormatting sqref="E137">
    <cfRule type="expression" dxfId="3283" priority="937" stopIfTrue="1">
      <formula>ISNUMBER(SEARCH("5121000",$F137))</formula>
    </cfRule>
    <cfRule type="expression" dxfId="3282" priority="938" stopIfTrue="1">
      <formula>ISNUMBER(SEARCH("5123000",$F137))</formula>
    </cfRule>
    <cfRule type="expression" dxfId="3281" priority="939" stopIfTrue="1">
      <formula>ISNUMBER(SEARCH("5122000",$F137))</formula>
    </cfRule>
    <cfRule type="expression" dxfId="3280" priority="940" stopIfTrue="1">
      <formula>ISNUMBER(SEARCH("5300000",$F137))</formula>
    </cfRule>
  </conditionalFormatting>
  <conditionalFormatting sqref="E137">
    <cfRule type="expression" dxfId="3279" priority="935" stopIfTrue="1">
      <formula>AND($I137="  Dû Fnrs")</formula>
    </cfRule>
    <cfRule type="expression" dxfId="3278" priority="936" stopIfTrue="1">
      <formula>AND($I137=" Dû Clts")</formula>
    </cfRule>
  </conditionalFormatting>
  <conditionalFormatting sqref="E139:E141">
    <cfRule type="expression" dxfId="3277" priority="931" stopIfTrue="1">
      <formula>ISNUMBER(SEARCH("5121000",$F139))</formula>
    </cfRule>
    <cfRule type="expression" dxfId="3276" priority="932" stopIfTrue="1">
      <formula>ISNUMBER(SEARCH("5123000",$F139))</formula>
    </cfRule>
    <cfRule type="expression" dxfId="3275" priority="933" stopIfTrue="1">
      <formula>ISNUMBER(SEARCH("5122000",$F139))</formula>
    </cfRule>
    <cfRule type="expression" dxfId="3274" priority="934" stopIfTrue="1">
      <formula>ISNUMBER(SEARCH("5300000",$F139))</formula>
    </cfRule>
  </conditionalFormatting>
  <conditionalFormatting sqref="E139:E141">
    <cfRule type="expression" dxfId="3273" priority="929" stopIfTrue="1">
      <formula>AND($I139="  Dû Fnrs")</formula>
    </cfRule>
    <cfRule type="expression" dxfId="3272" priority="930" stopIfTrue="1">
      <formula>AND($I139=" Dû Clts")</formula>
    </cfRule>
  </conditionalFormatting>
  <conditionalFormatting sqref="E139:E141">
    <cfRule type="expression" dxfId="3271" priority="925" stopIfTrue="1">
      <formula>ISNUMBER(SEARCH("5121000",$F139))</formula>
    </cfRule>
    <cfRule type="expression" dxfId="3270" priority="926" stopIfTrue="1">
      <formula>ISNUMBER(SEARCH("5123000",$F139))</formula>
    </cfRule>
    <cfRule type="expression" dxfId="3269" priority="927" stopIfTrue="1">
      <formula>ISNUMBER(SEARCH("5122000",$F139))</formula>
    </cfRule>
    <cfRule type="expression" dxfId="3268" priority="928" stopIfTrue="1">
      <formula>ISNUMBER(SEARCH("5300000",$F139))</formula>
    </cfRule>
  </conditionalFormatting>
  <conditionalFormatting sqref="E142">
    <cfRule type="expression" dxfId="3267" priority="921" stopIfTrue="1">
      <formula>ISNUMBER(SEARCH("5121000",$F142))</formula>
    </cfRule>
    <cfRule type="expression" dxfId="3266" priority="922" stopIfTrue="1">
      <formula>ISNUMBER(SEARCH("5123000",$F142))</formula>
    </cfRule>
    <cfRule type="expression" dxfId="3265" priority="923" stopIfTrue="1">
      <formula>ISNUMBER(SEARCH("5122000",$F142))</formula>
    </cfRule>
    <cfRule type="expression" dxfId="3264" priority="924" stopIfTrue="1">
      <formula>ISNUMBER(SEARCH("5300000",$F142))</formula>
    </cfRule>
  </conditionalFormatting>
  <conditionalFormatting sqref="E142">
    <cfRule type="expression" dxfId="3263" priority="919" stopIfTrue="1">
      <formula>AND($I142="  Dû Fnrs")</formula>
    </cfRule>
    <cfRule type="expression" dxfId="3262" priority="920" stopIfTrue="1">
      <formula>AND($I142=" Dû Clts")</formula>
    </cfRule>
  </conditionalFormatting>
  <conditionalFormatting sqref="E144">
    <cfRule type="expression" dxfId="3261" priority="915" stopIfTrue="1">
      <formula>ISNUMBER(SEARCH("5121000",$F144))</formula>
    </cfRule>
    <cfRule type="expression" dxfId="3260" priority="916" stopIfTrue="1">
      <formula>ISNUMBER(SEARCH("5123000",$F144))</formula>
    </cfRule>
    <cfRule type="expression" dxfId="3259" priority="917" stopIfTrue="1">
      <formula>ISNUMBER(SEARCH("5122000",$F144))</formula>
    </cfRule>
    <cfRule type="expression" dxfId="3258" priority="918" stopIfTrue="1">
      <formula>ISNUMBER(SEARCH("5300000",$F144))</formula>
    </cfRule>
  </conditionalFormatting>
  <conditionalFormatting sqref="E144">
    <cfRule type="expression" dxfId="3257" priority="913" stopIfTrue="1">
      <formula>AND($I144="  Dû Fnrs")</formula>
    </cfRule>
    <cfRule type="expression" dxfId="3256" priority="914" stopIfTrue="1">
      <formula>AND($I144=" Dû Clts")</formula>
    </cfRule>
  </conditionalFormatting>
  <conditionalFormatting sqref="E145:E147">
    <cfRule type="expression" dxfId="3255" priority="909" stopIfTrue="1">
      <formula>ISNUMBER(SEARCH("5121000",$F145))</formula>
    </cfRule>
    <cfRule type="expression" dxfId="3254" priority="910" stopIfTrue="1">
      <formula>ISNUMBER(SEARCH("5123000",$F145))</formula>
    </cfRule>
    <cfRule type="expression" dxfId="3253" priority="911" stopIfTrue="1">
      <formula>ISNUMBER(SEARCH("5122000",$F145))</formula>
    </cfRule>
    <cfRule type="expression" dxfId="3252" priority="912" stopIfTrue="1">
      <formula>ISNUMBER(SEARCH("5300000",$F145))</formula>
    </cfRule>
  </conditionalFormatting>
  <conditionalFormatting sqref="E145:E147">
    <cfRule type="expression" dxfId="3251" priority="907" stopIfTrue="1">
      <formula>AND($I145="  Dû Fnrs")</formula>
    </cfRule>
    <cfRule type="expression" dxfId="3250" priority="908" stopIfTrue="1">
      <formula>AND($I145=" Dû Clts")</formula>
    </cfRule>
  </conditionalFormatting>
  <conditionalFormatting sqref="E145:E147">
    <cfRule type="expression" dxfId="3249" priority="903" stopIfTrue="1">
      <formula>ISNUMBER(SEARCH("5121000",$F145))</formula>
    </cfRule>
    <cfRule type="expression" dxfId="3248" priority="904" stopIfTrue="1">
      <formula>ISNUMBER(SEARCH("5123000",$F145))</formula>
    </cfRule>
    <cfRule type="expression" dxfId="3247" priority="905" stopIfTrue="1">
      <formula>ISNUMBER(SEARCH("5122000",$F145))</formula>
    </cfRule>
    <cfRule type="expression" dxfId="3246" priority="906" stopIfTrue="1">
      <formula>ISNUMBER(SEARCH("5300000",$F145))</formula>
    </cfRule>
  </conditionalFormatting>
  <conditionalFormatting sqref="E148">
    <cfRule type="expression" dxfId="3245" priority="899" stopIfTrue="1">
      <formula>ISNUMBER(SEARCH("5121000",$F148))</formula>
    </cfRule>
    <cfRule type="expression" dxfId="3244" priority="900" stopIfTrue="1">
      <formula>ISNUMBER(SEARCH("5123000",$F148))</formula>
    </cfRule>
    <cfRule type="expression" dxfId="3243" priority="901" stopIfTrue="1">
      <formula>ISNUMBER(SEARCH("5122000",$F148))</formula>
    </cfRule>
    <cfRule type="expression" dxfId="3242" priority="902" stopIfTrue="1">
      <formula>ISNUMBER(SEARCH("5300000",$F148))</formula>
    </cfRule>
  </conditionalFormatting>
  <conditionalFormatting sqref="E148">
    <cfRule type="expression" dxfId="3241" priority="897" stopIfTrue="1">
      <formula>AND($I148="  Dû Fnrs")</formula>
    </cfRule>
    <cfRule type="expression" dxfId="3240" priority="898" stopIfTrue="1">
      <formula>AND($I148=" Dû Clts")</formula>
    </cfRule>
  </conditionalFormatting>
  <conditionalFormatting sqref="E150">
    <cfRule type="expression" dxfId="3239" priority="893" stopIfTrue="1">
      <formula>ISNUMBER(SEARCH("5121000",$F150))</formula>
    </cfRule>
    <cfRule type="expression" dxfId="3238" priority="894" stopIfTrue="1">
      <formula>ISNUMBER(SEARCH("5123000",$F150))</formula>
    </cfRule>
    <cfRule type="expression" dxfId="3237" priority="895" stopIfTrue="1">
      <formula>ISNUMBER(SEARCH("5122000",$F150))</formula>
    </cfRule>
    <cfRule type="expression" dxfId="3236" priority="896" stopIfTrue="1">
      <formula>ISNUMBER(SEARCH("5300000",$F150))</formula>
    </cfRule>
  </conditionalFormatting>
  <conditionalFormatting sqref="E150">
    <cfRule type="expression" dxfId="3235" priority="891" stopIfTrue="1">
      <formula>AND($I150="  Dû Fnrs")</formula>
    </cfRule>
    <cfRule type="expression" dxfId="3234" priority="892" stopIfTrue="1">
      <formula>AND($I150=" Dû Clts")</formula>
    </cfRule>
  </conditionalFormatting>
  <conditionalFormatting sqref="E151:E153">
    <cfRule type="expression" dxfId="3233" priority="887" stopIfTrue="1">
      <formula>ISNUMBER(SEARCH("5121000",$F151))</formula>
    </cfRule>
    <cfRule type="expression" dxfId="3232" priority="888" stopIfTrue="1">
      <formula>ISNUMBER(SEARCH("5123000",$F151))</formula>
    </cfRule>
    <cfRule type="expression" dxfId="3231" priority="889" stopIfTrue="1">
      <formula>ISNUMBER(SEARCH("5122000",$F151))</formula>
    </cfRule>
    <cfRule type="expression" dxfId="3230" priority="890" stopIfTrue="1">
      <formula>ISNUMBER(SEARCH("5300000",$F151))</formula>
    </cfRule>
  </conditionalFormatting>
  <conditionalFormatting sqref="E151:E153">
    <cfRule type="expression" dxfId="3229" priority="885" stopIfTrue="1">
      <formula>AND($I151="  Dû Fnrs")</formula>
    </cfRule>
    <cfRule type="expression" dxfId="3228" priority="886" stopIfTrue="1">
      <formula>AND($I151=" Dû Clts")</formula>
    </cfRule>
  </conditionalFormatting>
  <conditionalFormatting sqref="E151:E153">
    <cfRule type="expression" dxfId="3227" priority="881" stopIfTrue="1">
      <formula>ISNUMBER(SEARCH("5121000",$F151))</formula>
    </cfRule>
    <cfRule type="expression" dxfId="3226" priority="882" stopIfTrue="1">
      <formula>ISNUMBER(SEARCH("5123000",$F151))</formula>
    </cfRule>
    <cfRule type="expression" dxfId="3225" priority="883" stopIfTrue="1">
      <formula>ISNUMBER(SEARCH("5122000",$F151))</formula>
    </cfRule>
    <cfRule type="expression" dxfId="3224" priority="884" stopIfTrue="1">
      <formula>ISNUMBER(SEARCH("5300000",$F151))</formula>
    </cfRule>
  </conditionalFormatting>
  <conditionalFormatting sqref="E154">
    <cfRule type="expression" dxfId="3223" priority="877" stopIfTrue="1">
      <formula>ISNUMBER(SEARCH("5121000",$F154))</formula>
    </cfRule>
    <cfRule type="expression" dxfId="3222" priority="878" stopIfTrue="1">
      <formula>ISNUMBER(SEARCH("5123000",$F154))</formula>
    </cfRule>
    <cfRule type="expression" dxfId="3221" priority="879" stopIfTrue="1">
      <formula>ISNUMBER(SEARCH("5122000",$F154))</formula>
    </cfRule>
    <cfRule type="expression" dxfId="3220" priority="880" stopIfTrue="1">
      <formula>ISNUMBER(SEARCH("5300000",$F154))</formula>
    </cfRule>
  </conditionalFormatting>
  <conditionalFormatting sqref="E154">
    <cfRule type="expression" dxfId="3219" priority="875" stopIfTrue="1">
      <formula>AND($I154="  Dû Fnrs")</formula>
    </cfRule>
    <cfRule type="expression" dxfId="3218" priority="876" stopIfTrue="1">
      <formula>AND($I154=" Dû Clts")</formula>
    </cfRule>
  </conditionalFormatting>
  <conditionalFormatting sqref="E155">
    <cfRule type="expression" dxfId="3217" priority="871" stopIfTrue="1">
      <formula>ISNUMBER(SEARCH("5121000",$F155))</formula>
    </cfRule>
    <cfRule type="expression" dxfId="3216" priority="872" stopIfTrue="1">
      <formula>ISNUMBER(SEARCH("5123000",$F155))</formula>
    </cfRule>
    <cfRule type="expression" dxfId="3215" priority="873" stopIfTrue="1">
      <formula>ISNUMBER(SEARCH("5122000",$F155))</formula>
    </cfRule>
    <cfRule type="expression" dxfId="3214" priority="874" stopIfTrue="1">
      <formula>ISNUMBER(SEARCH("5300000",$F155))</formula>
    </cfRule>
  </conditionalFormatting>
  <conditionalFormatting sqref="E155">
    <cfRule type="expression" dxfId="3213" priority="869" stopIfTrue="1">
      <formula>AND($I155="  Dû Fnrs")</formula>
    </cfRule>
    <cfRule type="expression" dxfId="3212" priority="870" stopIfTrue="1">
      <formula>AND($I155=" Dû Clts")</formula>
    </cfRule>
  </conditionalFormatting>
  <conditionalFormatting sqref="E157:E159">
    <cfRule type="expression" dxfId="3211" priority="865" stopIfTrue="1">
      <formula>ISNUMBER(SEARCH("5121000",$F157))</formula>
    </cfRule>
    <cfRule type="expression" dxfId="3210" priority="866" stopIfTrue="1">
      <formula>ISNUMBER(SEARCH("5123000",$F157))</formula>
    </cfRule>
    <cfRule type="expression" dxfId="3209" priority="867" stopIfTrue="1">
      <formula>ISNUMBER(SEARCH("5122000",$F157))</formula>
    </cfRule>
    <cfRule type="expression" dxfId="3208" priority="868" stopIfTrue="1">
      <formula>ISNUMBER(SEARCH("5300000",$F157))</formula>
    </cfRule>
  </conditionalFormatting>
  <conditionalFormatting sqref="E157:E159">
    <cfRule type="expression" dxfId="3207" priority="863" stopIfTrue="1">
      <formula>AND($I157="  Dû Fnrs")</formula>
    </cfRule>
    <cfRule type="expression" dxfId="3206" priority="864" stopIfTrue="1">
      <formula>AND($I157=" Dû Clts")</formula>
    </cfRule>
  </conditionalFormatting>
  <conditionalFormatting sqref="E157:E159">
    <cfRule type="expression" dxfId="3205" priority="859" stopIfTrue="1">
      <formula>ISNUMBER(SEARCH("5121000",$F157))</formula>
    </cfRule>
    <cfRule type="expression" dxfId="3204" priority="860" stopIfTrue="1">
      <formula>ISNUMBER(SEARCH("5123000",$F157))</formula>
    </cfRule>
    <cfRule type="expression" dxfId="3203" priority="861" stopIfTrue="1">
      <formula>ISNUMBER(SEARCH("5122000",$F157))</formula>
    </cfRule>
    <cfRule type="expression" dxfId="3202" priority="862" stopIfTrue="1">
      <formula>ISNUMBER(SEARCH("5300000",$F157))</formula>
    </cfRule>
  </conditionalFormatting>
  <conditionalFormatting sqref="E160">
    <cfRule type="expression" dxfId="3201" priority="855" stopIfTrue="1">
      <formula>ISNUMBER(SEARCH("5121000",$F160))</formula>
    </cfRule>
    <cfRule type="expression" dxfId="3200" priority="856" stopIfTrue="1">
      <formula>ISNUMBER(SEARCH("5123000",$F160))</formula>
    </cfRule>
    <cfRule type="expression" dxfId="3199" priority="857" stopIfTrue="1">
      <formula>ISNUMBER(SEARCH("5122000",$F160))</formula>
    </cfRule>
    <cfRule type="expression" dxfId="3198" priority="858" stopIfTrue="1">
      <formula>ISNUMBER(SEARCH("5300000",$F160))</formula>
    </cfRule>
  </conditionalFormatting>
  <conditionalFormatting sqref="E160">
    <cfRule type="expression" dxfId="3197" priority="853" stopIfTrue="1">
      <formula>AND($I160="  Dû Fnrs")</formula>
    </cfRule>
    <cfRule type="expression" dxfId="3196" priority="854" stopIfTrue="1">
      <formula>AND($I160=" Dû Clts")</formula>
    </cfRule>
  </conditionalFormatting>
  <conditionalFormatting sqref="E161">
    <cfRule type="expression" dxfId="3195" priority="849" stopIfTrue="1">
      <formula>ISNUMBER(SEARCH("5121000",$F161))</formula>
    </cfRule>
    <cfRule type="expression" dxfId="3194" priority="850" stopIfTrue="1">
      <formula>ISNUMBER(SEARCH("5123000",$F161))</formula>
    </cfRule>
    <cfRule type="expression" dxfId="3193" priority="851" stopIfTrue="1">
      <formula>ISNUMBER(SEARCH("5122000",$F161))</formula>
    </cfRule>
    <cfRule type="expression" dxfId="3192" priority="852" stopIfTrue="1">
      <formula>ISNUMBER(SEARCH("5300000",$F161))</formula>
    </cfRule>
  </conditionalFormatting>
  <conditionalFormatting sqref="E161">
    <cfRule type="expression" dxfId="3191" priority="847" stopIfTrue="1">
      <formula>AND($I161="  Dû Fnrs")</formula>
    </cfRule>
    <cfRule type="expression" dxfId="3190" priority="848" stopIfTrue="1">
      <formula>AND($I161=" Dû Clts")</formula>
    </cfRule>
  </conditionalFormatting>
  <conditionalFormatting sqref="E164:E166">
    <cfRule type="expression" dxfId="3189" priority="843" stopIfTrue="1">
      <formula>ISNUMBER(SEARCH("5121000",$F164))</formula>
    </cfRule>
    <cfRule type="expression" dxfId="3188" priority="844" stopIfTrue="1">
      <formula>ISNUMBER(SEARCH("5123000",$F164))</formula>
    </cfRule>
    <cfRule type="expression" dxfId="3187" priority="845" stopIfTrue="1">
      <formula>ISNUMBER(SEARCH("5122000",$F164))</formula>
    </cfRule>
    <cfRule type="expression" dxfId="3186" priority="846" stopIfTrue="1">
      <formula>ISNUMBER(SEARCH("5300000",$F164))</formula>
    </cfRule>
  </conditionalFormatting>
  <conditionalFormatting sqref="E164:E166">
    <cfRule type="expression" dxfId="3185" priority="841" stopIfTrue="1">
      <formula>AND($I164="  Dû Fnrs")</formula>
    </cfRule>
    <cfRule type="expression" dxfId="3184" priority="842" stopIfTrue="1">
      <formula>AND($I164=" Dû Clts")</formula>
    </cfRule>
  </conditionalFormatting>
  <conditionalFormatting sqref="E164:E166">
    <cfRule type="expression" dxfId="3183" priority="837" stopIfTrue="1">
      <formula>ISNUMBER(SEARCH("5121000",$F164))</formula>
    </cfRule>
    <cfRule type="expression" dxfId="3182" priority="838" stopIfTrue="1">
      <formula>ISNUMBER(SEARCH("5123000",$F164))</formula>
    </cfRule>
    <cfRule type="expression" dxfId="3181" priority="839" stopIfTrue="1">
      <formula>ISNUMBER(SEARCH("5122000",$F164))</formula>
    </cfRule>
    <cfRule type="expression" dxfId="3180" priority="840" stopIfTrue="1">
      <formula>ISNUMBER(SEARCH("5300000",$F164))</formula>
    </cfRule>
  </conditionalFormatting>
  <conditionalFormatting sqref="E167">
    <cfRule type="expression" dxfId="3179" priority="833" stopIfTrue="1">
      <formula>ISNUMBER(SEARCH("5121000",$F167))</formula>
    </cfRule>
    <cfRule type="expression" dxfId="3178" priority="834" stopIfTrue="1">
      <formula>ISNUMBER(SEARCH("5123000",$F167))</formula>
    </cfRule>
    <cfRule type="expression" dxfId="3177" priority="835" stopIfTrue="1">
      <formula>ISNUMBER(SEARCH("5122000",$F167))</formula>
    </cfRule>
    <cfRule type="expression" dxfId="3176" priority="836" stopIfTrue="1">
      <formula>ISNUMBER(SEARCH("5300000",$F167))</formula>
    </cfRule>
  </conditionalFormatting>
  <conditionalFormatting sqref="E167">
    <cfRule type="expression" dxfId="3175" priority="831" stopIfTrue="1">
      <formula>AND($I167="  Dû Fnrs")</formula>
    </cfRule>
    <cfRule type="expression" dxfId="3174" priority="832" stopIfTrue="1">
      <formula>AND($I167=" Dû Clts")</formula>
    </cfRule>
  </conditionalFormatting>
  <conditionalFormatting sqref="E170:E172">
    <cfRule type="expression" dxfId="3173" priority="827" stopIfTrue="1">
      <formula>ISNUMBER(SEARCH("5121000",$F170))</formula>
    </cfRule>
    <cfRule type="expression" dxfId="3172" priority="828" stopIfTrue="1">
      <formula>ISNUMBER(SEARCH("5123000",$F170))</formula>
    </cfRule>
    <cfRule type="expression" dxfId="3171" priority="829" stopIfTrue="1">
      <formula>ISNUMBER(SEARCH("5122000",$F170))</formula>
    </cfRule>
    <cfRule type="expression" dxfId="3170" priority="830" stopIfTrue="1">
      <formula>ISNUMBER(SEARCH("5300000",$F170))</formula>
    </cfRule>
  </conditionalFormatting>
  <conditionalFormatting sqref="E170:E172">
    <cfRule type="expression" dxfId="3169" priority="825" stopIfTrue="1">
      <formula>AND($I170="  Dû Fnrs")</formula>
    </cfRule>
    <cfRule type="expression" dxfId="3168" priority="826" stopIfTrue="1">
      <formula>AND($I170=" Dû Clts")</formula>
    </cfRule>
  </conditionalFormatting>
  <conditionalFormatting sqref="E170:E172">
    <cfRule type="expression" dxfId="3167" priority="821" stopIfTrue="1">
      <formula>ISNUMBER(SEARCH("5121000",$F170))</formula>
    </cfRule>
    <cfRule type="expression" dxfId="3166" priority="822" stopIfTrue="1">
      <formula>ISNUMBER(SEARCH("5123000",$F170))</formula>
    </cfRule>
    <cfRule type="expression" dxfId="3165" priority="823" stopIfTrue="1">
      <formula>ISNUMBER(SEARCH("5122000",$F170))</formula>
    </cfRule>
    <cfRule type="expression" dxfId="3164" priority="824" stopIfTrue="1">
      <formula>ISNUMBER(SEARCH("5300000",$F170))</formula>
    </cfRule>
  </conditionalFormatting>
  <conditionalFormatting sqref="E173">
    <cfRule type="expression" dxfId="3163" priority="817" stopIfTrue="1">
      <formula>ISNUMBER(SEARCH("5121000",$F173))</formula>
    </cfRule>
    <cfRule type="expression" dxfId="3162" priority="818" stopIfTrue="1">
      <formula>ISNUMBER(SEARCH("5123000",$F173))</formula>
    </cfRule>
    <cfRule type="expression" dxfId="3161" priority="819" stopIfTrue="1">
      <formula>ISNUMBER(SEARCH("5122000",$F173))</formula>
    </cfRule>
    <cfRule type="expression" dxfId="3160" priority="820" stopIfTrue="1">
      <formula>ISNUMBER(SEARCH("5300000",$F173))</formula>
    </cfRule>
  </conditionalFormatting>
  <conditionalFormatting sqref="E173">
    <cfRule type="expression" dxfId="3159" priority="815" stopIfTrue="1">
      <formula>AND($I173="  Dû Fnrs")</formula>
    </cfRule>
    <cfRule type="expression" dxfId="3158" priority="816" stopIfTrue="1">
      <formula>AND($I173=" Dû Clts")</formula>
    </cfRule>
  </conditionalFormatting>
  <conditionalFormatting sqref="E176:E178">
    <cfRule type="expression" dxfId="3157" priority="811" stopIfTrue="1">
      <formula>ISNUMBER(SEARCH("5121000",$F176))</formula>
    </cfRule>
    <cfRule type="expression" dxfId="3156" priority="812" stopIfTrue="1">
      <formula>ISNUMBER(SEARCH("5123000",$F176))</formula>
    </cfRule>
    <cfRule type="expression" dxfId="3155" priority="813" stopIfTrue="1">
      <formula>ISNUMBER(SEARCH("5122000",$F176))</formula>
    </cfRule>
    <cfRule type="expression" dxfId="3154" priority="814" stopIfTrue="1">
      <formula>ISNUMBER(SEARCH("5300000",$F176))</formula>
    </cfRule>
  </conditionalFormatting>
  <conditionalFormatting sqref="E176:E178">
    <cfRule type="expression" dxfId="3153" priority="809" stopIfTrue="1">
      <formula>AND($I176="  Dû Fnrs")</formula>
    </cfRule>
    <cfRule type="expression" dxfId="3152" priority="810" stopIfTrue="1">
      <formula>AND($I176=" Dû Clts")</formula>
    </cfRule>
  </conditionalFormatting>
  <conditionalFormatting sqref="E176:E178">
    <cfRule type="expression" dxfId="3151" priority="805" stopIfTrue="1">
      <formula>ISNUMBER(SEARCH("5121000",$F176))</formula>
    </cfRule>
    <cfRule type="expression" dxfId="3150" priority="806" stopIfTrue="1">
      <formula>ISNUMBER(SEARCH("5123000",$F176))</formula>
    </cfRule>
    <cfRule type="expression" dxfId="3149" priority="807" stopIfTrue="1">
      <formula>ISNUMBER(SEARCH("5122000",$F176))</formula>
    </cfRule>
    <cfRule type="expression" dxfId="3148" priority="808" stopIfTrue="1">
      <formula>ISNUMBER(SEARCH("5300000",$F176))</formula>
    </cfRule>
  </conditionalFormatting>
  <conditionalFormatting sqref="E179">
    <cfRule type="expression" dxfId="3147" priority="801" stopIfTrue="1">
      <formula>ISNUMBER(SEARCH("5121000",$F179))</formula>
    </cfRule>
    <cfRule type="expression" dxfId="3146" priority="802" stopIfTrue="1">
      <formula>ISNUMBER(SEARCH("5123000",$F179))</formula>
    </cfRule>
    <cfRule type="expression" dxfId="3145" priority="803" stopIfTrue="1">
      <formula>ISNUMBER(SEARCH("5122000",$F179))</formula>
    </cfRule>
    <cfRule type="expression" dxfId="3144" priority="804" stopIfTrue="1">
      <formula>ISNUMBER(SEARCH("5300000",$F179))</formula>
    </cfRule>
  </conditionalFormatting>
  <conditionalFormatting sqref="E179">
    <cfRule type="expression" dxfId="3143" priority="799" stopIfTrue="1">
      <formula>AND($I179="  Dû Fnrs")</formula>
    </cfRule>
    <cfRule type="expression" dxfId="3142" priority="800" stopIfTrue="1">
      <formula>AND($I179=" Dû Clts")</formula>
    </cfRule>
  </conditionalFormatting>
  <conditionalFormatting sqref="E182:E184">
    <cfRule type="expression" dxfId="3141" priority="795" stopIfTrue="1">
      <formula>ISNUMBER(SEARCH("5121000",$F182))</formula>
    </cfRule>
    <cfRule type="expression" dxfId="3140" priority="796" stopIfTrue="1">
      <formula>ISNUMBER(SEARCH("5123000",$F182))</formula>
    </cfRule>
    <cfRule type="expression" dxfId="3139" priority="797" stopIfTrue="1">
      <formula>ISNUMBER(SEARCH("5122000",$F182))</formula>
    </cfRule>
    <cfRule type="expression" dxfId="3138" priority="798" stopIfTrue="1">
      <formula>ISNUMBER(SEARCH("5300000",$F182))</formula>
    </cfRule>
  </conditionalFormatting>
  <conditionalFormatting sqref="E182:E184">
    <cfRule type="expression" dxfId="3137" priority="793" stopIfTrue="1">
      <formula>AND($I182="  Dû Fnrs")</formula>
    </cfRule>
    <cfRule type="expression" dxfId="3136" priority="794" stopIfTrue="1">
      <formula>AND($I182=" Dû Clts")</formula>
    </cfRule>
  </conditionalFormatting>
  <conditionalFormatting sqref="E182:E184">
    <cfRule type="expression" dxfId="3135" priority="789" stopIfTrue="1">
      <formula>ISNUMBER(SEARCH("5121000",$F182))</formula>
    </cfRule>
    <cfRule type="expression" dxfId="3134" priority="790" stopIfTrue="1">
      <formula>ISNUMBER(SEARCH("5123000",$F182))</formula>
    </cfRule>
    <cfRule type="expression" dxfId="3133" priority="791" stopIfTrue="1">
      <formula>ISNUMBER(SEARCH("5122000",$F182))</formula>
    </cfRule>
    <cfRule type="expression" dxfId="3132" priority="792" stopIfTrue="1">
      <formula>ISNUMBER(SEARCH("5300000",$F182))</formula>
    </cfRule>
  </conditionalFormatting>
  <conditionalFormatting sqref="E185">
    <cfRule type="expression" dxfId="3131" priority="785" stopIfTrue="1">
      <formula>ISNUMBER(SEARCH("5121000",$F185))</formula>
    </cfRule>
    <cfRule type="expression" dxfId="3130" priority="786" stopIfTrue="1">
      <formula>ISNUMBER(SEARCH("5123000",$F185))</formula>
    </cfRule>
    <cfRule type="expression" dxfId="3129" priority="787" stopIfTrue="1">
      <formula>ISNUMBER(SEARCH("5122000",$F185))</formula>
    </cfRule>
    <cfRule type="expression" dxfId="3128" priority="788" stopIfTrue="1">
      <formula>ISNUMBER(SEARCH("5300000",$F185))</formula>
    </cfRule>
  </conditionalFormatting>
  <conditionalFormatting sqref="E185">
    <cfRule type="expression" dxfId="3127" priority="783" stopIfTrue="1">
      <formula>AND($I185="  Dû Fnrs")</formula>
    </cfRule>
    <cfRule type="expression" dxfId="3126" priority="784" stopIfTrue="1">
      <formula>AND($I185=" Dû Clts")</formula>
    </cfRule>
  </conditionalFormatting>
  <conditionalFormatting sqref="E188:E190">
    <cfRule type="expression" dxfId="3125" priority="779" stopIfTrue="1">
      <formula>ISNUMBER(SEARCH("5121000",$F188))</formula>
    </cfRule>
    <cfRule type="expression" dxfId="3124" priority="780" stopIfTrue="1">
      <formula>ISNUMBER(SEARCH("5123000",$F188))</formula>
    </cfRule>
    <cfRule type="expression" dxfId="3123" priority="781" stopIfTrue="1">
      <formula>ISNUMBER(SEARCH("5122000",$F188))</formula>
    </cfRule>
    <cfRule type="expression" dxfId="3122" priority="782" stopIfTrue="1">
      <formula>ISNUMBER(SEARCH("5300000",$F188))</formula>
    </cfRule>
  </conditionalFormatting>
  <conditionalFormatting sqref="E188:E190">
    <cfRule type="expression" dxfId="3121" priority="777" stopIfTrue="1">
      <formula>AND($I188="  Dû Fnrs")</formula>
    </cfRule>
    <cfRule type="expression" dxfId="3120" priority="778" stopIfTrue="1">
      <formula>AND($I188=" Dû Clts")</formula>
    </cfRule>
  </conditionalFormatting>
  <conditionalFormatting sqref="E188:E190">
    <cfRule type="expression" dxfId="3119" priority="773" stopIfTrue="1">
      <formula>ISNUMBER(SEARCH("5121000",$F188))</formula>
    </cfRule>
    <cfRule type="expression" dxfId="3118" priority="774" stopIfTrue="1">
      <formula>ISNUMBER(SEARCH("5123000",$F188))</formula>
    </cfRule>
    <cfRule type="expression" dxfId="3117" priority="775" stopIfTrue="1">
      <formula>ISNUMBER(SEARCH("5122000",$F188))</formula>
    </cfRule>
    <cfRule type="expression" dxfId="3116" priority="776" stopIfTrue="1">
      <formula>ISNUMBER(SEARCH("5300000",$F188))</formula>
    </cfRule>
  </conditionalFormatting>
  <conditionalFormatting sqref="E191">
    <cfRule type="expression" dxfId="3115" priority="769" stopIfTrue="1">
      <formula>ISNUMBER(SEARCH("5121000",$F191))</formula>
    </cfRule>
    <cfRule type="expression" dxfId="3114" priority="770" stopIfTrue="1">
      <formula>ISNUMBER(SEARCH("5123000",$F191))</formula>
    </cfRule>
    <cfRule type="expression" dxfId="3113" priority="771" stopIfTrue="1">
      <formula>ISNUMBER(SEARCH("5122000",$F191))</formula>
    </cfRule>
    <cfRule type="expression" dxfId="3112" priority="772" stopIfTrue="1">
      <formula>ISNUMBER(SEARCH("5300000",$F191))</formula>
    </cfRule>
  </conditionalFormatting>
  <conditionalFormatting sqref="E191">
    <cfRule type="expression" dxfId="3111" priority="767" stopIfTrue="1">
      <formula>AND($I191="  Dû Fnrs")</formula>
    </cfRule>
    <cfRule type="expression" dxfId="3110" priority="768" stopIfTrue="1">
      <formula>AND($I191=" Dû Clts")</formula>
    </cfRule>
  </conditionalFormatting>
  <conditionalFormatting sqref="E186:E187">
    <cfRule type="expression" dxfId="3109" priority="765">
      <formula>AND($I186="D Clts")</formula>
    </cfRule>
    <cfRule type="expression" dxfId="3108" priority="766">
      <formula>AND($I186="D Fnrs")</formula>
    </cfRule>
  </conditionalFormatting>
  <conditionalFormatting sqref="E125">
    <cfRule type="expression" dxfId="3107" priority="761" stopIfTrue="1">
      <formula>ISNUMBER(SEARCH("5121000",$F125))</formula>
    </cfRule>
    <cfRule type="expression" dxfId="3106" priority="762" stopIfTrue="1">
      <formula>ISNUMBER(SEARCH("5123000",$F125))</formula>
    </cfRule>
    <cfRule type="expression" dxfId="3105" priority="763" stopIfTrue="1">
      <formula>ISNUMBER(SEARCH("5122000",$F125))</formula>
    </cfRule>
    <cfRule type="expression" dxfId="3104" priority="764" stopIfTrue="1">
      <formula>ISNUMBER(SEARCH("5300000",$F125))</formula>
    </cfRule>
  </conditionalFormatting>
  <conditionalFormatting sqref="E125">
    <cfRule type="expression" dxfId="3103" priority="759" stopIfTrue="1">
      <formula>AND($I125="  Dû Fnrs")</formula>
    </cfRule>
    <cfRule type="expression" dxfId="3102" priority="760" stopIfTrue="1">
      <formula>AND($I125=" Dû Clts")</formula>
    </cfRule>
  </conditionalFormatting>
  <conditionalFormatting sqref="E125">
    <cfRule type="expression" dxfId="3101" priority="755" stopIfTrue="1">
      <formula>ISNUMBER(SEARCH("5121000",$F125))</formula>
    </cfRule>
    <cfRule type="expression" dxfId="3100" priority="756" stopIfTrue="1">
      <formula>ISNUMBER(SEARCH("5123000",$F125))</formula>
    </cfRule>
    <cfRule type="expression" dxfId="3099" priority="757" stopIfTrue="1">
      <formula>ISNUMBER(SEARCH("5122000",$F125))</formula>
    </cfRule>
    <cfRule type="expression" dxfId="3098" priority="758" stopIfTrue="1">
      <formula>ISNUMBER(SEARCH("5300000",$F125))</formula>
    </cfRule>
  </conditionalFormatting>
  <conditionalFormatting sqref="E126">
    <cfRule type="expression" dxfId="3097" priority="751" stopIfTrue="1">
      <formula>ISNUMBER(SEARCH("5121000",$F126))</formula>
    </cfRule>
    <cfRule type="expression" dxfId="3096" priority="752" stopIfTrue="1">
      <formula>ISNUMBER(SEARCH("5123000",$F126))</formula>
    </cfRule>
    <cfRule type="expression" dxfId="3095" priority="753" stopIfTrue="1">
      <formula>ISNUMBER(SEARCH("5122000",$F126))</formula>
    </cfRule>
    <cfRule type="expression" dxfId="3094" priority="754" stopIfTrue="1">
      <formula>ISNUMBER(SEARCH("5300000",$F126))</formula>
    </cfRule>
  </conditionalFormatting>
  <conditionalFormatting sqref="E126">
    <cfRule type="expression" dxfId="3093" priority="749" stopIfTrue="1">
      <formula>AND($I126="  Dû Fnrs")</formula>
    </cfRule>
    <cfRule type="expression" dxfId="3092" priority="750" stopIfTrue="1">
      <formula>AND($I126=" Dû Clts")</formula>
    </cfRule>
  </conditionalFormatting>
  <conditionalFormatting sqref="E126">
    <cfRule type="expression" dxfId="3091" priority="745" stopIfTrue="1">
      <formula>ISNUMBER(SEARCH("5121000",$F126))</formula>
    </cfRule>
    <cfRule type="expression" dxfId="3090" priority="746" stopIfTrue="1">
      <formula>ISNUMBER(SEARCH("5123000",$F126))</formula>
    </cfRule>
    <cfRule type="expression" dxfId="3089" priority="747" stopIfTrue="1">
      <formula>ISNUMBER(SEARCH("5122000",$F126))</formula>
    </cfRule>
    <cfRule type="expression" dxfId="3088" priority="748" stopIfTrue="1">
      <formula>ISNUMBER(SEARCH("5300000",$F126))</formula>
    </cfRule>
  </conditionalFormatting>
  <conditionalFormatting sqref="E126">
    <cfRule type="expression" dxfId="3087" priority="743" stopIfTrue="1">
      <formula>AND($I126="  Dû Fnrs")</formula>
    </cfRule>
    <cfRule type="expression" dxfId="3086" priority="744" stopIfTrue="1">
      <formula>AND($I126=" Dû Clts")</formula>
    </cfRule>
  </conditionalFormatting>
  <conditionalFormatting sqref="E126">
    <cfRule type="expression" dxfId="3085" priority="739" stopIfTrue="1">
      <formula>ISNUMBER(SEARCH("5121000",$F126))</formula>
    </cfRule>
    <cfRule type="expression" dxfId="3084" priority="740" stopIfTrue="1">
      <formula>ISNUMBER(SEARCH("5123000",$F126))</formula>
    </cfRule>
    <cfRule type="expression" dxfId="3083" priority="741" stopIfTrue="1">
      <formula>ISNUMBER(SEARCH("5122000",$F126))</formula>
    </cfRule>
    <cfRule type="expression" dxfId="3082" priority="742" stopIfTrue="1">
      <formula>ISNUMBER(SEARCH("5300000",$F126))</formula>
    </cfRule>
  </conditionalFormatting>
  <conditionalFormatting sqref="F8:F124">
    <cfRule type="expression" dxfId="3081" priority="735" stopIfTrue="1">
      <formula>ISNUMBER(SEARCH("5121000",$F8))</formula>
    </cfRule>
    <cfRule type="expression" dxfId="3080" priority="736" stopIfTrue="1">
      <formula>ISNUMBER(SEARCH("5123000",$F8))</formula>
    </cfRule>
    <cfRule type="expression" dxfId="3079" priority="737" stopIfTrue="1">
      <formula>ISNUMBER(SEARCH("5122000",$F8))</formula>
    </cfRule>
    <cfRule type="expression" dxfId="3078" priority="738" stopIfTrue="1">
      <formula>ISNUMBER(SEARCH("5300000",$F8))</formula>
    </cfRule>
  </conditionalFormatting>
  <conditionalFormatting sqref="F66">
    <cfRule type="expression" dxfId="3077" priority="733" stopIfTrue="1">
      <formula>AND($I66="  Dû Fnrs")</formula>
    </cfRule>
    <cfRule type="expression" dxfId="3076" priority="734" stopIfTrue="1">
      <formula>AND($I66=" Dû Clts")</formula>
    </cfRule>
  </conditionalFormatting>
  <conditionalFormatting sqref="F122:F124">
    <cfRule type="expression" dxfId="3075" priority="729" stopIfTrue="1">
      <formula>ISNUMBER(SEARCH("5121000",$F122))</formula>
    </cfRule>
    <cfRule type="expression" dxfId="3074" priority="730" stopIfTrue="1">
      <formula>ISNUMBER(SEARCH("5123000",$F122))</formula>
    </cfRule>
    <cfRule type="expression" dxfId="3073" priority="731" stopIfTrue="1">
      <formula>ISNUMBER(SEARCH("5122000",$F122))</formula>
    </cfRule>
    <cfRule type="expression" dxfId="3072" priority="732" stopIfTrue="1">
      <formula>ISNUMBER(SEARCH("5300000",$F122))</formula>
    </cfRule>
  </conditionalFormatting>
  <conditionalFormatting sqref="F125">
    <cfRule type="expression" dxfId="3071" priority="725" stopIfTrue="1">
      <formula>ISNUMBER(SEARCH("5121000",$F125))</formula>
    </cfRule>
    <cfRule type="expression" dxfId="3070" priority="726" stopIfTrue="1">
      <formula>ISNUMBER(SEARCH("5123000",$F125))</formula>
    </cfRule>
    <cfRule type="expression" dxfId="3069" priority="727" stopIfTrue="1">
      <formula>ISNUMBER(SEARCH("5122000",$F125))</formula>
    </cfRule>
    <cfRule type="expression" dxfId="3068" priority="728" stopIfTrue="1">
      <formula>ISNUMBER(SEARCH("5300000",$F125))</formula>
    </cfRule>
  </conditionalFormatting>
  <conditionalFormatting sqref="F125">
    <cfRule type="expression" dxfId="3067" priority="723" stopIfTrue="1">
      <formula>AND($I125="  Dû Fnrs")</formula>
    </cfRule>
    <cfRule type="expression" dxfId="3066" priority="724" stopIfTrue="1">
      <formula>AND($I125=" Dû Clts")</formula>
    </cfRule>
  </conditionalFormatting>
  <conditionalFormatting sqref="F126">
    <cfRule type="expression" dxfId="3065" priority="719" stopIfTrue="1">
      <formula>ISNUMBER(SEARCH("5121000",$F126))</formula>
    </cfRule>
    <cfRule type="expression" dxfId="3064" priority="720" stopIfTrue="1">
      <formula>ISNUMBER(SEARCH("5123000",$F126))</formula>
    </cfRule>
    <cfRule type="expression" dxfId="3063" priority="721" stopIfTrue="1">
      <formula>ISNUMBER(SEARCH("5122000",$F126))</formula>
    </cfRule>
    <cfRule type="expression" dxfId="3062" priority="722" stopIfTrue="1">
      <formula>ISNUMBER(SEARCH("5300000",$F126))</formula>
    </cfRule>
  </conditionalFormatting>
  <conditionalFormatting sqref="F126">
    <cfRule type="expression" dxfId="3061" priority="717" stopIfTrue="1">
      <formula>AND($I126="  Dû Fnrs")</formula>
    </cfRule>
    <cfRule type="expression" dxfId="3060" priority="718" stopIfTrue="1">
      <formula>AND($I126=" Dû Clts")</formula>
    </cfRule>
  </conditionalFormatting>
  <conditionalFormatting sqref="F127">
    <cfRule type="expression" dxfId="3059" priority="713" stopIfTrue="1">
      <formula>ISNUMBER(SEARCH("5121000",$F127))</formula>
    </cfRule>
    <cfRule type="expression" dxfId="3058" priority="714" stopIfTrue="1">
      <formula>ISNUMBER(SEARCH("5123000",$F127))</formula>
    </cfRule>
    <cfRule type="expression" dxfId="3057" priority="715" stopIfTrue="1">
      <formula>ISNUMBER(SEARCH("5122000",$F127))</formula>
    </cfRule>
    <cfRule type="expression" dxfId="3056" priority="716" stopIfTrue="1">
      <formula>ISNUMBER(SEARCH("5300000",$F127))</formula>
    </cfRule>
  </conditionalFormatting>
  <conditionalFormatting sqref="F127">
    <cfRule type="expression" dxfId="3055" priority="711" stopIfTrue="1">
      <formula>AND($I127="  Dû Fnrs")</formula>
    </cfRule>
    <cfRule type="expression" dxfId="3054" priority="712" stopIfTrue="1">
      <formula>AND($I127=" Dû Clts")</formula>
    </cfRule>
  </conditionalFormatting>
  <conditionalFormatting sqref="F127">
    <cfRule type="expression" dxfId="3053" priority="707" stopIfTrue="1">
      <formula>ISNUMBER(SEARCH("5121000",$F127))</formula>
    </cfRule>
    <cfRule type="expression" dxfId="3052" priority="708" stopIfTrue="1">
      <formula>ISNUMBER(SEARCH("5123000",$F127))</formula>
    </cfRule>
    <cfRule type="expression" dxfId="3051" priority="709" stopIfTrue="1">
      <formula>ISNUMBER(SEARCH("5122000",$F127))</formula>
    </cfRule>
    <cfRule type="expression" dxfId="3050" priority="710" stopIfTrue="1">
      <formula>ISNUMBER(SEARCH("5300000",$F127))</formula>
    </cfRule>
  </conditionalFormatting>
  <conditionalFormatting sqref="F131">
    <cfRule type="expression" dxfId="3049" priority="703" stopIfTrue="1">
      <formula>ISNUMBER(SEARCH("5121000",$F131))</formula>
    </cfRule>
    <cfRule type="expression" dxfId="3048" priority="704" stopIfTrue="1">
      <formula>ISNUMBER(SEARCH("5123000",$F131))</formula>
    </cfRule>
    <cfRule type="expression" dxfId="3047" priority="705" stopIfTrue="1">
      <formula>ISNUMBER(SEARCH("5122000",$F131))</formula>
    </cfRule>
    <cfRule type="expression" dxfId="3046" priority="706" stopIfTrue="1">
      <formula>ISNUMBER(SEARCH("5300000",$F131))</formula>
    </cfRule>
  </conditionalFormatting>
  <conditionalFormatting sqref="F131">
    <cfRule type="expression" dxfId="3045" priority="701" stopIfTrue="1">
      <formula>AND($I131="  Dû Fnrs")</formula>
    </cfRule>
    <cfRule type="expression" dxfId="3044" priority="702" stopIfTrue="1">
      <formula>AND($I131=" Dû Clts")</formula>
    </cfRule>
  </conditionalFormatting>
  <conditionalFormatting sqref="F132">
    <cfRule type="expression" dxfId="3043" priority="697" stopIfTrue="1">
      <formula>ISNUMBER(SEARCH("5121000",$F132))</formula>
    </cfRule>
    <cfRule type="expression" dxfId="3042" priority="698" stopIfTrue="1">
      <formula>ISNUMBER(SEARCH("5123000",$F132))</formula>
    </cfRule>
    <cfRule type="expression" dxfId="3041" priority="699" stopIfTrue="1">
      <formula>ISNUMBER(SEARCH("5122000",$F132))</formula>
    </cfRule>
    <cfRule type="expression" dxfId="3040" priority="700" stopIfTrue="1">
      <formula>ISNUMBER(SEARCH("5300000",$F132))</formula>
    </cfRule>
  </conditionalFormatting>
  <conditionalFormatting sqref="F132">
    <cfRule type="expression" dxfId="3039" priority="695" stopIfTrue="1">
      <formula>AND($I132="  Dû Fnrs")</formula>
    </cfRule>
    <cfRule type="expression" dxfId="3038" priority="696" stopIfTrue="1">
      <formula>AND($I132=" Dû Clts")</formula>
    </cfRule>
  </conditionalFormatting>
  <conditionalFormatting sqref="F134">
    <cfRule type="expression" dxfId="3037" priority="691" stopIfTrue="1">
      <formula>ISNUMBER(SEARCH("5121000",$F134))</formula>
    </cfRule>
    <cfRule type="expression" dxfId="3036" priority="692" stopIfTrue="1">
      <formula>ISNUMBER(SEARCH("5123000",$F134))</formula>
    </cfRule>
    <cfRule type="expression" dxfId="3035" priority="693" stopIfTrue="1">
      <formula>ISNUMBER(SEARCH("5122000",$F134))</formula>
    </cfRule>
    <cfRule type="expression" dxfId="3034" priority="694" stopIfTrue="1">
      <formula>ISNUMBER(SEARCH("5300000",$F134))</formula>
    </cfRule>
  </conditionalFormatting>
  <conditionalFormatting sqref="F134">
    <cfRule type="expression" dxfId="3033" priority="689" stopIfTrue="1">
      <formula>AND($I134="  Dû Fnrs")</formula>
    </cfRule>
    <cfRule type="expression" dxfId="3032" priority="690" stopIfTrue="1">
      <formula>AND($I134=" Dû Clts")</formula>
    </cfRule>
  </conditionalFormatting>
  <conditionalFormatting sqref="F134">
    <cfRule type="expression" dxfId="3031" priority="685" stopIfTrue="1">
      <formula>ISNUMBER(SEARCH("5121000",$F134))</formula>
    </cfRule>
    <cfRule type="expression" dxfId="3030" priority="686" stopIfTrue="1">
      <formula>ISNUMBER(SEARCH("5123000",$F134))</formula>
    </cfRule>
    <cfRule type="expression" dxfId="3029" priority="687" stopIfTrue="1">
      <formula>ISNUMBER(SEARCH("5122000",$F134))</formula>
    </cfRule>
    <cfRule type="expression" dxfId="3028" priority="688" stopIfTrue="1">
      <formula>ISNUMBER(SEARCH("5300000",$F134))</formula>
    </cfRule>
  </conditionalFormatting>
  <conditionalFormatting sqref="F134:F136">
    <cfRule type="expression" dxfId="3027" priority="681" stopIfTrue="1">
      <formula>ISNUMBER(SEARCH("5121000",$F134))</formula>
    </cfRule>
    <cfRule type="expression" dxfId="3026" priority="682" stopIfTrue="1">
      <formula>ISNUMBER(SEARCH("5123000",$F134))</formula>
    </cfRule>
    <cfRule type="expression" dxfId="3025" priority="683" stopIfTrue="1">
      <formula>ISNUMBER(SEARCH("5122000",$F134))</formula>
    </cfRule>
    <cfRule type="expression" dxfId="3024" priority="684" stopIfTrue="1">
      <formula>ISNUMBER(SEARCH("5300000",$F134))</formula>
    </cfRule>
  </conditionalFormatting>
  <conditionalFormatting sqref="F137">
    <cfRule type="expression" dxfId="3023" priority="677" stopIfTrue="1">
      <formula>ISNUMBER(SEARCH("5121000",$F137))</formula>
    </cfRule>
    <cfRule type="expression" dxfId="3022" priority="678" stopIfTrue="1">
      <formula>ISNUMBER(SEARCH("5123000",$F137))</formula>
    </cfRule>
    <cfRule type="expression" dxfId="3021" priority="679" stopIfTrue="1">
      <formula>ISNUMBER(SEARCH("5122000",$F137))</formula>
    </cfRule>
    <cfRule type="expression" dxfId="3020" priority="680" stopIfTrue="1">
      <formula>ISNUMBER(SEARCH("5300000",$F137))</formula>
    </cfRule>
  </conditionalFormatting>
  <conditionalFormatting sqref="F137">
    <cfRule type="expression" dxfId="3019" priority="675" stopIfTrue="1">
      <formula>AND($I137="  Dû Fnrs")</formula>
    </cfRule>
    <cfRule type="expression" dxfId="3018" priority="676" stopIfTrue="1">
      <formula>AND($I137=" Dû Clts")</formula>
    </cfRule>
  </conditionalFormatting>
  <conditionalFormatting sqref="F139:F141">
    <cfRule type="expression" dxfId="3017" priority="671" stopIfTrue="1">
      <formula>ISNUMBER(SEARCH("5121000",$F139))</formula>
    </cfRule>
    <cfRule type="expression" dxfId="3016" priority="672" stopIfTrue="1">
      <formula>ISNUMBER(SEARCH("5123000",$F139))</formula>
    </cfRule>
    <cfRule type="expression" dxfId="3015" priority="673" stopIfTrue="1">
      <formula>ISNUMBER(SEARCH("5122000",$F139))</formula>
    </cfRule>
    <cfRule type="expression" dxfId="3014" priority="674" stopIfTrue="1">
      <formula>ISNUMBER(SEARCH("5300000",$F139))</formula>
    </cfRule>
  </conditionalFormatting>
  <conditionalFormatting sqref="F139:F141">
    <cfRule type="expression" dxfId="3013" priority="669" stopIfTrue="1">
      <formula>AND($I139="  Dû Fnrs")</formula>
    </cfRule>
    <cfRule type="expression" dxfId="3012" priority="670" stopIfTrue="1">
      <formula>AND($I139=" Dû Clts")</formula>
    </cfRule>
  </conditionalFormatting>
  <conditionalFormatting sqref="F139:F141">
    <cfRule type="expression" dxfId="3011" priority="665" stopIfTrue="1">
      <formula>ISNUMBER(SEARCH("5121000",$F139))</formula>
    </cfRule>
    <cfRule type="expression" dxfId="3010" priority="666" stopIfTrue="1">
      <formula>ISNUMBER(SEARCH("5123000",$F139))</formula>
    </cfRule>
    <cfRule type="expression" dxfId="3009" priority="667" stopIfTrue="1">
      <formula>ISNUMBER(SEARCH("5122000",$F139))</formula>
    </cfRule>
    <cfRule type="expression" dxfId="3008" priority="668" stopIfTrue="1">
      <formula>ISNUMBER(SEARCH("5300000",$F139))</formula>
    </cfRule>
  </conditionalFormatting>
  <conditionalFormatting sqref="F142">
    <cfRule type="expression" dxfId="3007" priority="661" stopIfTrue="1">
      <formula>ISNUMBER(SEARCH("5121000",$F142))</formula>
    </cfRule>
    <cfRule type="expression" dxfId="3006" priority="662" stopIfTrue="1">
      <formula>ISNUMBER(SEARCH("5123000",$F142))</formula>
    </cfRule>
    <cfRule type="expression" dxfId="3005" priority="663" stopIfTrue="1">
      <formula>ISNUMBER(SEARCH("5122000",$F142))</formula>
    </cfRule>
    <cfRule type="expression" dxfId="3004" priority="664" stopIfTrue="1">
      <formula>ISNUMBER(SEARCH("5300000",$F142))</formula>
    </cfRule>
  </conditionalFormatting>
  <conditionalFormatting sqref="F142">
    <cfRule type="expression" dxfId="3003" priority="659" stopIfTrue="1">
      <formula>AND($I142="  Dû Fnrs")</formula>
    </cfRule>
    <cfRule type="expression" dxfId="3002" priority="660" stopIfTrue="1">
      <formula>AND($I142=" Dû Clts")</formula>
    </cfRule>
  </conditionalFormatting>
  <conditionalFormatting sqref="F144">
    <cfRule type="expression" dxfId="3001" priority="655" stopIfTrue="1">
      <formula>ISNUMBER(SEARCH("5121000",$F144))</formula>
    </cfRule>
    <cfRule type="expression" dxfId="3000" priority="656" stopIfTrue="1">
      <formula>ISNUMBER(SEARCH("5123000",$F144))</formula>
    </cfRule>
    <cfRule type="expression" dxfId="2999" priority="657" stopIfTrue="1">
      <formula>ISNUMBER(SEARCH("5122000",$F144))</formula>
    </cfRule>
    <cfRule type="expression" dxfId="2998" priority="658" stopIfTrue="1">
      <formula>ISNUMBER(SEARCH("5300000",$F144))</formula>
    </cfRule>
  </conditionalFormatting>
  <conditionalFormatting sqref="F144">
    <cfRule type="expression" dxfId="2997" priority="653" stopIfTrue="1">
      <formula>AND($I144="  Dû Fnrs")</formula>
    </cfRule>
    <cfRule type="expression" dxfId="2996" priority="654" stopIfTrue="1">
      <formula>AND($I144=" Dû Clts")</formula>
    </cfRule>
  </conditionalFormatting>
  <conditionalFormatting sqref="F145:F147">
    <cfRule type="expression" dxfId="2995" priority="649" stopIfTrue="1">
      <formula>ISNUMBER(SEARCH("5121000",$F145))</formula>
    </cfRule>
    <cfRule type="expression" dxfId="2994" priority="650" stopIfTrue="1">
      <formula>ISNUMBER(SEARCH("5123000",$F145))</formula>
    </cfRule>
    <cfRule type="expression" dxfId="2993" priority="651" stopIfTrue="1">
      <formula>ISNUMBER(SEARCH("5122000",$F145))</formula>
    </cfRule>
    <cfRule type="expression" dxfId="2992" priority="652" stopIfTrue="1">
      <formula>ISNUMBER(SEARCH("5300000",$F145))</formula>
    </cfRule>
  </conditionalFormatting>
  <conditionalFormatting sqref="F145:F147">
    <cfRule type="expression" dxfId="2991" priority="647" stopIfTrue="1">
      <formula>AND($I145="  Dû Fnrs")</formula>
    </cfRule>
    <cfRule type="expression" dxfId="2990" priority="648" stopIfTrue="1">
      <formula>AND($I145=" Dû Clts")</formula>
    </cfRule>
  </conditionalFormatting>
  <conditionalFormatting sqref="F145:F147">
    <cfRule type="expression" dxfId="2989" priority="643" stopIfTrue="1">
      <formula>ISNUMBER(SEARCH("5121000",$F145))</formula>
    </cfRule>
    <cfRule type="expression" dxfId="2988" priority="644" stopIfTrue="1">
      <formula>ISNUMBER(SEARCH("5123000",$F145))</formula>
    </cfRule>
    <cfRule type="expression" dxfId="2987" priority="645" stopIfTrue="1">
      <formula>ISNUMBER(SEARCH("5122000",$F145))</formula>
    </cfRule>
    <cfRule type="expression" dxfId="2986" priority="646" stopIfTrue="1">
      <formula>ISNUMBER(SEARCH("5300000",$F145))</formula>
    </cfRule>
  </conditionalFormatting>
  <conditionalFormatting sqref="F148">
    <cfRule type="expression" dxfId="2985" priority="639" stopIfTrue="1">
      <formula>ISNUMBER(SEARCH("5121000",$F148))</formula>
    </cfRule>
    <cfRule type="expression" dxfId="2984" priority="640" stopIfTrue="1">
      <formula>ISNUMBER(SEARCH("5123000",$F148))</formula>
    </cfRule>
    <cfRule type="expression" dxfId="2983" priority="641" stopIfTrue="1">
      <formula>ISNUMBER(SEARCH("5122000",$F148))</formula>
    </cfRule>
    <cfRule type="expression" dxfId="2982" priority="642" stopIfTrue="1">
      <formula>ISNUMBER(SEARCH("5300000",$F148))</formula>
    </cfRule>
  </conditionalFormatting>
  <conditionalFormatting sqref="F148">
    <cfRule type="expression" dxfId="2981" priority="637" stopIfTrue="1">
      <formula>AND($I148="  Dû Fnrs")</formula>
    </cfRule>
    <cfRule type="expression" dxfId="2980" priority="638" stopIfTrue="1">
      <formula>AND($I148=" Dû Clts")</formula>
    </cfRule>
  </conditionalFormatting>
  <conditionalFormatting sqref="F150">
    <cfRule type="expression" dxfId="2979" priority="633" stopIfTrue="1">
      <formula>ISNUMBER(SEARCH("5121000",$F150))</formula>
    </cfRule>
    <cfRule type="expression" dxfId="2978" priority="634" stopIfTrue="1">
      <formula>ISNUMBER(SEARCH("5123000",$F150))</formula>
    </cfRule>
    <cfRule type="expression" dxfId="2977" priority="635" stopIfTrue="1">
      <formula>ISNUMBER(SEARCH("5122000",$F150))</formula>
    </cfRule>
    <cfRule type="expression" dxfId="2976" priority="636" stopIfTrue="1">
      <formula>ISNUMBER(SEARCH("5300000",$F150))</formula>
    </cfRule>
  </conditionalFormatting>
  <conditionalFormatting sqref="F150">
    <cfRule type="expression" dxfId="2975" priority="631" stopIfTrue="1">
      <formula>AND($I150="  Dû Fnrs")</formula>
    </cfRule>
    <cfRule type="expression" dxfId="2974" priority="632" stopIfTrue="1">
      <formula>AND($I150=" Dû Clts")</formula>
    </cfRule>
  </conditionalFormatting>
  <conditionalFormatting sqref="F151:F153">
    <cfRule type="expression" dxfId="2973" priority="627" stopIfTrue="1">
      <formula>ISNUMBER(SEARCH("5121000",$F151))</formula>
    </cfRule>
    <cfRule type="expression" dxfId="2972" priority="628" stopIfTrue="1">
      <formula>ISNUMBER(SEARCH("5123000",$F151))</formula>
    </cfRule>
    <cfRule type="expression" dxfId="2971" priority="629" stopIfTrue="1">
      <formula>ISNUMBER(SEARCH("5122000",$F151))</formula>
    </cfRule>
    <cfRule type="expression" dxfId="2970" priority="630" stopIfTrue="1">
      <formula>ISNUMBER(SEARCH("5300000",$F151))</formula>
    </cfRule>
  </conditionalFormatting>
  <conditionalFormatting sqref="F151:F153">
    <cfRule type="expression" dxfId="2969" priority="625" stopIfTrue="1">
      <formula>AND($I151="  Dû Fnrs")</formula>
    </cfRule>
    <cfRule type="expression" dxfId="2968" priority="626" stopIfTrue="1">
      <formula>AND($I151=" Dû Clts")</formula>
    </cfRule>
  </conditionalFormatting>
  <conditionalFormatting sqref="F151:F153">
    <cfRule type="expression" dxfId="2967" priority="621" stopIfTrue="1">
      <formula>ISNUMBER(SEARCH("5121000",$F151))</formula>
    </cfRule>
    <cfRule type="expression" dxfId="2966" priority="622" stopIfTrue="1">
      <formula>ISNUMBER(SEARCH("5123000",$F151))</formula>
    </cfRule>
    <cfRule type="expression" dxfId="2965" priority="623" stopIfTrue="1">
      <formula>ISNUMBER(SEARCH("5122000",$F151))</formula>
    </cfRule>
    <cfRule type="expression" dxfId="2964" priority="624" stopIfTrue="1">
      <formula>ISNUMBER(SEARCH("5300000",$F151))</formula>
    </cfRule>
  </conditionalFormatting>
  <conditionalFormatting sqref="F154">
    <cfRule type="expression" dxfId="2963" priority="617" stopIfTrue="1">
      <formula>ISNUMBER(SEARCH("5121000",$F154))</formula>
    </cfRule>
    <cfRule type="expression" dxfId="2962" priority="618" stopIfTrue="1">
      <formula>ISNUMBER(SEARCH("5123000",$F154))</formula>
    </cfRule>
    <cfRule type="expression" dxfId="2961" priority="619" stopIfTrue="1">
      <formula>ISNUMBER(SEARCH("5122000",$F154))</formula>
    </cfRule>
    <cfRule type="expression" dxfId="2960" priority="620" stopIfTrue="1">
      <formula>ISNUMBER(SEARCH("5300000",$F154))</formula>
    </cfRule>
  </conditionalFormatting>
  <conditionalFormatting sqref="F154">
    <cfRule type="expression" dxfId="2959" priority="615" stopIfTrue="1">
      <formula>AND($I154="  Dû Fnrs")</formula>
    </cfRule>
    <cfRule type="expression" dxfId="2958" priority="616" stopIfTrue="1">
      <formula>AND($I154=" Dû Clts")</formula>
    </cfRule>
  </conditionalFormatting>
  <conditionalFormatting sqref="F155">
    <cfRule type="expression" dxfId="2957" priority="611" stopIfTrue="1">
      <formula>ISNUMBER(SEARCH("5121000",$F155))</formula>
    </cfRule>
    <cfRule type="expression" dxfId="2956" priority="612" stopIfTrue="1">
      <formula>ISNUMBER(SEARCH("5123000",$F155))</formula>
    </cfRule>
    <cfRule type="expression" dxfId="2955" priority="613" stopIfTrue="1">
      <formula>ISNUMBER(SEARCH("5122000",$F155))</formula>
    </cfRule>
    <cfRule type="expression" dxfId="2954" priority="614" stopIfTrue="1">
      <formula>ISNUMBER(SEARCH("5300000",$F155))</formula>
    </cfRule>
  </conditionalFormatting>
  <conditionalFormatting sqref="F155">
    <cfRule type="expression" dxfId="2953" priority="609" stopIfTrue="1">
      <formula>AND($I155="  Dû Fnrs")</formula>
    </cfRule>
    <cfRule type="expression" dxfId="2952" priority="610" stopIfTrue="1">
      <formula>AND($I155=" Dû Clts")</formula>
    </cfRule>
  </conditionalFormatting>
  <conditionalFormatting sqref="F157:F159">
    <cfRule type="expression" dxfId="2951" priority="605" stopIfTrue="1">
      <formula>ISNUMBER(SEARCH("5121000",$F157))</formula>
    </cfRule>
    <cfRule type="expression" dxfId="2950" priority="606" stopIfTrue="1">
      <formula>ISNUMBER(SEARCH("5123000",$F157))</formula>
    </cfRule>
    <cfRule type="expression" dxfId="2949" priority="607" stopIfTrue="1">
      <formula>ISNUMBER(SEARCH("5122000",$F157))</formula>
    </cfRule>
    <cfRule type="expression" dxfId="2948" priority="608" stopIfTrue="1">
      <formula>ISNUMBER(SEARCH("5300000",$F157))</formula>
    </cfRule>
  </conditionalFormatting>
  <conditionalFormatting sqref="F157:F159">
    <cfRule type="expression" dxfId="2947" priority="603" stopIfTrue="1">
      <formula>AND($I157="  Dû Fnrs")</formula>
    </cfRule>
    <cfRule type="expression" dxfId="2946" priority="604" stopIfTrue="1">
      <formula>AND($I157=" Dû Clts")</formula>
    </cfRule>
  </conditionalFormatting>
  <conditionalFormatting sqref="F157:F159">
    <cfRule type="expression" dxfId="2945" priority="599" stopIfTrue="1">
      <formula>ISNUMBER(SEARCH("5121000",$F157))</formula>
    </cfRule>
    <cfRule type="expression" dxfId="2944" priority="600" stopIfTrue="1">
      <formula>ISNUMBER(SEARCH("5123000",$F157))</formula>
    </cfRule>
    <cfRule type="expression" dxfId="2943" priority="601" stopIfTrue="1">
      <formula>ISNUMBER(SEARCH("5122000",$F157))</formula>
    </cfRule>
    <cfRule type="expression" dxfId="2942" priority="602" stopIfTrue="1">
      <formula>ISNUMBER(SEARCH("5300000",$F157))</formula>
    </cfRule>
  </conditionalFormatting>
  <conditionalFormatting sqref="F160">
    <cfRule type="expression" dxfId="2941" priority="595" stopIfTrue="1">
      <formula>ISNUMBER(SEARCH("5121000",$F160))</formula>
    </cfRule>
    <cfRule type="expression" dxfId="2940" priority="596" stopIfTrue="1">
      <formula>ISNUMBER(SEARCH("5123000",$F160))</formula>
    </cfRule>
    <cfRule type="expression" dxfId="2939" priority="597" stopIfTrue="1">
      <formula>ISNUMBER(SEARCH("5122000",$F160))</formula>
    </cfRule>
    <cfRule type="expression" dxfId="2938" priority="598" stopIfTrue="1">
      <formula>ISNUMBER(SEARCH("5300000",$F160))</formula>
    </cfRule>
  </conditionalFormatting>
  <conditionalFormatting sqref="F160">
    <cfRule type="expression" dxfId="2937" priority="593" stopIfTrue="1">
      <formula>AND($I160="  Dû Fnrs")</formula>
    </cfRule>
    <cfRule type="expression" dxfId="2936" priority="594" stopIfTrue="1">
      <formula>AND($I160=" Dû Clts")</formula>
    </cfRule>
  </conditionalFormatting>
  <conditionalFormatting sqref="F161">
    <cfRule type="expression" dxfId="2935" priority="589" stopIfTrue="1">
      <formula>ISNUMBER(SEARCH("5121000",$F161))</formula>
    </cfRule>
    <cfRule type="expression" dxfId="2934" priority="590" stopIfTrue="1">
      <formula>ISNUMBER(SEARCH("5123000",$F161))</formula>
    </cfRule>
    <cfRule type="expression" dxfId="2933" priority="591" stopIfTrue="1">
      <formula>ISNUMBER(SEARCH("5122000",$F161))</formula>
    </cfRule>
    <cfRule type="expression" dxfId="2932" priority="592" stopIfTrue="1">
      <formula>ISNUMBER(SEARCH("5300000",$F161))</formula>
    </cfRule>
  </conditionalFormatting>
  <conditionalFormatting sqref="F161">
    <cfRule type="expression" dxfId="2931" priority="587" stopIfTrue="1">
      <formula>AND($I161="  Dû Fnrs")</formula>
    </cfRule>
    <cfRule type="expression" dxfId="2930" priority="588" stopIfTrue="1">
      <formula>AND($I161=" Dû Clts")</formula>
    </cfRule>
  </conditionalFormatting>
  <conditionalFormatting sqref="F164:F166">
    <cfRule type="expression" dxfId="2929" priority="583" stopIfTrue="1">
      <formula>ISNUMBER(SEARCH("5121000",$F164))</formula>
    </cfRule>
    <cfRule type="expression" dxfId="2928" priority="584" stopIfTrue="1">
      <formula>ISNUMBER(SEARCH("5123000",$F164))</formula>
    </cfRule>
    <cfRule type="expression" dxfId="2927" priority="585" stopIfTrue="1">
      <formula>ISNUMBER(SEARCH("5122000",$F164))</formula>
    </cfRule>
    <cfRule type="expression" dxfId="2926" priority="586" stopIfTrue="1">
      <formula>ISNUMBER(SEARCH("5300000",$F164))</formula>
    </cfRule>
  </conditionalFormatting>
  <conditionalFormatting sqref="F164:F166">
    <cfRule type="expression" dxfId="2925" priority="581" stopIfTrue="1">
      <formula>AND($I164="  Dû Fnrs")</formula>
    </cfRule>
    <cfRule type="expression" dxfId="2924" priority="582" stopIfTrue="1">
      <formula>AND($I164=" Dû Clts")</formula>
    </cfRule>
  </conditionalFormatting>
  <conditionalFormatting sqref="F164:F166">
    <cfRule type="expression" dxfId="2923" priority="577" stopIfTrue="1">
      <formula>ISNUMBER(SEARCH("5121000",$F164))</formula>
    </cfRule>
    <cfRule type="expression" dxfId="2922" priority="578" stopIfTrue="1">
      <formula>ISNUMBER(SEARCH("5123000",$F164))</formula>
    </cfRule>
    <cfRule type="expression" dxfId="2921" priority="579" stopIfTrue="1">
      <formula>ISNUMBER(SEARCH("5122000",$F164))</formula>
    </cfRule>
    <cfRule type="expression" dxfId="2920" priority="580" stopIfTrue="1">
      <formula>ISNUMBER(SEARCH("5300000",$F164))</formula>
    </cfRule>
  </conditionalFormatting>
  <conditionalFormatting sqref="F167">
    <cfRule type="expression" dxfId="2919" priority="573" stopIfTrue="1">
      <formula>ISNUMBER(SEARCH("5121000",$F167))</formula>
    </cfRule>
    <cfRule type="expression" dxfId="2918" priority="574" stopIfTrue="1">
      <formula>ISNUMBER(SEARCH("5123000",$F167))</formula>
    </cfRule>
    <cfRule type="expression" dxfId="2917" priority="575" stopIfTrue="1">
      <formula>ISNUMBER(SEARCH("5122000",$F167))</formula>
    </cfRule>
    <cfRule type="expression" dxfId="2916" priority="576" stopIfTrue="1">
      <formula>ISNUMBER(SEARCH("5300000",$F167))</formula>
    </cfRule>
  </conditionalFormatting>
  <conditionalFormatting sqref="F167">
    <cfRule type="expression" dxfId="2915" priority="571" stopIfTrue="1">
      <formula>AND($I167="  Dû Fnrs")</formula>
    </cfRule>
    <cfRule type="expression" dxfId="2914" priority="572" stopIfTrue="1">
      <formula>AND($I167=" Dû Clts")</formula>
    </cfRule>
  </conditionalFormatting>
  <conditionalFormatting sqref="F170:F172">
    <cfRule type="expression" dxfId="2913" priority="567" stopIfTrue="1">
      <formula>ISNUMBER(SEARCH("5121000",$F170))</formula>
    </cfRule>
    <cfRule type="expression" dxfId="2912" priority="568" stopIfTrue="1">
      <formula>ISNUMBER(SEARCH("5123000",$F170))</formula>
    </cfRule>
    <cfRule type="expression" dxfId="2911" priority="569" stopIfTrue="1">
      <formula>ISNUMBER(SEARCH("5122000",$F170))</formula>
    </cfRule>
    <cfRule type="expression" dxfId="2910" priority="570" stopIfTrue="1">
      <formula>ISNUMBER(SEARCH("5300000",$F170))</formula>
    </cfRule>
  </conditionalFormatting>
  <conditionalFormatting sqref="F170:F172">
    <cfRule type="expression" dxfId="2909" priority="565" stopIfTrue="1">
      <formula>AND($I170="  Dû Fnrs")</formula>
    </cfRule>
    <cfRule type="expression" dxfId="2908" priority="566" stopIfTrue="1">
      <formula>AND($I170=" Dû Clts")</formula>
    </cfRule>
  </conditionalFormatting>
  <conditionalFormatting sqref="F170:F172">
    <cfRule type="expression" dxfId="2907" priority="561" stopIfTrue="1">
      <formula>ISNUMBER(SEARCH("5121000",$F170))</formula>
    </cfRule>
    <cfRule type="expression" dxfId="2906" priority="562" stopIfTrue="1">
      <formula>ISNUMBER(SEARCH("5123000",$F170))</formula>
    </cfRule>
    <cfRule type="expression" dxfId="2905" priority="563" stopIfTrue="1">
      <formula>ISNUMBER(SEARCH("5122000",$F170))</formula>
    </cfRule>
    <cfRule type="expression" dxfId="2904" priority="564" stopIfTrue="1">
      <formula>ISNUMBER(SEARCH("5300000",$F170))</formula>
    </cfRule>
  </conditionalFormatting>
  <conditionalFormatting sqref="F173">
    <cfRule type="expression" dxfId="2903" priority="557" stopIfTrue="1">
      <formula>ISNUMBER(SEARCH("5121000",$F173))</formula>
    </cfRule>
    <cfRule type="expression" dxfId="2902" priority="558" stopIfTrue="1">
      <formula>ISNUMBER(SEARCH("5123000",$F173))</formula>
    </cfRule>
    <cfRule type="expression" dxfId="2901" priority="559" stopIfTrue="1">
      <formula>ISNUMBER(SEARCH("5122000",$F173))</formula>
    </cfRule>
    <cfRule type="expression" dxfId="2900" priority="560" stopIfTrue="1">
      <formula>ISNUMBER(SEARCH("5300000",$F173))</formula>
    </cfRule>
  </conditionalFormatting>
  <conditionalFormatting sqref="F173">
    <cfRule type="expression" dxfId="2899" priority="555" stopIfTrue="1">
      <formula>AND($I173="  Dû Fnrs")</formula>
    </cfRule>
    <cfRule type="expression" dxfId="2898" priority="556" stopIfTrue="1">
      <formula>AND($I173=" Dû Clts")</formula>
    </cfRule>
  </conditionalFormatting>
  <conditionalFormatting sqref="F176:F178">
    <cfRule type="expression" dxfId="2897" priority="551" stopIfTrue="1">
      <formula>ISNUMBER(SEARCH("5121000",$F176))</formula>
    </cfRule>
    <cfRule type="expression" dxfId="2896" priority="552" stopIfTrue="1">
      <formula>ISNUMBER(SEARCH("5123000",$F176))</formula>
    </cfRule>
    <cfRule type="expression" dxfId="2895" priority="553" stopIfTrue="1">
      <formula>ISNUMBER(SEARCH("5122000",$F176))</formula>
    </cfRule>
    <cfRule type="expression" dxfId="2894" priority="554" stopIfTrue="1">
      <formula>ISNUMBER(SEARCH("5300000",$F176))</formula>
    </cfRule>
  </conditionalFormatting>
  <conditionalFormatting sqref="F176:F178">
    <cfRule type="expression" dxfId="2893" priority="549" stopIfTrue="1">
      <formula>AND($I176="  Dû Fnrs")</formula>
    </cfRule>
    <cfRule type="expression" dxfId="2892" priority="550" stopIfTrue="1">
      <formula>AND($I176=" Dû Clts")</formula>
    </cfRule>
  </conditionalFormatting>
  <conditionalFormatting sqref="F176:F178">
    <cfRule type="expression" dxfId="2891" priority="545" stopIfTrue="1">
      <formula>ISNUMBER(SEARCH("5121000",$F176))</formula>
    </cfRule>
    <cfRule type="expression" dxfId="2890" priority="546" stopIfTrue="1">
      <formula>ISNUMBER(SEARCH("5123000",$F176))</formula>
    </cfRule>
    <cfRule type="expression" dxfId="2889" priority="547" stopIfTrue="1">
      <formula>ISNUMBER(SEARCH("5122000",$F176))</formula>
    </cfRule>
    <cfRule type="expression" dxfId="2888" priority="548" stopIfTrue="1">
      <formula>ISNUMBER(SEARCH("5300000",$F176))</formula>
    </cfRule>
  </conditionalFormatting>
  <conditionalFormatting sqref="F179">
    <cfRule type="expression" dxfId="2887" priority="541" stopIfTrue="1">
      <formula>ISNUMBER(SEARCH("5121000",$F179))</formula>
    </cfRule>
    <cfRule type="expression" dxfId="2886" priority="542" stopIfTrue="1">
      <formula>ISNUMBER(SEARCH("5123000",$F179))</formula>
    </cfRule>
    <cfRule type="expression" dxfId="2885" priority="543" stopIfTrue="1">
      <formula>ISNUMBER(SEARCH("5122000",$F179))</formula>
    </cfRule>
    <cfRule type="expression" dxfId="2884" priority="544" stopIfTrue="1">
      <formula>ISNUMBER(SEARCH("5300000",$F179))</formula>
    </cfRule>
  </conditionalFormatting>
  <conditionalFormatting sqref="F179">
    <cfRule type="expression" dxfId="2883" priority="539" stopIfTrue="1">
      <formula>AND($I179="  Dû Fnrs")</formula>
    </cfRule>
    <cfRule type="expression" dxfId="2882" priority="540" stopIfTrue="1">
      <formula>AND($I179=" Dû Clts")</formula>
    </cfRule>
  </conditionalFormatting>
  <conditionalFormatting sqref="F182:F184">
    <cfRule type="expression" dxfId="2881" priority="535" stopIfTrue="1">
      <formula>ISNUMBER(SEARCH("5121000",$F182))</formula>
    </cfRule>
    <cfRule type="expression" dxfId="2880" priority="536" stopIfTrue="1">
      <formula>ISNUMBER(SEARCH("5123000",$F182))</formula>
    </cfRule>
    <cfRule type="expression" dxfId="2879" priority="537" stopIfTrue="1">
      <formula>ISNUMBER(SEARCH("5122000",$F182))</formula>
    </cfRule>
    <cfRule type="expression" dxfId="2878" priority="538" stopIfTrue="1">
      <formula>ISNUMBER(SEARCH("5300000",$F182))</formula>
    </cfRule>
  </conditionalFormatting>
  <conditionalFormatting sqref="F182:F184">
    <cfRule type="expression" dxfId="2877" priority="533" stopIfTrue="1">
      <formula>AND($I182="  Dû Fnrs")</formula>
    </cfRule>
    <cfRule type="expression" dxfId="2876" priority="534" stopIfTrue="1">
      <formula>AND($I182=" Dû Clts")</formula>
    </cfRule>
  </conditionalFormatting>
  <conditionalFormatting sqref="F182:F184">
    <cfRule type="expression" dxfId="2875" priority="529" stopIfTrue="1">
      <formula>ISNUMBER(SEARCH("5121000",$F182))</formula>
    </cfRule>
    <cfRule type="expression" dxfId="2874" priority="530" stopIfTrue="1">
      <formula>ISNUMBER(SEARCH("5123000",$F182))</formula>
    </cfRule>
    <cfRule type="expression" dxfId="2873" priority="531" stopIfTrue="1">
      <formula>ISNUMBER(SEARCH("5122000",$F182))</formula>
    </cfRule>
    <cfRule type="expression" dxfId="2872" priority="532" stopIfTrue="1">
      <formula>ISNUMBER(SEARCH("5300000",$F182))</formula>
    </cfRule>
  </conditionalFormatting>
  <conditionalFormatting sqref="F185">
    <cfRule type="expression" dxfId="2871" priority="525" stopIfTrue="1">
      <formula>ISNUMBER(SEARCH("5121000",$F185))</formula>
    </cfRule>
    <cfRule type="expression" dxfId="2870" priority="526" stopIfTrue="1">
      <formula>ISNUMBER(SEARCH("5123000",$F185))</formula>
    </cfRule>
    <cfRule type="expression" dxfId="2869" priority="527" stopIfTrue="1">
      <formula>ISNUMBER(SEARCH("5122000",$F185))</formula>
    </cfRule>
    <cfRule type="expression" dxfId="2868" priority="528" stopIfTrue="1">
      <formula>ISNUMBER(SEARCH("5300000",$F185))</formula>
    </cfRule>
  </conditionalFormatting>
  <conditionalFormatting sqref="F185">
    <cfRule type="expression" dxfId="2867" priority="523" stopIfTrue="1">
      <formula>AND($I185="  Dû Fnrs")</formula>
    </cfRule>
    <cfRule type="expression" dxfId="2866" priority="524" stopIfTrue="1">
      <formula>AND($I185=" Dû Clts")</formula>
    </cfRule>
  </conditionalFormatting>
  <conditionalFormatting sqref="F188:F190">
    <cfRule type="expression" dxfId="2865" priority="519" stopIfTrue="1">
      <formula>ISNUMBER(SEARCH("5121000",$F188))</formula>
    </cfRule>
    <cfRule type="expression" dxfId="2864" priority="520" stopIfTrue="1">
      <formula>ISNUMBER(SEARCH("5123000",$F188))</formula>
    </cfRule>
    <cfRule type="expression" dxfId="2863" priority="521" stopIfTrue="1">
      <formula>ISNUMBER(SEARCH("5122000",$F188))</formula>
    </cfRule>
    <cfRule type="expression" dxfId="2862" priority="522" stopIfTrue="1">
      <formula>ISNUMBER(SEARCH("5300000",$F188))</formula>
    </cfRule>
  </conditionalFormatting>
  <conditionalFormatting sqref="F188:F190">
    <cfRule type="expression" dxfId="2861" priority="517" stopIfTrue="1">
      <formula>AND($I188="  Dû Fnrs")</formula>
    </cfRule>
    <cfRule type="expression" dxfId="2860" priority="518" stopIfTrue="1">
      <formula>AND($I188=" Dû Clts")</formula>
    </cfRule>
  </conditionalFormatting>
  <conditionalFormatting sqref="F188:F190">
    <cfRule type="expression" dxfId="2859" priority="513" stopIfTrue="1">
      <formula>ISNUMBER(SEARCH("5121000",$F188))</formula>
    </cfRule>
    <cfRule type="expression" dxfId="2858" priority="514" stopIfTrue="1">
      <formula>ISNUMBER(SEARCH("5123000",$F188))</formula>
    </cfRule>
    <cfRule type="expression" dxfId="2857" priority="515" stopIfTrue="1">
      <formula>ISNUMBER(SEARCH("5122000",$F188))</formula>
    </cfRule>
    <cfRule type="expression" dxfId="2856" priority="516" stopIfTrue="1">
      <formula>ISNUMBER(SEARCH("5300000",$F188))</formula>
    </cfRule>
  </conditionalFormatting>
  <conditionalFormatting sqref="F191">
    <cfRule type="expression" dxfId="2855" priority="509" stopIfTrue="1">
      <formula>ISNUMBER(SEARCH("5121000",$F191))</formula>
    </cfRule>
    <cfRule type="expression" dxfId="2854" priority="510" stopIfTrue="1">
      <formula>ISNUMBER(SEARCH("5123000",$F191))</formula>
    </cfRule>
    <cfRule type="expression" dxfId="2853" priority="511" stopIfTrue="1">
      <formula>ISNUMBER(SEARCH("5122000",$F191))</formula>
    </cfRule>
    <cfRule type="expression" dxfId="2852" priority="512" stopIfTrue="1">
      <formula>ISNUMBER(SEARCH("5300000",$F191))</formula>
    </cfRule>
  </conditionalFormatting>
  <conditionalFormatting sqref="F191">
    <cfRule type="expression" dxfId="2851" priority="507" stopIfTrue="1">
      <formula>AND($I191="  Dû Fnrs")</formula>
    </cfRule>
    <cfRule type="expression" dxfId="2850" priority="508" stopIfTrue="1">
      <formula>AND($I191=" Dû Clts")</formula>
    </cfRule>
  </conditionalFormatting>
  <conditionalFormatting sqref="F186:F187">
    <cfRule type="expression" dxfId="2849" priority="505">
      <formula>AND($I186="D Clts")</formula>
    </cfRule>
    <cfRule type="expression" dxfId="2848" priority="506">
      <formula>AND($I186="D Fnrs")</formula>
    </cfRule>
  </conditionalFormatting>
  <conditionalFormatting sqref="F125">
    <cfRule type="expression" dxfId="2847" priority="501" stopIfTrue="1">
      <formula>ISNUMBER(SEARCH("5121000",$F125))</formula>
    </cfRule>
    <cfRule type="expression" dxfId="2846" priority="502" stopIfTrue="1">
      <formula>ISNUMBER(SEARCH("5123000",$F125))</formula>
    </cfRule>
    <cfRule type="expression" dxfId="2845" priority="503" stopIfTrue="1">
      <formula>ISNUMBER(SEARCH("5122000",$F125))</formula>
    </cfRule>
    <cfRule type="expression" dxfId="2844" priority="504" stopIfTrue="1">
      <formula>ISNUMBER(SEARCH("5300000",$F125))</formula>
    </cfRule>
  </conditionalFormatting>
  <conditionalFormatting sqref="F125">
    <cfRule type="expression" dxfId="2843" priority="499" stopIfTrue="1">
      <formula>AND($I125="  Dû Fnrs")</formula>
    </cfRule>
    <cfRule type="expression" dxfId="2842" priority="500" stopIfTrue="1">
      <formula>AND($I125=" Dû Clts")</formula>
    </cfRule>
  </conditionalFormatting>
  <conditionalFormatting sqref="F125">
    <cfRule type="expression" dxfId="2841" priority="495" stopIfTrue="1">
      <formula>ISNUMBER(SEARCH("5121000",$F125))</formula>
    </cfRule>
    <cfRule type="expression" dxfId="2840" priority="496" stopIfTrue="1">
      <formula>ISNUMBER(SEARCH("5123000",$F125))</formula>
    </cfRule>
    <cfRule type="expression" dxfId="2839" priority="497" stopIfTrue="1">
      <formula>ISNUMBER(SEARCH("5122000",$F125))</formula>
    </cfRule>
    <cfRule type="expression" dxfId="2838" priority="498" stopIfTrue="1">
      <formula>ISNUMBER(SEARCH("5300000",$F125))</formula>
    </cfRule>
  </conditionalFormatting>
  <conditionalFormatting sqref="F126">
    <cfRule type="expression" dxfId="2837" priority="491" stopIfTrue="1">
      <formula>ISNUMBER(SEARCH("5121000",$F126))</formula>
    </cfRule>
    <cfRule type="expression" dxfId="2836" priority="492" stopIfTrue="1">
      <formula>ISNUMBER(SEARCH("5123000",$F126))</formula>
    </cfRule>
    <cfRule type="expression" dxfId="2835" priority="493" stopIfTrue="1">
      <formula>ISNUMBER(SEARCH("5122000",$F126))</formula>
    </cfRule>
    <cfRule type="expression" dxfId="2834" priority="494" stopIfTrue="1">
      <formula>ISNUMBER(SEARCH("5300000",$F126))</formula>
    </cfRule>
  </conditionalFormatting>
  <conditionalFormatting sqref="F126">
    <cfRule type="expression" dxfId="2833" priority="489" stopIfTrue="1">
      <formula>AND($I126="  Dû Fnrs")</formula>
    </cfRule>
    <cfRule type="expression" dxfId="2832" priority="490" stopIfTrue="1">
      <formula>AND($I126=" Dû Clts")</formula>
    </cfRule>
  </conditionalFormatting>
  <conditionalFormatting sqref="F126">
    <cfRule type="expression" dxfId="2831" priority="485" stopIfTrue="1">
      <formula>ISNUMBER(SEARCH("5121000",$F126))</formula>
    </cfRule>
    <cfRule type="expression" dxfId="2830" priority="486" stopIfTrue="1">
      <formula>ISNUMBER(SEARCH("5123000",$F126))</formula>
    </cfRule>
    <cfRule type="expression" dxfId="2829" priority="487" stopIfTrue="1">
      <formula>ISNUMBER(SEARCH("5122000",$F126))</formula>
    </cfRule>
    <cfRule type="expression" dxfId="2828" priority="488" stopIfTrue="1">
      <formula>ISNUMBER(SEARCH("5300000",$F126))</formula>
    </cfRule>
  </conditionalFormatting>
  <conditionalFormatting sqref="F126">
    <cfRule type="expression" dxfId="2827" priority="483" stopIfTrue="1">
      <formula>AND($I126="  Dû Fnrs")</formula>
    </cfRule>
    <cfRule type="expression" dxfId="2826" priority="484" stopIfTrue="1">
      <formula>AND($I126=" Dû Clts")</formula>
    </cfRule>
  </conditionalFormatting>
  <conditionalFormatting sqref="F126">
    <cfRule type="expression" dxfId="2825" priority="479" stopIfTrue="1">
      <formula>ISNUMBER(SEARCH("5121000",$F126))</formula>
    </cfRule>
    <cfRule type="expression" dxfId="2824" priority="480" stopIfTrue="1">
      <formula>ISNUMBER(SEARCH("5123000",$F126))</formula>
    </cfRule>
    <cfRule type="expression" dxfId="2823" priority="481" stopIfTrue="1">
      <formula>ISNUMBER(SEARCH("5122000",$F126))</formula>
    </cfRule>
    <cfRule type="expression" dxfId="2822" priority="482" stopIfTrue="1">
      <formula>ISNUMBER(SEARCH("5300000",$F126))</formula>
    </cfRule>
  </conditionalFormatting>
  <conditionalFormatting sqref="F241">
    <cfRule type="expression" dxfId="2821" priority="475" stopIfTrue="1">
      <formula>ISNUMBER(SEARCH("5121000",$F241))</formula>
    </cfRule>
    <cfRule type="expression" dxfId="2820" priority="476" stopIfTrue="1">
      <formula>ISNUMBER(SEARCH("5123000",$F241))</formula>
    </cfRule>
    <cfRule type="expression" dxfId="2819" priority="477" stopIfTrue="1">
      <formula>ISNUMBER(SEARCH("5122000",$F241))</formula>
    </cfRule>
    <cfRule type="expression" dxfId="2818" priority="478" stopIfTrue="1">
      <formula>ISNUMBER(SEARCH("5300000",$F241))</formula>
    </cfRule>
  </conditionalFormatting>
  <conditionalFormatting sqref="F241">
    <cfRule type="expression" dxfId="2817" priority="473">
      <formula>AND($I241="D Clts")</formula>
    </cfRule>
    <cfRule type="expression" dxfId="2816" priority="474">
      <formula>AND($I241="D Fnrs")</formula>
    </cfRule>
  </conditionalFormatting>
  <conditionalFormatting sqref="F241">
    <cfRule type="expression" dxfId="2815" priority="469" stopIfTrue="1">
      <formula>ISNUMBER(SEARCH("5121000",$F241))</formula>
    </cfRule>
    <cfRule type="expression" dxfId="2814" priority="470" stopIfTrue="1">
      <formula>ISNUMBER(SEARCH("5123000",$F241))</formula>
    </cfRule>
    <cfRule type="expression" dxfId="2813" priority="471" stopIfTrue="1">
      <formula>ISNUMBER(SEARCH("5122000",$F241))</formula>
    </cfRule>
    <cfRule type="expression" dxfId="2812" priority="472" stopIfTrue="1">
      <formula>ISNUMBER(SEARCH("5300000",$F241))</formula>
    </cfRule>
  </conditionalFormatting>
  <conditionalFormatting sqref="F235">
    <cfRule type="expression" dxfId="2811" priority="465" stopIfTrue="1">
      <formula>ISNUMBER(SEARCH("5121000",$F235))</formula>
    </cfRule>
    <cfRule type="expression" dxfId="2810" priority="466" stopIfTrue="1">
      <formula>ISNUMBER(SEARCH("5123000",$F235))</formula>
    </cfRule>
    <cfRule type="expression" dxfId="2809" priority="467" stopIfTrue="1">
      <formula>ISNUMBER(SEARCH("5122000",$F235))</formula>
    </cfRule>
    <cfRule type="expression" dxfId="2808" priority="468" stopIfTrue="1">
      <formula>ISNUMBER(SEARCH("5300000",$F235))</formula>
    </cfRule>
  </conditionalFormatting>
  <conditionalFormatting sqref="F235">
    <cfRule type="expression" dxfId="2807" priority="463">
      <formula>AND($I235="D Clts")</formula>
    </cfRule>
    <cfRule type="expression" dxfId="2806" priority="464">
      <formula>AND($I235="D Fnrs")</formula>
    </cfRule>
  </conditionalFormatting>
  <conditionalFormatting sqref="F235">
    <cfRule type="expression" dxfId="2805" priority="459" stopIfTrue="1">
      <formula>ISNUMBER(SEARCH("5121000",$F235))</formula>
    </cfRule>
    <cfRule type="expression" dxfId="2804" priority="460" stopIfTrue="1">
      <formula>ISNUMBER(SEARCH("5123000",$F235))</formula>
    </cfRule>
    <cfRule type="expression" dxfId="2803" priority="461" stopIfTrue="1">
      <formula>ISNUMBER(SEARCH("5122000",$F235))</formula>
    </cfRule>
    <cfRule type="expression" dxfId="2802" priority="462" stopIfTrue="1">
      <formula>ISNUMBER(SEARCH("5300000",$F235))</formula>
    </cfRule>
  </conditionalFormatting>
  <conditionalFormatting sqref="F229">
    <cfRule type="expression" dxfId="2801" priority="455" stopIfTrue="1">
      <formula>ISNUMBER(SEARCH("5121000",$F229))</formula>
    </cfRule>
    <cfRule type="expression" dxfId="2800" priority="456" stopIfTrue="1">
      <formula>ISNUMBER(SEARCH("5123000",$F229))</formula>
    </cfRule>
    <cfRule type="expression" dxfId="2799" priority="457" stopIfTrue="1">
      <formula>ISNUMBER(SEARCH("5122000",$F229))</formula>
    </cfRule>
    <cfRule type="expression" dxfId="2798" priority="458" stopIfTrue="1">
      <formula>ISNUMBER(SEARCH("5300000",$F229))</formula>
    </cfRule>
  </conditionalFormatting>
  <conditionalFormatting sqref="F229">
    <cfRule type="expression" dxfId="2797" priority="453">
      <formula>AND($I229="D Clts")</formula>
    </cfRule>
    <cfRule type="expression" dxfId="2796" priority="454">
      <formula>AND($I229="D Fnrs")</formula>
    </cfRule>
  </conditionalFormatting>
  <conditionalFormatting sqref="F229">
    <cfRule type="expression" dxfId="2795" priority="449" stopIfTrue="1">
      <formula>ISNUMBER(SEARCH("5121000",$F229))</formula>
    </cfRule>
    <cfRule type="expression" dxfId="2794" priority="450" stopIfTrue="1">
      <formula>ISNUMBER(SEARCH("5123000",$F229))</formula>
    </cfRule>
    <cfRule type="expression" dxfId="2793" priority="451" stopIfTrue="1">
      <formula>ISNUMBER(SEARCH("5122000",$F229))</formula>
    </cfRule>
    <cfRule type="expression" dxfId="2792" priority="452" stopIfTrue="1">
      <formula>ISNUMBER(SEARCH("5300000",$F229))</formula>
    </cfRule>
  </conditionalFormatting>
  <conditionalFormatting sqref="F223">
    <cfRule type="expression" dxfId="2791" priority="445" stopIfTrue="1">
      <formula>ISNUMBER(SEARCH("5121000",$F223))</formula>
    </cfRule>
    <cfRule type="expression" dxfId="2790" priority="446" stopIfTrue="1">
      <formula>ISNUMBER(SEARCH("5123000",$F223))</formula>
    </cfRule>
    <cfRule type="expression" dxfId="2789" priority="447" stopIfTrue="1">
      <formula>ISNUMBER(SEARCH("5122000",$F223))</formula>
    </cfRule>
    <cfRule type="expression" dxfId="2788" priority="448" stopIfTrue="1">
      <formula>ISNUMBER(SEARCH("5300000",$F223))</formula>
    </cfRule>
  </conditionalFormatting>
  <conditionalFormatting sqref="F223">
    <cfRule type="expression" dxfId="2787" priority="443">
      <formula>AND($I223="D Clts")</formula>
    </cfRule>
    <cfRule type="expression" dxfId="2786" priority="444">
      <formula>AND($I223="D Fnrs")</formula>
    </cfRule>
  </conditionalFormatting>
  <conditionalFormatting sqref="F223">
    <cfRule type="expression" dxfId="2785" priority="439" stopIfTrue="1">
      <formula>ISNUMBER(SEARCH("5121000",$F223))</formula>
    </cfRule>
    <cfRule type="expression" dxfId="2784" priority="440" stopIfTrue="1">
      <formula>ISNUMBER(SEARCH("5123000",$F223))</formula>
    </cfRule>
    <cfRule type="expression" dxfId="2783" priority="441" stopIfTrue="1">
      <formula>ISNUMBER(SEARCH("5122000",$F223))</formula>
    </cfRule>
    <cfRule type="expression" dxfId="2782" priority="442" stopIfTrue="1">
      <formula>ISNUMBER(SEARCH("5300000",$F223))</formula>
    </cfRule>
  </conditionalFormatting>
  <conditionalFormatting sqref="F217">
    <cfRule type="expression" dxfId="2781" priority="435" stopIfTrue="1">
      <formula>ISNUMBER(SEARCH("5121000",$F217))</formula>
    </cfRule>
    <cfRule type="expression" dxfId="2780" priority="436" stopIfTrue="1">
      <formula>ISNUMBER(SEARCH("5123000",$F217))</formula>
    </cfRule>
    <cfRule type="expression" dxfId="2779" priority="437" stopIfTrue="1">
      <formula>ISNUMBER(SEARCH("5122000",$F217))</formula>
    </cfRule>
    <cfRule type="expression" dxfId="2778" priority="438" stopIfTrue="1">
      <formula>ISNUMBER(SEARCH("5300000",$F217))</formula>
    </cfRule>
  </conditionalFormatting>
  <conditionalFormatting sqref="F217">
    <cfRule type="expression" dxfId="2777" priority="433">
      <formula>AND($I217="D Clts")</formula>
    </cfRule>
    <cfRule type="expression" dxfId="2776" priority="434">
      <formula>AND($I217="D Fnrs")</formula>
    </cfRule>
  </conditionalFormatting>
  <conditionalFormatting sqref="F217">
    <cfRule type="expression" dxfId="2775" priority="429" stopIfTrue="1">
      <formula>ISNUMBER(SEARCH("5121000",$F217))</formula>
    </cfRule>
    <cfRule type="expression" dxfId="2774" priority="430" stopIfTrue="1">
      <formula>ISNUMBER(SEARCH("5123000",$F217))</formula>
    </cfRule>
    <cfRule type="expression" dxfId="2773" priority="431" stopIfTrue="1">
      <formula>ISNUMBER(SEARCH("5122000",$F217))</formula>
    </cfRule>
    <cfRule type="expression" dxfId="2772" priority="432" stopIfTrue="1">
      <formula>ISNUMBER(SEARCH("5300000",$F217))</formula>
    </cfRule>
  </conditionalFormatting>
  <conditionalFormatting sqref="F211">
    <cfRule type="expression" dxfId="2771" priority="425" stopIfTrue="1">
      <formula>ISNUMBER(SEARCH("5121000",$F211))</formula>
    </cfRule>
    <cfRule type="expression" dxfId="2770" priority="426" stopIfTrue="1">
      <formula>ISNUMBER(SEARCH("5123000",$F211))</formula>
    </cfRule>
    <cfRule type="expression" dxfId="2769" priority="427" stopIfTrue="1">
      <formula>ISNUMBER(SEARCH("5122000",$F211))</formula>
    </cfRule>
    <cfRule type="expression" dxfId="2768" priority="428" stopIfTrue="1">
      <formula>ISNUMBER(SEARCH("5300000",$F211))</formula>
    </cfRule>
  </conditionalFormatting>
  <conditionalFormatting sqref="F211">
    <cfRule type="expression" dxfId="2767" priority="423">
      <formula>AND($I211="D Clts")</formula>
    </cfRule>
    <cfRule type="expression" dxfId="2766" priority="424">
      <formula>AND($I211="D Fnrs")</formula>
    </cfRule>
  </conditionalFormatting>
  <conditionalFormatting sqref="F211">
    <cfRule type="expression" dxfId="2765" priority="419" stopIfTrue="1">
      <formula>ISNUMBER(SEARCH("5121000",$F211))</formula>
    </cfRule>
    <cfRule type="expression" dxfId="2764" priority="420" stopIfTrue="1">
      <formula>ISNUMBER(SEARCH("5123000",$F211))</formula>
    </cfRule>
    <cfRule type="expression" dxfId="2763" priority="421" stopIfTrue="1">
      <formula>ISNUMBER(SEARCH("5122000",$F211))</formula>
    </cfRule>
    <cfRule type="expression" dxfId="2762" priority="422" stopIfTrue="1">
      <formula>ISNUMBER(SEARCH("5300000",$F211))</formula>
    </cfRule>
  </conditionalFormatting>
  <conditionalFormatting sqref="F205">
    <cfRule type="expression" dxfId="2761" priority="415" stopIfTrue="1">
      <formula>ISNUMBER(SEARCH("5121000",$F205))</formula>
    </cfRule>
    <cfRule type="expression" dxfId="2760" priority="416" stopIfTrue="1">
      <formula>ISNUMBER(SEARCH("5123000",$F205))</formula>
    </cfRule>
    <cfRule type="expression" dxfId="2759" priority="417" stopIfTrue="1">
      <formula>ISNUMBER(SEARCH("5122000",$F205))</formula>
    </cfRule>
    <cfRule type="expression" dxfId="2758" priority="418" stopIfTrue="1">
      <formula>ISNUMBER(SEARCH("5300000",$F205))</formula>
    </cfRule>
  </conditionalFormatting>
  <conditionalFormatting sqref="F205">
    <cfRule type="expression" dxfId="2757" priority="413">
      <formula>AND($I205="D Clts")</formula>
    </cfRule>
    <cfRule type="expression" dxfId="2756" priority="414">
      <formula>AND($I205="D Fnrs")</formula>
    </cfRule>
  </conditionalFormatting>
  <conditionalFormatting sqref="F205">
    <cfRule type="expression" dxfId="2755" priority="409" stopIfTrue="1">
      <formula>ISNUMBER(SEARCH("5121000",$F205))</formula>
    </cfRule>
    <cfRule type="expression" dxfId="2754" priority="410" stopIfTrue="1">
      <formula>ISNUMBER(SEARCH("5123000",$F205))</formula>
    </cfRule>
    <cfRule type="expression" dxfId="2753" priority="411" stopIfTrue="1">
      <formula>ISNUMBER(SEARCH("5122000",$F205))</formula>
    </cfRule>
    <cfRule type="expression" dxfId="2752" priority="412" stopIfTrue="1">
      <formula>ISNUMBER(SEARCH("5300000",$F205))</formula>
    </cfRule>
  </conditionalFormatting>
  <conditionalFormatting sqref="F199">
    <cfRule type="expression" dxfId="2751" priority="405" stopIfTrue="1">
      <formula>ISNUMBER(SEARCH("5121000",$F199))</formula>
    </cfRule>
    <cfRule type="expression" dxfId="2750" priority="406" stopIfTrue="1">
      <formula>ISNUMBER(SEARCH("5123000",$F199))</formula>
    </cfRule>
    <cfRule type="expression" dxfId="2749" priority="407" stopIfTrue="1">
      <formula>ISNUMBER(SEARCH("5122000",$F199))</formula>
    </cfRule>
    <cfRule type="expression" dxfId="2748" priority="408" stopIfTrue="1">
      <formula>ISNUMBER(SEARCH("5300000",$F199))</formula>
    </cfRule>
  </conditionalFormatting>
  <conditionalFormatting sqref="F199">
    <cfRule type="expression" dxfId="2747" priority="403">
      <formula>AND($I199="D Clts")</formula>
    </cfRule>
    <cfRule type="expression" dxfId="2746" priority="404">
      <formula>AND($I199="D Fnrs")</formula>
    </cfRule>
  </conditionalFormatting>
  <conditionalFormatting sqref="F199">
    <cfRule type="expression" dxfId="2745" priority="399" stopIfTrue="1">
      <formula>ISNUMBER(SEARCH("5121000",$F199))</formula>
    </cfRule>
    <cfRule type="expression" dxfId="2744" priority="400" stopIfTrue="1">
      <formula>ISNUMBER(SEARCH("5123000",$F199))</formula>
    </cfRule>
    <cfRule type="expression" dxfId="2743" priority="401" stopIfTrue="1">
      <formula>ISNUMBER(SEARCH("5122000",$F199))</formula>
    </cfRule>
    <cfRule type="expression" dxfId="2742" priority="402" stopIfTrue="1">
      <formula>ISNUMBER(SEARCH("5300000",$F199))</formula>
    </cfRule>
  </conditionalFormatting>
  <conditionalFormatting sqref="F193">
    <cfRule type="expression" dxfId="2741" priority="395" stopIfTrue="1">
      <formula>ISNUMBER(SEARCH("5121000",$F193))</formula>
    </cfRule>
    <cfRule type="expression" dxfId="2740" priority="396" stopIfTrue="1">
      <formula>ISNUMBER(SEARCH("5123000",$F193))</formula>
    </cfRule>
    <cfRule type="expression" dxfId="2739" priority="397" stopIfTrue="1">
      <formula>ISNUMBER(SEARCH("5122000",$F193))</formula>
    </cfRule>
    <cfRule type="expression" dxfId="2738" priority="398" stopIfTrue="1">
      <formula>ISNUMBER(SEARCH("5300000",$F193))</formula>
    </cfRule>
  </conditionalFormatting>
  <conditionalFormatting sqref="F193">
    <cfRule type="expression" dxfId="2737" priority="393">
      <formula>AND($I193="D Clts")</formula>
    </cfRule>
    <cfRule type="expression" dxfId="2736" priority="394">
      <formula>AND($I193="D Fnrs")</formula>
    </cfRule>
  </conditionalFormatting>
  <conditionalFormatting sqref="F193">
    <cfRule type="expression" dxfId="2735" priority="389" stopIfTrue="1">
      <formula>ISNUMBER(SEARCH("5121000",$F193))</formula>
    </cfRule>
    <cfRule type="expression" dxfId="2734" priority="390" stopIfTrue="1">
      <formula>ISNUMBER(SEARCH("5123000",$F193))</formula>
    </cfRule>
    <cfRule type="expression" dxfId="2733" priority="391" stopIfTrue="1">
      <formula>ISNUMBER(SEARCH("5122000",$F193))</formula>
    </cfRule>
    <cfRule type="expression" dxfId="2732" priority="392" stopIfTrue="1">
      <formula>ISNUMBER(SEARCH("5300000",$F193))</formula>
    </cfRule>
  </conditionalFormatting>
  <conditionalFormatting sqref="F187">
    <cfRule type="expression" dxfId="2731" priority="385" stopIfTrue="1">
      <formula>ISNUMBER(SEARCH("5121000",$F187))</formula>
    </cfRule>
    <cfRule type="expression" dxfId="2730" priority="386" stopIfTrue="1">
      <formula>ISNUMBER(SEARCH("5123000",$F187))</formula>
    </cfRule>
    <cfRule type="expression" dxfId="2729" priority="387" stopIfTrue="1">
      <formula>ISNUMBER(SEARCH("5122000",$F187))</formula>
    </cfRule>
    <cfRule type="expression" dxfId="2728" priority="388" stopIfTrue="1">
      <formula>ISNUMBER(SEARCH("5300000",$F187))</formula>
    </cfRule>
  </conditionalFormatting>
  <conditionalFormatting sqref="F187">
    <cfRule type="expression" dxfId="2727" priority="383">
      <formula>AND($I187="D Clts")</formula>
    </cfRule>
    <cfRule type="expression" dxfId="2726" priority="384">
      <formula>AND($I187="D Fnrs")</formula>
    </cfRule>
  </conditionalFormatting>
  <conditionalFormatting sqref="F187">
    <cfRule type="expression" dxfId="2725" priority="379" stopIfTrue="1">
      <formula>ISNUMBER(SEARCH("5121000",$F187))</formula>
    </cfRule>
    <cfRule type="expression" dxfId="2724" priority="380" stopIfTrue="1">
      <formula>ISNUMBER(SEARCH("5123000",$F187))</formula>
    </cfRule>
    <cfRule type="expression" dxfId="2723" priority="381" stopIfTrue="1">
      <formula>ISNUMBER(SEARCH("5122000",$F187))</formula>
    </cfRule>
    <cfRule type="expression" dxfId="2722" priority="382" stopIfTrue="1">
      <formula>ISNUMBER(SEARCH("5300000",$F187))</formula>
    </cfRule>
  </conditionalFormatting>
  <conditionalFormatting sqref="F181">
    <cfRule type="expression" dxfId="2721" priority="375" stopIfTrue="1">
      <formula>ISNUMBER(SEARCH("5121000",$F181))</formula>
    </cfRule>
    <cfRule type="expression" dxfId="2720" priority="376" stopIfTrue="1">
      <formula>ISNUMBER(SEARCH("5123000",$F181))</formula>
    </cfRule>
    <cfRule type="expression" dxfId="2719" priority="377" stopIfTrue="1">
      <formula>ISNUMBER(SEARCH("5122000",$F181))</formula>
    </cfRule>
    <cfRule type="expression" dxfId="2718" priority="378" stopIfTrue="1">
      <formula>ISNUMBER(SEARCH("5300000",$F181))</formula>
    </cfRule>
  </conditionalFormatting>
  <conditionalFormatting sqref="F181">
    <cfRule type="expression" dxfId="2717" priority="373">
      <formula>AND($I181="D Clts")</formula>
    </cfRule>
    <cfRule type="expression" dxfId="2716" priority="374">
      <formula>AND($I181="D Fnrs")</formula>
    </cfRule>
  </conditionalFormatting>
  <conditionalFormatting sqref="F181">
    <cfRule type="expression" dxfId="2715" priority="369" stopIfTrue="1">
      <formula>ISNUMBER(SEARCH("5121000",$F181))</formula>
    </cfRule>
    <cfRule type="expression" dxfId="2714" priority="370" stopIfTrue="1">
      <formula>ISNUMBER(SEARCH("5123000",$F181))</formula>
    </cfRule>
    <cfRule type="expression" dxfId="2713" priority="371" stopIfTrue="1">
      <formula>ISNUMBER(SEARCH("5122000",$F181))</formula>
    </cfRule>
    <cfRule type="expression" dxfId="2712" priority="372" stopIfTrue="1">
      <formula>ISNUMBER(SEARCH("5300000",$F181))</formula>
    </cfRule>
  </conditionalFormatting>
  <conditionalFormatting sqref="F175">
    <cfRule type="expression" dxfId="2711" priority="365" stopIfTrue="1">
      <formula>ISNUMBER(SEARCH("5121000",$F175))</formula>
    </cfRule>
    <cfRule type="expression" dxfId="2710" priority="366" stopIfTrue="1">
      <formula>ISNUMBER(SEARCH("5123000",$F175))</formula>
    </cfRule>
    <cfRule type="expression" dxfId="2709" priority="367" stopIfTrue="1">
      <formula>ISNUMBER(SEARCH("5122000",$F175))</formula>
    </cfRule>
    <cfRule type="expression" dxfId="2708" priority="368" stopIfTrue="1">
      <formula>ISNUMBER(SEARCH("5300000",$F175))</formula>
    </cfRule>
  </conditionalFormatting>
  <conditionalFormatting sqref="F175">
    <cfRule type="expression" dxfId="2707" priority="363">
      <formula>AND($I175="D Clts")</formula>
    </cfRule>
    <cfRule type="expression" dxfId="2706" priority="364">
      <formula>AND($I175="D Fnrs")</formula>
    </cfRule>
  </conditionalFormatting>
  <conditionalFormatting sqref="F175">
    <cfRule type="expression" dxfId="2705" priority="359" stopIfTrue="1">
      <formula>ISNUMBER(SEARCH("5121000",$F175))</formula>
    </cfRule>
    <cfRule type="expression" dxfId="2704" priority="360" stopIfTrue="1">
      <formula>ISNUMBER(SEARCH("5123000",$F175))</formula>
    </cfRule>
    <cfRule type="expression" dxfId="2703" priority="361" stopIfTrue="1">
      <formula>ISNUMBER(SEARCH("5122000",$F175))</formula>
    </cfRule>
    <cfRule type="expression" dxfId="2702" priority="362" stopIfTrue="1">
      <formula>ISNUMBER(SEARCH("5300000",$F175))</formula>
    </cfRule>
  </conditionalFormatting>
  <conditionalFormatting sqref="F168">
    <cfRule type="expression" dxfId="2701" priority="355" stopIfTrue="1">
      <formula>ISNUMBER(SEARCH("5121000",$F168))</formula>
    </cfRule>
    <cfRule type="expression" dxfId="2700" priority="356" stopIfTrue="1">
      <formula>ISNUMBER(SEARCH("5123000",$F168))</formula>
    </cfRule>
    <cfRule type="expression" dxfId="2699" priority="357" stopIfTrue="1">
      <formula>ISNUMBER(SEARCH("5122000",$F168))</formula>
    </cfRule>
    <cfRule type="expression" dxfId="2698" priority="358" stopIfTrue="1">
      <formula>ISNUMBER(SEARCH("5300000",$F168))</formula>
    </cfRule>
  </conditionalFormatting>
  <conditionalFormatting sqref="F168">
    <cfRule type="expression" dxfId="2697" priority="353">
      <formula>AND($I168="D Clts")</formula>
    </cfRule>
    <cfRule type="expression" dxfId="2696" priority="354">
      <formula>AND($I168="D Fnrs")</formula>
    </cfRule>
  </conditionalFormatting>
  <conditionalFormatting sqref="F168">
    <cfRule type="expression" dxfId="2695" priority="349" stopIfTrue="1">
      <formula>ISNUMBER(SEARCH("5121000",$F168))</formula>
    </cfRule>
    <cfRule type="expression" dxfId="2694" priority="350" stopIfTrue="1">
      <formula>ISNUMBER(SEARCH("5123000",$F168))</formula>
    </cfRule>
    <cfRule type="expression" dxfId="2693" priority="351" stopIfTrue="1">
      <formula>ISNUMBER(SEARCH("5122000",$F168))</formula>
    </cfRule>
    <cfRule type="expression" dxfId="2692" priority="352" stopIfTrue="1">
      <formula>ISNUMBER(SEARCH("5300000",$F168))</formula>
    </cfRule>
  </conditionalFormatting>
  <conditionalFormatting sqref="F161">
    <cfRule type="expression" dxfId="2691" priority="345" stopIfTrue="1">
      <formula>ISNUMBER(SEARCH("5121000",$F161))</formula>
    </cfRule>
    <cfRule type="expression" dxfId="2690" priority="346" stopIfTrue="1">
      <formula>ISNUMBER(SEARCH("5123000",$F161))</formula>
    </cfRule>
    <cfRule type="expression" dxfId="2689" priority="347" stopIfTrue="1">
      <formula>ISNUMBER(SEARCH("5122000",$F161))</formula>
    </cfRule>
    <cfRule type="expression" dxfId="2688" priority="348" stopIfTrue="1">
      <formula>ISNUMBER(SEARCH("5300000",$F161))</formula>
    </cfRule>
  </conditionalFormatting>
  <conditionalFormatting sqref="F161">
    <cfRule type="expression" dxfId="2687" priority="343">
      <formula>AND($I161="D Clts")</formula>
    </cfRule>
    <cfRule type="expression" dxfId="2686" priority="344">
      <formula>AND($I161="D Fnrs")</formula>
    </cfRule>
  </conditionalFormatting>
  <conditionalFormatting sqref="F161">
    <cfRule type="expression" dxfId="2685" priority="339" stopIfTrue="1">
      <formula>ISNUMBER(SEARCH("5121000",$F161))</formula>
    </cfRule>
    <cfRule type="expression" dxfId="2684" priority="340" stopIfTrue="1">
      <formula>ISNUMBER(SEARCH("5123000",$F161))</formula>
    </cfRule>
    <cfRule type="expression" dxfId="2683" priority="341" stopIfTrue="1">
      <formula>ISNUMBER(SEARCH("5122000",$F161))</formula>
    </cfRule>
    <cfRule type="expression" dxfId="2682" priority="342" stopIfTrue="1">
      <formula>ISNUMBER(SEARCH("5300000",$F161))</formula>
    </cfRule>
  </conditionalFormatting>
  <conditionalFormatting sqref="F162">
    <cfRule type="expression" dxfId="2681" priority="335" stopIfTrue="1">
      <formula>ISNUMBER(SEARCH("5121000",$F162))</formula>
    </cfRule>
    <cfRule type="expression" dxfId="2680" priority="336" stopIfTrue="1">
      <formula>ISNUMBER(SEARCH("5123000",$F162))</formula>
    </cfRule>
    <cfRule type="expression" dxfId="2679" priority="337" stopIfTrue="1">
      <formula>ISNUMBER(SEARCH("5122000",$F162))</formula>
    </cfRule>
    <cfRule type="expression" dxfId="2678" priority="338" stopIfTrue="1">
      <formula>ISNUMBER(SEARCH("5300000",$F162))</formula>
    </cfRule>
  </conditionalFormatting>
  <conditionalFormatting sqref="F162">
    <cfRule type="expression" dxfId="2677" priority="333">
      <formula>AND($I162="D Clts")</formula>
    </cfRule>
    <cfRule type="expression" dxfId="2676" priority="334">
      <formula>AND($I162="D Fnrs")</formula>
    </cfRule>
  </conditionalFormatting>
  <conditionalFormatting sqref="F162">
    <cfRule type="expression" dxfId="2675" priority="329" stopIfTrue="1">
      <formula>ISNUMBER(SEARCH("5121000",$F162))</formula>
    </cfRule>
    <cfRule type="expression" dxfId="2674" priority="330" stopIfTrue="1">
      <formula>ISNUMBER(SEARCH("5123000",$F162))</formula>
    </cfRule>
    <cfRule type="expression" dxfId="2673" priority="331" stopIfTrue="1">
      <formula>ISNUMBER(SEARCH("5122000",$F162))</formula>
    </cfRule>
    <cfRule type="expression" dxfId="2672" priority="332" stopIfTrue="1">
      <formula>ISNUMBER(SEARCH("5300000",$F162))</formula>
    </cfRule>
  </conditionalFormatting>
  <conditionalFormatting sqref="F155">
    <cfRule type="expression" dxfId="2671" priority="325" stopIfTrue="1">
      <formula>ISNUMBER(SEARCH("5121000",$F155))</formula>
    </cfRule>
    <cfRule type="expression" dxfId="2670" priority="326" stopIfTrue="1">
      <formula>ISNUMBER(SEARCH("5123000",$F155))</formula>
    </cfRule>
    <cfRule type="expression" dxfId="2669" priority="327" stopIfTrue="1">
      <formula>ISNUMBER(SEARCH("5122000",$F155))</formula>
    </cfRule>
    <cfRule type="expression" dxfId="2668" priority="328" stopIfTrue="1">
      <formula>ISNUMBER(SEARCH("5300000",$F155))</formula>
    </cfRule>
  </conditionalFormatting>
  <conditionalFormatting sqref="F155">
    <cfRule type="expression" dxfId="2667" priority="323">
      <formula>AND($I155="D Clts")</formula>
    </cfRule>
    <cfRule type="expression" dxfId="2666" priority="324">
      <formula>AND($I155="D Fnrs")</formula>
    </cfRule>
  </conditionalFormatting>
  <conditionalFormatting sqref="F155">
    <cfRule type="expression" dxfId="2665" priority="319" stopIfTrue="1">
      <formula>ISNUMBER(SEARCH("5121000",$F155))</formula>
    </cfRule>
    <cfRule type="expression" dxfId="2664" priority="320" stopIfTrue="1">
      <formula>ISNUMBER(SEARCH("5123000",$F155))</formula>
    </cfRule>
    <cfRule type="expression" dxfId="2663" priority="321" stopIfTrue="1">
      <formula>ISNUMBER(SEARCH("5122000",$F155))</formula>
    </cfRule>
    <cfRule type="expression" dxfId="2662" priority="322" stopIfTrue="1">
      <formula>ISNUMBER(SEARCH("5300000",$F155))</formula>
    </cfRule>
  </conditionalFormatting>
  <conditionalFormatting sqref="F148">
    <cfRule type="expression" dxfId="2661" priority="315" stopIfTrue="1">
      <formula>ISNUMBER(SEARCH("5121000",$F148))</formula>
    </cfRule>
    <cfRule type="expression" dxfId="2660" priority="316" stopIfTrue="1">
      <formula>ISNUMBER(SEARCH("5123000",$F148))</formula>
    </cfRule>
    <cfRule type="expression" dxfId="2659" priority="317" stopIfTrue="1">
      <formula>ISNUMBER(SEARCH("5122000",$F148))</formula>
    </cfRule>
    <cfRule type="expression" dxfId="2658" priority="318" stopIfTrue="1">
      <formula>ISNUMBER(SEARCH("5300000",$F148))</formula>
    </cfRule>
  </conditionalFormatting>
  <conditionalFormatting sqref="F148">
    <cfRule type="expression" dxfId="2657" priority="313">
      <formula>AND($I148="D Clts")</formula>
    </cfRule>
    <cfRule type="expression" dxfId="2656" priority="314">
      <formula>AND($I148="D Fnrs")</formula>
    </cfRule>
  </conditionalFormatting>
  <conditionalFormatting sqref="F148">
    <cfRule type="expression" dxfId="2655" priority="309" stopIfTrue="1">
      <formula>ISNUMBER(SEARCH("5121000",$F148))</formula>
    </cfRule>
    <cfRule type="expression" dxfId="2654" priority="310" stopIfTrue="1">
      <formula>ISNUMBER(SEARCH("5123000",$F148))</formula>
    </cfRule>
    <cfRule type="expression" dxfId="2653" priority="311" stopIfTrue="1">
      <formula>ISNUMBER(SEARCH("5122000",$F148))</formula>
    </cfRule>
    <cfRule type="expression" dxfId="2652" priority="312" stopIfTrue="1">
      <formula>ISNUMBER(SEARCH("5300000",$F148))</formula>
    </cfRule>
  </conditionalFormatting>
  <conditionalFormatting sqref="G8:H124">
    <cfRule type="expression" dxfId="2651" priority="305" stopIfTrue="1">
      <formula>ISNUMBER(SEARCH("5121000",$F8))</formula>
    </cfRule>
    <cfRule type="expression" dxfId="2650" priority="306" stopIfTrue="1">
      <formula>ISNUMBER(SEARCH("5123000",$F8))</formula>
    </cfRule>
    <cfRule type="expression" dxfId="2649" priority="307" stopIfTrue="1">
      <formula>ISNUMBER(SEARCH("5122000",$F8))</formula>
    </cfRule>
    <cfRule type="expression" dxfId="2648" priority="308" stopIfTrue="1">
      <formula>ISNUMBER(SEARCH("5300000",$F8))</formula>
    </cfRule>
  </conditionalFormatting>
  <conditionalFormatting sqref="G66:H66">
    <cfRule type="expression" dxfId="2647" priority="303" stopIfTrue="1">
      <formula>AND($I66="  Dû Fnrs")</formula>
    </cfRule>
    <cfRule type="expression" dxfId="2646" priority="304" stopIfTrue="1">
      <formula>AND($I66=" Dû Clts")</formula>
    </cfRule>
  </conditionalFormatting>
  <conditionalFormatting sqref="G122:H124">
    <cfRule type="expression" dxfId="2645" priority="299" stopIfTrue="1">
      <formula>ISNUMBER(SEARCH("5121000",$F122))</formula>
    </cfRule>
    <cfRule type="expression" dxfId="2644" priority="300" stopIfTrue="1">
      <formula>ISNUMBER(SEARCH("5123000",$F122))</formula>
    </cfRule>
    <cfRule type="expression" dxfId="2643" priority="301" stopIfTrue="1">
      <formula>ISNUMBER(SEARCH("5122000",$F122))</formula>
    </cfRule>
    <cfRule type="expression" dxfId="2642" priority="302" stopIfTrue="1">
      <formula>ISNUMBER(SEARCH("5300000",$F122))</formula>
    </cfRule>
  </conditionalFormatting>
  <conditionalFormatting sqref="G125:H125">
    <cfRule type="expression" dxfId="2641" priority="295" stopIfTrue="1">
      <formula>ISNUMBER(SEARCH("5121000",$F125))</formula>
    </cfRule>
    <cfRule type="expression" dxfId="2640" priority="296" stopIfTrue="1">
      <formula>ISNUMBER(SEARCH("5123000",$F125))</formula>
    </cfRule>
    <cfRule type="expression" dxfId="2639" priority="297" stopIfTrue="1">
      <formula>ISNUMBER(SEARCH("5122000",$F125))</formula>
    </cfRule>
    <cfRule type="expression" dxfId="2638" priority="298" stopIfTrue="1">
      <formula>ISNUMBER(SEARCH("5300000",$F125))</formula>
    </cfRule>
  </conditionalFormatting>
  <conditionalFormatting sqref="G125:H125">
    <cfRule type="expression" dxfId="2637" priority="293" stopIfTrue="1">
      <formula>AND($I125="  Dû Fnrs")</formula>
    </cfRule>
    <cfRule type="expression" dxfId="2636" priority="294" stopIfTrue="1">
      <formula>AND($I125=" Dû Clts")</formula>
    </cfRule>
  </conditionalFormatting>
  <conditionalFormatting sqref="G126:H126">
    <cfRule type="expression" dxfId="2635" priority="289" stopIfTrue="1">
      <formula>ISNUMBER(SEARCH("5121000",$F126))</formula>
    </cfRule>
    <cfRule type="expression" dxfId="2634" priority="290" stopIfTrue="1">
      <formula>ISNUMBER(SEARCH("5123000",$F126))</formula>
    </cfRule>
    <cfRule type="expression" dxfId="2633" priority="291" stopIfTrue="1">
      <formula>ISNUMBER(SEARCH("5122000",$F126))</formula>
    </cfRule>
    <cfRule type="expression" dxfId="2632" priority="292" stopIfTrue="1">
      <formula>ISNUMBER(SEARCH("5300000",$F126))</formula>
    </cfRule>
  </conditionalFormatting>
  <conditionalFormatting sqref="G126:H126">
    <cfRule type="expression" dxfId="2631" priority="287" stopIfTrue="1">
      <formula>AND($I126="  Dû Fnrs")</formula>
    </cfRule>
    <cfRule type="expression" dxfId="2630" priority="288" stopIfTrue="1">
      <formula>AND($I126=" Dû Clts")</formula>
    </cfRule>
  </conditionalFormatting>
  <conditionalFormatting sqref="G127:H127">
    <cfRule type="expression" dxfId="2629" priority="283" stopIfTrue="1">
      <formula>ISNUMBER(SEARCH("5121000",$F127))</formula>
    </cfRule>
    <cfRule type="expression" dxfId="2628" priority="284" stopIfTrue="1">
      <formula>ISNUMBER(SEARCH("5123000",$F127))</formula>
    </cfRule>
    <cfRule type="expression" dxfId="2627" priority="285" stopIfTrue="1">
      <formula>ISNUMBER(SEARCH("5122000",$F127))</formula>
    </cfRule>
    <cfRule type="expression" dxfId="2626" priority="286" stopIfTrue="1">
      <formula>ISNUMBER(SEARCH("5300000",$F127))</formula>
    </cfRule>
  </conditionalFormatting>
  <conditionalFormatting sqref="G127:H127">
    <cfRule type="expression" dxfId="2625" priority="281" stopIfTrue="1">
      <formula>AND($I127="  Dû Fnrs")</formula>
    </cfRule>
    <cfRule type="expression" dxfId="2624" priority="282" stopIfTrue="1">
      <formula>AND($I127=" Dû Clts")</formula>
    </cfRule>
  </conditionalFormatting>
  <conditionalFormatting sqref="G127:H127">
    <cfRule type="expression" dxfId="2623" priority="277" stopIfTrue="1">
      <formula>ISNUMBER(SEARCH("5121000",$F127))</formula>
    </cfRule>
    <cfRule type="expression" dxfId="2622" priority="278" stopIfTrue="1">
      <formula>ISNUMBER(SEARCH("5123000",$F127))</formula>
    </cfRule>
    <cfRule type="expression" dxfId="2621" priority="279" stopIfTrue="1">
      <formula>ISNUMBER(SEARCH("5122000",$F127))</formula>
    </cfRule>
    <cfRule type="expression" dxfId="2620" priority="280" stopIfTrue="1">
      <formula>ISNUMBER(SEARCH("5300000",$F127))</formula>
    </cfRule>
  </conditionalFormatting>
  <conditionalFormatting sqref="G131:H131">
    <cfRule type="expression" dxfId="2619" priority="273" stopIfTrue="1">
      <formula>ISNUMBER(SEARCH("5121000",$F131))</formula>
    </cfRule>
    <cfRule type="expression" dxfId="2618" priority="274" stopIfTrue="1">
      <formula>ISNUMBER(SEARCH("5123000",$F131))</formula>
    </cfRule>
    <cfRule type="expression" dxfId="2617" priority="275" stopIfTrue="1">
      <formula>ISNUMBER(SEARCH("5122000",$F131))</formula>
    </cfRule>
    <cfRule type="expression" dxfId="2616" priority="276" stopIfTrue="1">
      <formula>ISNUMBER(SEARCH("5300000",$F131))</formula>
    </cfRule>
  </conditionalFormatting>
  <conditionalFormatting sqref="G131:H131">
    <cfRule type="expression" dxfId="2615" priority="271" stopIfTrue="1">
      <formula>AND($I131="  Dû Fnrs")</formula>
    </cfRule>
    <cfRule type="expression" dxfId="2614" priority="272" stopIfTrue="1">
      <formula>AND($I131=" Dû Clts")</formula>
    </cfRule>
  </conditionalFormatting>
  <conditionalFormatting sqref="G132:H132">
    <cfRule type="expression" dxfId="2613" priority="267" stopIfTrue="1">
      <formula>ISNUMBER(SEARCH("5121000",$F132))</formula>
    </cfRule>
    <cfRule type="expression" dxfId="2612" priority="268" stopIfTrue="1">
      <formula>ISNUMBER(SEARCH("5123000",$F132))</formula>
    </cfRule>
    <cfRule type="expression" dxfId="2611" priority="269" stopIfTrue="1">
      <formula>ISNUMBER(SEARCH("5122000",$F132))</formula>
    </cfRule>
    <cfRule type="expression" dxfId="2610" priority="270" stopIfTrue="1">
      <formula>ISNUMBER(SEARCH("5300000",$F132))</formula>
    </cfRule>
  </conditionalFormatting>
  <conditionalFormatting sqref="G132:H132">
    <cfRule type="expression" dxfId="2609" priority="265" stopIfTrue="1">
      <formula>AND($I132="  Dû Fnrs")</formula>
    </cfRule>
    <cfRule type="expression" dxfId="2608" priority="266" stopIfTrue="1">
      <formula>AND($I132=" Dû Clts")</formula>
    </cfRule>
  </conditionalFormatting>
  <conditionalFormatting sqref="G134:H134">
    <cfRule type="expression" dxfId="2607" priority="261" stopIfTrue="1">
      <formula>ISNUMBER(SEARCH("5121000",$F134))</formula>
    </cfRule>
    <cfRule type="expression" dxfId="2606" priority="262" stopIfTrue="1">
      <formula>ISNUMBER(SEARCH("5123000",$F134))</formula>
    </cfRule>
    <cfRule type="expression" dxfId="2605" priority="263" stopIfTrue="1">
      <formula>ISNUMBER(SEARCH("5122000",$F134))</formula>
    </cfRule>
    <cfRule type="expression" dxfId="2604" priority="264" stopIfTrue="1">
      <formula>ISNUMBER(SEARCH("5300000",$F134))</formula>
    </cfRule>
  </conditionalFormatting>
  <conditionalFormatting sqref="G134:H134">
    <cfRule type="expression" dxfId="2603" priority="259" stopIfTrue="1">
      <formula>AND($I134="  Dû Fnrs")</formula>
    </cfRule>
    <cfRule type="expression" dxfId="2602" priority="260" stopIfTrue="1">
      <formula>AND($I134=" Dû Clts")</formula>
    </cfRule>
  </conditionalFormatting>
  <conditionalFormatting sqref="G134:H134">
    <cfRule type="expression" dxfId="2601" priority="255" stopIfTrue="1">
      <formula>ISNUMBER(SEARCH("5121000",$F134))</formula>
    </cfRule>
    <cfRule type="expression" dxfId="2600" priority="256" stopIfTrue="1">
      <formula>ISNUMBER(SEARCH("5123000",$F134))</formula>
    </cfRule>
    <cfRule type="expression" dxfId="2599" priority="257" stopIfTrue="1">
      <formula>ISNUMBER(SEARCH("5122000",$F134))</formula>
    </cfRule>
    <cfRule type="expression" dxfId="2598" priority="258" stopIfTrue="1">
      <formula>ISNUMBER(SEARCH("5300000",$F134))</formula>
    </cfRule>
  </conditionalFormatting>
  <conditionalFormatting sqref="G134:H136">
    <cfRule type="expression" dxfId="2597" priority="251" stopIfTrue="1">
      <formula>ISNUMBER(SEARCH("5121000",$F134))</formula>
    </cfRule>
    <cfRule type="expression" dxfId="2596" priority="252" stopIfTrue="1">
      <formula>ISNUMBER(SEARCH("5123000",$F134))</formula>
    </cfRule>
    <cfRule type="expression" dxfId="2595" priority="253" stopIfTrue="1">
      <formula>ISNUMBER(SEARCH("5122000",$F134))</formula>
    </cfRule>
    <cfRule type="expression" dxfId="2594" priority="254" stopIfTrue="1">
      <formula>ISNUMBER(SEARCH("5300000",$F134))</formula>
    </cfRule>
  </conditionalFormatting>
  <conditionalFormatting sqref="G137:H137">
    <cfRule type="expression" dxfId="2593" priority="247" stopIfTrue="1">
      <formula>ISNUMBER(SEARCH("5121000",$F137))</formula>
    </cfRule>
    <cfRule type="expression" dxfId="2592" priority="248" stopIfTrue="1">
      <formula>ISNUMBER(SEARCH("5123000",$F137))</formula>
    </cfRule>
    <cfRule type="expression" dxfId="2591" priority="249" stopIfTrue="1">
      <formula>ISNUMBER(SEARCH("5122000",$F137))</formula>
    </cfRule>
    <cfRule type="expression" dxfId="2590" priority="250" stopIfTrue="1">
      <formula>ISNUMBER(SEARCH("5300000",$F137))</formula>
    </cfRule>
  </conditionalFormatting>
  <conditionalFormatting sqref="G137:H137">
    <cfRule type="expression" dxfId="2589" priority="245" stopIfTrue="1">
      <formula>AND($I137="  Dû Fnrs")</formula>
    </cfRule>
    <cfRule type="expression" dxfId="2588" priority="246" stopIfTrue="1">
      <formula>AND($I137=" Dû Clts")</formula>
    </cfRule>
  </conditionalFormatting>
  <conditionalFormatting sqref="G139:H141">
    <cfRule type="expression" dxfId="2587" priority="241" stopIfTrue="1">
      <formula>ISNUMBER(SEARCH("5121000",$F139))</formula>
    </cfRule>
    <cfRule type="expression" dxfId="2586" priority="242" stopIfTrue="1">
      <formula>ISNUMBER(SEARCH("5123000",$F139))</formula>
    </cfRule>
    <cfRule type="expression" dxfId="2585" priority="243" stopIfTrue="1">
      <formula>ISNUMBER(SEARCH("5122000",$F139))</formula>
    </cfRule>
    <cfRule type="expression" dxfId="2584" priority="244" stopIfTrue="1">
      <formula>ISNUMBER(SEARCH("5300000",$F139))</formula>
    </cfRule>
  </conditionalFormatting>
  <conditionalFormatting sqref="G139:H141">
    <cfRule type="expression" dxfId="2583" priority="239" stopIfTrue="1">
      <formula>AND($I139="  Dû Fnrs")</formula>
    </cfRule>
    <cfRule type="expression" dxfId="2582" priority="240" stopIfTrue="1">
      <formula>AND($I139=" Dû Clts")</formula>
    </cfRule>
  </conditionalFormatting>
  <conditionalFormatting sqref="G139:H141">
    <cfRule type="expression" dxfId="2581" priority="235" stopIfTrue="1">
      <formula>ISNUMBER(SEARCH("5121000",$F139))</formula>
    </cfRule>
    <cfRule type="expression" dxfId="2580" priority="236" stopIfTrue="1">
      <formula>ISNUMBER(SEARCH("5123000",$F139))</formula>
    </cfRule>
    <cfRule type="expression" dxfId="2579" priority="237" stopIfTrue="1">
      <formula>ISNUMBER(SEARCH("5122000",$F139))</formula>
    </cfRule>
    <cfRule type="expression" dxfId="2578" priority="238" stopIfTrue="1">
      <formula>ISNUMBER(SEARCH("5300000",$F139))</formula>
    </cfRule>
  </conditionalFormatting>
  <conditionalFormatting sqref="G142:H142">
    <cfRule type="expression" dxfId="2577" priority="231" stopIfTrue="1">
      <formula>ISNUMBER(SEARCH("5121000",$F142))</formula>
    </cfRule>
    <cfRule type="expression" dxfId="2576" priority="232" stopIfTrue="1">
      <formula>ISNUMBER(SEARCH("5123000",$F142))</formula>
    </cfRule>
    <cfRule type="expression" dxfId="2575" priority="233" stopIfTrue="1">
      <formula>ISNUMBER(SEARCH("5122000",$F142))</formula>
    </cfRule>
    <cfRule type="expression" dxfId="2574" priority="234" stopIfTrue="1">
      <formula>ISNUMBER(SEARCH("5300000",$F142))</formula>
    </cfRule>
  </conditionalFormatting>
  <conditionalFormatting sqref="G142:H142">
    <cfRule type="expression" dxfId="2573" priority="229" stopIfTrue="1">
      <formula>AND($I142="  Dû Fnrs")</formula>
    </cfRule>
    <cfRule type="expression" dxfId="2572" priority="230" stopIfTrue="1">
      <formula>AND($I142=" Dû Clts")</formula>
    </cfRule>
  </conditionalFormatting>
  <conditionalFormatting sqref="G144:H144">
    <cfRule type="expression" dxfId="2571" priority="225" stopIfTrue="1">
      <formula>ISNUMBER(SEARCH("5121000",$F144))</formula>
    </cfRule>
    <cfRule type="expression" dxfId="2570" priority="226" stopIfTrue="1">
      <formula>ISNUMBER(SEARCH("5123000",$F144))</formula>
    </cfRule>
    <cfRule type="expression" dxfId="2569" priority="227" stopIfTrue="1">
      <formula>ISNUMBER(SEARCH("5122000",$F144))</formula>
    </cfRule>
    <cfRule type="expression" dxfId="2568" priority="228" stopIfTrue="1">
      <formula>ISNUMBER(SEARCH("5300000",$F144))</formula>
    </cfRule>
  </conditionalFormatting>
  <conditionalFormatting sqref="G144:H144">
    <cfRule type="expression" dxfId="2567" priority="223" stopIfTrue="1">
      <formula>AND($I144="  Dû Fnrs")</formula>
    </cfRule>
    <cfRule type="expression" dxfId="2566" priority="224" stopIfTrue="1">
      <formula>AND($I144=" Dû Clts")</formula>
    </cfRule>
  </conditionalFormatting>
  <conditionalFormatting sqref="G145:H147">
    <cfRule type="expression" dxfId="2565" priority="219" stopIfTrue="1">
      <formula>ISNUMBER(SEARCH("5121000",$F145))</formula>
    </cfRule>
    <cfRule type="expression" dxfId="2564" priority="220" stopIfTrue="1">
      <formula>ISNUMBER(SEARCH("5123000",$F145))</formula>
    </cfRule>
    <cfRule type="expression" dxfId="2563" priority="221" stopIfTrue="1">
      <formula>ISNUMBER(SEARCH("5122000",$F145))</formula>
    </cfRule>
    <cfRule type="expression" dxfId="2562" priority="222" stopIfTrue="1">
      <formula>ISNUMBER(SEARCH("5300000",$F145))</formula>
    </cfRule>
  </conditionalFormatting>
  <conditionalFormatting sqref="G145:H147">
    <cfRule type="expression" dxfId="2561" priority="217" stopIfTrue="1">
      <formula>AND($I145="  Dû Fnrs")</formula>
    </cfRule>
    <cfRule type="expression" dxfId="2560" priority="218" stopIfTrue="1">
      <formula>AND($I145=" Dû Clts")</formula>
    </cfRule>
  </conditionalFormatting>
  <conditionalFormatting sqref="G145:H147">
    <cfRule type="expression" dxfId="2559" priority="213" stopIfTrue="1">
      <formula>ISNUMBER(SEARCH("5121000",$F145))</formula>
    </cfRule>
    <cfRule type="expression" dxfId="2558" priority="214" stopIfTrue="1">
      <formula>ISNUMBER(SEARCH("5123000",$F145))</formula>
    </cfRule>
    <cfRule type="expression" dxfId="2557" priority="215" stopIfTrue="1">
      <formula>ISNUMBER(SEARCH("5122000",$F145))</formula>
    </cfRule>
    <cfRule type="expression" dxfId="2556" priority="216" stopIfTrue="1">
      <formula>ISNUMBER(SEARCH("5300000",$F145))</formula>
    </cfRule>
  </conditionalFormatting>
  <conditionalFormatting sqref="G148:H148">
    <cfRule type="expression" dxfId="2555" priority="209" stopIfTrue="1">
      <formula>ISNUMBER(SEARCH("5121000",$F148))</formula>
    </cfRule>
    <cfRule type="expression" dxfId="2554" priority="210" stopIfTrue="1">
      <formula>ISNUMBER(SEARCH("5123000",$F148))</formula>
    </cfRule>
    <cfRule type="expression" dxfId="2553" priority="211" stopIfTrue="1">
      <formula>ISNUMBER(SEARCH("5122000",$F148))</formula>
    </cfRule>
    <cfRule type="expression" dxfId="2552" priority="212" stopIfTrue="1">
      <formula>ISNUMBER(SEARCH("5300000",$F148))</formula>
    </cfRule>
  </conditionalFormatting>
  <conditionalFormatting sqref="G148:H148">
    <cfRule type="expression" dxfId="2551" priority="207" stopIfTrue="1">
      <formula>AND($I148="  Dû Fnrs")</formula>
    </cfRule>
    <cfRule type="expression" dxfId="2550" priority="208" stopIfTrue="1">
      <formula>AND($I148=" Dû Clts")</formula>
    </cfRule>
  </conditionalFormatting>
  <conditionalFormatting sqref="G150:H150">
    <cfRule type="expression" dxfId="2549" priority="203" stopIfTrue="1">
      <formula>ISNUMBER(SEARCH("5121000",$F150))</formula>
    </cfRule>
    <cfRule type="expression" dxfId="2548" priority="204" stopIfTrue="1">
      <formula>ISNUMBER(SEARCH("5123000",$F150))</formula>
    </cfRule>
    <cfRule type="expression" dxfId="2547" priority="205" stopIfTrue="1">
      <formula>ISNUMBER(SEARCH("5122000",$F150))</formula>
    </cfRule>
    <cfRule type="expression" dxfId="2546" priority="206" stopIfTrue="1">
      <formula>ISNUMBER(SEARCH("5300000",$F150))</formula>
    </cfRule>
  </conditionalFormatting>
  <conditionalFormatting sqref="G150:H150">
    <cfRule type="expression" dxfId="2545" priority="201" stopIfTrue="1">
      <formula>AND($I150="  Dû Fnrs")</formula>
    </cfRule>
    <cfRule type="expression" dxfId="2544" priority="202" stopIfTrue="1">
      <formula>AND($I150=" Dû Clts")</formula>
    </cfRule>
  </conditionalFormatting>
  <conditionalFormatting sqref="G151:H153">
    <cfRule type="expression" dxfId="2543" priority="197" stopIfTrue="1">
      <formula>ISNUMBER(SEARCH("5121000",$F151))</formula>
    </cfRule>
    <cfRule type="expression" dxfId="2542" priority="198" stopIfTrue="1">
      <formula>ISNUMBER(SEARCH("5123000",$F151))</formula>
    </cfRule>
    <cfRule type="expression" dxfId="2541" priority="199" stopIfTrue="1">
      <formula>ISNUMBER(SEARCH("5122000",$F151))</formula>
    </cfRule>
    <cfRule type="expression" dxfId="2540" priority="200" stopIfTrue="1">
      <formula>ISNUMBER(SEARCH("5300000",$F151))</formula>
    </cfRule>
  </conditionalFormatting>
  <conditionalFormatting sqref="G151:H153">
    <cfRule type="expression" dxfId="2539" priority="195" stopIfTrue="1">
      <formula>AND($I151="  Dû Fnrs")</formula>
    </cfRule>
    <cfRule type="expression" dxfId="2538" priority="196" stopIfTrue="1">
      <formula>AND($I151=" Dû Clts")</formula>
    </cfRule>
  </conditionalFormatting>
  <conditionalFormatting sqref="G151:H153">
    <cfRule type="expression" dxfId="2537" priority="191" stopIfTrue="1">
      <formula>ISNUMBER(SEARCH("5121000",$F151))</formula>
    </cfRule>
    <cfRule type="expression" dxfId="2536" priority="192" stopIfTrue="1">
      <formula>ISNUMBER(SEARCH("5123000",$F151))</formula>
    </cfRule>
    <cfRule type="expression" dxfId="2535" priority="193" stopIfTrue="1">
      <formula>ISNUMBER(SEARCH("5122000",$F151))</formula>
    </cfRule>
    <cfRule type="expression" dxfId="2534" priority="194" stopIfTrue="1">
      <formula>ISNUMBER(SEARCH("5300000",$F151))</formula>
    </cfRule>
  </conditionalFormatting>
  <conditionalFormatting sqref="G154:H154">
    <cfRule type="expression" dxfId="2533" priority="187" stopIfTrue="1">
      <formula>ISNUMBER(SEARCH("5121000",$F154))</formula>
    </cfRule>
    <cfRule type="expression" dxfId="2532" priority="188" stopIfTrue="1">
      <formula>ISNUMBER(SEARCH("5123000",$F154))</formula>
    </cfRule>
    <cfRule type="expression" dxfId="2531" priority="189" stopIfTrue="1">
      <formula>ISNUMBER(SEARCH("5122000",$F154))</formula>
    </cfRule>
    <cfRule type="expression" dxfId="2530" priority="190" stopIfTrue="1">
      <formula>ISNUMBER(SEARCH("5300000",$F154))</formula>
    </cfRule>
  </conditionalFormatting>
  <conditionalFormatting sqref="G154:H154">
    <cfRule type="expression" dxfId="2529" priority="185" stopIfTrue="1">
      <formula>AND($I154="  Dû Fnrs")</formula>
    </cfRule>
    <cfRule type="expression" dxfId="2528" priority="186" stopIfTrue="1">
      <formula>AND($I154=" Dû Clts")</formula>
    </cfRule>
  </conditionalFormatting>
  <conditionalFormatting sqref="G155:H155">
    <cfRule type="expression" dxfId="2527" priority="181" stopIfTrue="1">
      <formula>ISNUMBER(SEARCH("5121000",$F155))</formula>
    </cfRule>
    <cfRule type="expression" dxfId="2526" priority="182" stopIfTrue="1">
      <formula>ISNUMBER(SEARCH("5123000",$F155))</formula>
    </cfRule>
    <cfRule type="expression" dxfId="2525" priority="183" stopIfTrue="1">
      <formula>ISNUMBER(SEARCH("5122000",$F155))</formula>
    </cfRule>
    <cfRule type="expression" dxfId="2524" priority="184" stopIfTrue="1">
      <formula>ISNUMBER(SEARCH("5300000",$F155))</formula>
    </cfRule>
  </conditionalFormatting>
  <conditionalFormatting sqref="G155:H155">
    <cfRule type="expression" dxfId="2523" priority="179" stopIfTrue="1">
      <formula>AND($I155="  Dû Fnrs")</formula>
    </cfRule>
    <cfRule type="expression" dxfId="2522" priority="180" stopIfTrue="1">
      <formula>AND($I155=" Dû Clts")</formula>
    </cfRule>
  </conditionalFormatting>
  <conditionalFormatting sqref="G157:H159">
    <cfRule type="expression" dxfId="2521" priority="175" stopIfTrue="1">
      <formula>ISNUMBER(SEARCH("5121000",$F157))</formula>
    </cfRule>
    <cfRule type="expression" dxfId="2520" priority="176" stopIfTrue="1">
      <formula>ISNUMBER(SEARCH("5123000",$F157))</formula>
    </cfRule>
    <cfRule type="expression" dxfId="2519" priority="177" stopIfTrue="1">
      <formula>ISNUMBER(SEARCH("5122000",$F157))</formula>
    </cfRule>
    <cfRule type="expression" dxfId="2518" priority="178" stopIfTrue="1">
      <formula>ISNUMBER(SEARCH("5300000",$F157))</formula>
    </cfRule>
  </conditionalFormatting>
  <conditionalFormatting sqref="G157:H159">
    <cfRule type="expression" dxfId="2517" priority="173" stopIfTrue="1">
      <formula>AND($I157="  Dû Fnrs")</formula>
    </cfRule>
    <cfRule type="expression" dxfId="2516" priority="174" stopIfTrue="1">
      <formula>AND($I157=" Dû Clts")</formula>
    </cfRule>
  </conditionalFormatting>
  <conditionalFormatting sqref="G157:H159">
    <cfRule type="expression" dxfId="2515" priority="169" stopIfTrue="1">
      <formula>ISNUMBER(SEARCH("5121000",$F157))</formula>
    </cfRule>
    <cfRule type="expression" dxfId="2514" priority="170" stopIfTrue="1">
      <formula>ISNUMBER(SEARCH("5123000",$F157))</formula>
    </cfRule>
    <cfRule type="expression" dxfId="2513" priority="171" stopIfTrue="1">
      <formula>ISNUMBER(SEARCH("5122000",$F157))</formula>
    </cfRule>
    <cfRule type="expression" dxfId="2512" priority="172" stopIfTrue="1">
      <formula>ISNUMBER(SEARCH("5300000",$F157))</formula>
    </cfRule>
  </conditionalFormatting>
  <conditionalFormatting sqref="G160:H160">
    <cfRule type="expression" dxfId="2511" priority="165" stopIfTrue="1">
      <formula>ISNUMBER(SEARCH("5121000",$F160))</formula>
    </cfRule>
    <cfRule type="expression" dxfId="2510" priority="166" stopIfTrue="1">
      <formula>ISNUMBER(SEARCH("5123000",$F160))</formula>
    </cfRule>
    <cfRule type="expression" dxfId="2509" priority="167" stopIfTrue="1">
      <formula>ISNUMBER(SEARCH("5122000",$F160))</formula>
    </cfRule>
    <cfRule type="expression" dxfId="2508" priority="168" stopIfTrue="1">
      <formula>ISNUMBER(SEARCH("5300000",$F160))</formula>
    </cfRule>
  </conditionalFormatting>
  <conditionalFormatting sqref="G160:H160">
    <cfRule type="expression" dxfId="2507" priority="163" stopIfTrue="1">
      <formula>AND($I160="  Dû Fnrs")</formula>
    </cfRule>
    <cfRule type="expression" dxfId="2506" priority="164" stopIfTrue="1">
      <formula>AND($I160=" Dû Clts")</formula>
    </cfRule>
  </conditionalFormatting>
  <conditionalFormatting sqref="G161:H161">
    <cfRule type="expression" dxfId="2505" priority="159" stopIfTrue="1">
      <formula>ISNUMBER(SEARCH("5121000",$F161))</formula>
    </cfRule>
    <cfRule type="expression" dxfId="2504" priority="160" stopIfTrue="1">
      <formula>ISNUMBER(SEARCH("5123000",$F161))</formula>
    </cfRule>
    <cfRule type="expression" dxfId="2503" priority="161" stopIfTrue="1">
      <formula>ISNUMBER(SEARCH("5122000",$F161))</formula>
    </cfRule>
    <cfRule type="expression" dxfId="2502" priority="162" stopIfTrue="1">
      <formula>ISNUMBER(SEARCH("5300000",$F161))</formula>
    </cfRule>
  </conditionalFormatting>
  <conditionalFormatting sqref="G161:H161">
    <cfRule type="expression" dxfId="2501" priority="157" stopIfTrue="1">
      <formula>AND($I161="  Dû Fnrs")</formula>
    </cfRule>
    <cfRule type="expression" dxfId="2500" priority="158" stopIfTrue="1">
      <formula>AND($I161=" Dû Clts")</formula>
    </cfRule>
  </conditionalFormatting>
  <conditionalFormatting sqref="G164:H166">
    <cfRule type="expression" dxfId="2499" priority="153" stopIfTrue="1">
      <formula>ISNUMBER(SEARCH("5121000",$F164))</formula>
    </cfRule>
    <cfRule type="expression" dxfId="2498" priority="154" stopIfTrue="1">
      <formula>ISNUMBER(SEARCH("5123000",$F164))</formula>
    </cfRule>
    <cfRule type="expression" dxfId="2497" priority="155" stopIfTrue="1">
      <formula>ISNUMBER(SEARCH("5122000",$F164))</formula>
    </cfRule>
    <cfRule type="expression" dxfId="2496" priority="156" stopIfTrue="1">
      <formula>ISNUMBER(SEARCH("5300000",$F164))</formula>
    </cfRule>
  </conditionalFormatting>
  <conditionalFormatting sqref="G164:H166">
    <cfRule type="expression" dxfId="2495" priority="151" stopIfTrue="1">
      <formula>AND($I164="  Dû Fnrs")</formula>
    </cfRule>
    <cfRule type="expression" dxfId="2494" priority="152" stopIfTrue="1">
      <formula>AND($I164=" Dû Clts")</formula>
    </cfRule>
  </conditionalFormatting>
  <conditionalFormatting sqref="G164:H166">
    <cfRule type="expression" dxfId="2493" priority="147" stopIfTrue="1">
      <formula>ISNUMBER(SEARCH("5121000",$F164))</formula>
    </cfRule>
    <cfRule type="expression" dxfId="2492" priority="148" stopIfTrue="1">
      <formula>ISNUMBER(SEARCH("5123000",$F164))</formula>
    </cfRule>
    <cfRule type="expression" dxfId="2491" priority="149" stopIfTrue="1">
      <formula>ISNUMBER(SEARCH("5122000",$F164))</formula>
    </cfRule>
    <cfRule type="expression" dxfId="2490" priority="150" stopIfTrue="1">
      <formula>ISNUMBER(SEARCH("5300000",$F164))</formula>
    </cfRule>
  </conditionalFormatting>
  <conditionalFormatting sqref="G167:H167">
    <cfRule type="expression" dxfId="2489" priority="143" stopIfTrue="1">
      <formula>ISNUMBER(SEARCH("5121000",$F167))</formula>
    </cfRule>
    <cfRule type="expression" dxfId="2488" priority="144" stopIfTrue="1">
      <formula>ISNUMBER(SEARCH("5123000",$F167))</formula>
    </cfRule>
    <cfRule type="expression" dxfId="2487" priority="145" stopIfTrue="1">
      <formula>ISNUMBER(SEARCH("5122000",$F167))</formula>
    </cfRule>
    <cfRule type="expression" dxfId="2486" priority="146" stopIfTrue="1">
      <formula>ISNUMBER(SEARCH("5300000",$F167))</formula>
    </cfRule>
  </conditionalFormatting>
  <conditionalFormatting sqref="G167:H167">
    <cfRule type="expression" dxfId="2485" priority="141" stopIfTrue="1">
      <formula>AND($I167="  Dû Fnrs")</formula>
    </cfRule>
    <cfRule type="expression" dxfId="2484" priority="142" stopIfTrue="1">
      <formula>AND($I167=" Dû Clts")</formula>
    </cfRule>
  </conditionalFormatting>
  <conditionalFormatting sqref="G170:H172">
    <cfRule type="expression" dxfId="2483" priority="137" stopIfTrue="1">
      <formula>ISNUMBER(SEARCH("5121000",$F170))</formula>
    </cfRule>
    <cfRule type="expression" dxfId="2482" priority="138" stopIfTrue="1">
      <formula>ISNUMBER(SEARCH("5123000",$F170))</formula>
    </cfRule>
    <cfRule type="expression" dxfId="2481" priority="139" stopIfTrue="1">
      <formula>ISNUMBER(SEARCH("5122000",$F170))</formula>
    </cfRule>
    <cfRule type="expression" dxfId="2480" priority="140" stopIfTrue="1">
      <formula>ISNUMBER(SEARCH("5300000",$F170))</formula>
    </cfRule>
  </conditionalFormatting>
  <conditionalFormatting sqref="G170:H172">
    <cfRule type="expression" dxfId="2479" priority="135" stopIfTrue="1">
      <formula>AND($I170="  Dû Fnrs")</formula>
    </cfRule>
    <cfRule type="expression" dxfId="2478" priority="136" stopIfTrue="1">
      <formula>AND($I170=" Dû Clts")</formula>
    </cfRule>
  </conditionalFormatting>
  <conditionalFormatting sqref="G170:H172">
    <cfRule type="expression" dxfId="2477" priority="131" stopIfTrue="1">
      <formula>ISNUMBER(SEARCH("5121000",$F170))</formula>
    </cfRule>
    <cfRule type="expression" dxfId="2476" priority="132" stopIfTrue="1">
      <formula>ISNUMBER(SEARCH("5123000",$F170))</formula>
    </cfRule>
    <cfRule type="expression" dxfId="2475" priority="133" stopIfTrue="1">
      <formula>ISNUMBER(SEARCH("5122000",$F170))</formula>
    </cfRule>
    <cfRule type="expression" dxfId="2474" priority="134" stopIfTrue="1">
      <formula>ISNUMBER(SEARCH("5300000",$F170))</formula>
    </cfRule>
  </conditionalFormatting>
  <conditionalFormatting sqref="G173:H173">
    <cfRule type="expression" dxfId="2473" priority="127" stopIfTrue="1">
      <formula>ISNUMBER(SEARCH("5121000",$F173))</formula>
    </cfRule>
    <cfRule type="expression" dxfId="2472" priority="128" stopIfTrue="1">
      <formula>ISNUMBER(SEARCH("5123000",$F173))</formula>
    </cfRule>
    <cfRule type="expression" dxfId="2471" priority="129" stopIfTrue="1">
      <formula>ISNUMBER(SEARCH("5122000",$F173))</formula>
    </cfRule>
    <cfRule type="expression" dxfId="2470" priority="130" stopIfTrue="1">
      <formula>ISNUMBER(SEARCH("5300000",$F173))</formula>
    </cfRule>
  </conditionalFormatting>
  <conditionalFormatting sqref="G173:H173">
    <cfRule type="expression" dxfId="2469" priority="125" stopIfTrue="1">
      <formula>AND($I173="  Dû Fnrs")</formula>
    </cfRule>
    <cfRule type="expression" dxfId="2468" priority="126" stopIfTrue="1">
      <formula>AND($I173=" Dû Clts")</formula>
    </cfRule>
  </conditionalFormatting>
  <conditionalFormatting sqref="G176:H178">
    <cfRule type="expression" dxfId="2467" priority="121" stopIfTrue="1">
      <formula>ISNUMBER(SEARCH("5121000",$F176))</formula>
    </cfRule>
    <cfRule type="expression" dxfId="2466" priority="122" stopIfTrue="1">
      <formula>ISNUMBER(SEARCH("5123000",$F176))</formula>
    </cfRule>
    <cfRule type="expression" dxfId="2465" priority="123" stopIfTrue="1">
      <formula>ISNUMBER(SEARCH("5122000",$F176))</formula>
    </cfRule>
    <cfRule type="expression" dxfId="2464" priority="124" stopIfTrue="1">
      <formula>ISNUMBER(SEARCH("5300000",$F176))</formula>
    </cfRule>
  </conditionalFormatting>
  <conditionalFormatting sqref="G176:H178">
    <cfRule type="expression" dxfId="2463" priority="119" stopIfTrue="1">
      <formula>AND($I176="  Dû Fnrs")</formula>
    </cfRule>
    <cfRule type="expression" dxfId="2462" priority="120" stopIfTrue="1">
      <formula>AND($I176=" Dû Clts")</formula>
    </cfRule>
  </conditionalFormatting>
  <conditionalFormatting sqref="G176:H178">
    <cfRule type="expression" dxfId="2461" priority="115" stopIfTrue="1">
      <formula>ISNUMBER(SEARCH("5121000",$F176))</formula>
    </cfRule>
    <cfRule type="expression" dxfId="2460" priority="116" stopIfTrue="1">
      <formula>ISNUMBER(SEARCH("5123000",$F176))</formula>
    </cfRule>
    <cfRule type="expression" dxfId="2459" priority="117" stopIfTrue="1">
      <formula>ISNUMBER(SEARCH("5122000",$F176))</formula>
    </cfRule>
    <cfRule type="expression" dxfId="2458" priority="118" stopIfTrue="1">
      <formula>ISNUMBER(SEARCH("5300000",$F176))</formula>
    </cfRule>
  </conditionalFormatting>
  <conditionalFormatting sqref="G179:H179">
    <cfRule type="expression" dxfId="2457" priority="111" stopIfTrue="1">
      <formula>ISNUMBER(SEARCH("5121000",$F179))</formula>
    </cfRule>
    <cfRule type="expression" dxfId="2456" priority="112" stopIfTrue="1">
      <formula>ISNUMBER(SEARCH("5123000",$F179))</formula>
    </cfRule>
    <cfRule type="expression" dxfId="2455" priority="113" stopIfTrue="1">
      <formula>ISNUMBER(SEARCH("5122000",$F179))</formula>
    </cfRule>
    <cfRule type="expression" dxfId="2454" priority="114" stopIfTrue="1">
      <formula>ISNUMBER(SEARCH("5300000",$F179))</formula>
    </cfRule>
  </conditionalFormatting>
  <conditionalFormatting sqref="G179:H179">
    <cfRule type="expression" dxfId="2453" priority="109" stopIfTrue="1">
      <formula>AND($I179="  Dû Fnrs")</formula>
    </cfRule>
    <cfRule type="expression" dxfId="2452" priority="110" stopIfTrue="1">
      <formula>AND($I179=" Dû Clts")</formula>
    </cfRule>
  </conditionalFormatting>
  <conditionalFormatting sqref="G182:H184">
    <cfRule type="expression" dxfId="2451" priority="105" stopIfTrue="1">
      <formula>ISNUMBER(SEARCH("5121000",$F182))</formula>
    </cfRule>
    <cfRule type="expression" dxfId="2450" priority="106" stopIfTrue="1">
      <formula>ISNUMBER(SEARCH("5123000",$F182))</formula>
    </cfRule>
    <cfRule type="expression" dxfId="2449" priority="107" stopIfTrue="1">
      <formula>ISNUMBER(SEARCH("5122000",$F182))</formula>
    </cfRule>
    <cfRule type="expression" dxfId="2448" priority="108" stopIfTrue="1">
      <formula>ISNUMBER(SEARCH("5300000",$F182))</formula>
    </cfRule>
  </conditionalFormatting>
  <conditionalFormatting sqref="G182:H184">
    <cfRule type="expression" dxfId="2447" priority="103" stopIfTrue="1">
      <formula>AND($I182="  Dû Fnrs")</formula>
    </cfRule>
    <cfRule type="expression" dxfId="2446" priority="104" stopIfTrue="1">
      <formula>AND($I182=" Dû Clts")</formula>
    </cfRule>
  </conditionalFormatting>
  <conditionalFormatting sqref="G182:H184">
    <cfRule type="expression" dxfId="2445" priority="99" stopIfTrue="1">
      <formula>ISNUMBER(SEARCH("5121000",$F182))</formula>
    </cfRule>
    <cfRule type="expression" dxfId="2444" priority="100" stopIfTrue="1">
      <formula>ISNUMBER(SEARCH("5123000",$F182))</formula>
    </cfRule>
    <cfRule type="expression" dxfId="2443" priority="101" stopIfTrue="1">
      <formula>ISNUMBER(SEARCH("5122000",$F182))</formula>
    </cfRule>
    <cfRule type="expression" dxfId="2442" priority="102" stopIfTrue="1">
      <formula>ISNUMBER(SEARCH("5300000",$F182))</formula>
    </cfRule>
  </conditionalFormatting>
  <conditionalFormatting sqref="G185:H185">
    <cfRule type="expression" dxfId="2441" priority="95" stopIfTrue="1">
      <formula>ISNUMBER(SEARCH("5121000",$F185))</formula>
    </cfRule>
    <cfRule type="expression" dxfId="2440" priority="96" stopIfTrue="1">
      <formula>ISNUMBER(SEARCH("5123000",$F185))</formula>
    </cfRule>
    <cfRule type="expression" dxfId="2439" priority="97" stopIfTrue="1">
      <formula>ISNUMBER(SEARCH("5122000",$F185))</formula>
    </cfRule>
    <cfRule type="expression" dxfId="2438" priority="98" stopIfTrue="1">
      <formula>ISNUMBER(SEARCH("5300000",$F185))</formula>
    </cfRule>
  </conditionalFormatting>
  <conditionalFormatting sqref="G185:H185">
    <cfRule type="expression" dxfId="2437" priority="93" stopIfTrue="1">
      <formula>AND($I185="  Dû Fnrs")</formula>
    </cfRule>
    <cfRule type="expression" dxfId="2436" priority="94" stopIfTrue="1">
      <formula>AND($I185=" Dû Clts")</formula>
    </cfRule>
  </conditionalFormatting>
  <conditionalFormatting sqref="G188:H190">
    <cfRule type="expression" dxfId="2435" priority="89" stopIfTrue="1">
      <formula>ISNUMBER(SEARCH("5121000",$F188))</formula>
    </cfRule>
    <cfRule type="expression" dxfId="2434" priority="90" stopIfTrue="1">
      <formula>ISNUMBER(SEARCH("5123000",$F188))</formula>
    </cfRule>
    <cfRule type="expression" dxfId="2433" priority="91" stopIfTrue="1">
      <formula>ISNUMBER(SEARCH("5122000",$F188))</formula>
    </cfRule>
    <cfRule type="expression" dxfId="2432" priority="92" stopIfTrue="1">
      <formula>ISNUMBER(SEARCH("5300000",$F188))</formula>
    </cfRule>
  </conditionalFormatting>
  <conditionalFormatting sqref="G188:H190">
    <cfRule type="expression" dxfId="2431" priority="87" stopIfTrue="1">
      <formula>AND($I188="  Dû Fnrs")</formula>
    </cfRule>
    <cfRule type="expression" dxfId="2430" priority="88" stopIfTrue="1">
      <formula>AND($I188=" Dû Clts")</formula>
    </cfRule>
  </conditionalFormatting>
  <conditionalFormatting sqref="G188:H190">
    <cfRule type="expression" dxfId="2429" priority="83" stopIfTrue="1">
      <formula>ISNUMBER(SEARCH("5121000",$F188))</formula>
    </cfRule>
    <cfRule type="expression" dxfId="2428" priority="84" stopIfTrue="1">
      <formula>ISNUMBER(SEARCH("5123000",$F188))</formula>
    </cfRule>
    <cfRule type="expression" dxfId="2427" priority="85" stopIfTrue="1">
      <formula>ISNUMBER(SEARCH("5122000",$F188))</formula>
    </cfRule>
    <cfRule type="expression" dxfId="2426" priority="86" stopIfTrue="1">
      <formula>ISNUMBER(SEARCH("5300000",$F188))</formula>
    </cfRule>
  </conditionalFormatting>
  <conditionalFormatting sqref="G191:H191">
    <cfRule type="expression" dxfId="2425" priority="79" stopIfTrue="1">
      <formula>ISNUMBER(SEARCH("5121000",$F191))</formula>
    </cfRule>
    <cfRule type="expression" dxfId="2424" priority="80" stopIfTrue="1">
      <formula>ISNUMBER(SEARCH("5123000",$F191))</formula>
    </cfRule>
    <cfRule type="expression" dxfId="2423" priority="81" stopIfTrue="1">
      <formula>ISNUMBER(SEARCH("5122000",$F191))</formula>
    </cfRule>
    <cfRule type="expression" dxfId="2422" priority="82" stopIfTrue="1">
      <formula>ISNUMBER(SEARCH("5300000",$F191))</formula>
    </cfRule>
  </conditionalFormatting>
  <conditionalFormatting sqref="G191:H191">
    <cfRule type="expression" dxfId="2421" priority="77" stopIfTrue="1">
      <formula>AND($I191="  Dû Fnrs")</formula>
    </cfRule>
    <cfRule type="expression" dxfId="2420" priority="78" stopIfTrue="1">
      <formula>AND($I191=" Dû Clts")</formula>
    </cfRule>
  </conditionalFormatting>
  <conditionalFormatting sqref="G186:H187">
    <cfRule type="expression" dxfId="2419" priority="75">
      <formula>AND($I186="D Clts")</formula>
    </cfRule>
    <cfRule type="expression" dxfId="2418" priority="76">
      <formula>AND($I186="D Fnrs")</formula>
    </cfRule>
  </conditionalFormatting>
  <conditionalFormatting sqref="G125:H125">
    <cfRule type="expression" dxfId="2417" priority="71" stopIfTrue="1">
      <formula>ISNUMBER(SEARCH("5121000",$F125))</formula>
    </cfRule>
    <cfRule type="expression" dxfId="2416" priority="72" stopIfTrue="1">
      <formula>ISNUMBER(SEARCH("5123000",$F125))</formula>
    </cfRule>
    <cfRule type="expression" dxfId="2415" priority="73" stopIfTrue="1">
      <formula>ISNUMBER(SEARCH("5122000",$F125))</formula>
    </cfRule>
    <cfRule type="expression" dxfId="2414" priority="74" stopIfTrue="1">
      <formula>ISNUMBER(SEARCH("5300000",$F125))</formula>
    </cfRule>
  </conditionalFormatting>
  <conditionalFormatting sqref="G125:H125">
    <cfRule type="expression" dxfId="2413" priority="69" stopIfTrue="1">
      <formula>AND($I125="  Dû Fnrs")</formula>
    </cfRule>
    <cfRule type="expression" dxfId="2412" priority="70" stopIfTrue="1">
      <formula>AND($I125=" Dû Clts")</formula>
    </cfRule>
  </conditionalFormatting>
  <conditionalFormatting sqref="G125:H125">
    <cfRule type="expression" dxfId="2411" priority="65" stopIfTrue="1">
      <formula>ISNUMBER(SEARCH("5121000",$F125))</formula>
    </cfRule>
    <cfRule type="expression" dxfId="2410" priority="66" stopIfTrue="1">
      <formula>ISNUMBER(SEARCH("5123000",$F125))</formula>
    </cfRule>
    <cfRule type="expression" dxfId="2409" priority="67" stopIfTrue="1">
      <formula>ISNUMBER(SEARCH("5122000",$F125))</formula>
    </cfRule>
    <cfRule type="expression" dxfId="2408" priority="68" stopIfTrue="1">
      <formula>ISNUMBER(SEARCH("5300000",$F125))</formula>
    </cfRule>
  </conditionalFormatting>
  <conditionalFormatting sqref="G126:H126">
    <cfRule type="expression" dxfId="2407" priority="61" stopIfTrue="1">
      <formula>ISNUMBER(SEARCH("5121000",$F126))</formula>
    </cfRule>
    <cfRule type="expression" dxfId="2406" priority="62" stopIfTrue="1">
      <formula>ISNUMBER(SEARCH("5123000",$F126))</formula>
    </cfRule>
    <cfRule type="expression" dxfId="2405" priority="63" stopIfTrue="1">
      <formula>ISNUMBER(SEARCH("5122000",$F126))</formula>
    </cfRule>
    <cfRule type="expression" dxfId="2404" priority="64" stopIfTrue="1">
      <formula>ISNUMBER(SEARCH("5300000",$F126))</formula>
    </cfRule>
  </conditionalFormatting>
  <conditionalFormatting sqref="G126:H126">
    <cfRule type="expression" dxfId="2403" priority="59" stopIfTrue="1">
      <formula>AND($I126="  Dû Fnrs")</formula>
    </cfRule>
    <cfRule type="expression" dxfId="2402" priority="60" stopIfTrue="1">
      <formula>AND($I126=" Dû Clts")</formula>
    </cfRule>
  </conditionalFormatting>
  <conditionalFormatting sqref="G126:H126">
    <cfRule type="expression" dxfId="2401" priority="55" stopIfTrue="1">
      <formula>ISNUMBER(SEARCH("5121000",$F126))</formula>
    </cfRule>
    <cfRule type="expression" dxfId="2400" priority="56" stopIfTrue="1">
      <formula>ISNUMBER(SEARCH("5123000",$F126))</formula>
    </cfRule>
    <cfRule type="expression" dxfId="2399" priority="57" stopIfTrue="1">
      <formula>ISNUMBER(SEARCH("5122000",$F126))</formula>
    </cfRule>
    <cfRule type="expression" dxfId="2398" priority="58" stopIfTrue="1">
      <formula>ISNUMBER(SEARCH("5300000",$F126))</formula>
    </cfRule>
  </conditionalFormatting>
  <conditionalFormatting sqref="G126:H126">
    <cfRule type="expression" dxfId="2397" priority="53" stopIfTrue="1">
      <formula>AND($I126="  Dû Fnrs")</formula>
    </cfRule>
    <cfRule type="expression" dxfId="2396" priority="54" stopIfTrue="1">
      <formula>AND($I126=" Dû Clts")</formula>
    </cfRule>
  </conditionalFormatting>
  <conditionalFormatting sqref="G126:H126">
    <cfRule type="expression" dxfId="2395" priority="49" stopIfTrue="1">
      <formula>ISNUMBER(SEARCH("5121000",$F126))</formula>
    </cfRule>
    <cfRule type="expression" dxfId="2394" priority="50" stopIfTrue="1">
      <formula>ISNUMBER(SEARCH("5123000",$F126))</formula>
    </cfRule>
    <cfRule type="expression" dxfId="2393" priority="51" stopIfTrue="1">
      <formula>ISNUMBER(SEARCH("5122000",$F126))</formula>
    </cfRule>
    <cfRule type="expression" dxfId="2392" priority="52" stopIfTrue="1">
      <formula>ISNUMBER(SEARCH("5300000",$F126))</formula>
    </cfRule>
  </conditionalFormatting>
  <conditionalFormatting sqref="E264">
    <cfRule type="expression" dxfId="2391" priority="45" stopIfTrue="1">
      <formula>ISNUMBER(SEARCH("5121000",$E264))</formula>
    </cfRule>
    <cfRule type="expression" dxfId="2390" priority="46" stopIfTrue="1">
      <formula>ISNUMBER(SEARCH("5123000",$E264))</formula>
    </cfRule>
    <cfRule type="expression" dxfId="2389" priority="47" stopIfTrue="1">
      <formula>ISNUMBER(SEARCH("5122000",$E264))</formula>
    </cfRule>
    <cfRule type="expression" dxfId="2388" priority="48" stopIfTrue="1">
      <formula>ISNUMBER(SEARCH("5300000",$E264))</formula>
    </cfRule>
  </conditionalFormatting>
  <conditionalFormatting sqref="E264">
    <cfRule type="expression" dxfId="2387" priority="43">
      <formula>AND($H264="D Clts")</formula>
    </cfRule>
    <cfRule type="expression" dxfId="2386" priority="44">
      <formula>AND($H264="D Fnrs")</formula>
    </cfRule>
  </conditionalFormatting>
  <conditionalFormatting sqref="E265">
    <cfRule type="expression" dxfId="2385" priority="39" stopIfTrue="1">
      <formula>ISNUMBER(SEARCH("5121000",$E265))</formula>
    </cfRule>
    <cfRule type="expression" dxfId="2384" priority="40" stopIfTrue="1">
      <formula>ISNUMBER(SEARCH("5123000",$E265))</formula>
    </cfRule>
    <cfRule type="expression" dxfId="2383" priority="41" stopIfTrue="1">
      <formula>ISNUMBER(SEARCH("5122000",$E265))</formula>
    </cfRule>
    <cfRule type="expression" dxfId="2382" priority="42" stopIfTrue="1">
      <formula>ISNUMBER(SEARCH("5300000",$E265))</formula>
    </cfRule>
  </conditionalFormatting>
  <conditionalFormatting sqref="E265">
    <cfRule type="expression" dxfId="2381" priority="37">
      <formula>AND($H265="D Clts")</formula>
    </cfRule>
    <cfRule type="expression" dxfId="2380" priority="38">
      <formula>AND($H265="D Fnrs")</formula>
    </cfRule>
  </conditionalFormatting>
  <conditionalFormatting sqref="E267">
    <cfRule type="expression" dxfId="2379" priority="33" stopIfTrue="1">
      <formula>ISNUMBER(SEARCH("5121000",$E267))</formula>
    </cfRule>
    <cfRule type="expression" dxfId="2378" priority="34" stopIfTrue="1">
      <formula>ISNUMBER(SEARCH("5123000",$E267))</formula>
    </cfRule>
    <cfRule type="expression" dxfId="2377" priority="35" stopIfTrue="1">
      <formula>ISNUMBER(SEARCH("5122000",$E267))</formula>
    </cfRule>
    <cfRule type="expression" dxfId="2376" priority="36" stopIfTrue="1">
      <formula>ISNUMBER(SEARCH("5300000",$E267))</formula>
    </cfRule>
  </conditionalFormatting>
  <conditionalFormatting sqref="E267">
    <cfRule type="expression" dxfId="2375" priority="31">
      <formula>AND($H267="D Clts")</formula>
    </cfRule>
    <cfRule type="expression" dxfId="2374" priority="32">
      <formula>AND($H267="D Fnrs")</formula>
    </cfRule>
  </conditionalFormatting>
  <conditionalFormatting sqref="E268">
    <cfRule type="expression" dxfId="2373" priority="27" stopIfTrue="1">
      <formula>ISNUMBER(SEARCH("5121000",$E268))</formula>
    </cfRule>
    <cfRule type="expression" dxfId="2372" priority="28" stopIfTrue="1">
      <formula>ISNUMBER(SEARCH("5123000",$E268))</formula>
    </cfRule>
    <cfRule type="expression" dxfId="2371" priority="29" stopIfTrue="1">
      <formula>ISNUMBER(SEARCH("5122000",$E268))</formula>
    </cfRule>
    <cfRule type="expression" dxfId="2370" priority="30" stopIfTrue="1">
      <formula>ISNUMBER(SEARCH("5300000",$E268))</formula>
    </cfRule>
  </conditionalFormatting>
  <conditionalFormatting sqref="E268">
    <cfRule type="expression" dxfId="2369" priority="25">
      <formula>AND($H268="D Clts")</formula>
    </cfRule>
    <cfRule type="expression" dxfId="2368" priority="26">
      <formula>AND($H268="D Fnrs")</formula>
    </cfRule>
  </conditionalFormatting>
  <conditionalFormatting sqref="E270">
    <cfRule type="expression" dxfId="2367" priority="21" stopIfTrue="1">
      <formula>ISNUMBER(SEARCH("5121000",$E270))</formula>
    </cfRule>
    <cfRule type="expression" dxfId="2366" priority="22" stopIfTrue="1">
      <formula>ISNUMBER(SEARCH("5123000",$E270))</formula>
    </cfRule>
    <cfRule type="expression" dxfId="2365" priority="23" stopIfTrue="1">
      <formula>ISNUMBER(SEARCH("5122000",$E270))</formula>
    </cfRule>
    <cfRule type="expression" dxfId="2364" priority="24" stopIfTrue="1">
      <formula>ISNUMBER(SEARCH("5300000",$E270))</formula>
    </cfRule>
  </conditionalFormatting>
  <conditionalFormatting sqref="E270">
    <cfRule type="expression" dxfId="2363" priority="19">
      <formula>AND($H270="D Clts")</formula>
    </cfRule>
    <cfRule type="expression" dxfId="2362" priority="20">
      <formula>AND($H270="D Fnrs")</formula>
    </cfRule>
  </conditionalFormatting>
  <conditionalFormatting sqref="E271">
    <cfRule type="expression" dxfId="2361" priority="15" stopIfTrue="1">
      <formula>ISNUMBER(SEARCH("5121000",$E271))</formula>
    </cfRule>
    <cfRule type="expression" dxfId="2360" priority="16" stopIfTrue="1">
      <formula>ISNUMBER(SEARCH("5123000",$E271))</formula>
    </cfRule>
    <cfRule type="expression" dxfId="2359" priority="17" stopIfTrue="1">
      <formula>ISNUMBER(SEARCH("5122000",$E271))</formula>
    </cfRule>
    <cfRule type="expression" dxfId="2358" priority="18" stopIfTrue="1">
      <formula>ISNUMBER(SEARCH("5300000",$E271))</formula>
    </cfRule>
  </conditionalFormatting>
  <conditionalFormatting sqref="E271">
    <cfRule type="expression" dxfId="2357" priority="13">
      <formula>AND($H271="D Clts")</formula>
    </cfRule>
    <cfRule type="expression" dxfId="2356" priority="14">
      <formula>AND($H271="D Fnrs")</formula>
    </cfRule>
  </conditionalFormatting>
  <conditionalFormatting sqref="E273">
    <cfRule type="expression" dxfId="2355" priority="9" stopIfTrue="1">
      <formula>ISNUMBER(SEARCH("5121000",$E273))</formula>
    </cfRule>
    <cfRule type="expression" dxfId="2354" priority="10" stopIfTrue="1">
      <formula>ISNUMBER(SEARCH("5123000",$E273))</formula>
    </cfRule>
    <cfRule type="expression" dxfId="2353" priority="11" stopIfTrue="1">
      <formula>ISNUMBER(SEARCH("5122000",$E273))</formula>
    </cfRule>
    <cfRule type="expression" dxfId="2352" priority="12" stopIfTrue="1">
      <formula>ISNUMBER(SEARCH("5300000",$E273))</formula>
    </cfRule>
  </conditionalFormatting>
  <conditionalFormatting sqref="E273">
    <cfRule type="expression" dxfId="2351" priority="7">
      <formula>AND($H273="D Clts")</formula>
    </cfRule>
    <cfRule type="expression" dxfId="2350" priority="8">
      <formula>AND($H273="D Fnrs")</formula>
    </cfRule>
  </conditionalFormatting>
  <conditionalFormatting sqref="E274">
    <cfRule type="expression" dxfId="2349" priority="3" stopIfTrue="1">
      <formula>ISNUMBER(SEARCH("5121000",$E274))</formula>
    </cfRule>
    <cfRule type="expression" dxfId="2348" priority="4" stopIfTrue="1">
      <formula>ISNUMBER(SEARCH("5123000",$E274))</formula>
    </cfRule>
    <cfRule type="expression" dxfId="2347" priority="5" stopIfTrue="1">
      <formula>ISNUMBER(SEARCH("5122000",$E274))</formula>
    </cfRule>
    <cfRule type="expression" dxfId="2346" priority="6" stopIfTrue="1">
      <formula>ISNUMBER(SEARCH("5300000",$E274))</formula>
    </cfRule>
  </conditionalFormatting>
  <conditionalFormatting sqref="E274">
    <cfRule type="expression" dxfId="2345" priority="1">
      <formula>AND($H274="D Clts")</formula>
    </cfRule>
    <cfRule type="expression" dxfId="2344" priority="2">
      <formula>AND($H274="D Fnrs")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L377"/>
  <sheetViews>
    <sheetView showGridLines="0" showZeros="0" zoomScaleNormal="100" workbookViewId="0">
      <pane ySplit="7" topLeftCell="A261" activePane="bottomLeft" state="frozen"/>
      <selection pane="bottomLeft" activeCell="J264" sqref="J264"/>
    </sheetView>
  </sheetViews>
  <sheetFormatPr baseColWidth="10" defaultRowHeight="14.4"/>
  <cols>
    <col min="1" max="1" width="3.33203125" customWidth="1"/>
    <col min="2" max="2" width="3.6640625" customWidth="1"/>
    <col min="3" max="3" width="4.44140625" customWidth="1"/>
    <col min="4" max="4" width="13.44140625" bestFit="1" customWidth="1"/>
    <col min="5" max="5" width="9.88671875" customWidth="1"/>
    <col min="6" max="6" width="12.33203125" customWidth="1"/>
    <col min="7" max="7" width="4.5546875" customWidth="1"/>
    <col min="8" max="8" width="10.88671875" bestFit="1" customWidth="1"/>
    <col min="9" max="9" width="4.88671875" customWidth="1"/>
    <col min="10" max="11" width="12.44140625" customWidth="1"/>
  </cols>
  <sheetData>
    <row r="5" spans="4:11">
      <c r="F5" t="s">
        <v>0</v>
      </c>
      <c r="J5" s="1">
        <f>SUBTOTAL(9,J8:J261)</f>
        <v>50240.17</v>
      </c>
      <c r="K5" s="1">
        <f>SUBTOTAL(9,K8:K261)</f>
        <v>60452.004268500008</v>
      </c>
    </row>
    <row r="7" spans="4:11">
      <c r="D7" s="2" t="s">
        <v>1</v>
      </c>
      <c r="F7" s="3" t="s">
        <v>2</v>
      </c>
      <c r="J7" s="2" t="s">
        <v>3</v>
      </c>
      <c r="K7" s="2" t="s">
        <v>4</v>
      </c>
    </row>
    <row r="8" spans="4:11">
      <c r="D8" s="4">
        <v>43647</v>
      </c>
      <c r="E8" s="5"/>
      <c r="F8" s="6">
        <v>4310000</v>
      </c>
      <c r="G8" s="7"/>
      <c r="H8" s="7"/>
      <c r="I8" s="8"/>
      <c r="J8" s="9">
        <v>0</v>
      </c>
      <c r="K8" s="9">
        <v>924.88</v>
      </c>
    </row>
    <row r="9" spans="4:11">
      <c r="D9" s="4">
        <v>43660</v>
      </c>
      <c r="E9" s="5"/>
      <c r="F9" s="6">
        <v>4310000</v>
      </c>
      <c r="G9" s="7"/>
      <c r="H9" s="7"/>
      <c r="I9" s="8"/>
      <c r="J9" s="9">
        <v>0</v>
      </c>
      <c r="K9" s="9">
        <v>0.12</v>
      </c>
    </row>
    <row r="10" spans="4:11">
      <c r="D10" s="4">
        <v>43647</v>
      </c>
      <c r="E10" s="5"/>
      <c r="F10" s="6">
        <v>4310000</v>
      </c>
      <c r="G10" s="7"/>
      <c r="H10" s="7"/>
      <c r="I10" s="8"/>
      <c r="J10" s="9">
        <v>0</v>
      </c>
      <c r="K10" s="9">
        <v>976.35</v>
      </c>
    </row>
    <row r="11" spans="4:11">
      <c r="D11" s="4">
        <v>43661</v>
      </c>
      <c r="E11" s="5"/>
      <c r="F11" s="6">
        <v>4310000</v>
      </c>
      <c r="G11" s="7"/>
      <c r="H11" s="7"/>
      <c r="I11" s="8"/>
      <c r="J11" s="9">
        <v>925</v>
      </c>
      <c r="K11" s="9">
        <v>0</v>
      </c>
    </row>
    <row r="12" spans="4:11">
      <c r="D12" s="4">
        <v>43660</v>
      </c>
      <c r="E12" s="5"/>
      <c r="F12" s="6">
        <v>4310000</v>
      </c>
      <c r="G12" s="7"/>
      <c r="H12" s="7"/>
      <c r="I12" s="8"/>
      <c r="J12" s="9">
        <v>0.35</v>
      </c>
      <c r="K12" s="9">
        <v>0</v>
      </c>
    </row>
    <row r="13" spans="4:11">
      <c r="D13" s="4">
        <v>43724</v>
      </c>
      <c r="E13" s="5"/>
      <c r="F13" s="6">
        <v>4310000</v>
      </c>
      <c r="G13" s="7"/>
      <c r="H13" s="7"/>
      <c r="I13" s="8"/>
      <c r="J13" s="9">
        <v>976</v>
      </c>
      <c r="K13" s="9">
        <v>0</v>
      </c>
    </row>
    <row r="14" spans="4:11">
      <c r="D14" s="4">
        <v>43677</v>
      </c>
      <c r="E14" s="5"/>
      <c r="F14" s="6">
        <v>4310000</v>
      </c>
      <c r="G14" s="7"/>
      <c r="H14" s="7"/>
      <c r="I14" s="8"/>
      <c r="J14" s="9">
        <v>0</v>
      </c>
      <c r="K14" s="9">
        <v>549.4</v>
      </c>
    </row>
    <row r="15" spans="4:11">
      <c r="D15" s="4">
        <v>43677</v>
      </c>
      <c r="E15" s="5"/>
      <c r="F15" s="6">
        <v>4310000</v>
      </c>
      <c r="G15" s="7"/>
      <c r="H15" s="7"/>
      <c r="I15" s="8"/>
      <c r="J15" s="9">
        <v>0</v>
      </c>
      <c r="K15" s="9">
        <v>96.12</v>
      </c>
    </row>
    <row r="16" spans="4:11">
      <c r="D16" s="4">
        <v>43677</v>
      </c>
      <c r="E16" s="5"/>
      <c r="F16" s="6">
        <v>4310000</v>
      </c>
      <c r="G16" s="7"/>
      <c r="H16" s="7"/>
      <c r="I16" s="8"/>
      <c r="J16" s="9">
        <v>0</v>
      </c>
      <c r="K16" s="9">
        <v>229.31</v>
      </c>
    </row>
    <row r="17" spans="4:11">
      <c r="D17" s="4">
        <v>43677</v>
      </c>
      <c r="E17" s="5"/>
      <c r="F17" s="6">
        <v>4310000</v>
      </c>
      <c r="G17" s="7"/>
      <c r="H17" s="7"/>
      <c r="I17" s="8"/>
      <c r="J17" s="9">
        <v>0</v>
      </c>
      <c r="K17" s="9">
        <v>101.64</v>
      </c>
    </row>
    <row r="18" spans="4:11">
      <c r="D18" s="4">
        <v>43753</v>
      </c>
      <c r="E18" s="5"/>
      <c r="F18" s="6">
        <v>4310000</v>
      </c>
      <c r="G18" s="7"/>
      <c r="H18" s="7"/>
      <c r="I18" s="8"/>
      <c r="J18" s="9">
        <v>976</v>
      </c>
      <c r="K18" s="9">
        <v>0</v>
      </c>
    </row>
    <row r="19" spans="4:11">
      <c r="D19" s="4">
        <v>43708</v>
      </c>
      <c r="E19" s="5"/>
      <c r="F19" s="6">
        <v>4310000</v>
      </c>
      <c r="G19" s="7"/>
      <c r="H19" s="7"/>
      <c r="I19" s="8"/>
      <c r="J19" s="9">
        <v>0</v>
      </c>
      <c r="K19" s="9">
        <v>531.01</v>
      </c>
    </row>
    <row r="20" spans="4:11">
      <c r="D20" s="4">
        <v>43708</v>
      </c>
      <c r="E20" s="5"/>
      <c r="F20" s="6">
        <v>4310000</v>
      </c>
      <c r="G20" s="7"/>
      <c r="H20" s="7"/>
      <c r="I20" s="8"/>
      <c r="J20" s="9">
        <v>0</v>
      </c>
      <c r="K20" s="9">
        <v>88.22</v>
      </c>
    </row>
    <row r="21" spans="4:11">
      <c r="D21" s="4">
        <v>43708</v>
      </c>
      <c r="E21" s="5"/>
      <c r="F21" s="6">
        <v>4310000</v>
      </c>
      <c r="G21" s="7"/>
      <c r="H21" s="7"/>
      <c r="I21" s="8"/>
      <c r="J21" s="9">
        <v>0</v>
      </c>
      <c r="K21" s="9">
        <v>210.48</v>
      </c>
    </row>
    <row r="22" spans="4:11">
      <c r="D22" s="4">
        <v>43708</v>
      </c>
      <c r="E22" s="5"/>
      <c r="F22" s="6">
        <v>4310000</v>
      </c>
      <c r="G22" s="7"/>
      <c r="H22" s="7"/>
      <c r="I22" s="8"/>
      <c r="J22" s="9">
        <v>0</v>
      </c>
      <c r="K22" s="9">
        <v>101.64</v>
      </c>
    </row>
    <row r="23" spans="4:11">
      <c r="D23" s="4">
        <v>43784</v>
      </c>
      <c r="E23" s="5"/>
      <c r="F23" s="6">
        <v>4310000</v>
      </c>
      <c r="G23" s="7"/>
      <c r="H23" s="7"/>
      <c r="I23" s="8"/>
      <c r="J23" s="9">
        <v>931</v>
      </c>
      <c r="K23" s="9">
        <v>0</v>
      </c>
    </row>
    <row r="24" spans="4:11">
      <c r="D24" s="4">
        <v>43738</v>
      </c>
      <c r="E24" s="5"/>
      <c r="F24" s="6">
        <v>4310000</v>
      </c>
      <c r="G24" s="7"/>
      <c r="H24" s="7"/>
      <c r="I24" s="8"/>
      <c r="J24" s="9">
        <v>0</v>
      </c>
      <c r="K24" s="9">
        <v>525.53</v>
      </c>
    </row>
    <row r="25" spans="4:11">
      <c r="D25" s="4">
        <v>43738</v>
      </c>
      <c r="E25" s="5"/>
      <c r="F25" s="6">
        <v>4310000</v>
      </c>
      <c r="G25" s="7"/>
      <c r="H25" s="7"/>
      <c r="I25" s="8"/>
      <c r="J25" s="9">
        <v>0</v>
      </c>
      <c r="K25" s="9">
        <v>87.65</v>
      </c>
    </row>
    <row r="26" spans="4:11">
      <c r="D26" s="4">
        <v>43738</v>
      </c>
      <c r="E26" s="5"/>
      <c r="F26" s="6">
        <v>4310000</v>
      </c>
      <c r="G26" s="7"/>
      <c r="H26" s="7"/>
      <c r="I26" s="8"/>
      <c r="J26" s="9">
        <v>0</v>
      </c>
      <c r="K26" s="9">
        <v>101.64</v>
      </c>
    </row>
    <row r="27" spans="4:11">
      <c r="D27" s="4">
        <v>43738</v>
      </c>
      <c r="E27" s="5"/>
      <c r="F27" s="6">
        <v>4310000</v>
      </c>
      <c r="G27" s="7"/>
      <c r="H27" s="7"/>
      <c r="I27" s="8"/>
      <c r="J27" s="9">
        <v>0</v>
      </c>
      <c r="K27" s="9">
        <v>209.1</v>
      </c>
    </row>
    <row r="28" spans="4:11">
      <c r="D28" s="4">
        <v>43784</v>
      </c>
      <c r="E28" s="5"/>
      <c r="F28" s="6">
        <v>4310000</v>
      </c>
      <c r="G28" s="7"/>
      <c r="H28" s="7"/>
      <c r="I28" s="8"/>
      <c r="J28" s="9">
        <v>924</v>
      </c>
      <c r="K28" s="9">
        <v>0</v>
      </c>
    </row>
    <row r="29" spans="4:11">
      <c r="D29" s="4">
        <v>43769</v>
      </c>
      <c r="E29" s="5"/>
      <c r="F29" s="6">
        <v>4310000</v>
      </c>
      <c r="G29" s="7"/>
      <c r="H29" s="7"/>
      <c r="I29" s="8"/>
      <c r="J29" s="9">
        <v>0</v>
      </c>
      <c r="K29" s="9">
        <v>484.92</v>
      </c>
    </row>
    <row r="30" spans="4:11">
      <c r="D30" s="4">
        <v>43769</v>
      </c>
      <c r="E30" s="5"/>
      <c r="F30" s="6">
        <v>4310000</v>
      </c>
      <c r="G30" s="7"/>
      <c r="H30" s="7"/>
      <c r="I30" s="8"/>
      <c r="J30" s="9">
        <v>0</v>
      </c>
      <c r="K30" s="9">
        <v>87.65</v>
      </c>
    </row>
    <row r="31" spans="4:11">
      <c r="D31" s="4">
        <v>43769</v>
      </c>
      <c r="E31" s="5"/>
      <c r="F31" s="6">
        <v>4310000</v>
      </c>
      <c r="G31" s="7"/>
      <c r="H31" s="7"/>
      <c r="I31" s="8"/>
      <c r="J31" s="9">
        <v>0</v>
      </c>
      <c r="K31" s="9">
        <v>101.64</v>
      </c>
    </row>
    <row r="32" spans="4:11">
      <c r="D32" s="4">
        <v>43769</v>
      </c>
      <c r="E32" s="5"/>
      <c r="F32" s="6">
        <v>4310000</v>
      </c>
      <c r="G32" s="7"/>
      <c r="H32" s="7"/>
      <c r="I32" s="8"/>
      <c r="J32" s="9">
        <v>0</v>
      </c>
      <c r="K32" s="9">
        <v>209.1</v>
      </c>
    </row>
    <row r="33" spans="4:11">
      <c r="D33" s="4">
        <v>43799</v>
      </c>
      <c r="E33" s="5"/>
      <c r="F33" s="6">
        <v>4310000</v>
      </c>
      <c r="G33" s="7"/>
      <c r="H33" s="7"/>
      <c r="I33" s="8"/>
      <c r="J33" s="9">
        <v>0</v>
      </c>
      <c r="K33" s="9">
        <v>2018.93</v>
      </c>
    </row>
    <row r="34" spans="4:11">
      <c r="D34" s="4">
        <v>43799</v>
      </c>
      <c r="E34" s="5"/>
      <c r="F34" s="6">
        <v>4310000</v>
      </c>
      <c r="G34" s="7"/>
      <c r="H34" s="7"/>
      <c r="I34" s="8"/>
      <c r="J34" s="9">
        <v>0</v>
      </c>
      <c r="K34" s="9">
        <v>160.62</v>
      </c>
    </row>
    <row r="35" spans="4:11">
      <c r="D35" s="4">
        <v>43799</v>
      </c>
      <c r="E35" s="5"/>
      <c r="F35" s="6">
        <v>4310000</v>
      </c>
      <c r="G35" s="7"/>
      <c r="H35" s="7"/>
      <c r="I35" s="8"/>
      <c r="J35" s="9">
        <v>0</v>
      </c>
      <c r="K35" s="9">
        <v>101.64</v>
      </c>
    </row>
    <row r="36" spans="4:11">
      <c r="D36" s="4">
        <v>43799</v>
      </c>
      <c r="E36" s="5"/>
      <c r="F36" s="6">
        <v>4310000</v>
      </c>
      <c r="G36" s="7"/>
      <c r="H36" s="7"/>
      <c r="I36" s="8"/>
      <c r="J36" s="9">
        <v>0</v>
      </c>
      <c r="K36" s="9">
        <v>383.18</v>
      </c>
    </row>
    <row r="37" spans="4:11">
      <c r="D37" s="4">
        <v>43845</v>
      </c>
      <c r="E37" s="5"/>
      <c r="F37" s="6">
        <v>4310000</v>
      </c>
      <c r="G37" s="7"/>
      <c r="H37" s="7"/>
      <c r="I37" s="8"/>
      <c r="J37" s="9">
        <v>3548</v>
      </c>
      <c r="K37" s="9">
        <v>0</v>
      </c>
    </row>
    <row r="38" spans="4:11">
      <c r="D38" s="4">
        <v>43846</v>
      </c>
      <c r="E38" s="5"/>
      <c r="F38" s="6">
        <v>4310000</v>
      </c>
      <c r="G38" s="7"/>
      <c r="H38" s="7"/>
      <c r="I38" s="8"/>
      <c r="J38" s="9">
        <v>0.47</v>
      </c>
      <c r="K38" s="9">
        <v>0</v>
      </c>
    </row>
    <row r="39" spans="4:11">
      <c r="D39" s="4">
        <v>43846</v>
      </c>
      <c r="E39" s="5"/>
      <c r="F39" s="6">
        <v>4310000</v>
      </c>
      <c r="G39" s="7"/>
      <c r="H39" s="7"/>
      <c r="I39" s="8"/>
      <c r="J39" s="9">
        <v>0.35</v>
      </c>
      <c r="K39" s="9">
        <v>0</v>
      </c>
    </row>
    <row r="40" spans="4:11">
      <c r="D40" s="4">
        <v>43846</v>
      </c>
      <c r="E40" s="5"/>
      <c r="F40" s="6">
        <v>4310000</v>
      </c>
      <c r="G40" s="7"/>
      <c r="H40" s="7"/>
      <c r="I40" s="8"/>
      <c r="J40" s="9">
        <v>0</v>
      </c>
      <c r="K40" s="9">
        <v>0.08</v>
      </c>
    </row>
    <row r="41" spans="4:11">
      <c r="D41" s="4">
        <v>43846</v>
      </c>
      <c r="E41" s="5"/>
      <c r="F41" s="6">
        <v>4310000</v>
      </c>
      <c r="G41" s="7"/>
      <c r="H41" s="7"/>
      <c r="I41" s="8"/>
      <c r="J41" s="9">
        <v>0</v>
      </c>
      <c r="K41" s="9">
        <v>0.32</v>
      </c>
    </row>
    <row r="42" spans="4:11">
      <c r="D42" s="4">
        <v>43830</v>
      </c>
      <c r="E42" s="5"/>
      <c r="F42" s="6">
        <v>4310000</v>
      </c>
      <c r="G42" s="7"/>
      <c r="H42" s="7"/>
      <c r="I42" s="8"/>
      <c r="J42" s="9">
        <v>0</v>
      </c>
      <c r="K42" s="9">
        <v>494.63</v>
      </c>
    </row>
    <row r="43" spans="4:11">
      <c r="D43" s="4">
        <v>43830</v>
      </c>
      <c r="E43" s="5"/>
      <c r="F43" s="6">
        <v>4310000</v>
      </c>
      <c r="G43" s="7"/>
      <c r="H43" s="7"/>
      <c r="I43" s="8"/>
      <c r="J43" s="9">
        <v>0</v>
      </c>
      <c r="K43" s="9">
        <v>87.65</v>
      </c>
    </row>
    <row r="44" spans="4:11">
      <c r="D44" s="4">
        <v>43830</v>
      </c>
      <c r="E44" s="5"/>
      <c r="F44" s="6">
        <v>4310000</v>
      </c>
      <c r="G44" s="7"/>
      <c r="H44" s="7"/>
      <c r="I44" s="8"/>
      <c r="J44" s="9">
        <v>0</v>
      </c>
      <c r="K44" s="9">
        <v>101.64</v>
      </c>
    </row>
    <row r="45" spans="4:11">
      <c r="D45" s="4">
        <v>43830</v>
      </c>
      <c r="E45" s="5"/>
      <c r="F45" s="6">
        <v>4310000</v>
      </c>
      <c r="G45" s="7"/>
      <c r="H45" s="7"/>
      <c r="I45" s="8"/>
      <c r="J45" s="9">
        <v>0</v>
      </c>
      <c r="K45" s="9">
        <v>209.1</v>
      </c>
    </row>
    <row r="46" spans="4:11">
      <c r="D46" s="4">
        <v>43861</v>
      </c>
      <c r="E46" s="5"/>
      <c r="F46" s="6">
        <v>4310000</v>
      </c>
      <c r="G46" s="7"/>
      <c r="H46" s="7"/>
      <c r="I46" s="8"/>
      <c r="J46" s="9">
        <v>0</v>
      </c>
      <c r="K46" s="9">
        <v>548.9</v>
      </c>
    </row>
    <row r="47" spans="4:11">
      <c r="D47" s="4">
        <v>43861</v>
      </c>
      <c r="E47" s="5"/>
      <c r="F47" s="6">
        <v>4310000</v>
      </c>
      <c r="G47" s="7"/>
      <c r="H47" s="7"/>
      <c r="I47" s="8"/>
      <c r="J47" s="9">
        <v>0</v>
      </c>
      <c r="K47" s="9">
        <v>91.29</v>
      </c>
    </row>
    <row r="48" spans="4:11">
      <c r="D48" s="4">
        <v>43861</v>
      </c>
      <c r="E48" s="5"/>
      <c r="F48" s="6">
        <v>4310000</v>
      </c>
      <c r="G48" s="7"/>
      <c r="H48" s="7"/>
      <c r="I48" s="8"/>
      <c r="J48" s="9">
        <v>0</v>
      </c>
      <c r="K48" s="9">
        <v>103.18</v>
      </c>
    </row>
    <row r="49" spans="4:11">
      <c r="D49" s="4">
        <v>43861</v>
      </c>
      <c r="E49" s="5"/>
      <c r="F49" s="6">
        <v>4310000</v>
      </c>
      <c r="G49" s="7"/>
      <c r="H49" s="7"/>
      <c r="I49" s="8"/>
      <c r="J49" s="9">
        <v>0</v>
      </c>
      <c r="K49" s="9">
        <v>217.79</v>
      </c>
    </row>
    <row r="50" spans="4:11">
      <c r="D50" s="4">
        <v>43889</v>
      </c>
      <c r="E50" s="5"/>
      <c r="F50" s="6">
        <v>4310000</v>
      </c>
      <c r="G50" s="7"/>
      <c r="H50" s="7"/>
      <c r="I50" s="8"/>
      <c r="J50" s="9">
        <v>0</v>
      </c>
      <c r="K50" s="9">
        <v>555.41999999999996</v>
      </c>
    </row>
    <row r="51" spans="4:11">
      <c r="D51" s="4">
        <v>43889</v>
      </c>
      <c r="E51" s="5"/>
      <c r="F51" s="6">
        <v>4310000</v>
      </c>
      <c r="G51" s="7"/>
      <c r="H51" s="7"/>
      <c r="I51" s="8"/>
      <c r="J51" s="9">
        <v>0</v>
      </c>
      <c r="K51" s="9">
        <v>91.29</v>
      </c>
    </row>
    <row r="52" spans="4:11">
      <c r="D52" s="4">
        <v>43889</v>
      </c>
      <c r="E52" s="5"/>
      <c r="F52" s="6">
        <v>4310000</v>
      </c>
      <c r="G52" s="7"/>
      <c r="H52" s="7"/>
      <c r="I52" s="8"/>
      <c r="J52" s="9">
        <v>0</v>
      </c>
      <c r="K52" s="9">
        <v>103.18</v>
      </c>
    </row>
    <row r="53" spans="4:11">
      <c r="D53" s="4">
        <v>43889</v>
      </c>
      <c r="E53" s="5"/>
      <c r="F53" s="6">
        <v>4310000</v>
      </c>
      <c r="G53" s="7"/>
      <c r="H53" s="7"/>
      <c r="I53" s="8"/>
      <c r="J53" s="9">
        <v>0</v>
      </c>
      <c r="K53" s="9">
        <v>217.79</v>
      </c>
    </row>
    <row r="54" spans="4:11">
      <c r="D54" s="4">
        <v>43921</v>
      </c>
      <c r="E54" s="5"/>
      <c r="F54" s="6">
        <v>4310000</v>
      </c>
      <c r="G54" s="7"/>
      <c r="H54" s="7"/>
      <c r="I54" s="8"/>
      <c r="J54" s="9">
        <v>0</v>
      </c>
      <c r="K54" s="9">
        <v>513.44000000000005</v>
      </c>
    </row>
    <row r="55" spans="4:11">
      <c r="D55" s="4">
        <v>43921</v>
      </c>
      <c r="E55" s="5"/>
      <c r="F55" s="6">
        <v>4310000</v>
      </c>
      <c r="G55" s="7"/>
      <c r="H55" s="7"/>
      <c r="I55" s="8"/>
      <c r="J55" s="9">
        <v>0</v>
      </c>
      <c r="K55" s="9">
        <v>54.04</v>
      </c>
    </row>
    <row r="56" spans="4:11">
      <c r="D56" s="4">
        <v>43921</v>
      </c>
      <c r="E56" s="5"/>
      <c r="F56" s="6">
        <v>4310000</v>
      </c>
      <c r="G56" s="7"/>
      <c r="H56" s="7"/>
      <c r="I56" s="8"/>
      <c r="J56" s="9">
        <v>0</v>
      </c>
      <c r="K56" s="9">
        <v>103.18</v>
      </c>
    </row>
    <row r="57" spans="4:11">
      <c r="D57" s="4">
        <v>43921</v>
      </c>
      <c r="E57" s="5"/>
      <c r="F57" s="6">
        <v>4310000</v>
      </c>
      <c r="G57" s="7"/>
      <c r="H57" s="7"/>
      <c r="I57" s="8"/>
      <c r="J57" s="9">
        <v>0</v>
      </c>
      <c r="K57" s="9">
        <v>128.94</v>
      </c>
    </row>
    <row r="58" spans="4:11">
      <c r="D58" s="4">
        <v>43951</v>
      </c>
      <c r="E58" s="5"/>
      <c r="F58" s="6">
        <v>4310000</v>
      </c>
      <c r="G58" s="7"/>
      <c r="H58" s="7"/>
      <c r="I58" s="8"/>
      <c r="J58" s="9">
        <v>0</v>
      </c>
      <c r="K58" s="9">
        <v>302.11</v>
      </c>
    </row>
    <row r="59" spans="4:11">
      <c r="D59" s="4">
        <v>43951</v>
      </c>
      <c r="E59" s="5"/>
      <c r="F59" s="6">
        <v>4310000</v>
      </c>
      <c r="G59" s="7"/>
      <c r="H59" s="7"/>
      <c r="I59" s="8"/>
      <c r="J59" s="9">
        <v>0</v>
      </c>
      <c r="K59" s="9">
        <v>14.95</v>
      </c>
    </row>
    <row r="60" spans="4:11">
      <c r="D60" s="4">
        <v>43951</v>
      </c>
      <c r="E60" s="5"/>
      <c r="F60" s="6">
        <v>4310000</v>
      </c>
      <c r="G60" s="7"/>
      <c r="H60" s="7"/>
      <c r="I60" s="8"/>
      <c r="J60" s="9">
        <v>0</v>
      </c>
      <c r="K60" s="9">
        <v>103.18</v>
      </c>
    </row>
    <row r="61" spans="4:11">
      <c r="D61" s="4">
        <v>43951</v>
      </c>
      <c r="E61" s="5"/>
      <c r="F61" s="6">
        <v>4310000</v>
      </c>
      <c r="G61" s="7"/>
      <c r="H61" s="7"/>
      <c r="I61" s="8"/>
      <c r="J61" s="9">
        <v>0</v>
      </c>
      <c r="K61" s="9">
        <v>35.68</v>
      </c>
    </row>
    <row r="62" spans="4:11">
      <c r="D62" s="4">
        <v>43982</v>
      </c>
      <c r="E62" s="5"/>
      <c r="F62" s="6">
        <v>4310000</v>
      </c>
      <c r="G62" s="7"/>
      <c r="H62" s="7"/>
      <c r="I62" s="8"/>
      <c r="J62" s="9">
        <v>0</v>
      </c>
      <c r="K62" s="9">
        <v>457.11</v>
      </c>
    </row>
    <row r="63" spans="4:11">
      <c r="D63" s="4">
        <v>43982</v>
      </c>
      <c r="E63" s="5"/>
      <c r="F63" s="6">
        <v>4310000</v>
      </c>
      <c r="G63" s="7"/>
      <c r="H63" s="7"/>
      <c r="I63" s="8"/>
      <c r="J63" s="9">
        <v>0</v>
      </c>
      <c r="K63" s="9">
        <v>38.71</v>
      </c>
    </row>
    <row r="64" spans="4:11">
      <c r="D64" s="4">
        <v>43982</v>
      </c>
      <c r="E64" s="5"/>
      <c r="F64" s="6">
        <v>4310000</v>
      </c>
      <c r="G64" s="7"/>
      <c r="H64" s="7"/>
      <c r="I64" s="8"/>
      <c r="J64" s="9">
        <v>0</v>
      </c>
      <c r="K64" s="9">
        <v>92.35</v>
      </c>
    </row>
    <row r="65" spans="2:11">
      <c r="D65" s="4">
        <v>43982</v>
      </c>
      <c r="E65" s="5"/>
      <c r="F65" s="6">
        <v>4310000</v>
      </c>
      <c r="G65" s="7"/>
      <c r="H65" s="7"/>
      <c r="I65" s="8"/>
      <c r="J65" s="9">
        <v>0</v>
      </c>
      <c r="K65" s="9">
        <v>103.18</v>
      </c>
    </row>
    <row r="66" spans="2:11">
      <c r="D66" s="4">
        <v>44027</v>
      </c>
      <c r="E66" s="5"/>
      <c r="F66" s="6">
        <v>4310000</v>
      </c>
      <c r="G66" s="7"/>
      <c r="H66" s="7"/>
      <c r="I66" s="8"/>
      <c r="J66" s="9">
        <v>691</v>
      </c>
      <c r="K66" s="9">
        <v>0</v>
      </c>
    </row>
    <row r="67" spans="2:11">
      <c r="D67" s="4">
        <v>44012</v>
      </c>
      <c r="E67" s="5"/>
      <c r="F67" s="6">
        <v>4310000</v>
      </c>
      <c r="G67" s="7"/>
      <c r="H67" s="7"/>
      <c r="I67" s="8"/>
      <c r="J67" s="9">
        <v>0</v>
      </c>
      <c r="K67" s="9">
        <v>555.57000000000005</v>
      </c>
    </row>
    <row r="68" spans="2:11">
      <c r="D68" s="4">
        <v>44012</v>
      </c>
      <c r="E68" s="5"/>
      <c r="F68" s="6">
        <v>4310000</v>
      </c>
      <c r="G68" s="7"/>
      <c r="H68" s="7"/>
      <c r="I68" s="8"/>
      <c r="J68" s="9">
        <v>0</v>
      </c>
      <c r="K68" s="9">
        <v>91.29</v>
      </c>
    </row>
    <row r="69" spans="2:11">
      <c r="D69" s="4">
        <v>44012</v>
      </c>
      <c r="E69" s="5"/>
      <c r="F69" s="6">
        <v>4310000</v>
      </c>
      <c r="G69" s="7"/>
      <c r="H69" s="7"/>
      <c r="I69" s="8"/>
      <c r="J69" s="9">
        <v>0</v>
      </c>
      <c r="K69" s="9">
        <v>103.18</v>
      </c>
    </row>
    <row r="70" spans="2:11" ht="15" thickBot="1">
      <c r="B70" s="10"/>
      <c r="C70" s="10"/>
      <c r="D70" s="11">
        <v>44012</v>
      </c>
      <c r="E70" s="12"/>
      <c r="F70" s="13">
        <v>4310000</v>
      </c>
      <c r="G70" s="14"/>
      <c r="H70" s="14"/>
      <c r="I70" s="15"/>
      <c r="J70" s="16">
        <v>0</v>
      </c>
      <c r="K70" s="16">
        <v>217.79</v>
      </c>
    </row>
    <row r="71" spans="2:11">
      <c r="D71" s="4">
        <v>44060</v>
      </c>
      <c r="E71" s="5"/>
      <c r="F71" s="6">
        <v>4310000</v>
      </c>
      <c r="G71" s="7"/>
      <c r="H71" s="7"/>
      <c r="I71" s="8"/>
      <c r="J71" s="9">
        <v>1174</v>
      </c>
      <c r="K71" s="9">
        <v>0</v>
      </c>
    </row>
    <row r="72" spans="2:11">
      <c r="D72" s="4">
        <v>44043</v>
      </c>
      <c r="E72" s="5"/>
      <c r="F72" s="6">
        <v>4310000</v>
      </c>
      <c r="G72" s="7"/>
      <c r="H72" s="7"/>
      <c r="I72" s="8"/>
      <c r="J72" s="9">
        <v>0</v>
      </c>
      <c r="K72" s="9">
        <v>555.67999999999995</v>
      </c>
    </row>
    <row r="73" spans="2:11">
      <c r="D73" s="4">
        <v>44043</v>
      </c>
      <c r="E73" s="5"/>
      <c r="F73" s="6">
        <v>4310000</v>
      </c>
      <c r="G73" s="7"/>
      <c r="H73" s="7"/>
      <c r="I73" s="8"/>
      <c r="J73" s="9">
        <v>0</v>
      </c>
      <c r="K73" s="9">
        <v>91.29</v>
      </c>
    </row>
    <row r="74" spans="2:11">
      <c r="D74" s="4">
        <v>44043</v>
      </c>
      <c r="E74" s="5"/>
      <c r="F74" s="6">
        <v>4310000</v>
      </c>
      <c r="G74" s="7"/>
      <c r="H74" s="7"/>
      <c r="I74" s="8"/>
      <c r="J74" s="9">
        <v>0</v>
      </c>
      <c r="K74" s="9">
        <v>103.18</v>
      </c>
    </row>
    <row r="75" spans="2:11">
      <c r="D75" s="4">
        <v>44043</v>
      </c>
      <c r="E75" s="5"/>
      <c r="F75" s="6">
        <v>4310000</v>
      </c>
      <c r="G75" s="7"/>
      <c r="H75" s="7"/>
      <c r="I75" s="8"/>
      <c r="J75" s="9">
        <v>0</v>
      </c>
      <c r="K75" s="9">
        <v>217.78</v>
      </c>
    </row>
    <row r="76" spans="2:11">
      <c r="D76" s="4">
        <v>44089</v>
      </c>
      <c r="E76" s="5"/>
      <c r="F76" s="6">
        <v>4310000</v>
      </c>
      <c r="G76" s="7"/>
      <c r="H76" s="7"/>
      <c r="I76" s="8"/>
      <c r="J76" s="9">
        <v>765</v>
      </c>
      <c r="K76" s="9">
        <v>0</v>
      </c>
    </row>
    <row r="77" spans="2:11">
      <c r="C77" s="17"/>
      <c r="D77" s="4">
        <v>44074</v>
      </c>
      <c r="E77" s="5"/>
      <c r="F77" s="6">
        <v>4310000</v>
      </c>
      <c r="G77" s="7"/>
      <c r="H77" s="7"/>
      <c r="I77" s="8"/>
      <c r="J77" s="9">
        <v>0</v>
      </c>
      <c r="K77" s="9">
        <v>554.87</v>
      </c>
    </row>
    <row r="78" spans="2:11">
      <c r="D78" s="4">
        <v>44074</v>
      </c>
      <c r="E78" s="5"/>
      <c r="F78" s="6">
        <v>4310000</v>
      </c>
      <c r="G78" s="7"/>
      <c r="H78" s="7"/>
      <c r="I78" s="8"/>
      <c r="J78" s="9">
        <v>0</v>
      </c>
      <c r="K78" s="9">
        <v>91.29</v>
      </c>
    </row>
    <row r="79" spans="2:11">
      <c r="D79" s="4">
        <v>44074</v>
      </c>
      <c r="E79" s="5"/>
      <c r="F79" s="6">
        <v>4310000</v>
      </c>
      <c r="G79" s="7"/>
      <c r="H79" s="7"/>
      <c r="I79" s="8"/>
      <c r="J79" s="9">
        <v>0</v>
      </c>
      <c r="K79" s="9">
        <v>103.18</v>
      </c>
    </row>
    <row r="80" spans="2:11">
      <c r="D80" s="4">
        <v>44074</v>
      </c>
      <c r="E80" s="5"/>
      <c r="F80" s="6">
        <v>4310000</v>
      </c>
      <c r="G80" s="7"/>
      <c r="H80" s="7"/>
      <c r="I80" s="8"/>
      <c r="J80" s="9">
        <v>0</v>
      </c>
      <c r="K80" s="9">
        <v>217.78</v>
      </c>
    </row>
    <row r="81" spans="4:11">
      <c r="D81" s="4">
        <v>44119</v>
      </c>
      <c r="E81" s="5"/>
      <c r="F81" s="6">
        <v>4310000</v>
      </c>
      <c r="G81" s="7"/>
      <c r="H81" s="7"/>
      <c r="I81" s="8"/>
      <c r="J81" s="9">
        <v>968</v>
      </c>
      <c r="K81" s="9">
        <v>0</v>
      </c>
    </row>
    <row r="82" spans="4:11">
      <c r="D82" s="4">
        <v>44104</v>
      </c>
      <c r="E82" s="5"/>
      <c r="F82" s="6">
        <v>4310000</v>
      </c>
      <c r="G82" s="7"/>
      <c r="H82" s="7"/>
      <c r="I82" s="8"/>
      <c r="J82" s="9">
        <v>0</v>
      </c>
      <c r="K82" s="9">
        <v>554.35</v>
      </c>
    </row>
    <row r="83" spans="4:11">
      <c r="D83" s="4">
        <v>44104</v>
      </c>
      <c r="E83" s="5"/>
      <c r="F83" s="6">
        <v>4310000</v>
      </c>
      <c r="G83" s="7"/>
      <c r="H83" s="7"/>
      <c r="I83" s="8"/>
      <c r="J83" s="9">
        <v>0</v>
      </c>
      <c r="K83" s="9">
        <v>91.29</v>
      </c>
    </row>
    <row r="84" spans="4:11">
      <c r="D84" s="4">
        <v>44104</v>
      </c>
      <c r="E84" s="5"/>
      <c r="F84" s="6">
        <v>4310000</v>
      </c>
      <c r="G84" s="7"/>
      <c r="H84" s="7"/>
      <c r="I84" s="8"/>
      <c r="J84" s="9">
        <v>0</v>
      </c>
      <c r="K84" s="9">
        <v>103.18</v>
      </c>
    </row>
    <row r="85" spans="4:11">
      <c r="D85" s="4">
        <v>44104</v>
      </c>
      <c r="E85" s="5"/>
      <c r="F85" s="6">
        <v>4310000</v>
      </c>
      <c r="G85" s="7"/>
      <c r="H85" s="7"/>
      <c r="I85" s="8"/>
      <c r="J85" s="9">
        <v>0</v>
      </c>
      <c r="K85" s="9">
        <v>217.78</v>
      </c>
    </row>
    <row r="86" spans="4:11">
      <c r="D86" s="4">
        <v>44135</v>
      </c>
      <c r="E86" s="5"/>
      <c r="F86" s="6">
        <v>4310000</v>
      </c>
      <c r="G86" s="7"/>
      <c r="H86" s="7"/>
      <c r="I86" s="8"/>
      <c r="J86" s="9">
        <v>0</v>
      </c>
      <c r="K86" s="9">
        <v>555.27</v>
      </c>
    </row>
    <row r="87" spans="4:11">
      <c r="D87" s="4">
        <v>44135</v>
      </c>
      <c r="E87" s="5"/>
      <c r="F87" s="6">
        <v>4310000</v>
      </c>
      <c r="G87" s="7"/>
      <c r="H87" s="7"/>
      <c r="I87" s="8"/>
      <c r="J87" s="9">
        <v>0</v>
      </c>
      <c r="K87" s="9">
        <v>91.29</v>
      </c>
    </row>
    <row r="88" spans="4:11">
      <c r="D88" s="4">
        <v>44135</v>
      </c>
      <c r="E88" s="5"/>
      <c r="F88" s="6">
        <v>4310000</v>
      </c>
      <c r="G88" s="7"/>
      <c r="H88" s="7"/>
      <c r="I88" s="8"/>
      <c r="J88" s="9">
        <v>0</v>
      </c>
      <c r="K88" s="9">
        <v>103.18</v>
      </c>
    </row>
    <row r="89" spans="4:11">
      <c r="D89" s="4">
        <v>44135</v>
      </c>
      <c r="E89" s="5"/>
      <c r="F89" s="6">
        <v>4310000</v>
      </c>
      <c r="G89" s="7"/>
      <c r="H89" s="7"/>
      <c r="I89" s="8"/>
      <c r="J89" s="9">
        <v>0</v>
      </c>
      <c r="K89" s="9">
        <v>217.78</v>
      </c>
    </row>
    <row r="90" spans="4:11">
      <c r="D90" s="4">
        <v>44165</v>
      </c>
      <c r="E90" s="5"/>
      <c r="F90" s="6">
        <v>4310000</v>
      </c>
      <c r="G90" s="7"/>
      <c r="H90" s="7"/>
      <c r="I90" s="8"/>
      <c r="J90" s="9">
        <v>0</v>
      </c>
      <c r="K90" s="9">
        <v>555.4</v>
      </c>
    </row>
    <row r="91" spans="4:11">
      <c r="D91" s="4">
        <v>44165</v>
      </c>
      <c r="E91" s="5"/>
      <c r="F91" s="6">
        <v>4310000</v>
      </c>
      <c r="G91" s="7"/>
      <c r="H91" s="7"/>
      <c r="I91" s="8"/>
      <c r="J91" s="9">
        <v>0</v>
      </c>
      <c r="K91" s="9">
        <v>91.29</v>
      </c>
    </row>
    <row r="92" spans="4:11">
      <c r="D92" s="4">
        <v>44165</v>
      </c>
      <c r="E92" s="5"/>
      <c r="F92" s="6">
        <v>4310000</v>
      </c>
      <c r="G92" s="7"/>
      <c r="H92" s="7"/>
      <c r="I92" s="8"/>
      <c r="J92" s="9">
        <v>0</v>
      </c>
      <c r="K92" s="9">
        <v>103.18</v>
      </c>
    </row>
    <row r="93" spans="4:11">
      <c r="D93" s="4">
        <v>44165</v>
      </c>
      <c r="E93" s="5"/>
      <c r="F93" s="6">
        <v>4310000</v>
      </c>
      <c r="G93" s="7"/>
      <c r="H93" s="7"/>
      <c r="I93" s="8"/>
      <c r="J93" s="9">
        <v>0</v>
      </c>
      <c r="K93" s="9">
        <v>217.78</v>
      </c>
    </row>
    <row r="94" spans="4:11">
      <c r="D94" s="4">
        <v>44196</v>
      </c>
      <c r="E94" s="5"/>
      <c r="F94" s="6">
        <v>4310000</v>
      </c>
      <c r="G94" s="7"/>
      <c r="H94" s="7"/>
      <c r="I94" s="8"/>
      <c r="J94" s="9">
        <v>0</v>
      </c>
      <c r="K94" s="9">
        <v>582.74</v>
      </c>
    </row>
    <row r="95" spans="4:11">
      <c r="D95" s="4">
        <v>44196</v>
      </c>
      <c r="E95" s="5"/>
      <c r="F95" s="6">
        <v>4310000</v>
      </c>
      <c r="G95" s="7"/>
      <c r="H95" s="7"/>
      <c r="I95" s="8"/>
      <c r="J95" s="9">
        <v>0</v>
      </c>
      <c r="K95" s="9">
        <v>89.82</v>
      </c>
    </row>
    <row r="96" spans="4:11">
      <c r="D96" s="4">
        <v>44196</v>
      </c>
      <c r="E96" s="5"/>
      <c r="F96" s="6">
        <v>4310000</v>
      </c>
      <c r="G96" s="7"/>
      <c r="H96" s="7"/>
      <c r="I96" s="8"/>
      <c r="J96" s="9">
        <v>0</v>
      </c>
      <c r="K96" s="9">
        <v>103.18</v>
      </c>
    </row>
    <row r="97" spans="4:11">
      <c r="D97" s="4">
        <v>44196</v>
      </c>
      <c r="E97" s="5"/>
      <c r="F97" s="6">
        <v>4310000</v>
      </c>
      <c r="G97" s="7"/>
      <c r="H97" s="7"/>
      <c r="I97" s="8"/>
      <c r="J97" s="9">
        <v>0</v>
      </c>
      <c r="K97" s="9">
        <v>214.28</v>
      </c>
    </row>
    <row r="98" spans="4:11">
      <c r="D98" s="4">
        <v>44227</v>
      </c>
      <c r="E98" s="5"/>
      <c r="F98" s="6">
        <v>4310000</v>
      </c>
      <c r="G98" s="7"/>
      <c r="H98" s="7"/>
      <c r="I98" s="8"/>
      <c r="J98" s="9">
        <v>0</v>
      </c>
      <c r="K98" s="9">
        <v>539.87</v>
      </c>
    </row>
    <row r="99" spans="4:11">
      <c r="D99" s="4">
        <v>44227</v>
      </c>
      <c r="E99" s="5"/>
      <c r="F99" s="6">
        <v>4310000</v>
      </c>
      <c r="G99" s="7"/>
      <c r="H99" s="7"/>
      <c r="I99" s="8"/>
      <c r="J99" s="9">
        <v>0</v>
      </c>
      <c r="K99" s="9">
        <v>91.29</v>
      </c>
    </row>
    <row r="100" spans="4:11">
      <c r="D100" s="4">
        <v>44227</v>
      </c>
      <c r="E100" s="5"/>
      <c r="F100" s="6">
        <v>4310000</v>
      </c>
      <c r="G100" s="7"/>
      <c r="H100" s="7"/>
      <c r="I100" s="8"/>
      <c r="J100" s="9">
        <v>0</v>
      </c>
      <c r="K100" s="9">
        <v>127.18</v>
      </c>
    </row>
    <row r="101" spans="4:11">
      <c r="D101" s="4">
        <v>44227</v>
      </c>
      <c r="E101" s="5"/>
      <c r="F101" s="6">
        <v>4310000</v>
      </c>
      <c r="G101" s="7"/>
      <c r="H101" s="7"/>
      <c r="I101" s="8"/>
      <c r="J101" s="9">
        <v>0</v>
      </c>
      <c r="K101" s="9">
        <v>217.79</v>
      </c>
    </row>
    <row r="102" spans="4:11">
      <c r="D102" s="4">
        <v>44255</v>
      </c>
      <c r="E102" s="5"/>
      <c r="F102" s="6">
        <v>4310000</v>
      </c>
      <c r="G102" s="7"/>
      <c r="H102" s="7"/>
      <c r="I102" s="8"/>
      <c r="J102" s="9">
        <v>0</v>
      </c>
      <c r="K102" s="9">
        <v>580.36606712499997</v>
      </c>
    </row>
    <row r="103" spans="4:11">
      <c r="D103" s="4">
        <v>44255</v>
      </c>
      <c r="E103" s="5"/>
      <c r="F103" s="6">
        <v>4310000</v>
      </c>
      <c r="G103" s="7"/>
      <c r="H103" s="7"/>
      <c r="I103" s="8"/>
      <c r="J103" s="9">
        <v>0</v>
      </c>
      <c r="K103" s="9">
        <v>93.11</v>
      </c>
    </row>
    <row r="104" spans="4:11">
      <c r="D104" s="4">
        <v>44255</v>
      </c>
      <c r="E104" s="5"/>
      <c r="F104" s="6">
        <v>4310000</v>
      </c>
      <c r="G104" s="7"/>
      <c r="H104" s="7"/>
      <c r="I104" s="8"/>
      <c r="J104" s="9">
        <v>0</v>
      </c>
      <c r="K104" s="9">
        <v>127.18</v>
      </c>
    </row>
    <row r="105" spans="4:11">
      <c r="D105" s="4">
        <v>44255</v>
      </c>
      <c r="E105" s="5"/>
      <c r="F105" s="6">
        <v>4310000</v>
      </c>
      <c r="G105" s="7"/>
      <c r="H105" s="7"/>
      <c r="I105" s="8"/>
      <c r="J105" s="9">
        <v>0</v>
      </c>
      <c r="K105" s="9">
        <v>222.13</v>
      </c>
    </row>
    <row r="106" spans="4:11">
      <c r="D106" s="4">
        <v>44286</v>
      </c>
      <c r="E106" s="5"/>
      <c r="F106" s="6">
        <v>4310000</v>
      </c>
      <c r="G106" s="7"/>
      <c r="H106" s="7"/>
      <c r="I106" s="8"/>
      <c r="J106" s="9">
        <v>0</v>
      </c>
      <c r="K106" s="9">
        <v>580.36</v>
      </c>
    </row>
    <row r="107" spans="4:11">
      <c r="D107" s="4">
        <v>44286</v>
      </c>
      <c r="E107" s="5"/>
      <c r="F107" s="6">
        <v>4310000</v>
      </c>
      <c r="G107" s="7"/>
      <c r="H107" s="7"/>
      <c r="I107" s="8"/>
      <c r="J107" s="9">
        <v>0</v>
      </c>
      <c r="K107" s="9">
        <v>93.11</v>
      </c>
    </row>
    <row r="108" spans="4:11">
      <c r="D108" s="4">
        <v>44286</v>
      </c>
      <c r="E108" s="5"/>
      <c r="F108" s="6">
        <v>4310000</v>
      </c>
      <c r="G108" s="7"/>
      <c r="H108" s="7"/>
      <c r="I108" s="8"/>
      <c r="J108" s="9">
        <v>0</v>
      </c>
      <c r="K108" s="9">
        <v>127.18</v>
      </c>
    </row>
    <row r="109" spans="4:11">
      <c r="D109" s="4">
        <v>44286</v>
      </c>
      <c r="E109" s="5"/>
      <c r="F109" s="6">
        <v>4310000</v>
      </c>
      <c r="G109" s="7"/>
      <c r="H109" s="7"/>
      <c r="I109" s="8"/>
      <c r="J109" s="9">
        <v>0</v>
      </c>
      <c r="K109" s="9">
        <v>222.13</v>
      </c>
    </row>
    <row r="110" spans="4:11">
      <c r="D110" s="4">
        <v>44316</v>
      </c>
      <c r="E110" s="5"/>
      <c r="F110" s="6">
        <v>4310000</v>
      </c>
      <c r="G110" s="7"/>
      <c r="H110" s="7"/>
      <c r="I110" s="8"/>
      <c r="J110" s="9">
        <v>0</v>
      </c>
      <c r="K110" s="9">
        <v>580.39606712499995</v>
      </c>
    </row>
    <row r="111" spans="4:11">
      <c r="D111" s="4">
        <v>44316</v>
      </c>
      <c r="E111" s="5"/>
      <c r="F111" s="6">
        <v>4310000</v>
      </c>
      <c r="G111" s="7"/>
      <c r="H111" s="7"/>
      <c r="I111" s="8"/>
      <c r="J111" s="9">
        <v>0</v>
      </c>
      <c r="K111" s="9">
        <v>93.11</v>
      </c>
    </row>
    <row r="112" spans="4:11">
      <c r="D112" s="4">
        <v>44316</v>
      </c>
      <c r="E112" s="5"/>
      <c r="F112" s="6">
        <v>4310000</v>
      </c>
      <c r="G112" s="7"/>
      <c r="H112" s="7"/>
      <c r="I112" s="8"/>
      <c r="J112" s="9">
        <v>0</v>
      </c>
      <c r="K112" s="9">
        <v>127.18</v>
      </c>
    </row>
    <row r="113" spans="2:11">
      <c r="D113" s="4">
        <v>44316</v>
      </c>
      <c r="E113" s="5"/>
      <c r="F113" s="6">
        <v>4310000</v>
      </c>
      <c r="G113" s="7"/>
      <c r="H113" s="7"/>
      <c r="I113" s="8"/>
      <c r="J113" s="9">
        <v>0</v>
      </c>
      <c r="K113" s="9">
        <v>222.13</v>
      </c>
    </row>
    <row r="114" spans="2:11">
      <c r="D114" s="4">
        <v>44347</v>
      </c>
      <c r="E114" s="5"/>
      <c r="F114" s="6">
        <v>4310000</v>
      </c>
      <c r="G114" s="7"/>
      <c r="H114" s="7"/>
      <c r="I114" s="8"/>
      <c r="J114" s="9">
        <v>0</v>
      </c>
      <c r="K114" s="9">
        <v>580.85606712499998</v>
      </c>
    </row>
    <row r="115" spans="2:11">
      <c r="D115" s="4">
        <v>44347</v>
      </c>
      <c r="E115" s="5"/>
      <c r="F115" s="6">
        <v>4310000</v>
      </c>
      <c r="G115" s="7"/>
      <c r="H115" s="7"/>
      <c r="I115" s="8"/>
      <c r="J115" s="9">
        <v>0</v>
      </c>
      <c r="K115" s="9">
        <v>93.11</v>
      </c>
    </row>
    <row r="116" spans="2:11">
      <c r="D116" s="4">
        <v>44347</v>
      </c>
      <c r="E116" s="5"/>
      <c r="F116" s="6">
        <v>4310000</v>
      </c>
      <c r="G116" s="7"/>
      <c r="H116" s="7"/>
      <c r="I116" s="8"/>
      <c r="J116" s="9">
        <v>0</v>
      </c>
      <c r="K116" s="9">
        <v>127.18</v>
      </c>
    </row>
    <row r="117" spans="2:11">
      <c r="D117" s="4">
        <v>44347</v>
      </c>
      <c r="E117" s="5"/>
      <c r="F117" s="6">
        <v>4310000</v>
      </c>
      <c r="G117" s="7"/>
      <c r="H117" s="7"/>
      <c r="I117" s="8"/>
      <c r="J117" s="9">
        <v>0</v>
      </c>
      <c r="K117" s="9">
        <v>222.13</v>
      </c>
    </row>
    <row r="118" spans="2:11">
      <c r="D118" s="4">
        <v>44377</v>
      </c>
      <c r="E118" s="5"/>
      <c r="F118" s="6">
        <v>4310000</v>
      </c>
      <c r="G118" s="7"/>
      <c r="H118" s="7"/>
      <c r="I118" s="8"/>
      <c r="J118" s="9">
        <v>0</v>
      </c>
      <c r="K118" s="9">
        <v>579.97606712499999</v>
      </c>
    </row>
    <row r="119" spans="2:11">
      <c r="D119" s="4">
        <v>44377</v>
      </c>
      <c r="E119" s="5"/>
      <c r="F119" s="6">
        <v>4310000</v>
      </c>
      <c r="G119" s="7"/>
      <c r="H119" s="7"/>
      <c r="I119" s="8"/>
      <c r="J119" s="9">
        <v>0</v>
      </c>
      <c r="K119" s="9">
        <v>93.11</v>
      </c>
    </row>
    <row r="120" spans="2:11">
      <c r="D120" s="4">
        <v>44377</v>
      </c>
      <c r="E120" s="5"/>
      <c r="F120" s="6">
        <v>4310000</v>
      </c>
      <c r="G120" s="7"/>
      <c r="H120" s="7"/>
      <c r="I120" s="8"/>
      <c r="J120" s="9">
        <v>0</v>
      </c>
      <c r="K120" s="9">
        <v>127.18</v>
      </c>
    </row>
    <row r="121" spans="2:11" ht="15" thickBot="1">
      <c r="B121" s="10"/>
      <c r="C121" s="10"/>
      <c r="D121" s="11">
        <v>44377</v>
      </c>
      <c r="E121" s="12"/>
      <c r="F121" s="13">
        <v>4310000</v>
      </c>
      <c r="G121" s="14"/>
      <c r="H121" s="14"/>
      <c r="I121" s="15"/>
      <c r="J121" s="16">
        <v>0</v>
      </c>
      <c r="K121" s="16">
        <v>222.13</v>
      </c>
    </row>
    <row r="122" spans="2:11">
      <c r="D122" s="4">
        <v>44408</v>
      </c>
      <c r="E122" s="5"/>
      <c r="F122" s="6">
        <v>4310000</v>
      </c>
      <c r="G122" s="7"/>
      <c r="H122" s="7"/>
      <c r="I122" s="8"/>
      <c r="J122" s="9">
        <v>0</v>
      </c>
      <c r="K122" s="9">
        <v>580.21</v>
      </c>
    </row>
    <row r="123" spans="2:11">
      <c r="D123" s="4">
        <v>44408</v>
      </c>
      <c r="E123" s="5"/>
      <c r="F123" s="6">
        <v>4310000</v>
      </c>
      <c r="G123" s="7"/>
      <c r="H123" s="7"/>
      <c r="I123" s="8"/>
      <c r="J123" s="9">
        <v>0</v>
      </c>
      <c r="K123" s="9">
        <v>93.11</v>
      </c>
    </row>
    <row r="124" spans="2:11">
      <c r="D124" s="4">
        <v>44408</v>
      </c>
      <c r="E124" s="5"/>
      <c r="F124" s="6">
        <v>4310000</v>
      </c>
      <c r="G124" s="7"/>
      <c r="H124" s="7"/>
      <c r="I124" s="8"/>
      <c r="J124" s="9">
        <v>0</v>
      </c>
      <c r="K124" s="9">
        <v>127.18</v>
      </c>
    </row>
    <row r="125" spans="2:11">
      <c r="D125" s="4">
        <v>44408</v>
      </c>
      <c r="E125" s="5"/>
      <c r="F125" s="6">
        <v>4310000</v>
      </c>
      <c r="G125" s="7"/>
      <c r="H125" s="7"/>
      <c r="I125" s="8"/>
      <c r="J125" s="9">
        <v>0</v>
      </c>
      <c r="K125" s="9">
        <v>222.13</v>
      </c>
    </row>
    <row r="126" spans="2:11">
      <c r="D126" s="4">
        <v>44378</v>
      </c>
      <c r="E126" s="5"/>
      <c r="F126" s="6">
        <v>4310000</v>
      </c>
      <c r="G126" s="7"/>
      <c r="H126" s="7"/>
      <c r="I126" s="8"/>
      <c r="J126" s="9">
        <v>0</v>
      </c>
      <c r="K126" s="9">
        <v>6.6</v>
      </c>
    </row>
    <row r="127" spans="2:11">
      <c r="D127" s="4">
        <v>44378</v>
      </c>
      <c r="E127" s="5"/>
      <c r="F127" s="6">
        <v>4310000</v>
      </c>
      <c r="G127" s="7"/>
      <c r="H127" s="7"/>
      <c r="I127" s="8"/>
      <c r="J127" s="9">
        <v>0</v>
      </c>
      <c r="K127" s="9">
        <v>135.08000000000001</v>
      </c>
    </row>
    <row r="128" spans="2:11">
      <c r="D128" s="4">
        <v>44454</v>
      </c>
      <c r="E128" s="5"/>
      <c r="F128" s="6">
        <v>4310000</v>
      </c>
      <c r="G128" s="7"/>
      <c r="H128" s="7"/>
      <c r="I128" s="8"/>
      <c r="J128" s="9">
        <v>1007</v>
      </c>
      <c r="K128" s="9">
        <v>0</v>
      </c>
    </row>
    <row r="129" spans="4:11">
      <c r="D129" s="4">
        <v>44439</v>
      </c>
      <c r="E129" s="5"/>
      <c r="F129" s="6">
        <v>4310000</v>
      </c>
      <c r="G129" s="7"/>
      <c r="H129" s="7"/>
      <c r="I129" s="8"/>
      <c r="J129" s="9">
        <v>0</v>
      </c>
      <c r="K129" s="9">
        <v>1944.56</v>
      </c>
    </row>
    <row r="130" spans="4:11">
      <c r="D130" s="4">
        <v>44439</v>
      </c>
      <c r="E130" s="5"/>
      <c r="F130" s="6">
        <v>4310000</v>
      </c>
      <c r="G130" s="7"/>
      <c r="H130" s="7"/>
      <c r="I130" s="8"/>
      <c r="J130" s="9">
        <v>0</v>
      </c>
      <c r="K130" s="9">
        <v>123.79</v>
      </c>
    </row>
    <row r="131" spans="4:11">
      <c r="D131" s="4">
        <v>44439</v>
      </c>
      <c r="E131" s="5"/>
      <c r="F131" s="6">
        <v>4310000</v>
      </c>
      <c r="G131" s="7"/>
      <c r="H131" s="7"/>
      <c r="I131" s="8"/>
      <c r="J131" s="9">
        <v>0</v>
      </c>
      <c r="K131" s="9">
        <v>127.18</v>
      </c>
    </row>
    <row r="132" spans="4:11">
      <c r="D132" s="4">
        <v>44439</v>
      </c>
      <c r="E132" s="18"/>
      <c r="F132" s="6">
        <v>4310000</v>
      </c>
      <c r="I132" s="19"/>
      <c r="J132" s="9">
        <v>0</v>
      </c>
      <c r="K132" s="9">
        <v>295.32</v>
      </c>
    </row>
    <row r="133" spans="4:11">
      <c r="D133" s="4">
        <v>44484</v>
      </c>
      <c r="E133" s="18"/>
      <c r="F133" s="6">
        <v>4310000</v>
      </c>
      <c r="I133" s="19"/>
      <c r="J133" s="9">
        <v>1607</v>
      </c>
      <c r="K133" s="9">
        <v>0</v>
      </c>
    </row>
    <row r="134" spans="4:11">
      <c r="D134" s="4">
        <v>44469</v>
      </c>
      <c r="E134" s="18"/>
      <c r="F134" s="6">
        <v>4310000</v>
      </c>
      <c r="I134" s="19"/>
      <c r="J134" s="9">
        <v>0</v>
      </c>
      <c r="K134" s="9">
        <v>1057.5999999999999</v>
      </c>
    </row>
    <row r="135" spans="4:11">
      <c r="D135" s="4">
        <v>44469</v>
      </c>
      <c r="E135" s="18"/>
      <c r="F135" s="6">
        <v>4310000</v>
      </c>
      <c r="I135" s="19"/>
      <c r="J135" s="9">
        <v>0</v>
      </c>
      <c r="K135" s="9">
        <v>114.11</v>
      </c>
    </row>
    <row r="136" spans="4:11">
      <c r="D136" s="4">
        <v>44469</v>
      </c>
      <c r="E136" s="18"/>
      <c r="F136" s="6">
        <v>4310000</v>
      </c>
      <c r="I136" s="19"/>
      <c r="J136" s="9">
        <v>0</v>
      </c>
      <c r="K136" s="9">
        <v>127.18</v>
      </c>
    </row>
    <row r="137" spans="4:11">
      <c r="D137" s="4">
        <v>44469</v>
      </c>
      <c r="E137" s="18"/>
      <c r="F137" s="6">
        <v>4310000</v>
      </c>
      <c r="I137" s="19"/>
      <c r="J137" s="9">
        <v>0</v>
      </c>
      <c r="K137" s="9">
        <v>272.23</v>
      </c>
    </row>
    <row r="138" spans="4:11">
      <c r="D138" s="4">
        <v>44515</v>
      </c>
      <c r="E138" s="18"/>
      <c r="F138" s="6">
        <v>4310000</v>
      </c>
      <c r="I138" s="19"/>
      <c r="J138" s="9">
        <v>2425</v>
      </c>
      <c r="K138" s="9">
        <v>0</v>
      </c>
    </row>
    <row r="139" spans="4:11">
      <c r="D139" s="4">
        <v>44500</v>
      </c>
      <c r="E139" s="18"/>
      <c r="F139" s="6">
        <v>4310000</v>
      </c>
      <c r="I139" s="19"/>
      <c r="J139" s="9">
        <v>0</v>
      </c>
      <c r="K139" s="9">
        <v>1023.43</v>
      </c>
    </row>
    <row r="140" spans="4:11">
      <c r="D140" s="4">
        <v>44500</v>
      </c>
      <c r="E140" s="18"/>
      <c r="F140" s="6">
        <v>4310000</v>
      </c>
      <c r="I140" s="19"/>
      <c r="J140" s="9">
        <v>0</v>
      </c>
      <c r="K140" s="9">
        <v>114.11</v>
      </c>
    </row>
    <row r="141" spans="4:11">
      <c r="D141" s="4">
        <v>44500</v>
      </c>
      <c r="E141" s="18"/>
      <c r="F141" s="6">
        <v>4310000</v>
      </c>
      <c r="I141" s="19"/>
      <c r="J141" s="9">
        <v>0</v>
      </c>
      <c r="K141" s="9">
        <v>127.18</v>
      </c>
    </row>
    <row r="142" spans="4:11">
      <c r="D142" s="4">
        <v>44500</v>
      </c>
      <c r="E142" s="18"/>
      <c r="F142" s="6">
        <v>4310000</v>
      </c>
      <c r="I142" s="19"/>
      <c r="J142" s="9">
        <v>0</v>
      </c>
      <c r="K142" s="9">
        <v>272.23</v>
      </c>
    </row>
    <row r="143" spans="4:11">
      <c r="D143" s="4">
        <v>44545</v>
      </c>
      <c r="E143" s="18"/>
      <c r="F143" s="6">
        <v>4310000</v>
      </c>
      <c r="I143" s="19"/>
      <c r="J143" s="9">
        <v>1522</v>
      </c>
      <c r="K143" s="9">
        <v>0</v>
      </c>
    </row>
    <row r="144" spans="4:11">
      <c r="D144" s="4">
        <v>44530</v>
      </c>
      <c r="E144" s="18"/>
      <c r="F144" s="6">
        <v>4310000</v>
      </c>
      <c r="I144" s="19"/>
      <c r="J144" s="9">
        <v>0</v>
      </c>
      <c r="K144" s="9">
        <v>1023.43</v>
      </c>
    </row>
    <row r="145" spans="4:11">
      <c r="D145" s="4">
        <v>44530</v>
      </c>
      <c r="E145" s="18"/>
      <c r="F145" s="6">
        <v>4310000</v>
      </c>
      <c r="I145" s="19"/>
      <c r="J145" s="9">
        <v>0</v>
      </c>
      <c r="K145" s="9">
        <v>114.11</v>
      </c>
    </row>
    <row r="146" spans="4:11">
      <c r="D146" s="4">
        <v>44530</v>
      </c>
      <c r="E146" s="18"/>
      <c r="F146" s="6">
        <v>4310000</v>
      </c>
      <c r="I146" s="19"/>
      <c r="J146" s="9">
        <v>0</v>
      </c>
      <c r="K146" s="9">
        <v>127.18</v>
      </c>
    </row>
    <row r="147" spans="4:11">
      <c r="D147" s="4">
        <v>44530</v>
      </c>
      <c r="E147" s="18"/>
      <c r="F147" s="6">
        <v>4310000</v>
      </c>
      <c r="I147" s="19"/>
      <c r="J147" s="9">
        <v>0</v>
      </c>
      <c r="K147" s="9">
        <v>272.23</v>
      </c>
    </row>
    <row r="148" spans="4:11">
      <c r="D148" s="20">
        <v>44538</v>
      </c>
      <c r="E148" s="21"/>
      <c r="F148" s="22">
        <v>4310100</v>
      </c>
      <c r="G148" s="23"/>
      <c r="H148" s="23"/>
      <c r="I148" s="24"/>
      <c r="J148" s="25">
        <v>138</v>
      </c>
      <c r="K148" s="9">
        <v>0</v>
      </c>
    </row>
    <row r="149" spans="4:11">
      <c r="D149" s="4">
        <v>44578</v>
      </c>
      <c r="E149" s="18"/>
      <c r="F149" s="6">
        <v>4310000</v>
      </c>
      <c r="I149" s="19"/>
      <c r="J149" s="9">
        <v>1519</v>
      </c>
      <c r="K149" s="9">
        <v>0</v>
      </c>
    </row>
    <row r="150" spans="4:11">
      <c r="D150" s="4">
        <v>44561</v>
      </c>
      <c r="E150" s="18"/>
      <c r="F150" s="6">
        <v>4310000</v>
      </c>
      <c r="I150" s="19"/>
      <c r="J150" s="9">
        <v>0</v>
      </c>
      <c r="K150" s="9">
        <v>1770.71</v>
      </c>
    </row>
    <row r="151" spans="4:11">
      <c r="D151" s="4">
        <v>44561</v>
      </c>
      <c r="E151" s="18"/>
      <c r="F151" s="6">
        <v>4310000</v>
      </c>
      <c r="I151" s="19"/>
      <c r="J151" s="9">
        <v>0</v>
      </c>
      <c r="K151" s="9">
        <v>118.85</v>
      </c>
    </row>
    <row r="152" spans="4:11">
      <c r="D152" s="4">
        <v>44561</v>
      </c>
      <c r="E152" s="18"/>
      <c r="F152" s="6">
        <v>4310000</v>
      </c>
      <c r="I152" s="19"/>
      <c r="J152" s="9">
        <v>0</v>
      </c>
      <c r="K152" s="9">
        <v>127.18</v>
      </c>
    </row>
    <row r="153" spans="4:11">
      <c r="D153" s="4">
        <v>44561</v>
      </c>
      <c r="E153" s="18"/>
      <c r="F153" s="6">
        <v>4310000</v>
      </c>
      <c r="I153" s="19"/>
      <c r="J153" s="9">
        <v>0</v>
      </c>
      <c r="K153" s="9">
        <v>283.55</v>
      </c>
    </row>
    <row r="154" spans="4:11">
      <c r="D154" s="4">
        <v>44546</v>
      </c>
      <c r="E154" s="18"/>
      <c r="F154" s="6">
        <v>4310000</v>
      </c>
      <c r="I154" s="19"/>
      <c r="J154" s="9">
        <v>0</v>
      </c>
      <c r="K154" s="9">
        <v>2.67</v>
      </c>
    </row>
    <row r="155" spans="4:11">
      <c r="D155" s="20">
        <v>44571</v>
      </c>
      <c r="E155" s="21"/>
      <c r="F155" s="22">
        <v>4310100</v>
      </c>
      <c r="G155" s="23"/>
      <c r="H155" s="23"/>
      <c r="I155" s="24"/>
      <c r="J155" s="25">
        <v>159</v>
      </c>
      <c r="K155" s="9">
        <v>0</v>
      </c>
    </row>
    <row r="156" spans="4:11">
      <c r="D156" s="4">
        <v>44607</v>
      </c>
      <c r="E156" s="18"/>
      <c r="F156" s="6">
        <v>4310000</v>
      </c>
      <c r="I156" s="19"/>
      <c r="J156" s="9">
        <v>2284</v>
      </c>
      <c r="K156" s="9">
        <v>0</v>
      </c>
    </row>
    <row r="157" spans="4:11">
      <c r="D157" s="4">
        <v>44592</v>
      </c>
      <c r="E157" s="18"/>
      <c r="F157" s="6">
        <v>4310000</v>
      </c>
      <c r="I157" s="19"/>
      <c r="J157" s="9">
        <v>0</v>
      </c>
      <c r="K157" s="9">
        <v>1091.06</v>
      </c>
    </row>
    <row r="158" spans="4:11">
      <c r="D158" s="4">
        <v>44592</v>
      </c>
      <c r="E158" s="18"/>
      <c r="F158" s="6">
        <v>4310000</v>
      </c>
      <c r="I158" s="19"/>
      <c r="J158" s="9">
        <v>0</v>
      </c>
      <c r="K158" s="9">
        <v>115.93</v>
      </c>
    </row>
    <row r="159" spans="4:11">
      <c r="D159" s="4">
        <v>44592</v>
      </c>
      <c r="E159" s="18"/>
      <c r="F159" s="6">
        <v>4310000</v>
      </c>
      <c r="I159" s="19"/>
      <c r="J159" s="9">
        <v>0</v>
      </c>
      <c r="K159" s="9">
        <v>136.78</v>
      </c>
    </row>
    <row r="160" spans="4:11">
      <c r="D160" s="4">
        <v>44592</v>
      </c>
      <c r="E160" s="18"/>
      <c r="F160" s="6">
        <v>4310000</v>
      </c>
      <c r="I160" s="19"/>
      <c r="J160" s="9">
        <v>0</v>
      </c>
      <c r="K160" s="9">
        <v>276.57</v>
      </c>
    </row>
    <row r="161" spans="4:11">
      <c r="D161" s="20">
        <v>44600</v>
      </c>
      <c r="E161" s="21"/>
      <c r="F161" s="22">
        <v>4310100</v>
      </c>
      <c r="G161" s="23"/>
      <c r="H161" s="23"/>
      <c r="I161" s="24"/>
      <c r="J161" s="25">
        <v>181</v>
      </c>
      <c r="K161" s="9">
        <v>0</v>
      </c>
    </row>
    <row r="162" spans="4:11">
      <c r="D162" s="20">
        <v>44628</v>
      </c>
      <c r="E162" s="21"/>
      <c r="F162" s="22">
        <v>4310100</v>
      </c>
      <c r="G162" s="23"/>
      <c r="H162" s="23"/>
      <c r="I162" s="24"/>
      <c r="J162" s="25">
        <v>202</v>
      </c>
      <c r="K162" s="9">
        <v>0</v>
      </c>
    </row>
    <row r="163" spans="4:11">
      <c r="D163" s="4">
        <v>44635</v>
      </c>
      <c r="E163" s="18"/>
      <c r="F163" s="6">
        <v>4310000</v>
      </c>
      <c r="I163" s="19"/>
      <c r="J163" s="9">
        <v>1614</v>
      </c>
      <c r="K163" s="9">
        <v>0</v>
      </c>
    </row>
    <row r="164" spans="4:11">
      <c r="D164" s="4">
        <v>44620</v>
      </c>
      <c r="E164" s="18"/>
      <c r="F164" s="6">
        <v>4310000</v>
      </c>
      <c r="I164" s="19"/>
      <c r="J164" s="9">
        <v>0</v>
      </c>
      <c r="K164" s="9">
        <v>1091.07</v>
      </c>
    </row>
    <row r="165" spans="4:11">
      <c r="D165" s="4">
        <v>44620</v>
      </c>
      <c r="E165" s="18"/>
      <c r="F165" s="6">
        <v>4310000</v>
      </c>
      <c r="I165" s="19"/>
      <c r="J165" s="9">
        <v>0</v>
      </c>
      <c r="K165" s="9">
        <v>115.93</v>
      </c>
    </row>
    <row r="166" spans="4:11">
      <c r="D166" s="4">
        <v>44620</v>
      </c>
      <c r="E166" s="18"/>
      <c r="F166" s="6">
        <v>4310000</v>
      </c>
      <c r="I166" s="19"/>
      <c r="J166" s="9">
        <v>0</v>
      </c>
      <c r="K166" s="9">
        <v>136.78</v>
      </c>
    </row>
    <row r="167" spans="4:11">
      <c r="D167" s="4">
        <v>44620</v>
      </c>
      <c r="E167" s="18"/>
      <c r="F167" s="6">
        <v>4310000</v>
      </c>
      <c r="I167" s="19"/>
      <c r="J167" s="9">
        <v>0</v>
      </c>
      <c r="K167" s="9">
        <v>276.57</v>
      </c>
    </row>
    <row r="168" spans="4:11">
      <c r="D168" s="20">
        <v>44659</v>
      </c>
      <c r="E168" s="21"/>
      <c r="F168" s="22">
        <v>4310100</v>
      </c>
      <c r="G168" s="23"/>
      <c r="H168" s="23"/>
      <c r="I168" s="24"/>
      <c r="J168" s="25">
        <v>223</v>
      </c>
      <c r="K168" s="9">
        <v>0</v>
      </c>
    </row>
    <row r="169" spans="4:11">
      <c r="D169" s="4">
        <v>44670</v>
      </c>
      <c r="E169" s="18"/>
      <c r="F169" s="6">
        <v>4310000</v>
      </c>
      <c r="I169" s="19"/>
      <c r="J169" s="9">
        <v>1578</v>
      </c>
      <c r="K169" s="9">
        <v>0</v>
      </c>
    </row>
    <row r="170" spans="4:11">
      <c r="D170" s="4">
        <v>44651</v>
      </c>
      <c r="E170" s="18"/>
      <c r="F170" s="6">
        <v>4310000</v>
      </c>
      <c r="I170" s="19"/>
      <c r="J170" s="9">
        <v>0</v>
      </c>
      <c r="K170" s="9">
        <v>1091.06</v>
      </c>
    </row>
    <row r="171" spans="4:11">
      <c r="D171" s="4">
        <v>44651</v>
      </c>
      <c r="E171" s="18"/>
      <c r="F171" s="6">
        <v>4310000</v>
      </c>
      <c r="I171" s="19"/>
      <c r="J171" s="9">
        <v>0</v>
      </c>
      <c r="K171" s="9">
        <v>115.93</v>
      </c>
    </row>
    <row r="172" spans="4:11">
      <c r="D172" s="4">
        <v>44651</v>
      </c>
      <c r="E172" s="18"/>
      <c r="F172" s="6">
        <v>4310000</v>
      </c>
      <c r="I172" s="19"/>
      <c r="J172" s="9">
        <v>0</v>
      </c>
      <c r="K172" s="9">
        <v>136.78</v>
      </c>
    </row>
    <row r="173" spans="4:11">
      <c r="D173" s="4">
        <v>44651</v>
      </c>
      <c r="E173" s="18"/>
      <c r="F173" s="6">
        <v>4310000</v>
      </c>
      <c r="I173" s="19"/>
      <c r="J173" s="9">
        <v>0</v>
      </c>
      <c r="K173" s="9">
        <v>276.57</v>
      </c>
    </row>
    <row r="174" spans="4:11">
      <c r="D174" s="4">
        <v>44697</v>
      </c>
      <c r="E174" s="18"/>
      <c r="F174" s="6">
        <v>4310000</v>
      </c>
      <c r="I174" s="19"/>
      <c r="J174" s="9">
        <v>1596</v>
      </c>
      <c r="K174" s="9">
        <v>0</v>
      </c>
    </row>
    <row r="175" spans="4:11">
      <c r="D175" s="20">
        <v>44690</v>
      </c>
      <c r="E175" s="21"/>
      <c r="F175" s="22">
        <v>4310100</v>
      </c>
      <c r="G175" s="23"/>
      <c r="H175" s="23"/>
      <c r="I175" s="24"/>
      <c r="J175" s="25">
        <v>244</v>
      </c>
      <c r="K175" s="9">
        <v>0</v>
      </c>
    </row>
    <row r="176" spans="4:11">
      <c r="D176" s="4">
        <v>44681</v>
      </c>
      <c r="E176" s="18"/>
      <c r="F176" s="6">
        <v>4310000</v>
      </c>
      <c r="I176" s="19"/>
      <c r="J176" s="9">
        <v>0</v>
      </c>
      <c r="K176" s="9">
        <v>1216.8599999999999</v>
      </c>
    </row>
    <row r="177" spans="2:11">
      <c r="D177" s="4">
        <v>44681</v>
      </c>
      <c r="E177" s="18"/>
      <c r="F177" s="6">
        <v>4310000</v>
      </c>
      <c r="I177" s="19"/>
      <c r="J177" s="9">
        <v>0</v>
      </c>
      <c r="K177" s="9">
        <v>121.46</v>
      </c>
    </row>
    <row r="178" spans="2:11">
      <c r="D178" s="4">
        <v>44681</v>
      </c>
      <c r="E178" s="18"/>
      <c r="F178" s="6">
        <v>4310000</v>
      </c>
      <c r="I178" s="19"/>
      <c r="J178" s="9">
        <v>0</v>
      </c>
      <c r="K178" s="9">
        <v>136.78</v>
      </c>
    </row>
    <row r="179" spans="2:11">
      <c r="D179" s="4">
        <v>44681</v>
      </c>
      <c r="E179" s="18"/>
      <c r="F179" s="6">
        <v>4310000</v>
      </c>
      <c r="I179" s="19"/>
      <c r="J179" s="9">
        <v>0</v>
      </c>
      <c r="K179" s="9">
        <v>289.77</v>
      </c>
    </row>
    <row r="180" spans="2:11">
      <c r="D180" s="4">
        <v>44727</v>
      </c>
      <c r="E180" s="18"/>
      <c r="F180" s="6">
        <v>4310000</v>
      </c>
      <c r="I180" s="19"/>
      <c r="J180" s="9">
        <v>1754</v>
      </c>
      <c r="K180" s="9">
        <v>0</v>
      </c>
    </row>
    <row r="181" spans="2:11">
      <c r="D181" s="20">
        <v>44720</v>
      </c>
      <c r="E181" s="21"/>
      <c r="F181" s="22">
        <v>4310100</v>
      </c>
      <c r="G181" s="23"/>
      <c r="H181" s="23"/>
      <c r="I181" s="24"/>
      <c r="J181" s="25">
        <v>265</v>
      </c>
      <c r="K181" s="9">
        <v>0</v>
      </c>
    </row>
    <row r="182" spans="2:11">
      <c r="D182" s="4">
        <v>44712</v>
      </c>
      <c r="E182" s="18"/>
      <c r="F182" s="6">
        <v>4310000</v>
      </c>
      <c r="I182" s="19"/>
      <c r="J182" s="9">
        <v>0</v>
      </c>
      <c r="K182" s="9">
        <v>1132.97</v>
      </c>
    </row>
    <row r="183" spans="2:11">
      <c r="D183" s="4">
        <v>44712</v>
      </c>
      <c r="E183" s="18"/>
      <c r="F183" s="6">
        <v>4310000</v>
      </c>
      <c r="I183" s="19"/>
      <c r="J183" s="9">
        <v>0</v>
      </c>
      <c r="K183" s="9">
        <v>119.57</v>
      </c>
    </row>
    <row r="184" spans="2:11">
      <c r="D184" s="4">
        <v>44712</v>
      </c>
      <c r="E184" s="18"/>
      <c r="F184" s="6">
        <v>4310000</v>
      </c>
      <c r="I184" s="19"/>
      <c r="J184" s="9">
        <v>0</v>
      </c>
      <c r="K184" s="9">
        <v>136.78</v>
      </c>
    </row>
    <row r="185" spans="2:11">
      <c r="D185" s="4">
        <v>44712</v>
      </c>
      <c r="E185" s="18"/>
      <c r="F185" s="6">
        <v>4310000</v>
      </c>
      <c r="I185" s="19"/>
      <c r="J185" s="9">
        <v>0</v>
      </c>
      <c r="K185" s="9">
        <v>285.26</v>
      </c>
    </row>
    <row r="186" spans="2:11">
      <c r="D186" s="26">
        <v>44757</v>
      </c>
      <c r="E186" s="18"/>
      <c r="F186" s="27">
        <v>4310000</v>
      </c>
      <c r="I186" s="19"/>
      <c r="J186" s="28">
        <v>1653</v>
      </c>
      <c r="K186" s="28">
        <v>0</v>
      </c>
    </row>
    <row r="187" spans="2:11">
      <c r="D187" s="29">
        <v>44750</v>
      </c>
      <c r="E187" s="18"/>
      <c r="F187" s="22">
        <v>4310100</v>
      </c>
      <c r="I187" s="19"/>
      <c r="J187" s="30">
        <v>286</v>
      </c>
      <c r="K187" s="28">
        <v>0</v>
      </c>
    </row>
    <row r="188" spans="2:11">
      <c r="D188" s="4">
        <v>44742</v>
      </c>
      <c r="E188" s="18"/>
      <c r="F188" s="6">
        <v>4310000</v>
      </c>
      <c r="I188" s="19"/>
      <c r="J188" s="9">
        <v>0</v>
      </c>
      <c r="K188" s="9">
        <v>1133.46</v>
      </c>
    </row>
    <row r="189" spans="2:11">
      <c r="D189" s="4">
        <v>44742</v>
      </c>
      <c r="E189" s="18"/>
      <c r="F189" s="6">
        <v>4310000</v>
      </c>
      <c r="I189" s="19"/>
      <c r="J189" s="9">
        <v>0</v>
      </c>
      <c r="K189" s="9">
        <v>119.57</v>
      </c>
    </row>
    <row r="190" spans="2:11">
      <c r="D190" s="4">
        <v>44742</v>
      </c>
      <c r="E190" s="18"/>
      <c r="F190" s="6">
        <v>4310000</v>
      </c>
      <c r="I190" s="19"/>
      <c r="J190" s="9">
        <v>0</v>
      </c>
      <c r="K190" s="9">
        <v>136.78</v>
      </c>
    </row>
    <row r="191" spans="2:11" ht="15" thickBot="1">
      <c r="B191" s="10"/>
      <c r="C191" s="10"/>
      <c r="D191" s="11">
        <v>44742</v>
      </c>
      <c r="E191" s="31"/>
      <c r="F191" s="13">
        <v>4310000</v>
      </c>
      <c r="G191" s="10"/>
      <c r="H191" s="10"/>
      <c r="I191" s="32"/>
      <c r="J191" s="16">
        <v>0</v>
      </c>
      <c r="K191" s="16">
        <v>285.26</v>
      </c>
    </row>
    <row r="192" spans="2:11">
      <c r="D192" s="26">
        <v>44789</v>
      </c>
      <c r="E192" s="18"/>
      <c r="F192" s="27">
        <v>4310000</v>
      </c>
      <c r="I192" s="19"/>
      <c r="J192" s="28">
        <v>1653</v>
      </c>
      <c r="K192" s="28">
        <v>0</v>
      </c>
    </row>
    <row r="193" spans="4:11">
      <c r="D193" s="29">
        <v>44781</v>
      </c>
      <c r="E193" s="18"/>
      <c r="F193" s="22">
        <v>4310100</v>
      </c>
      <c r="I193" s="19"/>
      <c r="J193" s="30">
        <v>307</v>
      </c>
      <c r="K193" s="28">
        <v>0</v>
      </c>
    </row>
    <row r="194" spans="4:11">
      <c r="D194" s="26">
        <v>44773</v>
      </c>
      <c r="E194" s="18"/>
      <c r="F194" s="27">
        <v>4310000</v>
      </c>
      <c r="I194" s="19"/>
      <c r="J194" s="28">
        <v>0</v>
      </c>
      <c r="K194" s="28">
        <v>1132.5999999999999</v>
      </c>
    </row>
    <row r="195" spans="4:11">
      <c r="D195" s="26">
        <v>44773</v>
      </c>
      <c r="E195" s="18"/>
      <c r="F195" s="27">
        <v>4310000</v>
      </c>
      <c r="I195" s="19"/>
      <c r="J195" s="28">
        <v>0</v>
      </c>
      <c r="K195" s="28">
        <v>119.57</v>
      </c>
    </row>
    <row r="196" spans="4:11">
      <c r="D196" s="26">
        <v>44773</v>
      </c>
      <c r="E196" s="18"/>
      <c r="F196" s="27">
        <v>4310000</v>
      </c>
      <c r="I196" s="19"/>
      <c r="J196" s="28">
        <v>0</v>
      </c>
      <c r="K196" s="28">
        <v>136.78</v>
      </c>
    </row>
    <row r="197" spans="4:11">
      <c r="D197" s="26">
        <v>44773</v>
      </c>
      <c r="E197" s="18"/>
      <c r="F197" s="27">
        <v>4310000</v>
      </c>
      <c r="I197" s="19"/>
      <c r="J197" s="28">
        <v>0</v>
      </c>
      <c r="K197" s="28">
        <v>285.26</v>
      </c>
    </row>
    <row r="198" spans="4:11">
      <c r="D198" s="26">
        <v>44819</v>
      </c>
      <c r="E198" s="18"/>
      <c r="F198" s="27">
        <v>4310000</v>
      </c>
      <c r="I198" s="19"/>
      <c r="J198" s="28">
        <v>1652</v>
      </c>
      <c r="K198" s="28">
        <v>0</v>
      </c>
    </row>
    <row r="199" spans="4:11">
      <c r="D199" s="29">
        <v>44812</v>
      </c>
      <c r="E199" s="18"/>
      <c r="F199" s="22">
        <v>4310100</v>
      </c>
      <c r="I199" s="19"/>
      <c r="J199" s="30">
        <v>328</v>
      </c>
      <c r="K199" s="28">
        <v>0</v>
      </c>
    </row>
    <row r="200" spans="4:11">
      <c r="D200" s="26">
        <v>44804</v>
      </c>
      <c r="E200" s="18"/>
      <c r="F200" s="27">
        <v>4310000</v>
      </c>
      <c r="I200" s="19"/>
      <c r="J200" s="28">
        <v>0</v>
      </c>
      <c r="K200" s="28">
        <v>609.41999999999996</v>
      </c>
    </row>
    <row r="201" spans="4:11">
      <c r="D201" s="26">
        <v>44804</v>
      </c>
      <c r="E201" s="18"/>
      <c r="F201" s="27">
        <v>4310000</v>
      </c>
      <c r="I201" s="19"/>
      <c r="J201" s="28">
        <v>0</v>
      </c>
      <c r="K201" s="28">
        <v>95.95</v>
      </c>
    </row>
    <row r="202" spans="4:11">
      <c r="D202" s="26">
        <v>44804</v>
      </c>
      <c r="E202" s="18"/>
      <c r="F202" s="27">
        <v>4310000</v>
      </c>
      <c r="I202" s="19"/>
      <c r="J202" s="28">
        <v>0</v>
      </c>
      <c r="K202" s="28">
        <v>136.78</v>
      </c>
    </row>
    <row r="203" spans="4:11">
      <c r="D203" s="26">
        <v>44804</v>
      </c>
      <c r="E203" s="18"/>
      <c r="F203" s="27">
        <v>4310000</v>
      </c>
      <c r="I203" s="19"/>
      <c r="J203" s="28">
        <v>0</v>
      </c>
      <c r="K203" s="28">
        <v>228.9</v>
      </c>
    </row>
    <row r="204" spans="4:11">
      <c r="D204" s="26">
        <v>44851</v>
      </c>
      <c r="E204" s="18"/>
      <c r="F204" s="27">
        <v>4310000</v>
      </c>
      <c r="I204" s="19"/>
      <c r="J204" s="28">
        <v>1049</v>
      </c>
      <c r="K204" s="28">
        <v>0</v>
      </c>
    </row>
    <row r="205" spans="4:11">
      <c r="D205" s="29">
        <v>44844</v>
      </c>
      <c r="E205" s="18"/>
      <c r="F205" s="22">
        <v>4310100</v>
      </c>
      <c r="I205" s="19"/>
      <c r="J205" s="30">
        <v>349</v>
      </c>
      <c r="K205" s="28">
        <v>0</v>
      </c>
    </row>
    <row r="206" spans="4:11">
      <c r="D206" s="26">
        <v>44834</v>
      </c>
      <c r="E206" s="18"/>
      <c r="F206" s="27">
        <v>4310000</v>
      </c>
      <c r="I206" s="19"/>
      <c r="J206" s="28">
        <v>0</v>
      </c>
      <c r="K206" s="28">
        <v>620.08000000000004</v>
      </c>
    </row>
    <row r="207" spans="4:11">
      <c r="D207" s="26">
        <v>44834</v>
      </c>
      <c r="E207" s="18"/>
      <c r="F207" s="27">
        <v>4310000</v>
      </c>
      <c r="I207" s="19"/>
      <c r="J207" s="28">
        <v>0</v>
      </c>
      <c r="K207" s="28">
        <v>98.57</v>
      </c>
    </row>
    <row r="208" spans="4:11">
      <c r="D208" s="26">
        <v>44834</v>
      </c>
      <c r="E208" s="18"/>
      <c r="F208" s="27">
        <v>4310000</v>
      </c>
      <c r="I208" s="19"/>
      <c r="J208" s="28">
        <v>0</v>
      </c>
      <c r="K208" s="28">
        <v>136.78</v>
      </c>
    </row>
    <row r="209" spans="4:11">
      <c r="D209" s="26">
        <v>44834</v>
      </c>
      <c r="E209" s="18"/>
      <c r="F209" s="27">
        <v>4310000</v>
      </c>
      <c r="I209" s="19"/>
      <c r="J209" s="28">
        <v>0</v>
      </c>
      <c r="K209" s="28">
        <v>235.16</v>
      </c>
    </row>
    <row r="210" spans="4:11">
      <c r="D210" s="26">
        <v>44880</v>
      </c>
      <c r="E210" s="18"/>
      <c r="F210" s="27">
        <v>4310000</v>
      </c>
      <c r="I210" s="19"/>
      <c r="J210" s="28">
        <v>1465</v>
      </c>
      <c r="K210" s="28">
        <v>0</v>
      </c>
    </row>
    <row r="211" spans="4:11">
      <c r="D211" s="29">
        <v>44873</v>
      </c>
      <c r="E211" s="18"/>
      <c r="F211" s="22">
        <v>4310100</v>
      </c>
      <c r="I211" s="19"/>
      <c r="J211" s="30">
        <v>370</v>
      </c>
      <c r="K211" s="28">
        <v>0</v>
      </c>
    </row>
    <row r="212" spans="4:11">
      <c r="D212" s="26">
        <v>44865</v>
      </c>
      <c r="E212" s="18"/>
      <c r="F212" s="27">
        <v>4310000</v>
      </c>
      <c r="I212" s="19"/>
      <c r="J212" s="28">
        <v>0</v>
      </c>
      <c r="K212" s="28">
        <v>619.95000000000005</v>
      </c>
    </row>
    <row r="213" spans="4:11">
      <c r="D213" s="26">
        <v>44865</v>
      </c>
      <c r="E213" s="18"/>
      <c r="F213" s="27">
        <v>4310000</v>
      </c>
      <c r="I213" s="19"/>
      <c r="J213" s="28">
        <v>0</v>
      </c>
      <c r="K213" s="28">
        <v>98.57</v>
      </c>
    </row>
    <row r="214" spans="4:11">
      <c r="D214" s="26">
        <v>44865</v>
      </c>
      <c r="E214" s="18"/>
      <c r="F214" s="27">
        <v>4310000</v>
      </c>
      <c r="I214" s="19"/>
      <c r="J214" s="28">
        <v>0</v>
      </c>
      <c r="K214" s="28">
        <v>136.78</v>
      </c>
    </row>
    <row r="215" spans="4:11">
      <c r="D215" s="26">
        <v>44865</v>
      </c>
      <c r="E215" s="18"/>
      <c r="F215" s="27">
        <v>4310000</v>
      </c>
      <c r="I215" s="19"/>
      <c r="J215" s="28">
        <v>0</v>
      </c>
      <c r="K215" s="28">
        <v>235.16</v>
      </c>
    </row>
    <row r="216" spans="4:11">
      <c r="D216" s="26">
        <v>44910</v>
      </c>
      <c r="E216" s="18"/>
      <c r="F216" s="27">
        <v>4310000</v>
      </c>
      <c r="I216" s="19"/>
      <c r="J216" s="28">
        <v>1092</v>
      </c>
      <c r="K216" s="28">
        <v>0</v>
      </c>
    </row>
    <row r="217" spans="4:11">
      <c r="D217" s="29">
        <v>44903</v>
      </c>
      <c r="E217" s="18"/>
      <c r="F217" s="22">
        <v>4310100</v>
      </c>
      <c r="I217" s="19"/>
      <c r="J217" s="30">
        <v>391</v>
      </c>
      <c r="K217" s="28">
        <v>0</v>
      </c>
    </row>
    <row r="218" spans="4:11">
      <c r="D218" s="26">
        <v>44895</v>
      </c>
      <c r="E218" s="18"/>
      <c r="F218" s="27">
        <v>4310000</v>
      </c>
      <c r="I218" s="19"/>
      <c r="J218" s="28">
        <v>0</v>
      </c>
      <c r="K218" s="28">
        <v>619.39</v>
      </c>
    </row>
    <row r="219" spans="4:11">
      <c r="D219" s="26">
        <v>44895</v>
      </c>
      <c r="E219" s="18"/>
      <c r="F219" s="27">
        <v>4310000</v>
      </c>
      <c r="I219" s="19"/>
      <c r="J219" s="28">
        <v>0</v>
      </c>
      <c r="K219" s="28">
        <v>98.57</v>
      </c>
    </row>
    <row r="220" spans="4:11">
      <c r="D220" s="26">
        <v>44895</v>
      </c>
      <c r="E220" s="18"/>
      <c r="F220" s="27">
        <v>4310000</v>
      </c>
      <c r="I220" s="19"/>
      <c r="J220" s="28">
        <v>0</v>
      </c>
      <c r="K220" s="28">
        <v>136.78</v>
      </c>
    </row>
    <row r="221" spans="4:11">
      <c r="D221" s="26">
        <v>44895</v>
      </c>
      <c r="E221" s="18"/>
      <c r="F221" s="27">
        <v>4310000</v>
      </c>
      <c r="I221" s="19"/>
      <c r="J221" s="28">
        <v>0</v>
      </c>
      <c r="K221" s="28">
        <v>235.16</v>
      </c>
    </row>
    <row r="222" spans="4:11">
      <c r="D222" s="26">
        <v>44942</v>
      </c>
      <c r="E222" s="18"/>
      <c r="F222" s="27">
        <v>4310000</v>
      </c>
      <c r="I222" s="19"/>
      <c r="J222" s="28">
        <v>1091</v>
      </c>
      <c r="K222" s="28">
        <v>0</v>
      </c>
    </row>
    <row r="223" spans="4:11">
      <c r="D223" s="29">
        <v>44935</v>
      </c>
      <c r="E223" s="18"/>
      <c r="F223" s="22">
        <v>4310100</v>
      </c>
      <c r="I223" s="19"/>
      <c r="J223" s="30">
        <v>412</v>
      </c>
      <c r="K223" s="28">
        <v>0</v>
      </c>
    </row>
    <row r="224" spans="4:11">
      <c r="D224" s="26">
        <v>44926</v>
      </c>
      <c r="E224" s="18"/>
      <c r="F224" s="27">
        <v>4310000</v>
      </c>
      <c r="I224" s="19"/>
      <c r="J224" s="28">
        <v>0</v>
      </c>
      <c r="K224" s="28">
        <v>619.96</v>
      </c>
    </row>
    <row r="225" spans="4:11">
      <c r="D225" s="26">
        <v>44926</v>
      </c>
      <c r="E225" s="18"/>
      <c r="F225" s="27">
        <v>4310000</v>
      </c>
      <c r="I225" s="19"/>
      <c r="J225" s="28">
        <v>0</v>
      </c>
      <c r="K225" s="28">
        <v>98.57</v>
      </c>
    </row>
    <row r="226" spans="4:11">
      <c r="D226" s="26">
        <v>44926</v>
      </c>
      <c r="E226" s="18"/>
      <c r="F226" s="27">
        <v>4310000</v>
      </c>
      <c r="I226" s="19"/>
      <c r="J226" s="28">
        <v>0</v>
      </c>
      <c r="K226" s="28">
        <v>136.78</v>
      </c>
    </row>
    <row r="227" spans="4:11">
      <c r="D227" s="26">
        <v>44926</v>
      </c>
      <c r="E227" s="18"/>
      <c r="F227" s="27">
        <v>4310000</v>
      </c>
      <c r="I227" s="19"/>
      <c r="J227" s="28">
        <v>0</v>
      </c>
      <c r="K227" s="28">
        <v>235.16</v>
      </c>
    </row>
    <row r="228" spans="4:11">
      <c r="D228" s="26">
        <v>44972</v>
      </c>
      <c r="E228" s="18"/>
      <c r="F228" s="27">
        <v>4310000</v>
      </c>
      <c r="I228" s="19"/>
      <c r="J228" s="28">
        <v>1092</v>
      </c>
      <c r="K228" s="28">
        <v>0</v>
      </c>
    </row>
    <row r="229" spans="4:11">
      <c r="D229" s="29">
        <v>44965</v>
      </c>
      <c r="E229" s="18"/>
      <c r="F229" s="22">
        <v>4310100</v>
      </c>
      <c r="I229" s="19"/>
      <c r="J229" s="30">
        <v>434</v>
      </c>
      <c r="K229" s="28">
        <v>0</v>
      </c>
    </row>
    <row r="230" spans="4:11">
      <c r="D230" s="26">
        <v>44957</v>
      </c>
      <c r="E230" s="18"/>
      <c r="F230" s="27">
        <v>4310000</v>
      </c>
      <c r="I230" s="19"/>
      <c r="J230" s="28">
        <v>0</v>
      </c>
      <c r="K230" s="28">
        <v>632.16</v>
      </c>
    </row>
    <row r="231" spans="4:11">
      <c r="D231" s="26">
        <v>44957</v>
      </c>
      <c r="E231" s="18"/>
      <c r="F231" s="27">
        <v>4310000</v>
      </c>
      <c r="I231" s="19"/>
      <c r="J231" s="28">
        <v>0</v>
      </c>
      <c r="K231" s="28">
        <v>100.39</v>
      </c>
    </row>
    <row r="232" spans="4:11">
      <c r="D232" s="26">
        <v>44957</v>
      </c>
      <c r="E232" s="18"/>
      <c r="F232" s="27">
        <v>4310000</v>
      </c>
      <c r="I232" s="19"/>
      <c r="J232" s="28">
        <v>0</v>
      </c>
      <c r="K232" s="28">
        <v>146.28</v>
      </c>
    </row>
    <row r="233" spans="4:11">
      <c r="D233" s="26">
        <v>44957</v>
      </c>
      <c r="E233" s="18"/>
      <c r="F233" s="27">
        <v>4310000</v>
      </c>
      <c r="I233" s="19"/>
      <c r="J233" s="28">
        <v>0</v>
      </c>
      <c r="K233" s="28">
        <v>239.5</v>
      </c>
    </row>
    <row r="234" spans="4:11">
      <c r="D234" s="26">
        <v>45000</v>
      </c>
      <c r="E234" s="18"/>
      <c r="F234" s="27">
        <v>4310000</v>
      </c>
      <c r="I234" s="19"/>
      <c r="J234" s="28">
        <v>1120</v>
      </c>
      <c r="K234" s="28">
        <v>0</v>
      </c>
    </row>
    <row r="235" spans="4:11">
      <c r="D235" s="29">
        <v>44993</v>
      </c>
      <c r="E235" s="18"/>
      <c r="F235" s="22">
        <v>4310100</v>
      </c>
      <c r="I235" s="19"/>
      <c r="J235" s="30">
        <v>455</v>
      </c>
      <c r="K235" s="28">
        <v>0</v>
      </c>
    </row>
    <row r="236" spans="4:11">
      <c r="D236" s="26">
        <v>44985</v>
      </c>
      <c r="E236" s="18"/>
      <c r="F236" s="27">
        <v>4310000</v>
      </c>
      <c r="I236" s="19"/>
      <c r="J236" s="28">
        <v>0</v>
      </c>
      <c r="K236" s="28">
        <v>737.89</v>
      </c>
    </row>
    <row r="237" spans="4:11">
      <c r="D237" s="26">
        <v>44985</v>
      </c>
      <c r="E237" s="18"/>
      <c r="F237" s="27">
        <v>4310000</v>
      </c>
      <c r="I237" s="19"/>
      <c r="J237" s="28">
        <v>0</v>
      </c>
      <c r="K237" s="28">
        <v>105.01</v>
      </c>
    </row>
    <row r="238" spans="4:11">
      <c r="D238" s="26">
        <v>44985</v>
      </c>
      <c r="E238" s="18"/>
      <c r="F238" s="27">
        <v>4310000</v>
      </c>
      <c r="I238" s="19"/>
      <c r="J238" s="28">
        <v>0</v>
      </c>
      <c r="K238" s="28">
        <v>146.28</v>
      </c>
    </row>
    <row r="239" spans="4:11">
      <c r="D239" s="26">
        <v>44985</v>
      </c>
      <c r="E239" s="18"/>
      <c r="F239" s="27">
        <v>4310000</v>
      </c>
      <c r="I239" s="19"/>
      <c r="J239" s="28">
        <v>0</v>
      </c>
      <c r="K239" s="28">
        <v>250.52</v>
      </c>
    </row>
    <row r="240" spans="4:11">
      <c r="D240" s="26">
        <v>45035</v>
      </c>
      <c r="E240" s="18"/>
      <c r="F240" s="27">
        <v>4310000</v>
      </c>
      <c r="I240" s="19"/>
      <c r="J240" s="28">
        <v>1241</v>
      </c>
      <c r="K240" s="28">
        <v>0</v>
      </c>
    </row>
    <row r="241" spans="4:11">
      <c r="D241" s="29">
        <v>45027</v>
      </c>
      <c r="E241" s="18"/>
      <c r="F241" s="22">
        <v>4310100</v>
      </c>
      <c r="I241" s="19"/>
      <c r="J241" s="30">
        <v>455</v>
      </c>
      <c r="K241" s="28">
        <v>0</v>
      </c>
    </row>
    <row r="242" spans="4:11">
      <c r="D242" s="26">
        <v>45016</v>
      </c>
      <c r="E242" s="18"/>
      <c r="F242" s="27">
        <v>4310000</v>
      </c>
      <c r="I242" s="19"/>
      <c r="J242" s="28">
        <v>0</v>
      </c>
      <c r="K242" s="28">
        <v>632.09</v>
      </c>
    </row>
    <row r="243" spans="4:11">
      <c r="D243" s="26">
        <v>45016</v>
      </c>
      <c r="E243" s="18"/>
      <c r="F243" s="27">
        <v>4310000</v>
      </c>
      <c r="I243" s="19"/>
      <c r="J243" s="28">
        <v>0</v>
      </c>
      <c r="K243" s="28">
        <v>100.39</v>
      </c>
    </row>
    <row r="244" spans="4:11">
      <c r="D244" s="26">
        <v>45016</v>
      </c>
      <c r="E244" s="18"/>
      <c r="F244" s="27">
        <v>4310000</v>
      </c>
      <c r="I244" s="19"/>
      <c r="J244" s="28">
        <v>0</v>
      </c>
      <c r="K244" s="28">
        <v>146.28</v>
      </c>
    </row>
    <row r="245" spans="4:11">
      <c r="D245" s="26">
        <v>45016</v>
      </c>
      <c r="E245" s="18"/>
      <c r="F245" s="27">
        <v>4310000</v>
      </c>
      <c r="I245" s="19"/>
      <c r="J245" s="28">
        <v>0</v>
      </c>
      <c r="K245" s="28">
        <v>239.5</v>
      </c>
    </row>
    <row r="246" spans="4:11">
      <c r="D246" s="26">
        <v>45061</v>
      </c>
      <c r="E246" s="18"/>
      <c r="F246" s="27">
        <v>4310000</v>
      </c>
      <c r="I246" s="19"/>
      <c r="J246" s="28">
        <v>1119</v>
      </c>
      <c r="K246" s="28"/>
    </row>
    <row r="247" spans="4:11">
      <c r="D247" s="29">
        <v>45057</v>
      </c>
      <c r="E247" s="18"/>
      <c r="F247" s="33">
        <v>4310100</v>
      </c>
      <c r="I247" s="19"/>
      <c r="J247" s="30">
        <v>455</v>
      </c>
      <c r="K247" s="28"/>
    </row>
    <row r="248" spans="4:11">
      <c r="D248" s="26">
        <v>45046</v>
      </c>
      <c r="E248" s="18"/>
      <c r="F248" s="27">
        <v>4310000</v>
      </c>
      <c r="I248" s="19"/>
      <c r="J248" s="28">
        <v>0</v>
      </c>
      <c r="K248" s="28">
        <v>632.36</v>
      </c>
    </row>
    <row r="249" spans="4:11">
      <c r="D249" s="26">
        <v>45046</v>
      </c>
      <c r="E249" s="18"/>
      <c r="F249" s="27">
        <v>4310000</v>
      </c>
      <c r="I249" s="19"/>
      <c r="J249" s="28">
        <v>0</v>
      </c>
      <c r="K249" s="28">
        <v>100.39</v>
      </c>
    </row>
    <row r="250" spans="4:11">
      <c r="D250" s="26">
        <v>45046</v>
      </c>
      <c r="E250" s="18"/>
      <c r="F250" s="27">
        <v>4310000</v>
      </c>
      <c r="I250" s="19"/>
      <c r="J250" s="28">
        <v>0</v>
      </c>
      <c r="K250" s="28">
        <v>146.28</v>
      </c>
    </row>
    <row r="251" spans="4:11">
      <c r="D251" s="26">
        <v>45046</v>
      </c>
      <c r="E251" s="18"/>
      <c r="F251" s="27">
        <v>4310000</v>
      </c>
      <c r="I251" s="19"/>
      <c r="J251" s="28">
        <v>0</v>
      </c>
      <c r="K251" s="28">
        <v>239.5</v>
      </c>
    </row>
    <row r="252" spans="4:11">
      <c r="D252" s="26">
        <v>45096</v>
      </c>
      <c r="E252" s="18"/>
      <c r="F252" s="27">
        <v>4310000</v>
      </c>
      <c r="I252" s="19"/>
      <c r="J252" s="28">
        <v>1119</v>
      </c>
      <c r="K252" s="28"/>
    </row>
    <row r="253" spans="4:11">
      <c r="D253" s="29">
        <v>45096</v>
      </c>
      <c r="E253" s="18"/>
      <c r="F253" s="33">
        <v>4310100</v>
      </c>
      <c r="I253" s="19"/>
      <c r="J253" s="30">
        <v>455</v>
      </c>
      <c r="K253" s="30"/>
    </row>
    <row r="254" spans="4:11">
      <c r="D254" s="26">
        <v>45077</v>
      </c>
      <c r="E254" s="18"/>
      <c r="F254" s="27">
        <v>4310000</v>
      </c>
      <c r="I254" s="19"/>
      <c r="J254" s="28">
        <v>0</v>
      </c>
      <c r="K254" s="28">
        <v>632.36</v>
      </c>
    </row>
    <row r="255" spans="4:11">
      <c r="D255" s="26">
        <v>45077</v>
      </c>
      <c r="E255" s="18"/>
      <c r="F255" s="27">
        <v>4310000</v>
      </c>
      <c r="I255" s="19"/>
      <c r="J255" s="28">
        <v>0</v>
      </c>
      <c r="K255" s="28">
        <v>100.39</v>
      </c>
    </row>
    <row r="256" spans="4:11">
      <c r="D256" s="26">
        <v>45077</v>
      </c>
      <c r="E256" s="18"/>
      <c r="F256" s="27">
        <v>4310000</v>
      </c>
      <c r="I256" s="19"/>
      <c r="J256" s="28">
        <v>0</v>
      </c>
      <c r="K256" s="28">
        <v>146.28</v>
      </c>
    </row>
    <row r="257" spans="2:12">
      <c r="D257" s="26">
        <v>45077</v>
      </c>
      <c r="E257" s="18"/>
      <c r="F257" s="27">
        <v>4310000</v>
      </c>
      <c r="I257" s="19"/>
      <c r="J257" s="28">
        <v>0</v>
      </c>
      <c r="K257" s="28">
        <v>239.5</v>
      </c>
    </row>
    <row r="258" spans="2:12">
      <c r="D258" s="26">
        <v>45107</v>
      </c>
      <c r="E258" s="18"/>
      <c r="F258" s="27">
        <v>4310000</v>
      </c>
      <c r="I258" s="19"/>
      <c r="J258" s="28">
        <v>0</v>
      </c>
      <c r="K258" s="28">
        <v>632.36</v>
      </c>
    </row>
    <row r="259" spans="2:12">
      <c r="D259" s="26">
        <v>45107</v>
      </c>
      <c r="E259" s="18"/>
      <c r="F259" s="27">
        <v>4310000</v>
      </c>
      <c r="I259" s="19"/>
      <c r="J259" s="28">
        <v>0</v>
      </c>
      <c r="K259" s="28">
        <v>100.39</v>
      </c>
    </row>
    <row r="260" spans="2:12">
      <c r="D260" s="26">
        <v>45107</v>
      </c>
      <c r="E260" s="18"/>
      <c r="F260" s="27">
        <v>4310000</v>
      </c>
      <c r="I260" s="19"/>
      <c r="J260" s="28">
        <v>0</v>
      </c>
      <c r="K260" s="28">
        <v>146.28</v>
      </c>
    </row>
    <row r="261" spans="2:12" ht="15" thickBot="1">
      <c r="B261" s="10"/>
      <c r="C261" s="10"/>
      <c r="D261" s="34">
        <v>45107</v>
      </c>
      <c r="E261" s="35"/>
      <c r="F261" s="36">
        <v>4310000</v>
      </c>
      <c r="G261" s="10"/>
      <c r="H261" s="10"/>
      <c r="I261" s="32"/>
      <c r="J261" s="37">
        <v>0</v>
      </c>
      <c r="K261" s="37">
        <v>239.5</v>
      </c>
    </row>
    <row r="262" spans="2:12">
      <c r="D262" s="18"/>
      <c r="E262" s="18"/>
      <c r="I262" s="19"/>
      <c r="J262" s="38"/>
    </row>
    <row r="263" spans="2:12">
      <c r="D263" s="18"/>
      <c r="E263" s="18"/>
      <c r="I263" s="19"/>
      <c r="J263" s="38"/>
    </row>
    <row r="264" spans="2:12">
      <c r="D264" s="18" t="s">
        <v>5</v>
      </c>
      <c r="E264" s="18"/>
      <c r="F264" s="27">
        <v>4310000</v>
      </c>
      <c r="I264" s="19"/>
      <c r="J264" s="39">
        <f>SUMIFS($J$8:$J$261,$F$8:$F$261,F264,$D$8:$D$261,"&gt;01/07/2019")+SUMIFS($J$8:$J$261,$F$8:$F$261,F264,$D$8:D261,"&lt;30/06/2020")</f>
        <v>52412.34</v>
      </c>
      <c r="K264" s="1">
        <f>SUMIFS($K$8:$K$261,$F$8:$F$261,F264,$D$8:$D$261,"&lt;01/07/2019")+SUMIFS($K$8:$K$261,$F$8:$F$261,F264,$D$8:D261,"&gt;30/06/2020")</f>
        <v>46434.274268499983</v>
      </c>
      <c r="L264" t="s">
        <v>25</v>
      </c>
    </row>
    <row r="265" spans="2:12">
      <c r="D265" s="18" t="s">
        <v>6</v>
      </c>
      <c r="E265" s="18"/>
      <c r="F265" s="33">
        <v>4310100</v>
      </c>
      <c r="I265" s="19"/>
      <c r="J265" s="38"/>
    </row>
    <row r="266" spans="2:12">
      <c r="D266" s="18"/>
      <c r="E266" s="18"/>
      <c r="I266" s="19"/>
      <c r="J266" s="39" t="s">
        <v>7</v>
      </c>
    </row>
    <row r="267" spans="2:12">
      <c r="D267" s="18" t="s">
        <v>8</v>
      </c>
      <c r="E267" s="18"/>
      <c r="F267" s="27">
        <v>4310000</v>
      </c>
      <c r="I267" s="19"/>
      <c r="J267" s="38"/>
    </row>
    <row r="268" spans="2:12">
      <c r="D268" s="18" t="s">
        <v>9</v>
      </c>
      <c r="E268" s="18"/>
      <c r="F268" s="33">
        <v>4310100</v>
      </c>
      <c r="I268" s="19"/>
      <c r="J268" s="39">
        <f>SUMIFS($J$8:$J$261,$D$8:$D$261,"4310000",$D$8:$D$261,"&lt;01/07/2019")+SUMIFS($J$8:$J$261,$D$8:$D$261,"4310000",$D$8:$D$261,"&gt;30/06/2020")</f>
        <v>0</v>
      </c>
    </row>
    <row r="269" spans="2:12">
      <c r="D269" s="18"/>
      <c r="E269" s="18"/>
      <c r="I269" s="19"/>
      <c r="J269" s="38"/>
    </row>
    <row r="270" spans="2:12">
      <c r="D270" s="18" t="s">
        <v>10</v>
      </c>
      <c r="E270" s="18"/>
      <c r="F270" s="27">
        <v>4310000</v>
      </c>
      <c r="I270" s="19"/>
      <c r="J270" s="38"/>
    </row>
    <row r="271" spans="2:12">
      <c r="D271" s="18" t="s">
        <v>11</v>
      </c>
      <c r="E271" s="18"/>
      <c r="F271" s="33">
        <v>4310100</v>
      </c>
      <c r="I271" s="19"/>
      <c r="J271" s="38"/>
    </row>
    <row r="272" spans="2:12">
      <c r="D272" s="18"/>
      <c r="E272" s="18"/>
      <c r="I272" s="19"/>
      <c r="J272" s="38"/>
    </row>
    <row r="273" spans="4:10">
      <c r="D273" s="18" t="s">
        <v>12</v>
      </c>
      <c r="E273" s="18"/>
      <c r="F273" s="27">
        <v>4310000</v>
      </c>
      <c r="I273" s="19"/>
      <c r="J273" s="38"/>
    </row>
    <row r="274" spans="4:10">
      <c r="D274" s="18" t="s">
        <v>13</v>
      </c>
      <c r="E274" s="18"/>
      <c r="F274" s="33">
        <v>4310100</v>
      </c>
      <c r="I274" s="19"/>
      <c r="J274" s="38"/>
    </row>
    <row r="275" spans="4:10">
      <c r="D275" s="18"/>
      <c r="E275" s="18"/>
      <c r="I275" s="19"/>
      <c r="J275" s="38"/>
    </row>
    <row r="276" spans="4:10">
      <c r="D276" s="18"/>
      <c r="E276" s="18"/>
      <c r="I276" s="19"/>
      <c r="J276" s="38"/>
    </row>
    <row r="277" spans="4:10">
      <c r="D277" s="18"/>
      <c r="E277" s="18"/>
      <c r="I277" s="19"/>
      <c r="J277" s="38"/>
    </row>
    <row r="278" spans="4:10">
      <c r="D278" s="18"/>
      <c r="E278" s="18"/>
      <c r="I278" s="19"/>
      <c r="J278" s="38"/>
    </row>
    <row r="279" spans="4:10">
      <c r="D279" s="18"/>
      <c r="E279" s="18"/>
      <c r="I279" s="19"/>
      <c r="J279" s="38"/>
    </row>
    <row r="280" spans="4:10">
      <c r="D280" s="18"/>
      <c r="E280" s="18"/>
      <c r="I280" s="19"/>
      <c r="J280" s="38"/>
    </row>
    <row r="281" spans="4:10">
      <c r="D281" s="18"/>
      <c r="E281" s="18"/>
      <c r="I281" s="19"/>
      <c r="J281" s="38"/>
    </row>
    <row r="282" spans="4:10">
      <c r="D282" s="18"/>
      <c r="E282" s="18"/>
      <c r="I282" s="19"/>
      <c r="J282" s="38"/>
    </row>
    <row r="283" spans="4:10">
      <c r="D283" s="18"/>
      <c r="E283" s="18"/>
      <c r="I283" s="19"/>
      <c r="J283" s="38"/>
    </row>
    <row r="284" spans="4:10">
      <c r="D284" s="18"/>
      <c r="E284" s="18"/>
      <c r="I284" s="19"/>
      <c r="J284" s="38"/>
    </row>
    <row r="285" spans="4:10">
      <c r="D285" s="18"/>
      <c r="E285" s="18"/>
      <c r="I285" s="19"/>
      <c r="J285" s="38"/>
    </row>
    <row r="286" spans="4:10">
      <c r="D286" s="18"/>
      <c r="E286" s="18"/>
      <c r="I286" s="19"/>
      <c r="J286" s="38"/>
    </row>
    <row r="287" spans="4:10">
      <c r="D287" s="18"/>
      <c r="E287" s="18"/>
      <c r="I287" s="19"/>
      <c r="J287" s="38"/>
    </row>
    <row r="288" spans="4:10">
      <c r="D288" s="18"/>
      <c r="E288" s="18"/>
      <c r="I288" s="19"/>
      <c r="J288" s="38"/>
    </row>
    <row r="289" spans="4:10">
      <c r="D289" s="18"/>
      <c r="E289" s="18"/>
      <c r="I289" s="19"/>
      <c r="J289" s="38"/>
    </row>
    <row r="290" spans="4:10">
      <c r="D290" s="18"/>
      <c r="E290" s="18"/>
      <c r="I290" s="19"/>
      <c r="J290" s="38"/>
    </row>
    <row r="291" spans="4:10">
      <c r="D291" s="18"/>
      <c r="E291" s="18"/>
      <c r="I291" s="19"/>
      <c r="J291" s="38"/>
    </row>
    <row r="292" spans="4:10">
      <c r="D292" s="18"/>
      <c r="E292" s="18"/>
      <c r="I292" s="19"/>
      <c r="J292" s="38"/>
    </row>
    <row r="293" spans="4:10">
      <c r="D293" s="18"/>
      <c r="E293" s="18"/>
      <c r="I293" s="19"/>
      <c r="J293" s="38"/>
    </row>
    <row r="294" spans="4:10">
      <c r="D294" s="18"/>
      <c r="E294" s="18"/>
      <c r="I294" s="19"/>
      <c r="J294" s="38"/>
    </row>
    <row r="295" spans="4:10">
      <c r="D295" s="18"/>
      <c r="E295" s="18"/>
      <c r="I295" s="19"/>
      <c r="J295" s="38"/>
    </row>
    <row r="296" spans="4:10">
      <c r="D296" s="18"/>
      <c r="E296" s="18"/>
      <c r="I296" s="19"/>
      <c r="J296" s="38"/>
    </row>
    <row r="297" spans="4:10">
      <c r="D297" s="18"/>
      <c r="E297" s="18"/>
      <c r="I297" s="19"/>
      <c r="J297" s="38"/>
    </row>
    <row r="298" spans="4:10">
      <c r="D298" s="18"/>
      <c r="E298" s="18"/>
      <c r="I298" s="19"/>
      <c r="J298" s="38"/>
    </row>
    <row r="299" spans="4:10">
      <c r="D299" s="18"/>
      <c r="E299" s="18"/>
      <c r="I299" s="19"/>
      <c r="J299" s="38"/>
    </row>
    <row r="300" spans="4:10">
      <c r="D300" s="18"/>
      <c r="E300" s="18"/>
      <c r="I300" s="19"/>
      <c r="J300" s="38"/>
    </row>
    <row r="301" spans="4:10">
      <c r="D301" s="18"/>
      <c r="E301" s="18"/>
      <c r="I301" s="19"/>
      <c r="J301" s="38"/>
    </row>
    <row r="302" spans="4:10">
      <c r="D302" s="18"/>
      <c r="E302" s="18"/>
      <c r="I302" s="19"/>
      <c r="J302" s="38"/>
    </row>
    <row r="303" spans="4:10">
      <c r="D303" s="18"/>
      <c r="E303" s="18"/>
      <c r="I303" s="19"/>
      <c r="J303" s="38"/>
    </row>
    <row r="304" spans="4:10">
      <c r="D304" s="18"/>
      <c r="E304" s="18"/>
      <c r="I304" s="19"/>
      <c r="J304" s="38"/>
    </row>
    <row r="305" spans="4:10">
      <c r="D305" s="18"/>
      <c r="E305" s="18"/>
      <c r="I305" s="19"/>
      <c r="J305" s="38"/>
    </row>
    <row r="306" spans="4:10">
      <c r="D306" s="18"/>
      <c r="E306" s="18"/>
      <c r="I306" s="19"/>
      <c r="J306" s="38"/>
    </row>
    <row r="307" spans="4:10">
      <c r="D307" s="18"/>
      <c r="E307" s="18"/>
      <c r="I307" s="19"/>
      <c r="J307" s="38"/>
    </row>
    <row r="308" spans="4:10">
      <c r="D308" s="18"/>
      <c r="E308" s="18"/>
      <c r="I308" s="19"/>
      <c r="J308" s="38"/>
    </row>
    <row r="309" spans="4:10">
      <c r="D309" s="18"/>
      <c r="E309" s="18"/>
      <c r="I309" s="19"/>
      <c r="J309" s="38"/>
    </row>
    <row r="310" spans="4:10">
      <c r="D310" s="18"/>
      <c r="E310" s="18"/>
      <c r="I310" s="19"/>
      <c r="J310" s="38"/>
    </row>
    <row r="311" spans="4:10">
      <c r="D311" s="18"/>
      <c r="E311" s="18"/>
      <c r="I311" s="19"/>
      <c r="J311" s="38"/>
    </row>
    <row r="312" spans="4:10">
      <c r="D312" s="18"/>
      <c r="E312" s="18"/>
      <c r="I312" s="19"/>
      <c r="J312" s="38"/>
    </row>
    <row r="313" spans="4:10">
      <c r="D313" s="18"/>
      <c r="E313" s="18"/>
      <c r="I313" s="19"/>
      <c r="J313" s="38"/>
    </row>
    <row r="314" spans="4:10">
      <c r="D314" s="18"/>
      <c r="E314" s="18"/>
      <c r="I314" s="19"/>
      <c r="J314" s="38"/>
    </row>
    <row r="315" spans="4:10">
      <c r="D315" s="18"/>
      <c r="E315" s="18"/>
      <c r="I315" s="19"/>
      <c r="J315" s="38"/>
    </row>
    <row r="316" spans="4:10">
      <c r="D316" s="18"/>
      <c r="E316" s="18"/>
      <c r="I316" s="19"/>
      <c r="J316" s="38"/>
    </row>
    <row r="317" spans="4:10">
      <c r="D317" s="18"/>
      <c r="E317" s="18"/>
      <c r="I317" s="19"/>
      <c r="J317" s="38"/>
    </row>
    <row r="318" spans="4:10">
      <c r="D318" s="18"/>
      <c r="E318" s="18"/>
      <c r="I318" s="19"/>
      <c r="J318" s="38"/>
    </row>
    <row r="319" spans="4:10">
      <c r="D319" s="18"/>
      <c r="E319" s="18"/>
      <c r="I319" s="19"/>
      <c r="J319" s="38"/>
    </row>
    <row r="320" spans="4:10">
      <c r="D320" s="18"/>
      <c r="E320" s="18"/>
      <c r="I320" s="19"/>
      <c r="J320" s="38"/>
    </row>
    <row r="321" spans="4:10">
      <c r="D321" s="18"/>
      <c r="E321" s="18"/>
      <c r="I321" s="19"/>
      <c r="J321" s="38"/>
    </row>
    <row r="322" spans="4:10">
      <c r="D322" s="18"/>
      <c r="E322" s="18"/>
      <c r="I322" s="19"/>
      <c r="J322" s="38"/>
    </row>
    <row r="323" spans="4:10">
      <c r="D323" s="18"/>
      <c r="E323" s="18"/>
      <c r="I323" s="19"/>
      <c r="J323" s="38"/>
    </row>
    <row r="324" spans="4:10">
      <c r="D324" s="18"/>
      <c r="E324" s="18"/>
      <c r="I324" s="19"/>
      <c r="J324" s="38"/>
    </row>
    <row r="325" spans="4:10">
      <c r="D325" s="18"/>
      <c r="E325" s="18"/>
      <c r="I325" s="19"/>
      <c r="J325" s="38"/>
    </row>
    <row r="326" spans="4:10">
      <c r="D326" s="18"/>
      <c r="E326" s="18"/>
      <c r="I326" s="19"/>
      <c r="J326" s="38"/>
    </row>
    <row r="327" spans="4:10">
      <c r="D327" s="18"/>
      <c r="E327" s="18"/>
      <c r="I327" s="19"/>
      <c r="J327" s="38"/>
    </row>
    <row r="328" spans="4:10">
      <c r="D328" s="18"/>
      <c r="E328" s="18"/>
      <c r="I328" s="19"/>
      <c r="J328" s="38"/>
    </row>
    <row r="329" spans="4:10">
      <c r="D329" s="18"/>
      <c r="E329" s="18"/>
      <c r="I329" s="19"/>
      <c r="J329" s="38"/>
    </row>
    <row r="330" spans="4:10">
      <c r="D330" s="18"/>
      <c r="E330" s="18"/>
      <c r="I330" s="19"/>
      <c r="J330" s="38"/>
    </row>
    <row r="331" spans="4:10">
      <c r="D331" s="18"/>
      <c r="E331" s="18"/>
      <c r="I331" s="19"/>
      <c r="J331" s="38"/>
    </row>
    <row r="332" spans="4:10">
      <c r="D332" s="18"/>
      <c r="E332" s="18"/>
      <c r="I332" s="19"/>
      <c r="J332" s="38"/>
    </row>
    <row r="333" spans="4:10">
      <c r="D333" s="18"/>
      <c r="E333" s="18"/>
      <c r="I333" s="19"/>
      <c r="J333" s="38"/>
    </row>
    <row r="334" spans="4:10">
      <c r="D334" s="18"/>
      <c r="E334" s="18"/>
      <c r="I334" s="19"/>
      <c r="J334" s="38"/>
    </row>
    <row r="335" spans="4:10">
      <c r="D335" s="18"/>
      <c r="E335" s="18"/>
      <c r="I335" s="19"/>
      <c r="J335" s="38"/>
    </row>
    <row r="336" spans="4:10">
      <c r="D336" s="18"/>
      <c r="E336" s="18"/>
      <c r="I336" s="19"/>
      <c r="J336" s="38"/>
    </row>
    <row r="337" spans="4:10">
      <c r="D337" s="18"/>
      <c r="E337" s="18"/>
      <c r="I337" s="19"/>
      <c r="J337" s="38"/>
    </row>
    <row r="338" spans="4:10">
      <c r="D338" s="18"/>
      <c r="E338" s="18"/>
      <c r="I338" s="19"/>
      <c r="J338" s="38"/>
    </row>
    <row r="339" spans="4:10">
      <c r="D339" s="18"/>
      <c r="E339" s="18"/>
      <c r="I339" s="19"/>
      <c r="J339" s="38"/>
    </row>
    <row r="340" spans="4:10">
      <c r="D340" s="18"/>
      <c r="E340" s="18"/>
      <c r="I340" s="19"/>
      <c r="J340" s="38"/>
    </row>
    <row r="341" spans="4:10">
      <c r="D341" s="18"/>
      <c r="E341" s="18"/>
      <c r="I341" s="19"/>
      <c r="J341" s="38"/>
    </row>
    <row r="342" spans="4:10">
      <c r="D342" s="18"/>
      <c r="E342" s="18"/>
      <c r="I342" s="19"/>
      <c r="J342" s="38"/>
    </row>
    <row r="343" spans="4:10">
      <c r="D343" s="18"/>
      <c r="E343" s="18"/>
      <c r="I343" s="19"/>
      <c r="J343" s="38"/>
    </row>
    <row r="344" spans="4:10">
      <c r="D344" s="18"/>
      <c r="E344" s="18"/>
      <c r="I344" s="19"/>
      <c r="J344" s="38"/>
    </row>
    <row r="345" spans="4:10">
      <c r="D345" s="18"/>
      <c r="E345" s="18"/>
      <c r="I345" s="19"/>
      <c r="J345" s="38"/>
    </row>
    <row r="346" spans="4:10">
      <c r="D346" s="18"/>
      <c r="E346" s="18"/>
      <c r="I346" s="19"/>
      <c r="J346" s="38"/>
    </row>
    <row r="347" spans="4:10">
      <c r="D347" s="18"/>
      <c r="E347" s="18"/>
      <c r="I347" s="19"/>
      <c r="J347" s="38"/>
    </row>
    <row r="348" spans="4:10">
      <c r="D348" s="18"/>
      <c r="E348" s="18"/>
      <c r="I348" s="19"/>
      <c r="J348" s="38"/>
    </row>
    <row r="349" spans="4:10">
      <c r="D349" s="18"/>
      <c r="E349" s="18"/>
      <c r="I349" s="19"/>
      <c r="J349" s="38"/>
    </row>
    <row r="350" spans="4:10">
      <c r="D350" s="18"/>
      <c r="E350" s="18"/>
      <c r="I350" s="19"/>
      <c r="J350" s="38"/>
    </row>
    <row r="351" spans="4:10">
      <c r="D351" s="18"/>
      <c r="E351" s="18"/>
      <c r="I351" s="19"/>
      <c r="J351" s="38"/>
    </row>
    <row r="352" spans="4:10">
      <c r="D352" s="18"/>
      <c r="E352" s="18"/>
      <c r="I352" s="19"/>
      <c r="J352" s="38"/>
    </row>
    <row r="353" spans="4:10">
      <c r="D353" s="18"/>
      <c r="E353" s="18"/>
      <c r="I353" s="19"/>
      <c r="J353" s="38"/>
    </row>
    <row r="354" spans="4:10">
      <c r="D354" s="18"/>
      <c r="E354" s="18"/>
      <c r="I354" s="19"/>
      <c r="J354" s="38"/>
    </row>
    <row r="355" spans="4:10">
      <c r="D355" s="18"/>
      <c r="E355" s="18"/>
      <c r="I355" s="19"/>
      <c r="J355" s="38"/>
    </row>
    <row r="356" spans="4:10">
      <c r="D356" s="18"/>
      <c r="E356" s="18"/>
      <c r="I356" s="19"/>
      <c r="J356" s="38"/>
    </row>
    <row r="357" spans="4:10">
      <c r="D357" s="18"/>
      <c r="E357" s="18"/>
      <c r="I357" s="19"/>
      <c r="J357" s="38"/>
    </row>
    <row r="360" spans="4:10" ht="17.399999999999999">
      <c r="G360" s="40" t="s">
        <v>14</v>
      </c>
    </row>
    <row r="361" spans="4:10" ht="17.399999999999999">
      <c r="G361" s="41" t="s">
        <v>15</v>
      </c>
    </row>
    <row r="362" spans="4:10" ht="17.399999999999999">
      <c r="G362" s="41" t="s">
        <v>16</v>
      </c>
    </row>
    <row r="363" spans="4:10" ht="17.399999999999999">
      <c r="G363" s="41" t="s">
        <v>17</v>
      </c>
    </row>
    <row r="364" spans="4:10" ht="17.399999999999999">
      <c r="G364" s="41" t="s">
        <v>18</v>
      </c>
    </row>
    <row r="365" spans="4:10" ht="18">
      <c r="G365" s="41" t="s">
        <v>19</v>
      </c>
    </row>
    <row r="366" spans="4:10" ht="17.399999999999999">
      <c r="G366" s="41"/>
      <c r="H366">
        <f>SUMIFS(J8:J77,J8:J77,"&gt;30",D8:D77,"&gt;20/12/2021")</f>
        <v>0</v>
      </c>
    </row>
    <row r="368" spans="4:10" ht="17.399999999999999">
      <c r="G368" s="40" t="s">
        <v>20</v>
      </c>
    </row>
    <row r="369" spans="6:8" ht="17.399999999999999">
      <c r="G369" s="41" t="s">
        <v>21</v>
      </c>
    </row>
    <row r="370" spans="6:8" ht="17.399999999999999">
      <c r="G370" s="41" t="s">
        <v>22</v>
      </c>
    </row>
    <row r="371" spans="6:8" ht="17.399999999999999">
      <c r="G371" s="41" t="s">
        <v>23</v>
      </c>
    </row>
    <row r="372" spans="6:8" ht="17.399999999999999">
      <c r="G372" s="41" t="s">
        <v>24</v>
      </c>
    </row>
    <row r="373" spans="6:8">
      <c r="F373">
        <v>4310100</v>
      </c>
      <c r="H373" s="38">
        <f>SUMIFS(J8:J261,F8:F261,F373,D8:D261,"&gt;01/07/2021")+SUMIFS(J8:J261,F8:F261,F373,D8:D261,"&lt;30/06/2022")</f>
        <v>7521</v>
      </c>
    </row>
    <row r="374" spans="6:8">
      <c r="F374">
        <v>4310000</v>
      </c>
      <c r="H374" s="1">
        <f>SUMIFS(J8:J261,F8:F261,"4310000",D8:D261,"&lt;01/07/2019")+SUMIFS(J8:J261,F8:F261,"4310000",D8:D261,"&gt;30/06/2020")</f>
        <v>35850</v>
      </c>
    </row>
    <row r="375" spans="6:8">
      <c r="F375">
        <v>4310100</v>
      </c>
      <c r="H375" s="38">
        <f>SUMIFS(J8:J21,F8:F21,F375,D8:D21,"&lt;01/07/2022")+SUMIFS(J8:J21,F8:F21,F375,D8:D21,"&lt;15/04/2023")</f>
        <v>0</v>
      </c>
    </row>
    <row r="376" spans="6:8">
      <c r="H376">
        <f>SUMIFS(J8:J21,F8:F21,F375,D8:D21,"&gt;01/07/2022")</f>
        <v>0</v>
      </c>
    </row>
    <row r="377" spans="6:8">
      <c r="H377">
        <f>SUMIFS(J8:J21,F8:F21,F375,D8:D21,"&lt;15/04/2023")</f>
        <v>0</v>
      </c>
    </row>
  </sheetData>
  <autoFilter ref="D7:K261" xr:uid="{00000000-0009-0000-0000-000000000000}"/>
  <conditionalFormatting sqref="D48 D57 D8:D9 D14:D16 D19:D22 D24 D29:D30 D50:D53 D35:D36 D192:D261 F192:F261 J192:K261">
    <cfRule type="expression" dxfId="2343" priority="2341" stopIfTrue="1">
      <formula>ISNUMBER(SEARCH("5121000",$F8))</formula>
    </cfRule>
    <cfRule type="expression" dxfId="2342" priority="2342" stopIfTrue="1">
      <formula>ISNUMBER(SEARCH("5123000",$F8))</formula>
    </cfRule>
    <cfRule type="expression" dxfId="2341" priority="2343" stopIfTrue="1">
      <formula>ISNUMBER(SEARCH("5122000",$F8))</formula>
    </cfRule>
    <cfRule type="expression" dxfId="2340" priority="2344" stopIfTrue="1">
      <formula>ISNUMBER(SEARCH("5300000",$F8))</formula>
    </cfRule>
  </conditionalFormatting>
  <conditionalFormatting sqref="D15:D16 D20:D22">
    <cfRule type="expression" dxfId="2339" priority="2339" stopIfTrue="1">
      <formula>AND($L15="  Dû Fnrs")</formula>
    </cfRule>
    <cfRule type="expression" dxfId="2338" priority="2340" stopIfTrue="1">
      <formula>AND($L15=" Dû Clts")</formula>
    </cfRule>
  </conditionalFormatting>
  <conditionalFormatting sqref="D30 D48 D57 D35:D36 D9 J30:K30 J48:K48 J57:K57 J35:K36 J9:K9">
    <cfRule type="expression" dxfId="2337" priority="2337" stopIfTrue="1">
      <formula>AND(#REF!="  Dû Fnrs")</formula>
    </cfRule>
    <cfRule type="expression" dxfId="2336" priority="2338" stopIfTrue="1">
      <formula>AND(#REF!=" Dû Clts")</formula>
    </cfRule>
  </conditionalFormatting>
  <conditionalFormatting sqref="D10:D12">
    <cfRule type="expression" dxfId="2335" priority="2333" stopIfTrue="1">
      <formula>ISNUMBER(SEARCH("5121000",$F10))</formula>
    </cfRule>
    <cfRule type="expression" dxfId="2334" priority="2334" stopIfTrue="1">
      <formula>ISNUMBER(SEARCH("5123000",$F10))</formula>
    </cfRule>
    <cfRule type="expression" dxfId="2333" priority="2335" stopIfTrue="1">
      <formula>ISNUMBER(SEARCH("5122000",$F10))</formula>
    </cfRule>
    <cfRule type="expression" dxfId="2332" priority="2336" stopIfTrue="1">
      <formula>ISNUMBER(SEARCH("5300000",$F10))</formula>
    </cfRule>
  </conditionalFormatting>
  <conditionalFormatting sqref="D10:D12">
    <cfRule type="expression" dxfId="2331" priority="2331" stopIfTrue="1">
      <formula>AND($L10="  Dû Fnrs")</formula>
    </cfRule>
    <cfRule type="expression" dxfId="2330" priority="2332" stopIfTrue="1">
      <formula>AND($L10=" Dû Clts")</formula>
    </cfRule>
  </conditionalFormatting>
  <conditionalFormatting sqref="D10:D12">
    <cfRule type="expression" dxfId="2329" priority="2327" stopIfTrue="1">
      <formula>ISNUMBER(SEARCH("5121000",$F10))</formula>
    </cfRule>
    <cfRule type="expression" dxfId="2328" priority="2328" stopIfTrue="1">
      <formula>ISNUMBER(SEARCH("5123000",$F10))</formula>
    </cfRule>
    <cfRule type="expression" dxfId="2327" priority="2329" stopIfTrue="1">
      <formula>ISNUMBER(SEARCH("5122000",$F10))</formula>
    </cfRule>
    <cfRule type="expression" dxfId="2326" priority="2330" stopIfTrue="1">
      <formula>ISNUMBER(SEARCH("5300000",$F10))</formula>
    </cfRule>
  </conditionalFormatting>
  <conditionalFormatting sqref="D13">
    <cfRule type="expression" dxfId="2325" priority="2323" stopIfTrue="1">
      <formula>ISNUMBER(SEARCH("5121000",$F13))</formula>
    </cfRule>
    <cfRule type="expression" dxfId="2324" priority="2324" stopIfTrue="1">
      <formula>ISNUMBER(SEARCH("5123000",$F13))</formula>
    </cfRule>
    <cfRule type="expression" dxfId="2323" priority="2325" stopIfTrue="1">
      <formula>ISNUMBER(SEARCH("5122000",$F13))</formula>
    </cfRule>
    <cfRule type="expression" dxfId="2322" priority="2326" stopIfTrue="1">
      <formula>ISNUMBER(SEARCH("5300000",$F13))</formula>
    </cfRule>
  </conditionalFormatting>
  <conditionalFormatting sqref="D13">
    <cfRule type="expression" dxfId="2321" priority="2321" stopIfTrue="1">
      <formula>AND($L13="  Dû Fnrs")</formula>
    </cfRule>
    <cfRule type="expression" dxfId="2320" priority="2322" stopIfTrue="1">
      <formula>AND($L13=" Dû Clts")</formula>
    </cfRule>
  </conditionalFormatting>
  <conditionalFormatting sqref="D14">
    <cfRule type="expression" dxfId="2319" priority="2319" stopIfTrue="1">
      <formula>AND($L19="  Dû Fnrs")</formula>
    </cfRule>
    <cfRule type="expression" dxfId="2318" priority="2320" stopIfTrue="1">
      <formula>AND($L19=" Dû Clts")</formula>
    </cfRule>
  </conditionalFormatting>
  <conditionalFormatting sqref="D17">
    <cfRule type="expression" dxfId="2317" priority="2315" stopIfTrue="1">
      <formula>ISNUMBER(SEARCH("5121000",$F17))</formula>
    </cfRule>
    <cfRule type="expression" dxfId="2316" priority="2316" stopIfTrue="1">
      <formula>ISNUMBER(SEARCH("5123000",$F17))</formula>
    </cfRule>
    <cfRule type="expression" dxfId="2315" priority="2317" stopIfTrue="1">
      <formula>ISNUMBER(SEARCH("5122000",$F17))</formula>
    </cfRule>
    <cfRule type="expression" dxfId="2314" priority="2318" stopIfTrue="1">
      <formula>ISNUMBER(SEARCH("5300000",$F17))</formula>
    </cfRule>
  </conditionalFormatting>
  <conditionalFormatting sqref="D17">
    <cfRule type="expression" dxfId="2313" priority="2313" stopIfTrue="1">
      <formula>AND($L17="  Dû Fnrs")</formula>
    </cfRule>
    <cfRule type="expression" dxfId="2312" priority="2314" stopIfTrue="1">
      <formula>AND($L17=" Dû Clts")</formula>
    </cfRule>
  </conditionalFormatting>
  <conditionalFormatting sqref="D18">
    <cfRule type="expression" dxfId="2311" priority="2309" stopIfTrue="1">
      <formula>ISNUMBER(SEARCH("5121000",$F18))</formula>
    </cfRule>
    <cfRule type="expression" dxfId="2310" priority="2310" stopIfTrue="1">
      <formula>ISNUMBER(SEARCH("5123000",$F18))</formula>
    </cfRule>
    <cfRule type="expression" dxfId="2309" priority="2311" stopIfTrue="1">
      <formula>ISNUMBER(SEARCH("5122000",$F18))</formula>
    </cfRule>
    <cfRule type="expression" dxfId="2308" priority="2312" stopIfTrue="1">
      <formula>ISNUMBER(SEARCH("5300000",$F18))</formula>
    </cfRule>
  </conditionalFormatting>
  <conditionalFormatting sqref="D18">
    <cfRule type="expression" dxfId="2307" priority="2307" stopIfTrue="1">
      <formula>AND($L18="  Dû Fnrs")</formula>
    </cfRule>
    <cfRule type="expression" dxfId="2306" priority="2308" stopIfTrue="1">
      <formula>AND($L18=" Dû Clts")</formula>
    </cfRule>
  </conditionalFormatting>
  <conditionalFormatting sqref="D13">
    <cfRule type="expression" dxfId="2305" priority="2303" stopIfTrue="1">
      <formula>ISNUMBER(SEARCH("5121000",$F13))</formula>
    </cfRule>
    <cfRule type="expression" dxfId="2304" priority="2304" stopIfTrue="1">
      <formula>ISNUMBER(SEARCH("5123000",$F13))</formula>
    </cfRule>
    <cfRule type="expression" dxfId="2303" priority="2305" stopIfTrue="1">
      <formula>ISNUMBER(SEARCH("5122000",$F13))</formula>
    </cfRule>
    <cfRule type="expression" dxfId="2302" priority="2306" stopIfTrue="1">
      <formula>ISNUMBER(SEARCH("5300000",$F13))</formula>
    </cfRule>
  </conditionalFormatting>
  <conditionalFormatting sqref="D13">
    <cfRule type="expression" dxfId="2301" priority="2301" stopIfTrue="1">
      <formula>AND($L13="  Dû Fnrs")</formula>
    </cfRule>
    <cfRule type="expression" dxfId="2300" priority="2302" stopIfTrue="1">
      <formula>AND($L13=" Dû Clts")</formula>
    </cfRule>
  </conditionalFormatting>
  <conditionalFormatting sqref="D13">
    <cfRule type="expression" dxfId="2299" priority="2297" stopIfTrue="1">
      <formula>ISNUMBER(SEARCH("5121000",$F13))</formula>
    </cfRule>
    <cfRule type="expression" dxfId="2298" priority="2298" stopIfTrue="1">
      <formula>ISNUMBER(SEARCH("5123000",$F13))</formula>
    </cfRule>
    <cfRule type="expression" dxfId="2297" priority="2299" stopIfTrue="1">
      <formula>ISNUMBER(SEARCH("5122000",$F13))</formula>
    </cfRule>
    <cfRule type="expression" dxfId="2296" priority="2300" stopIfTrue="1">
      <formula>ISNUMBER(SEARCH("5300000",$F13))</formula>
    </cfRule>
  </conditionalFormatting>
  <conditionalFormatting sqref="D8">
    <cfRule type="expression" dxfId="2295" priority="2295" stopIfTrue="1">
      <formula>AND($L14="  Dû Fnrs")</formula>
    </cfRule>
    <cfRule type="expression" dxfId="2294" priority="2296" stopIfTrue="1">
      <formula>AND($L14=" Dû Clts")</formula>
    </cfRule>
  </conditionalFormatting>
  <conditionalFormatting sqref="D8">
    <cfRule type="expression" dxfId="2293" priority="2293" stopIfTrue="1">
      <formula>AND($L14="  Dû Fnrs")</formula>
    </cfRule>
    <cfRule type="expression" dxfId="2292" priority="2294" stopIfTrue="1">
      <formula>AND($L14=" Dû Clts")</formula>
    </cfRule>
  </conditionalFormatting>
  <conditionalFormatting sqref="D14">
    <cfRule type="expression" dxfId="2291" priority="2291" stopIfTrue="1">
      <formula>AND($L19="  Dû Fnrs")</formula>
    </cfRule>
    <cfRule type="expression" dxfId="2290" priority="2292" stopIfTrue="1">
      <formula>AND($L19=" Dû Clts")</formula>
    </cfRule>
  </conditionalFormatting>
  <conditionalFormatting sqref="D20">
    <cfRule type="expression" dxfId="2289" priority="2287" stopIfTrue="1">
      <formula>ISNUMBER(SEARCH("5121000",$F20))</formula>
    </cfRule>
    <cfRule type="expression" dxfId="2288" priority="2288" stopIfTrue="1">
      <formula>ISNUMBER(SEARCH("5123000",$F20))</formula>
    </cfRule>
    <cfRule type="expression" dxfId="2287" priority="2289" stopIfTrue="1">
      <formula>ISNUMBER(SEARCH("5122000",$F20))</formula>
    </cfRule>
    <cfRule type="expression" dxfId="2286" priority="2290" stopIfTrue="1">
      <formula>ISNUMBER(SEARCH("5300000",$F20))</formula>
    </cfRule>
  </conditionalFormatting>
  <conditionalFormatting sqref="D20">
    <cfRule type="expression" dxfId="2285" priority="2285" stopIfTrue="1">
      <formula>AND($L20="  Dû Fnrs")</formula>
    </cfRule>
    <cfRule type="expression" dxfId="2284" priority="2286" stopIfTrue="1">
      <formula>AND($L20=" Dû Clts")</formula>
    </cfRule>
  </conditionalFormatting>
  <conditionalFormatting sqref="D20">
    <cfRule type="expression" dxfId="2283" priority="2281" stopIfTrue="1">
      <formula>ISNUMBER(SEARCH("5121000",$F20))</formula>
    </cfRule>
    <cfRule type="expression" dxfId="2282" priority="2282" stopIfTrue="1">
      <formula>ISNUMBER(SEARCH("5123000",$F20))</formula>
    </cfRule>
    <cfRule type="expression" dxfId="2281" priority="2283" stopIfTrue="1">
      <formula>ISNUMBER(SEARCH("5122000",$F20))</formula>
    </cfRule>
    <cfRule type="expression" dxfId="2280" priority="2284" stopIfTrue="1">
      <formula>ISNUMBER(SEARCH("5300000",$F20))</formula>
    </cfRule>
  </conditionalFormatting>
  <conditionalFormatting sqref="D20:D22">
    <cfRule type="expression" dxfId="2279" priority="2277" stopIfTrue="1">
      <formula>ISNUMBER(SEARCH("5121000",$F20))</formula>
    </cfRule>
    <cfRule type="expression" dxfId="2278" priority="2278" stopIfTrue="1">
      <formula>ISNUMBER(SEARCH("5123000",$F20))</formula>
    </cfRule>
    <cfRule type="expression" dxfId="2277" priority="2279" stopIfTrue="1">
      <formula>ISNUMBER(SEARCH("5122000",$F20))</formula>
    </cfRule>
    <cfRule type="expression" dxfId="2276" priority="2280" stopIfTrue="1">
      <formula>ISNUMBER(SEARCH("5300000",$F20))</formula>
    </cfRule>
  </conditionalFormatting>
  <conditionalFormatting sqref="D23">
    <cfRule type="expression" dxfId="2275" priority="2273" stopIfTrue="1">
      <formula>ISNUMBER(SEARCH("5121000",$F23))</formula>
    </cfRule>
    <cfRule type="expression" dxfId="2274" priority="2274" stopIfTrue="1">
      <formula>ISNUMBER(SEARCH("5123000",$F23))</formula>
    </cfRule>
    <cfRule type="expression" dxfId="2273" priority="2275" stopIfTrue="1">
      <formula>ISNUMBER(SEARCH("5122000",$F23))</formula>
    </cfRule>
    <cfRule type="expression" dxfId="2272" priority="2276" stopIfTrue="1">
      <formula>ISNUMBER(SEARCH("5300000",$F23))</formula>
    </cfRule>
  </conditionalFormatting>
  <conditionalFormatting sqref="D23">
    <cfRule type="expression" dxfId="2271" priority="2271" stopIfTrue="1">
      <formula>AND($L23="  Dû Fnrs")</formula>
    </cfRule>
    <cfRule type="expression" dxfId="2270" priority="2272" stopIfTrue="1">
      <formula>AND($L23=" Dû Clts")</formula>
    </cfRule>
  </conditionalFormatting>
  <conditionalFormatting sqref="D19">
    <cfRule type="expression" dxfId="2269" priority="2269" stopIfTrue="1">
      <formula>AND($L24="  Dû Fnrs")</formula>
    </cfRule>
    <cfRule type="expression" dxfId="2268" priority="2270" stopIfTrue="1">
      <formula>AND($L24=" Dû Clts")</formula>
    </cfRule>
  </conditionalFormatting>
  <conditionalFormatting sqref="D25:D27">
    <cfRule type="expression" dxfId="2267" priority="2265" stopIfTrue="1">
      <formula>ISNUMBER(SEARCH("5121000",$F25))</formula>
    </cfRule>
    <cfRule type="expression" dxfId="2266" priority="2266" stopIfTrue="1">
      <formula>ISNUMBER(SEARCH("5123000",$F25))</formula>
    </cfRule>
    <cfRule type="expression" dxfId="2265" priority="2267" stopIfTrue="1">
      <formula>ISNUMBER(SEARCH("5122000",$F25))</formula>
    </cfRule>
    <cfRule type="expression" dxfId="2264" priority="2268" stopIfTrue="1">
      <formula>ISNUMBER(SEARCH("5300000",$F25))</formula>
    </cfRule>
  </conditionalFormatting>
  <conditionalFormatting sqref="D25:D27">
    <cfRule type="expression" dxfId="2263" priority="2263" stopIfTrue="1">
      <formula>AND($L25="  Dû Fnrs")</formula>
    </cfRule>
    <cfRule type="expression" dxfId="2262" priority="2264" stopIfTrue="1">
      <formula>AND($L25=" Dû Clts")</formula>
    </cfRule>
  </conditionalFormatting>
  <conditionalFormatting sqref="D25:D27">
    <cfRule type="expression" dxfId="2261" priority="2259" stopIfTrue="1">
      <formula>ISNUMBER(SEARCH("5121000",$F25))</formula>
    </cfRule>
    <cfRule type="expression" dxfId="2260" priority="2260" stopIfTrue="1">
      <formula>ISNUMBER(SEARCH("5123000",$F25))</formula>
    </cfRule>
    <cfRule type="expression" dxfId="2259" priority="2261" stopIfTrue="1">
      <formula>ISNUMBER(SEARCH("5122000",$F25))</formula>
    </cfRule>
    <cfRule type="expression" dxfId="2258" priority="2262" stopIfTrue="1">
      <formula>ISNUMBER(SEARCH("5300000",$F25))</formula>
    </cfRule>
  </conditionalFormatting>
  <conditionalFormatting sqref="D28">
    <cfRule type="expression" dxfId="2257" priority="2255" stopIfTrue="1">
      <formula>ISNUMBER(SEARCH("5121000",$F28))</formula>
    </cfRule>
    <cfRule type="expression" dxfId="2256" priority="2256" stopIfTrue="1">
      <formula>ISNUMBER(SEARCH("5123000",$F28))</formula>
    </cfRule>
    <cfRule type="expression" dxfId="2255" priority="2257" stopIfTrue="1">
      <formula>ISNUMBER(SEARCH("5122000",$F28))</formula>
    </cfRule>
    <cfRule type="expression" dxfId="2254" priority="2258" stopIfTrue="1">
      <formula>ISNUMBER(SEARCH("5300000",$F28))</formula>
    </cfRule>
  </conditionalFormatting>
  <conditionalFormatting sqref="D28">
    <cfRule type="expression" dxfId="2253" priority="2253" stopIfTrue="1">
      <formula>AND($L28="  Dû Fnrs")</formula>
    </cfRule>
    <cfRule type="expression" dxfId="2252" priority="2254" stopIfTrue="1">
      <formula>AND($L28=" Dû Clts")</formula>
    </cfRule>
  </conditionalFormatting>
  <conditionalFormatting sqref="D24">
    <cfRule type="expression" dxfId="2251" priority="2251" stopIfTrue="1">
      <formula>AND($L29="  Dû Fnrs")</formula>
    </cfRule>
    <cfRule type="expression" dxfId="2250" priority="2252" stopIfTrue="1">
      <formula>AND($L29=" Dû Clts")</formula>
    </cfRule>
  </conditionalFormatting>
  <conditionalFormatting sqref="D31">
    <cfRule type="expression" dxfId="2249" priority="2247" stopIfTrue="1">
      <formula>ISNUMBER(SEARCH("5121000",$F31))</formula>
    </cfRule>
    <cfRule type="expression" dxfId="2248" priority="2248" stopIfTrue="1">
      <formula>ISNUMBER(SEARCH("5123000",$F31))</formula>
    </cfRule>
    <cfRule type="expression" dxfId="2247" priority="2249" stopIfTrue="1">
      <formula>ISNUMBER(SEARCH("5122000",$F31))</formula>
    </cfRule>
    <cfRule type="expression" dxfId="2246" priority="2250" stopIfTrue="1">
      <formula>ISNUMBER(SEARCH("5300000",$F31))</formula>
    </cfRule>
  </conditionalFormatting>
  <conditionalFormatting sqref="D31">
    <cfRule type="expression" dxfId="2245" priority="2245" stopIfTrue="1">
      <formula>AND($L31="  Dû Fnrs")</formula>
    </cfRule>
    <cfRule type="expression" dxfId="2244" priority="2246" stopIfTrue="1">
      <formula>AND($L31=" Dû Clts")</formula>
    </cfRule>
  </conditionalFormatting>
  <conditionalFormatting sqref="D32:D34">
    <cfRule type="expression" dxfId="2243" priority="2241" stopIfTrue="1">
      <formula>ISNUMBER(SEARCH("5121000",$F32))</formula>
    </cfRule>
    <cfRule type="expression" dxfId="2242" priority="2242" stopIfTrue="1">
      <formula>ISNUMBER(SEARCH("5123000",$F32))</formula>
    </cfRule>
    <cfRule type="expression" dxfId="2241" priority="2243" stopIfTrue="1">
      <formula>ISNUMBER(SEARCH("5122000",$F32))</formula>
    </cfRule>
    <cfRule type="expression" dxfId="2240" priority="2244" stopIfTrue="1">
      <formula>ISNUMBER(SEARCH("5300000",$F32))</formula>
    </cfRule>
  </conditionalFormatting>
  <conditionalFormatting sqref="D32:D34">
    <cfRule type="expression" dxfId="2239" priority="2239" stopIfTrue="1">
      <formula>AND($L32="  Dû Fnrs")</formula>
    </cfRule>
    <cfRule type="expression" dxfId="2238" priority="2240" stopIfTrue="1">
      <formula>AND($L32=" Dû Clts")</formula>
    </cfRule>
  </conditionalFormatting>
  <conditionalFormatting sqref="D32:D34">
    <cfRule type="expression" dxfId="2237" priority="2235" stopIfTrue="1">
      <formula>ISNUMBER(SEARCH("5121000",$F32))</formula>
    </cfRule>
    <cfRule type="expression" dxfId="2236" priority="2236" stopIfTrue="1">
      <formula>ISNUMBER(SEARCH("5123000",$F32))</formula>
    </cfRule>
    <cfRule type="expression" dxfId="2235" priority="2237" stopIfTrue="1">
      <formula>ISNUMBER(SEARCH("5122000",$F32))</formula>
    </cfRule>
    <cfRule type="expression" dxfId="2234" priority="2238" stopIfTrue="1">
      <formula>ISNUMBER(SEARCH("5300000",$F32))</formula>
    </cfRule>
  </conditionalFormatting>
  <conditionalFormatting sqref="D14">
    <cfRule type="expression" dxfId="2233" priority="2233" stopIfTrue="1">
      <formula>AND($L19="  Dû Fnrs")</formula>
    </cfRule>
    <cfRule type="expression" dxfId="2232" priority="2234" stopIfTrue="1">
      <formula>AND($L19=" Dû Clts")</formula>
    </cfRule>
  </conditionalFormatting>
  <conditionalFormatting sqref="D14">
    <cfRule type="expression" dxfId="2231" priority="2231" stopIfTrue="1">
      <formula>AND($L19="  Dû Fnrs")</formula>
    </cfRule>
    <cfRule type="expression" dxfId="2230" priority="2232" stopIfTrue="1">
      <formula>AND($L19=" Dû Clts")</formula>
    </cfRule>
  </conditionalFormatting>
  <conditionalFormatting sqref="D14">
    <cfRule type="expression" dxfId="2229" priority="2229" stopIfTrue="1">
      <formula>AND($L19="  Dû Fnrs")</formula>
    </cfRule>
    <cfRule type="expression" dxfId="2228" priority="2230" stopIfTrue="1">
      <formula>AND($L19=" Dû Clts")</formula>
    </cfRule>
  </conditionalFormatting>
  <conditionalFormatting sqref="D29">
    <cfRule type="expression" dxfId="2227" priority="2227" stopIfTrue="1">
      <formula>AND($L36="  Dû Fnrs")</formula>
    </cfRule>
    <cfRule type="expression" dxfId="2226" priority="2228" stopIfTrue="1">
      <formula>AND($L36=" Dû Clts")</formula>
    </cfRule>
  </conditionalFormatting>
  <conditionalFormatting sqref="D37">
    <cfRule type="expression" dxfId="2225" priority="2223" stopIfTrue="1">
      <formula>ISNUMBER(SEARCH("5121000",$F37))</formula>
    </cfRule>
    <cfRule type="expression" dxfId="2224" priority="2224" stopIfTrue="1">
      <formula>ISNUMBER(SEARCH("5123000",$F37))</formula>
    </cfRule>
    <cfRule type="expression" dxfId="2223" priority="2225" stopIfTrue="1">
      <formula>ISNUMBER(SEARCH("5122000",$F37))</formula>
    </cfRule>
    <cfRule type="expression" dxfId="2222" priority="2226" stopIfTrue="1">
      <formula>ISNUMBER(SEARCH("5300000",$F37))</formula>
    </cfRule>
  </conditionalFormatting>
  <conditionalFormatting sqref="D37">
    <cfRule type="expression" dxfId="2221" priority="2221" stopIfTrue="1">
      <formula>AND($L37="  Dû Fnrs")</formula>
    </cfRule>
    <cfRule type="expression" dxfId="2220" priority="2222" stopIfTrue="1">
      <formula>AND($L37=" Dû Clts")</formula>
    </cfRule>
  </conditionalFormatting>
  <conditionalFormatting sqref="D38:D40">
    <cfRule type="expression" dxfId="2219" priority="2217" stopIfTrue="1">
      <formula>ISNUMBER(SEARCH("5121000",$F38))</formula>
    </cfRule>
    <cfRule type="expression" dxfId="2218" priority="2218" stopIfTrue="1">
      <formula>ISNUMBER(SEARCH("5123000",$F38))</formula>
    </cfRule>
    <cfRule type="expression" dxfId="2217" priority="2219" stopIfTrue="1">
      <formula>ISNUMBER(SEARCH("5122000",$F38))</formula>
    </cfRule>
    <cfRule type="expression" dxfId="2216" priority="2220" stopIfTrue="1">
      <formula>ISNUMBER(SEARCH("5300000",$F38))</formula>
    </cfRule>
  </conditionalFormatting>
  <conditionalFormatting sqref="D38:D40">
    <cfRule type="expression" dxfId="2215" priority="2215" stopIfTrue="1">
      <formula>AND($L38="  Dû Fnrs")</formula>
    </cfRule>
    <cfRule type="expression" dxfId="2214" priority="2216" stopIfTrue="1">
      <formula>AND($L38=" Dû Clts")</formula>
    </cfRule>
  </conditionalFormatting>
  <conditionalFormatting sqref="D38:D40">
    <cfRule type="expression" dxfId="2213" priority="2211" stopIfTrue="1">
      <formula>ISNUMBER(SEARCH("5121000",$F38))</formula>
    </cfRule>
    <cfRule type="expression" dxfId="2212" priority="2212" stopIfTrue="1">
      <formula>ISNUMBER(SEARCH("5123000",$F38))</formula>
    </cfRule>
    <cfRule type="expression" dxfId="2211" priority="2213" stopIfTrue="1">
      <formula>ISNUMBER(SEARCH("5122000",$F38))</formula>
    </cfRule>
    <cfRule type="expression" dxfId="2210" priority="2214" stopIfTrue="1">
      <formula>ISNUMBER(SEARCH("5300000",$F38))</formula>
    </cfRule>
  </conditionalFormatting>
  <conditionalFormatting sqref="D41">
    <cfRule type="expression" dxfId="2209" priority="2207" stopIfTrue="1">
      <formula>ISNUMBER(SEARCH("5121000",$F41))</formula>
    </cfRule>
    <cfRule type="expression" dxfId="2208" priority="2208" stopIfTrue="1">
      <formula>ISNUMBER(SEARCH("5123000",$F41))</formula>
    </cfRule>
    <cfRule type="expression" dxfId="2207" priority="2209" stopIfTrue="1">
      <formula>ISNUMBER(SEARCH("5122000",$F41))</formula>
    </cfRule>
    <cfRule type="expression" dxfId="2206" priority="2210" stopIfTrue="1">
      <formula>ISNUMBER(SEARCH("5300000",$F41))</formula>
    </cfRule>
  </conditionalFormatting>
  <conditionalFormatting sqref="D41">
    <cfRule type="expression" dxfId="2205" priority="2205" stopIfTrue="1">
      <formula>AND($L41="  Dû Fnrs")</formula>
    </cfRule>
    <cfRule type="expression" dxfId="2204" priority="2206" stopIfTrue="1">
      <formula>AND($L41=" Dû Clts")</formula>
    </cfRule>
  </conditionalFormatting>
  <conditionalFormatting sqref="D44:D46">
    <cfRule type="expression" dxfId="2203" priority="2201" stopIfTrue="1">
      <formula>ISNUMBER(SEARCH("5121000",$F44))</formula>
    </cfRule>
    <cfRule type="expression" dxfId="2202" priority="2202" stopIfTrue="1">
      <formula>ISNUMBER(SEARCH("5123000",$F44))</formula>
    </cfRule>
    <cfRule type="expression" dxfId="2201" priority="2203" stopIfTrue="1">
      <formula>ISNUMBER(SEARCH("5122000",$F44))</formula>
    </cfRule>
    <cfRule type="expression" dxfId="2200" priority="2204" stopIfTrue="1">
      <formula>ISNUMBER(SEARCH("5300000",$F44))</formula>
    </cfRule>
  </conditionalFormatting>
  <conditionalFormatting sqref="D44:D46">
    <cfRule type="expression" dxfId="2199" priority="2199" stopIfTrue="1">
      <formula>AND($L44="  Dû Fnrs")</formula>
    </cfRule>
    <cfRule type="expression" dxfId="2198" priority="2200" stopIfTrue="1">
      <formula>AND($L44=" Dû Clts")</formula>
    </cfRule>
  </conditionalFormatting>
  <conditionalFormatting sqref="D44:D46">
    <cfRule type="expression" dxfId="2197" priority="2195" stopIfTrue="1">
      <formula>ISNUMBER(SEARCH("5121000",$F44))</formula>
    </cfRule>
    <cfRule type="expression" dxfId="2196" priority="2196" stopIfTrue="1">
      <formula>ISNUMBER(SEARCH("5123000",$F44))</formula>
    </cfRule>
    <cfRule type="expression" dxfId="2195" priority="2197" stopIfTrue="1">
      <formula>ISNUMBER(SEARCH("5122000",$F44))</formula>
    </cfRule>
    <cfRule type="expression" dxfId="2194" priority="2198" stopIfTrue="1">
      <formula>ISNUMBER(SEARCH("5300000",$F44))</formula>
    </cfRule>
  </conditionalFormatting>
  <conditionalFormatting sqref="D47">
    <cfRule type="expression" dxfId="2193" priority="2191" stopIfTrue="1">
      <formula>ISNUMBER(SEARCH("5121000",$F47))</formula>
    </cfRule>
    <cfRule type="expression" dxfId="2192" priority="2192" stopIfTrue="1">
      <formula>ISNUMBER(SEARCH("5123000",$F47))</formula>
    </cfRule>
    <cfRule type="expression" dxfId="2191" priority="2193" stopIfTrue="1">
      <formula>ISNUMBER(SEARCH("5122000",$F47))</formula>
    </cfRule>
    <cfRule type="expression" dxfId="2190" priority="2194" stopIfTrue="1">
      <formula>ISNUMBER(SEARCH("5300000",$F47))</formula>
    </cfRule>
  </conditionalFormatting>
  <conditionalFormatting sqref="D47">
    <cfRule type="expression" dxfId="2189" priority="2189" stopIfTrue="1">
      <formula>AND($L47="  Dû Fnrs")</formula>
    </cfRule>
    <cfRule type="expression" dxfId="2188" priority="2190" stopIfTrue="1">
      <formula>AND($L47=" Dû Clts")</formula>
    </cfRule>
  </conditionalFormatting>
  <conditionalFormatting sqref="D50:D52">
    <cfRule type="expression" dxfId="2187" priority="2187" stopIfTrue="1">
      <formula>AND($L51="  Dû Fnrs")</formula>
    </cfRule>
    <cfRule type="expression" dxfId="2186" priority="2188" stopIfTrue="1">
      <formula>AND($L51=" Dû Clts")</formula>
    </cfRule>
  </conditionalFormatting>
  <conditionalFormatting sqref="D53">
    <cfRule type="expression" dxfId="2185" priority="2185" stopIfTrue="1">
      <formula>AND($L54="  Dû Fnrs")</formula>
    </cfRule>
    <cfRule type="expression" dxfId="2184" priority="2186" stopIfTrue="1">
      <formula>AND($L54=" Dû Clts")</formula>
    </cfRule>
  </conditionalFormatting>
  <conditionalFormatting sqref="D35">
    <cfRule type="expression" dxfId="2183" priority="2183" stopIfTrue="1">
      <formula>AND($L43="  Dû Fnrs")</formula>
    </cfRule>
    <cfRule type="expression" dxfId="2182" priority="2184" stopIfTrue="1">
      <formula>AND($L43=" Dû Clts")</formula>
    </cfRule>
  </conditionalFormatting>
  <conditionalFormatting sqref="D42">
    <cfRule type="expression" dxfId="2181" priority="2179" stopIfTrue="1">
      <formula>ISNUMBER(SEARCH("5121000",$F42))</formula>
    </cfRule>
    <cfRule type="expression" dxfId="2180" priority="2180" stopIfTrue="1">
      <formula>ISNUMBER(SEARCH("5123000",$F42))</formula>
    </cfRule>
    <cfRule type="expression" dxfId="2179" priority="2181" stopIfTrue="1">
      <formula>ISNUMBER(SEARCH("5122000",$F42))</formula>
    </cfRule>
    <cfRule type="expression" dxfId="2178" priority="2182" stopIfTrue="1">
      <formula>ISNUMBER(SEARCH("5300000",$F42))</formula>
    </cfRule>
  </conditionalFormatting>
  <conditionalFormatting sqref="D42">
    <cfRule type="expression" dxfId="2177" priority="2177" stopIfTrue="1">
      <formula>AND($L42="  Dû Fnrs")</formula>
    </cfRule>
    <cfRule type="expression" dxfId="2176" priority="2178" stopIfTrue="1">
      <formula>AND($L42=" Dû Clts")</formula>
    </cfRule>
  </conditionalFormatting>
  <conditionalFormatting sqref="D43">
    <cfRule type="expression" dxfId="2175" priority="2173" stopIfTrue="1">
      <formula>ISNUMBER(SEARCH("5121000",$F43))</formula>
    </cfRule>
    <cfRule type="expression" dxfId="2174" priority="2174" stopIfTrue="1">
      <formula>ISNUMBER(SEARCH("5123000",$F43))</formula>
    </cfRule>
    <cfRule type="expression" dxfId="2173" priority="2175" stopIfTrue="1">
      <formula>ISNUMBER(SEARCH("5122000",$F43))</formula>
    </cfRule>
    <cfRule type="expression" dxfId="2172" priority="2176" stopIfTrue="1">
      <formula>ISNUMBER(SEARCH("5300000",$F43))</formula>
    </cfRule>
  </conditionalFormatting>
  <conditionalFormatting sqref="D43">
    <cfRule type="expression" dxfId="2171" priority="2171" stopIfTrue="1">
      <formula>AND($L43="  Dû Fnrs")</formula>
    </cfRule>
    <cfRule type="expression" dxfId="2170" priority="2172" stopIfTrue="1">
      <formula>AND($L43=" Dû Clts")</formula>
    </cfRule>
  </conditionalFormatting>
  <conditionalFormatting sqref="D48">
    <cfRule type="expression" dxfId="2169" priority="2167" stopIfTrue="1">
      <formula>ISNUMBER(SEARCH("5121000",$F48))</formula>
    </cfRule>
    <cfRule type="expression" dxfId="2168" priority="2168" stopIfTrue="1">
      <formula>ISNUMBER(SEARCH("5123000",$F48))</formula>
    </cfRule>
    <cfRule type="expression" dxfId="2167" priority="2169" stopIfTrue="1">
      <formula>ISNUMBER(SEARCH("5122000",$F48))</formula>
    </cfRule>
    <cfRule type="expression" dxfId="2166" priority="2170" stopIfTrue="1">
      <formula>ISNUMBER(SEARCH("5300000",$F48))</formula>
    </cfRule>
  </conditionalFormatting>
  <conditionalFormatting sqref="D48">
    <cfRule type="expression" dxfId="2165" priority="2165" stopIfTrue="1">
      <formula>AND($L48="  Dû Fnrs")</formula>
    </cfRule>
    <cfRule type="expression" dxfId="2164" priority="2166" stopIfTrue="1">
      <formula>AND($L48=" Dû Clts")</formula>
    </cfRule>
  </conditionalFormatting>
  <conditionalFormatting sqref="D49">
    <cfRule type="expression" dxfId="2163" priority="2161" stopIfTrue="1">
      <formula>ISNUMBER(SEARCH("5121000",$F49))</formula>
    </cfRule>
    <cfRule type="expression" dxfId="2162" priority="2162" stopIfTrue="1">
      <formula>ISNUMBER(SEARCH("5123000",$F49))</formula>
    </cfRule>
    <cfRule type="expression" dxfId="2161" priority="2163" stopIfTrue="1">
      <formula>ISNUMBER(SEARCH("5122000",$F49))</formula>
    </cfRule>
    <cfRule type="expression" dxfId="2160" priority="2164" stopIfTrue="1">
      <formula>ISNUMBER(SEARCH("5300000",$F49))</formula>
    </cfRule>
  </conditionalFormatting>
  <conditionalFormatting sqref="D49">
    <cfRule type="expression" dxfId="2159" priority="2159" stopIfTrue="1">
      <formula>AND($L49="  Dû Fnrs")</formula>
    </cfRule>
    <cfRule type="expression" dxfId="2158" priority="2160" stopIfTrue="1">
      <formula>AND($L49=" Dû Clts")</formula>
    </cfRule>
  </conditionalFormatting>
  <conditionalFormatting sqref="D54">
    <cfRule type="expression" dxfId="2157" priority="2155" stopIfTrue="1">
      <formula>ISNUMBER(SEARCH("5121000",$F54))</formula>
    </cfRule>
    <cfRule type="expression" dxfId="2156" priority="2156" stopIfTrue="1">
      <formula>ISNUMBER(SEARCH("5123000",$F54))</formula>
    </cfRule>
    <cfRule type="expression" dxfId="2155" priority="2157" stopIfTrue="1">
      <formula>ISNUMBER(SEARCH("5122000",$F54))</formula>
    </cfRule>
    <cfRule type="expression" dxfId="2154" priority="2158" stopIfTrue="1">
      <formula>ISNUMBER(SEARCH("5300000",$F54))</formula>
    </cfRule>
  </conditionalFormatting>
  <conditionalFormatting sqref="D54">
    <cfRule type="expression" dxfId="2153" priority="2153" stopIfTrue="1">
      <formula>AND($L54="  Dû Fnrs")</formula>
    </cfRule>
    <cfRule type="expression" dxfId="2152" priority="2154" stopIfTrue="1">
      <formula>AND($L54=" Dû Clts")</formula>
    </cfRule>
  </conditionalFormatting>
  <conditionalFormatting sqref="D55">
    <cfRule type="expression" dxfId="2151" priority="2149" stopIfTrue="1">
      <formula>ISNUMBER(SEARCH("5121000",$F55))</formula>
    </cfRule>
    <cfRule type="expression" dxfId="2150" priority="2150" stopIfTrue="1">
      <formula>ISNUMBER(SEARCH("5123000",$F55))</formula>
    </cfRule>
    <cfRule type="expression" dxfId="2149" priority="2151" stopIfTrue="1">
      <formula>ISNUMBER(SEARCH("5122000",$F55))</formula>
    </cfRule>
    <cfRule type="expression" dxfId="2148" priority="2152" stopIfTrue="1">
      <formula>ISNUMBER(SEARCH("5300000",$F55))</formula>
    </cfRule>
  </conditionalFormatting>
  <conditionalFormatting sqref="D55">
    <cfRule type="expression" dxfId="2147" priority="2147" stopIfTrue="1">
      <formula>AND($L55="  Dû Fnrs")</formula>
    </cfRule>
    <cfRule type="expression" dxfId="2146" priority="2148" stopIfTrue="1">
      <formula>AND($L55=" Dû Clts")</formula>
    </cfRule>
  </conditionalFormatting>
  <conditionalFormatting sqref="D56:D58">
    <cfRule type="expression" dxfId="2145" priority="2143" stopIfTrue="1">
      <formula>ISNUMBER(SEARCH("5121000",$F56))</formula>
    </cfRule>
    <cfRule type="expression" dxfId="2144" priority="2144" stopIfTrue="1">
      <formula>ISNUMBER(SEARCH("5123000",$F56))</formula>
    </cfRule>
    <cfRule type="expression" dxfId="2143" priority="2145" stopIfTrue="1">
      <formula>ISNUMBER(SEARCH("5122000",$F56))</formula>
    </cfRule>
    <cfRule type="expression" dxfId="2142" priority="2146" stopIfTrue="1">
      <formula>ISNUMBER(SEARCH("5300000",$F56))</formula>
    </cfRule>
  </conditionalFormatting>
  <conditionalFormatting sqref="D56:D58">
    <cfRule type="expression" dxfId="2141" priority="2141" stopIfTrue="1">
      <formula>AND($L56="  Dû Fnrs")</formula>
    </cfRule>
    <cfRule type="expression" dxfId="2140" priority="2142" stopIfTrue="1">
      <formula>AND($L56=" Dû Clts")</formula>
    </cfRule>
  </conditionalFormatting>
  <conditionalFormatting sqref="D56:D58">
    <cfRule type="expression" dxfId="2139" priority="2137" stopIfTrue="1">
      <formula>ISNUMBER(SEARCH("5121000",$F56))</formula>
    </cfRule>
    <cfRule type="expression" dxfId="2138" priority="2138" stopIfTrue="1">
      <formula>ISNUMBER(SEARCH("5123000",$F56))</formula>
    </cfRule>
    <cfRule type="expression" dxfId="2137" priority="2139" stopIfTrue="1">
      <formula>ISNUMBER(SEARCH("5122000",$F56))</formula>
    </cfRule>
    <cfRule type="expression" dxfId="2136" priority="2140" stopIfTrue="1">
      <formula>ISNUMBER(SEARCH("5300000",$F56))</formula>
    </cfRule>
  </conditionalFormatting>
  <conditionalFormatting sqref="D59">
    <cfRule type="expression" dxfId="2135" priority="2133" stopIfTrue="1">
      <formula>ISNUMBER(SEARCH("5121000",$F59))</formula>
    </cfRule>
    <cfRule type="expression" dxfId="2134" priority="2134" stopIfTrue="1">
      <formula>ISNUMBER(SEARCH("5123000",$F59))</formula>
    </cfRule>
    <cfRule type="expression" dxfId="2133" priority="2135" stopIfTrue="1">
      <formula>ISNUMBER(SEARCH("5122000",$F59))</formula>
    </cfRule>
    <cfRule type="expression" dxfId="2132" priority="2136" stopIfTrue="1">
      <formula>ISNUMBER(SEARCH("5300000",$F59))</formula>
    </cfRule>
  </conditionalFormatting>
  <conditionalFormatting sqref="D59">
    <cfRule type="expression" dxfId="2131" priority="2131" stopIfTrue="1">
      <formula>AND($L59="  Dû Fnrs")</formula>
    </cfRule>
    <cfRule type="expression" dxfId="2130" priority="2132" stopIfTrue="1">
      <formula>AND($L59=" Dû Clts")</formula>
    </cfRule>
  </conditionalFormatting>
  <conditionalFormatting sqref="D60">
    <cfRule type="expression" dxfId="2129" priority="2127" stopIfTrue="1">
      <formula>ISNUMBER(SEARCH("5121000",$F60))</formula>
    </cfRule>
    <cfRule type="expression" dxfId="2128" priority="2128" stopIfTrue="1">
      <formula>ISNUMBER(SEARCH("5123000",$F60))</formula>
    </cfRule>
    <cfRule type="expression" dxfId="2127" priority="2129" stopIfTrue="1">
      <formula>ISNUMBER(SEARCH("5122000",$F60))</formula>
    </cfRule>
    <cfRule type="expression" dxfId="2126" priority="2130" stopIfTrue="1">
      <formula>ISNUMBER(SEARCH("5300000",$F60))</formula>
    </cfRule>
  </conditionalFormatting>
  <conditionalFormatting sqref="D60">
    <cfRule type="expression" dxfId="2125" priority="2125" stopIfTrue="1">
      <formula>AND($L60="  Dû Fnrs")</formula>
    </cfRule>
    <cfRule type="expression" dxfId="2124" priority="2126" stopIfTrue="1">
      <formula>AND($L60=" Dû Clts")</formula>
    </cfRule>
  </conditionalFormatting>
  <conditionalFormatting sqref="D61">
    <cfRule type="expression" dxfId="2123" priority="2121" stopIfTrue="1">
      <formula>ISNUMBER(SEARCH("5121000",$F61))</formula>
    </cfRule>
    <cfRule type="expression" dxfId="2122" priority="2122" stopIfTrue="1">
      <formula>ISNUMBER(SEARCH("5123000",$F61))</formula>
    </cfRule>
    <cfRule type="expression" dxfId="2121" priority="2123" stopIfTrue="1">
      <formula>ISNUMBER(SEARCH("5122000",$F61))</formula>
    </cfRule>
    <cfRule type="expression" dxfId="2120" priority="2124" stopIfTrue="1">
      <formula>ISNUMBER(SEARCH("5300000",$F61))</formula>
    </cfRule>
  </conditionalFormatting>
  <conditionalFormatting sqref="D61">
    <cfRule type="expression" dxfId="2119" priority="2119" stopIfTrue="1">
      <formula>AND($L61="  Dû Fnrs")</formula>
    </cfRule>
    <cfRule type="expression" dxfId="2118" priority="2120" stopIfTrue="1">
      <formula>AND($L61=" Dû Clts")</formula>
    </cfRule>
  </conditionalFormatting>
  <conditionalFormatting sqref="D62:D64">
    <cfRule type="expression" dxfId="2117" priority="2115" stopIfTrue="1">
      <formula>ISNUMBER(SEARCH("5121000",$F62))</formula>
    </cfRule>
    <cfRule type="expression" dxfId="2116" priority="2116" stopIfTrue="1">
      <formula>ISNUMBER(SEARCH("5123000",$F62))</formula>
    </cfRule>
    <cfRule type="expression" dxfId="2115" priority="2117" stopIfTrue="1">
      <formula>ISNUMBER(SEARCH("5122000",$F62))</formula>
    </cfRule>
    <cfRule type="expression" dxfId="2114" priority="2118" stopIfTrue="1">
      <formula>ISNUMBER(SEARCH("5300000",$F62))</formula>
    </cfRule>
  </conditionalFormatting>
  <conditionalFormatting sqref="D62:D64">
    <cfRule type="expression" dxfId="2113" priority="2113" stopIfTrue="1">
      <formula>AND($L62="  Dû Fnrs")</formula>
    </cfRule>
    <cfRule type="expression" dxfId="2112" priority="2114" stopIfTrue="1">
      <formula>AND($L62=" Dû Clts")</formula>
    </cfRule>
  </conditionalFormatting>
  <conditionalFormatting sqref="D62:D64">
    <cfRule type="expression" dxfId="2111" priority="2109" stopIfTrue="1">
      <formula>ISNUMBER(SEARCH("5121000",$F62))</formula>
    </cfRule>
    <cfRule type="expression" dxfId="2110" priority="2110" stopIfTrue="1">
      <formula>ISNUMBER(SEARCH("5123000",$F62))</formula>
    </cfRule>
    <cfRule type="expression" dxfId="2109" priority="2111" stopIfTrue="1">
      <formula>ISNUMBER(SEARCH("5122000",$F62))</formula>
    </cfRule>
    <cfRule type="expression" dxfId="2108" priority="2112" stopIfTrue="1">
      <formula>ISNUMBER(SEARCH("5300000",$F62))</formula>
    </cfRule>
  </conditionalFormatting>
  <conditionalFormatting sqref="D65">
    <cfRule type="expression" dxfId="2107" priority="2105" stopIfTrue="1">
      <formula>ISNUMBER(SEARCH("5121000",$F65))</formula>
    </cfRule>
    <cfRule type="expression" dxfId="2106" priority="2106" stopIfTrue="1">
      <formula>ISNUMBER(SEARCH("5123000",$F65))</formula>
    </cfRule>
    <cfRule type="expression" dxfId="2105" priority="2107" stopIfTrue="1">
      <formula>ISNUMBER(SEARCH("5122000",$F65))</formula>
    </cfRule>
    <cfRule type="expression" dxfId="2104" priority="2108" stopIfTrue="1">
      <formula>ISNUMBER(SEARCH("5300000",$F65))</formula>
    </cfRule>
  </conditionalFormatting>
  <conditionalFormatting sqref="D65">
    <cfRule type="expression" dxfId="2103" priority="2103" stopIfTrue="1">
      <formula>AND($L65="  Dû Fnrs")</formula>
    </cfRule>
    <cfRule type="expression" dxfId="2102" priority="2104" stopIfTrue="1">
      <formula>AND($L65=" Dû Clts")</formula>
    </cfRule>
  </conditionalFormatting>
  <conditionalFormatting sqref="D66">
    <cfRule type="expression" dxfId="2101" priority="2099" stopIfTrue="1">
      <formula>ISNUMBER(SEARCH("5121000",$F66))</formula>
    </cfRule>
    <cfRule type="expression" dxfId="2100" priority="2100" stopIfTrue="1">
      <formula>ISNUMBER(SEARCH("5123000",$F66))</formula>
    </cfRule>
    <cfRule type="expression" dxfId="2099" priority="2101" stopIfTrue="1">
      <formula>ISNUMBER(SEARCH("5122000",$F66))</formula>
    </cfRule>
    <cfRule type="expression" dxfId="2098" priority="2102" stopIfTrue="1">
      <formula>ISNUMBER(SEARCH("5300000",$F66))</formula>
    </cfRule>
  </conditionalFormatting>
  <conditionalFormatting sqref="D66">
    <cfRule type="expression" dxfId="2097" priority="2097" stopIfTrue="1">
      <formula>AND($L66="  Dû Fnrs")</formula>
    </cfRule>
    <cfRule type="expression" dxfId="2096" priority="2098" stopIfTrue="1">
      <formula>AND($L66=" Dû Clts")</formula>
    </cfRule>
  </conditionalFormatting>
  <conditionalFormatting sqref="D67">
    <cfRule type="expression" dxfId="2095" priority="2093" stopIfTrue="1">
      <formula>ISNUMBER(SEARCH("5121000",$F67))</formula>
    </cfRule>
    <cfRule type="expression" dxfId="2094" priority="2094" stopIfTrue="1">
      <formula>ISNUMBER(SEARCH("5123000",$F67))</formula>
    </cfRule>
    <cfRule type="expression" dxfId="2093" priority="2095" stopIfTrue="1">
      <formula>ISNUMBER(SEARCH("5122000",$F67))</formula>
    </cfRule>
    <cfRule type="expression" dxfId="2092" priority="2096" stopIfTrue="1">
      <formula>ISNUMBER(SEARCH("5300000",$F67))</formula>
    </cfRule>
  </conditionalFormatting>
  <conditionalFormatting sqref="D67">
    <cfRule type="expression" dxfId="2091" priority="2091" stopIfTrue="1">
      <formula>AND($L67="  Dû Fnrs")</formula>
    </cfRule>
    <cfRule type="expression" dxfId="2090" priority="2092" stopIfTrue="1">
      <formula>AND($L67=" Dû Clts")</formula>
    </cfRule>
  </conditionalFormatting>
  <conditionalFormatting sqref="D68:D70">
    <cfRule type="expression" dxfId="2089" priority="2087" stopIfTrue="1">
      <formula>ISNUMBER(SEARCH("5121000",$F68))</formula>
    </cfRule>
    <cfRule type="expression" dxfId="2088" priority="2088" stopIfTrue="1">
      <formula>ISNUMBER(SEARCH("5123000",$F68))</formula>
    </cfRule>
    <cfRule type="expression" dxfId="2087" priority="2089" stopIfTrue="1">
      <formula>ISNUMBER(SEARCH("5122000",$F68))</formula>
    </cfRule>
    <cfRule type="expression" dxfId="2086" priority="2090" stopIfTrue="1">
      <formula>ISNUMBER(SEARCH("5300000",$F68))</formula>
    </cfRule>
  </conditionalFormatting>
  <conditionalFormatting sqref="D68:D70">
    <cfRule type="expression" dxfId="2085" priority="2085" stopIfTrue="1">
      <formula>AND($L68="  Dû Fnrs")</formula>
    </cfRule>
    <cfRule type="expression" dxfId="2084" priority="2086" stopIfTrue="1">
      <formula>AND($L68=" Dû Clts")</formula>
    </cfRule>
  </conditionalFormatting>
  <conditionalFormatting sqref="D68:D70">
    <cfRule type="expression" dxfId="2083" priority="2081" stopIfTrue="1">
      <formula>ISNUMBER(SEARCH("5121000",$F68))</formula>
    </cfRule>
    <cfRule type="expression" dxfId="2082" priority="2082" stopIfTrue="1">
      <formula>ISNUMBER(SEARCH("5123000",$F68))</formula>
    </cfRule>
    <cfRule type="expression" dxfId="2081" priority="2083" stopIfTrue="1">
      <formula>ISNUMBER(SEARCH("5122000",$F68))</formula>
    </cfRule>
    <cfRule type="expression" dxfId="2080" priority="2084" stopIfTrue="1">
      <formula>ISNUMBER(SEARCH("5300000",$F68))</formula>
    </cfRule>
  </conditionalFormatting>
  <conditionalFormatting sqref="D71">
    <cfRule type="expression" dxfId="2079" priority="2077" stopIfTrue="1">
      <formula>ISNUMBER(SEARCH("5121000",$F71))</formula>
    </cfRule>
    <cfRule type="expression" dxfId="2078" priority="2078" stopIfTrue="1">
      <formula>ISNUMBER(SEARCH("5123000",$F71))</formula>
    </cfRule>
    <cfRule type="expression" dxfId="2077" priority="2079" stopIfTrue="1">
      <formula>ISNUMBER(SEARCH("5122000",$F71))</formula>
    </cfRule>
    <cfRule type="expression" dxfId="2076" priority="2080" stopIfTrue="1">
      <formula>ISNUMBER(SEARCH("5300000",$F71))</formula>
    </cfRule>
  </conditionalFormatting>
  <conditionalFormatting sqref="D71">
    <cfRule type="expression" dxfId="2075" priority="2075" stopIfTrue="1">
      <formula>AND($L71="  Dû Fnrs")</formula>
    </cfRule>
    <cfRule type="expression" dxfId="2074" priority="2076" stopIfTrue="1">
      <formula>AND($L71=" Dû Clts")</formula>
    </cfRule>
  </conditionalFormatting>
  <conditionalFormatting sqref="D72">
    <cfRule type="expression" dxfId="2073" priority="2071" stopIfTrue="1">
      <formula>ISNUMBER(SEARCH("5121000",$F72))</formula>
    </cfRule>
    <cfRule type="expression" dxfId="2072" priority="2072" stopIfTrue="1">
      <formula>ISNUMBER(SEARCH("5123000",$F72))</formula>
    </cfRule>
    <cfRule type="expression" dxfId="2071" priority="2073" stopIfTrue="1">
      <formula>ISNUMBER(SEARCH("5122000",$F72))</formula>
    </cfRule>
    <cfRule type="expression" dxfId="2070" priority="2074" stopIfTrue="1">
      <formula>ISNUMBER(SEARCH("5300000",$F72))</formula>
    </cfRule>
  </conditionalFormatting>
  <conditionalFormatting sqref="D72 D192:D261 F192:F261 J192:K261">
    <cfRule type="expression" dxfId="2069" priority="2069">
      <formula>AND($L72="D Clts")</formula>
    </cfRule>
    <cfRule type="expression" dxfId="2068" priority="2070">
      <formula>AND($L72="D Fnrs")</formula>
    </cfRule>
  </conditionalFormatting>
  <conditionalFormatting sqref="D73">
    <cfRule type="expression" dxfId="2067" priority="2065" stopIfTrue="1">
      <formula>ISNUMBER(SEARCH("5121000",$F73))</formula>
    </cfRule>
    <cfRule type="expression" dxfId="2066" priority="2066" stopIfTrue="1">
      <formula>ISNUMBER(SEARCH("5123000",$F73))</formula>
    </cfRule>
    <cfRule type="expression" dxfId="2065" priority="2067" stopIfTrue="1">
      <formula>ISNUMBER(SEARCH("5122000",$F73))</formula>
    </cfRule>
    <cfRule type="expression" dxfId="2064" priority="2068" stopIfTrue="1">
      <formula>ISNUMBER(SEARCH("5300000",$F73))</formula>
    </cfRule>
  </conditionalFormatting>
  <conditionalFormatting sqref="D73">
    <cfRule type="expression" dxfId="2063" priority="2063">
      <formula>AND($L73="D Clts")</formula>
    </cfRule>
    <cfRule type="expression" dxfId="2062" priority="2064">
      <formula>AND($L73="D Fnrs")</formula>
    </cfRule>
  </conditionalFormatting>
  <conditionalFormatting sqref="D74:D76">
    <cfRule type="expression" dxfId="2061" priority="2059" stopIfTrue="1">
      <formula>ISNUMBER(SEARCH("5121000",$F74))</formula>
    </cfRule>
    <cfRule type="expression" dxfId="2060" priority="2060" stopIfTrue="1">
      <formula>ISNUMBER(SEARCH("5123000",$F74))</formula>
    </cfRule>
    <cfRule type="expression" dxfId="2059" priority="2061" stopIfTrue="1">
      <formula>ISNUMBER(SEARCH("5122000",$F74))</formula>
    </cfRule>
    <cfRule type="expression" dxfId="2058" priority="2062" stopIfTrue="1">
      <formula>ISNUMBER(SEARCH("5300000",$F74))</formula>
    </cfRule>
  </conditionalFormatting>
  <conditionalFormatting sqref="D74:D76">
    <cfRule type="expression" dxfId="2057" priority="2057" stopIfTrue="1">
      <formula>AND($L74="  Dû Fnrs")</formula>
    </cfRule>
    <cfRule type="expression" dxfId="2056" priority="2058" stopIfTrue="1">
      <formula>AND($L74=" Dû Clts")</formula>
    </cfRule>
  </conditionalFormatting>
  <conditionalFormatting sqref="D74:D76">
    <cfRule type="expression" dxfId="2055" priority="2053" stopIfTrue="1">
      <formula>ISNUMBER(SEARCH("5121000",$F74))</formula>
    </cfRule>
    <cfRule type="expression" dxfId="2054" priority="2054" stopIfTrue="1">
      <formula>ISNUMBER(SEARCH("5123000",$F74))</formula>
    </cfRule>
    <cfRule type="expression" dxfId="2053" priority="2055" stopIfTrue="1">
      <formula>ISNUMBER(SEARCH("5122000",$F74))</formula>
    </cfRule>
    <cfRule type="expression" dxfId="2052" priority="2056" stopIfTrue="1">
      <formula>ISNUMBER(SEARCH("5300000",$F74))</formula>
    </cfRule>
  </conditionalFormatting>
  <conditionalFormatting sqref="D77:D119">
    <cfRule type="expression" dxfId="2051" priority="2049" stopIfTrue="1">
      <formula>ISNUMBER(SEARCH("5121000",$F77))</formula>
    </cfRule>
    <cfRule type="expression" dxfId="2050" priority="2050" stopIfTrue="1">
      <formula>ISNUMBER(SEARCH("5123000",$F77))</formula>
    </cfRule>
    <cfRule type="expression" dxfId="2049" priority="2051" stopIfTrue="1">
      <formula>ISNUMBER(SEARCH("5122000",$F77))</formula>
    </cfRule>
    <cfRule type="expression" dxfId="2048" priority="2052" stopIfTrue="1">
      <formula>ISNUMBER(SEARCH("5300000",$F77))</formula>
    </cfRule>
  </conditionalFormatting>
  <conditionalFormatting sqref="D77:D119">
    <cfRule type="expression" dxfId="2047" priority="2047" stopIfTrue="1">
      <formula>AND($L77="  Dû Fnrs")</formula>
    </cfRule>
    <cfRule type="expression" dxfId="2046" priority="2048" stopIfTrue="1">
      <formula>AND($L77=" Dû Clts")</formula>
    </cfRule>
  </conditionalFormatting>
  <conditionalFormatting sqref="J48:K48 J57:K57 J8:K9 J14:K16 J19:K22 J24:K24 J29:K30 J50:K53 J35:K36">
    <cfRule type="expression" dxfId="2045" priority="2043" stopIfTrue="1">
      <formula>ISNUMBER(SEARCH("5121000",$F8))</formula>
    </cfRule>
    <cfRule type="expression" dxfId="2044" priority="2044" stopIfTrue="1">
      <formula>ISNUMBER(SEARCH("5123000",$F8))</formula>
    </cfRule>
    <cfRule type="expression" dxfId="2043" priority="2045" stopIfTrue="1">
      <formula>ISNUMBER(SEARCH("5122000",$F8))</formula>
    </cfRule>
    <cfRule type="expression" dxfId="2042" priority="2046" stopIfTrue="1">
      <formula>ISNUMBER(SEARCH("5300000",$F8))</formula>
    </cfRule>
  </conditionalFormatting>
  <conditionalFormatting sqref="J15:K16 J20:K22">
    <cfRule type="expression" dxfId="2041" priority="2041" stopIfTrue="1">
      <formula>AND($L15="  Dû Fnrs")</formula>
    </cfRule>
    <cfRule type="expression" dxfId="2040" priority="2042" stopIfTrue="1">
      <formula>AND($L15=" Dû Clts")</formula>
    </cfRule>
  </conditionalFormatting>
  <conditionalFormatting sqref="J10:K12">
    <cfRule type="expression" dxfId="2039" priority="2037" stopIfTrue="1">
      <formula>ISNUMBER(SEARCH("5121000",$F10))</formula>
    </cfRule>
    <cfRule type="expression" dxfId="2038" priority="2038" stopIfTrue="1">
      <formula>ISNUMBER(SEARCH("5123000",$F10))</formula>
    </cfRule>
    <cfRule type="expression" dxfId="2037" priority="2039" stopIfTrue="1">
      <formula>ISNUMBER(SEARCH("5122000",$F10))</formula>
    </cfRule>
    <cfRule type="expression" dxfId="2036" priority="2040" stopIfTrue="1">
      <formula>ISNUMBER(SEARCH("5300000",$F10))</formula>
    </cfRule>
  </conditionalFormatting>
  <conditionalFormatting sqref="J10:K12">
    <cfRule type="expression" dxfId="2035" priority="2035" stopIfTrue="1">
      <formula>AND($L10="  Dû Fnrs")</formula>
    </cfRule>
    <cfRule type="expression" dxfId="2034" priority="2036" stopIfTrue="1">
      <formula>AND($L10=" Dû Clts")</formula>
    </cfRule>
  </conditionalFormatting>
  <conditionalFormatting sqref="J10:K12">
    <cfRule type="expression" dxfId="2033" priority="2031" stopIfTrue="1">
      <formula>ISNUMBER(SEARCH("5121000",$F10))</formula>
    </cfRule>
    <cfRule type="expression" dxfId="2032" priority="2032" stopIfTrue="1">
      <formula>ISNUMBER(SEARCH("5123000",$F10))</formula>
    </cfRule>
    <cfRule type="expression" dxfId="2031" priority="2033" stopIfTrue="1">
      <formula>ISNUMBER(SEARCH("5122000",$F10))</formula>
    </cfRule>
    <cfRule type="expression" dxfId="2030" priority="2034" stopIfTrue="1">
      <formula>ISNUMBER(SEARCH("5300000",$F10))</formula>
    </cfRule>
  </conditionalFormatting>
  <conditionalFormatting sqref="J13:K13">
    <cfRule type="expression" dxfId="2029" priority="2027" stopIfTrue="1">
      <formula>ISNUMBER(SEARCH("5121000",$F13))</formula>
    </cfRule>
    <cfRule type="expression" dxfId="2028" priority="2028" stopIfTrue="1">
      <formula>ISNUMBER(SEARCH("5123000",$F13))</formula>
    </cfRule>
    <cfRule type="expression" dxfId="2027" priority="2029" stopIfTrue="1">
      <formula>ISNUMBER(SEARCH("5122000",$F13))</formula>
    </cfRule>
    <cfRule type="expression" dxfId="2026" priority="2030" stopIfTrue="1">
      <formula>ISNUMBER(SEARCH("5300000",$F13))</formula>
    </cfRule>
  </conditionalFormatting>
  <conditionalFormatting sqref="J13:K13">
    <cfRule type="expression" dxfId="2025" priority="2025" stopIfTrue="1">
      <formula>AND($L13="  Dû Fnrs")</formula>
    </cfRule>
    <cfRule type="expression" dxfId="2024" priority="2026" stopIfTrue="1">
      <formula>AND($L13=" Dû Clts")</formula>
    </cfRule>
  </conditionalFormatting>
  <conditionalFormatting sqref="J14:K14">
    <cfRule type="expression" dxfId="2023" priority="2023" stopIfTrue="1">
      <formula>AND($L19="  Dû Fnrs")</formula>
    </cfRule>
    <cfRule type="expression" dxfId="2022" priority="2024" stopIfTrue="1">
      <formula>AND($L19=" Dû Clts")</formula>
    </cfRule>
  </conditionalFormatting>
  <conditionalFormatting sqref="J17:K17">
    <cfRule type="expression" dxfId="2021" priority="2019" stopIfTrue="1">
      <formula>ISNUMBER(SEARCH("5121000",$F17))</formula>
    </cfRule>
    <cfRule type="expression" dxfId="2020" priority="2020" stopIfTrue="1">
      <formula>ISNUMBER(SEARCH("5123000",$F17))</formula>
    </cfRule>
    <cfRule type="expression" dxfId="2019" priority="2021" stopIfTrue="1">
      <formula>ISNUMBER(SEARCH("5122000",$F17))</formula>
    </cfRule>
    <cfRule type="expression" dxfId="2018" priority="2022" stopIfTrue="1">
      <formula>ISNUMBER(SEARCH("5300000",$F17))</formula>
    </cfRule>
  </conditionalFormatting>
  <conditionalFormatting sqref="J17:K17">
    <cfRule type="expression" dxfId="2017" priority="2017" stopIfTrue="1">
      <formula>AND($L17="  Dû Fnrs")</formula>
    </cfRule>
    <cfRule type="expression" dxfId="2016" priority="2018" stopIfTrue="1">
      <formula>AND($L17=" Dû Clts")</formula>
    </cfRule>
  </conditionalFormatting>
  <conditionalFormatting sqref="J18:K18">
    <cfRule type="expression" dxfId="2015" priority="2013" stopIfTrue="1">
      <formula>ISNUMBER(SEARCH("5121000",$F18))</formula>
    </cfRule>
    <cfRule type="expression" dxfId="2014" priority="2014" stopIfTrue="1">
      <formula>ISNUMBER(SEARCH("5123000",$F18))</formula>
    </cfRule>
    <cfRule type="expression" dxfId="2013" priority="2015" stopIfTrue="1">
      <formula>ISNUMBER(SEARCH("5122000",$F18))</formula>
    </cfRule>
    <cfRule type="expression" dxfId="2012" priority="2016" stopIfTrue="1">
      <formula>ISNUMBER(SEARCH("5300000",$F18))</formula>
    </cfRule>
  </conditionalFormatting>
  <conditionalFormatting sqref="J18:K18">
    <cfRule type="expression" dxfId="2011" priority="2011" stopIfTrue="1">
      <formula>AND($L18="  Dû Fnrs")</formula>
    </cfRule>
    <cfRule type="expression" dxfId="2010" priority="2012" stopIfTrue="1">
      <formula>AND($L18=" Dû Clts")</formula>
    </cfRule>
  </conditionalFormatting>
  <conditionalFormatting sqref="J13:K13">
    <cfRule type="expression" dxfId="2009" priority="2007" stopIfTrue="1">
      <formula>ISNUMBER(SEARCH("5121000",$F13))</formula>
    </cfRule>
    <cfRule type="expression" dxfId="2008" priority="2008" stopIfTrue="1">
      <formula>ISNUMBER(SEARCH("5123000",$F13))</formula>
    </cfRule>
    <cfRule type="expression" dxfId="2007" priority="2009" stopIfTrue="1">
      <formula>ISNUMBER(SEARCH("5122000",$F13))</formula>
    </cfRule>
    <cfRule type="expression" dxfId="2006" priority="2010" stopIfTrue="1">
      <formula>ISNUMBER(SEARCH("5300000",$F13))</formula>
    </cfRule>
  </conditionalFormatting>
  <conditionalFormatting sqref="J13:K13">
    <cfRule type="expression" dxfId="2005" priority="2005" stopIfTrue="1">
      <formula>AND($L13="  Dû Fnrs")</formula>
    </cfRule>
    <cfRule type="expression" dxfId="2004" priority="2006" stopIfTrue="1">
      <formula>AND($L13=" Dû Clts")</formula>
    </cfRule>
  </conditionalFormatting>
  <conditionalFormatting sqref="J13:K13">
    <cfRule type="expression" dxfId="2003" priority="2001" stopIfTrue="1">
      <formula>ISNUMBER(SEARCH("5121000",$F13))</formula>
    </cfRule>
    <cfRule type="expression" dxfId="2002" priority="2002" stopIfTrue="1">
      <formula>ISNUMBER(SEARCH("5123000",$F13))</formula>
    </cfRule>
    <cfRule type="expression" dxfId="2001" priority="2003" stopIfTrue="1">
      <formula>ISNUMBER(SEARCH("5122000",$F13))</formula>
    </cfRule>
    <cfRule type="expression" dxfId="2000" priority="2004" stopIfTrue="1">
      <formula>ISNUMBER(SEARCH("5300000",$F13))</formula>
    </cfRule>
  </conditionalFormatting>
  <conditionalFormatting sqref="J8:K8">
    <cfRule type="expression" dxfId="1999" priority="1999" stopIfTrue="1">
      <formula>AND($L14="  Dû Fnrs")</formula>
    </cfRule>
    <cfRule type="expression" dxfId="1998" priority="2000" stopIfTrue="1">
      <formula>AND($L14=" Dû Clts")</formula>
    </cfRule>
  </conditionalFormatting>
  <conditionalFormatting sqref="J8:K8">
    <cfRule type="expression" dxfId="1997" priority="1997" stopIfTrue="1">
      <formula>AND($L14="  Dû Fnrs")</formula>
    </cfRule>
    <cfRule type="expression" dxfId="1996" priority="1998" stopIfTrue="1">
      <formula>AND($L14=" Dû Clts")</formula>
    </cfRule>
  </conditionalFormatting>
  <conditionalFormatting sqref="J14:K14">
    <cfRule type="expression" dxfId="1995" priority="1995" stopIfTrue="1">
      <formula>AND($L19="  Dû Fnrs")</formula>
    </cfRule>
    <cfRule type="expression" dxfId="1994" priority="1996" stopIfTrue="1">
      <formula>AND($L19=" Dû Clts")</formula>
    </cfRule>
  </conditionalFormatting>
  <conditionalFormatting sqref="J20:K20">
    <cfRule type="expression" dxfId="1993" priority="1991" stopIfTrue="1">
      <formula>ISNUMBER(SEARCH("5121000",$F20))</formula>
    </cfRule>
    <cfRule type="expression" dxfId="1992" priority="1992" stopIfTrue="1">
      <formula>ISNUMBER(SEARCH("5123000",$F20))</formula>
    </cfRule>
    <cfRule type="expression" dxfId="1991" priority="1993" stopIfTrue="1">
      <formula>ISNUMBER(SEARCH("5122000",$F20))</formula>
    </cfRule>
    <cfRule type="expression" dxfId="1990" priority="1994" stopIfTrue="1">
      <formula>ISNUMBER(SEARCH("5300000",$F20))</formula>
    </cfRule>
  </conditionalFormatting>
  <conditionalFormatting sqref="J20:K20">
    <cfRule type="expression" dxfId="1989" priority="1989" stopIfTrue="1">
      <formula>AND($L20="  Dû Fnrs")</formula>
    </cfRule>
    <cfRule type="expression" dxfId="1988" priority="1990" stopIfTrue="1">
      <formula>AND($L20=" Dû Clts")</formula>
    </cfRule>
  </conditionalFormatting>
  <conditionalFormatting sqref="J20:K20">
    <cfRule type="expression" dxfId="1987" priority="1985" stopIfTrue="1">
      <formula>ISNUMBER(SEARCH("5121000",$F20))</formula>
    </cfRule>
    <cfRule type="expression" dxfId="1986" priority="1986" stopIfTrue="1">
      <formula>ISNUMBER(SEARCH("5123000",$F20))</formula>
    </cfRule>
    <cfRule type="expression" dxfId="1985" priority="1987" stopIfTrue="1">
      <formula>ISNUMBER(SEARCH("5122000",$F20))</formula>
    </cfRule>
    <cfRule type="expression" dxfId="1984" priority="1988" stopIfTrue="1">
      <formula>ISNUMBER(SEARCH("5300000",$F20))</formula>
    </cfRule>
  </conditionalFormatting>
  <conditionalFormatting sqref="J20:K22">
    <cfRule type="expression" dxfId="1983" priority="1981" stopIfTrue="1">
      <formula>ISNUMBER(SEARCH("5121000",$F20))</formula>
    </cfRule>
    <cfRule type="expression" dxfId="1982" priority="1982" stopIfTrue="1">
      <formula>ISNUMBER(SEARCH("5123000",$F20))</formula>
    </cfRule>
    <cfRule type="expression" dxfId="1981" priority="1983" stopIfTrue="1">
      <formula>ISNUMBER(SEARCH("5122000",$F20))</formula>
    </cfRule>
    <cfRule type="expression" dxfId="1980" priority="1984" stopIfTrue="1">
      <formula>ISNUMBER(SEARCH("5300000",$F20))</formula>
    </cfRule>
  </conditionalFormatting>
  <conditionalFormatting sqref="J23:K23">
    <cfRule type="expression" dxfId="1979" priority="1977" stopIfTrue="1">
      <formula>ISNUMBER(SEARCH("5121000",$F23))</formula>
    </cfRule>
    <cfRule type="expression" dxfId="1978" priority="1978" stopIfTrue="1">
      <formula>ISNUMBER(SEARCH("5123000",$F23))</formula>
    </cfRule>
    <cfRule type="expression" dxfId="1977" priority="1979" stopIfTrue="1">
      <formula>ISNUMBER(SEARCH("5122000",$F23))</formula>
    </cfRule>
    <cfRule type="expression" dxfId="1976" priority="1980" stopIfTrue="1">
      <formula>ISNUMBER(SEARCH("5300000",$F23))</formula>
    </cfRule>
  </conditionalFormatting>
  <conditionalFormatting sqref="J23:K23">
    <cfRule type="expression" dxfId="1975" priority="1975" stopIfTrue="1">
      <formula>AND($L23="  Dû Fnrs")</formula>
    </cfRule>
    <cfRule type="expression" dxfId="1974" priority="1976" stopIfTrue="1">
      <formula>AND($L23=" Dû Clts")</formula>
    </cfRule>
  </conditionalFormatting>
  <conditionalFormatting sqref="J19:K19">
    <cfRule type="expression" dxfId="1973" priority="1973" stopIfTrue="1">
      <formula>AND($L24="  Dû Fnrs")</formula>
    </cfRule>
    <cfRule type="expression" dxfId="1972" priority="1974" stopIfTrue="1">
      <formula>AND($L24=" Dû Clts")</formula>
    </cfRule>
  </conditionalFormatting>
  <conditionalFormatting sqref="J25:K27">
    <cfRule type="expression" dxfId="1971" priority="1969" stopIfTrue="1">
      <formula>ISNUMBER(SEARCH("5121000",$F25))</formula>
    </cfRule>
    <cfRule type="expression" dxfId="1970" priority="1970" stopIfTrue="1">
      <formula>ISNUMBER(SEARCH("5123000",$F25))</formula>
    </cfRule>
    <cfRule type="expression" dxfId="1969" priority="1971" stopIfTrue="1">
      <formula>ISNUMBER(SEARCH("5122000",$F25))</formula>
    </cfRule>
    <cfRule type="expression" dxfId="1968" priority="1972" stopIfTrue="1">
      <formula>ISNUMBER(SEARCH("5300000",$F25))</formula>
    </cfRule>
  </conditionalFormatting>
  <conditionalFormatting sqref="J25:K27">
    <cfRule type="expression" dxfId="1967" priority="1967" stopIfTrue="1">
      <formula>AND($L25="  Dû Fnrs")</formula>
    </cfRule>
    <cfRule type="expression" dxfId="1966" priority="1968" stopIfTrue="1">
      <formula>AND($L25=" Dû Clts")</formula>
    </cfRule>
  </conditionalFormatting>
  <conditionalFormatting sqref="J25:K27">
    <cfRule type="expression" dxfId="1965" priority="1963" stopIfTrue="1">
      <formula>ISNUMBER(SEARCH("5121000",$F25))</formula>
    </cfRule>
    <cfRule type="expression" dxfId="1964" priority="1964" stopIfTrue="1">
      <formula>ISNUMBER(SEARCH("5123000",$F25))</formula>
    </cfRule>
    <cfRule type="expression" dxfId="1963" priority="1965" stopIfTrue="1">
      <formula>ISNUMBER(SEARCH("5122000",$F25))</formula>
    </cfRule>
    <cfRule type="expression" dxfId="1962" priority="1966" stopIfTrue="1">
      <formula>ISNUMBER(SEARCH("5300000",$F25))</formula>
    </cfRule>
  </conditionalFormatting>
  <conditionalFormatting sqref="J28:K28">
    <cfRule type="expression" dxfId="1961" priority="1959" stopIfTrue="1">
      <formula>ISNUMBER(SEARCH("5121000",$F28))</formula>
    </cfRule>
    <cfRule type="expression" dxfId="1960" priority="1960" stopIfTrue="1">
      <formula>ISNUMBER(SEARCH("5123000",$F28))</formula>
    </cfRule>
    <cfRule type="expression" dxfId="1959" priority="1961" stopIfTrue="1">
      <formula>ISNUMBER(SEARCH("5122000",$F28))</formula>
    </cfRule>
    <cfRule type="expression" dxfId="1958" priority="1962" stopIfTrue="1">
      <formula>ISNUMBER(SEARCH("5300000",$F28))</formula>
    </cfRule>
  </conditionalFormatting>
  <conditionalFormatting sqref="J28:K28">
    <cfRule type="expression" dxfId="1957" priority="1957" stopIfTrue="1">
      <formula>AND($L28="  Dû Fnrs")</formula>
    </cfRule>
    <cfRule type="expression" dxfId="1956" priority="1958" stopIfTrue="1">
      <formula>AND($L28=" Dû Clts")</formula>
    </cfRule>
  </conditionalFormatting>
  <conditionalFormatting sqref="J24:K24">
    <cfRule type="expression" dxfId="1955" priority="1955" stopIfTrue="1">
      <formula>AND($L29="  Dû Fnrs")</formula>
    </cfRule>
    <cfRule type="expression" dxfId="1954" priority="1956" stopIfTrue="1">
      <formula>AND($L29=" Dû Clts")</formula>
    </cfRule>
  </conditionalFormatting>
  <conditionalFormatting sqref="J31:K31">
    <cfRule type="expression" dxfId="1953" priority="1951" stopIfTrue="1">
      <formula>ISNUMBER(SEARCH("5121000",$F31))</formula>
    </cfRule>
    <cfRule type="expression" dxfId="1952" priority="1952" stopIfTrue="1">
      <formula>ISNUMBER(SEARCH("5123000",$F31))</formula>
    </cfRule>
    <cfRule type="expression" dxfId="1951" priority="1953" stopIfTrue="1">
      <formula>ISNUMBER(SEARCH("5122000",$F31))</formula>
    </cfRule>
    <cfRule type="expression" dxfId="1950" priority="1954" stopIfTrue="1">
      <formula>ISNUMBER(SEARCH("5300000",$F31))</formula>
    </cfRule>
  </conditionalFormatting>
  <conditionalFormatting sqref="J31:K31">
    <cfRule type="expression" dxfId="1949" priority="1949" stopIfTrue="1">
      <formula>AND($L31="  Dû Fnrs")</formula>
    </cfRule>
    <cfRule type="expression" dxfId="1948" priority="1950" stopIfTrue="1">
      <formula>AND($L31=" Dû Clts")</formula>
    </cfRule>
  </conditionalFormatting>
  <conditionalFormatting sqref="J32:K34">
    <cfRule type="expression" dxfId="1947" priority="1945" stopIfTrue="1">
      <formula>ISNUMBER(SEARCH("5121000",$F32))</formula>
    </cfRule>
    <cfRule type="expression" dxfId="1946" priority="1946" stopIfTrue="1">
      <formula>ISNUMBER(SEARCH("5123000",$F32))</formula>
    </cfRule>
    <cfRule type="expression" dxfId="1945" priority="1947" stopIfTrue="1">
      <formula>ISNUMBER(SEARCH("5122000",$F32))</formula>
    </cfRule>
    <cfRule type="expression" dxfId="1944" priority="1948" stopIfTrue="1">
      <formula>ISNUMBER(SEARCH("5300000",$F32))</formula>
    </cfRule>
  </conditionalFormatting>
  <conditionalFormatting sqref="J32:K34">
    <cfRule type="expression" dxfId="1943" priority="1943" stopIfTrue="1">
      <formula>AND($L32="  Dû Fnrs")</formula>
    </cfRule>
    <cfRule type="expression" dxfId="1942" priority="1944" stopIfTrue="1">
      <formula>AND($L32=" Dû Clts")</formula>
    </cfRule>
  </conditionalFormatting>
  <conditionalFormatting sqref="J32:K34">
    <cfRule type="expression" dxfId="1941" priority="1939" stopIfTrue="1">
      <formula>ISNUMBER(SEARCH("5121000",$F32))</formula>
    </cfRule>
    <cfRule type="expression" dxfId="1940" priority="1940" stopIfTrue="1">
      <formula>ISNUMBER(SEARCH("5123000",$F32))</formula>
    </cfRule>
    <cfRule type="expression" dxfId="1939" priority="1941" stopIfTrue="1">
      <formula>ISNUMBER(SEARCH("5122000",$F32))</formula>
    </cfRule>
    <cfRule type="expression" dxfId="1938" priority="1942" stopIfTrue="1">
      <formula>ISNUMBER(SEARCH("5300000",$F32))</formula>
    </cfRule>
  </conditionalFormatting>
  <conditionalFormatting sqref="J14:K14">
    <cfRule type="expression" dxfId="1937" priority="1937" stopIfTrue="1">
      <formula>AND($L19="  Dû Fnrs")</formula>
    </cfRule>
    <cfRule type="expression" dxfId="1936" priority="1938" stopIfTrue="1">
      <formula>AND($L19=" Dû Clts")</formula>
    </cfRule>
  </conditionalFormatting>
  <conditionalFormatting sqref="J14:K14">
    <cfRule type="expression" dxfId="1935" priority="1935" stopIfTrue="1">
      <formula>AND($L19="  Dû Fnrs")</formula>
    </cfRule>
    <cfRule type="expression" dxfId="1934" priority="1936" stopIfTrue="1">
      <formula>AND($L19=" Dû Clts")</formula>
    </cfRule>
  </conditionalFormatting>
  <conditionalFormatting sqref="J14:K14">
    <cfRule type="expression" dxfId="1933" priority="1933" stopIfTrue="1">
      <formula>AND($L19="  Dû Fnrs")</formula>
    </cfRule>
    <cfRule type="expression" dxfId="1932" priority="1934" stopIfTrue="1">
      <formula>AND($L19=" Dû Clts")</formula>
    </cfRule>
  </conditionalFormatting>
  <conditionalFormatting sqref="J29:K29">
    <cfRule type="expression" dxfId="1931" priority="1931" stopIfTrue="1">
      <formula>AND($L36="  Dû Fnrs")</formula>
    </cfRule>
    <cfRule type="expression" dxfId="1930" priority="1932" stopIfTrue="1">
      <formula>AND($L36=" Dû Clts")</formula>
    </cfRule>
  </conditionalFormatting>
  <conditionalFormatting sqref="J37:K37">
    <cfRule type="expression" dxfId="1929" priority="1927" stopIfTrue="1">
      <formula>ISNUMBER(SEARCH("5121000",$F37))</formula>
    </cfRule>
    <cfRule type="expression" dxfId="1928" priority="1928" stopIfTrue="1">
      <formula>ISNUMBER(SEARCH("5123000",$F37))</formula>
    </cfRule>
    <cfRule type="expression" dxfId="1927" priority="1929" stopIfTrue="1">
      <formula>ISNUMBER(SEARCH("5122000",$F37))</formula>
    </cfRule>
    <cfRule type="expression" dxfId="1926" priority="1930" stopIfTrue="1">
      <formula>ISNUMBER(SEARCH("5300000",$F37))</formula>
    </cfRule>
  </conditionalFormatting>
  <conditionalFormatting sqref="J37:K37">
    <cfRule type="expression" dxfId="1925" priority="1925" stopIfTrue="1">
      <formula>AND($L37="  Dû Fnrs")</formula>
    </cfRule>
    <cfRule type="expression" dxfId="1924" priority="1926" stopIfTrue="1">
      <formula>AND($L37=" Dû Clts")</formula>
    </cfRule>
  </conditionalFormatting>
  <conditionalFormatting sqref="J38:K40">
    <cfRule type="expression" dxfId="1923" priority="1921" stopIfTrue="1">
      <formula>ISNUMBER(SEARCH("5121000",$F38))</formula>
    </cfRule>
    <cfRule type="expression" dxfId="1922" priority="1922" stopIfTrue="1">
      <formula>ISNUMBER(SEARCH("5123000",$F38))</formula>
    </cfRule>
    <cfRule type="expression" dxfId="1921" priority="1923" stopIfTrue="1">
      <formula>ISNUMBER(SEARCH("5122000",$F38))</formula>
    </cfRule>
    <cfRule type="expression" dxfId="1920" priority="1924" stopIfTrue="1">
      <formula>ISNUMBER(SEARCH("5300000",$F38))</formula>
    </cfRule>
  </conditionalFormatting>
  <conditionalFormatting sqref="J38:K40">
    <cfRule type="expression" dxfId="1919" priority="1919" stopIfTrue="1">
      <formula>AND($L38="  Dû Fnrs")</formula>
    </cfRule>
    <cfRule type="expression" dxfId="1918" priority="1920" stopIfTrue="1">
      <formula>AND($L38=" Dû Clts")</formula>
    </cfRule>
  </conditionalFormatting>
  <conditionalFormatting sqref="J38:K40">
    <cfRule type="expression" dxfId="1917" priority="1915" stopIfTrue="1">
      <formula>ISNUMBER(SEARCH("5121000",$F38))</formula>
    </cfRule>
    <cfRule type="expression" dxfId="1916" priority="1916" stopIfTrue="1">
      <formula>ISNUMBER(SEARCH("5123000",$F38))</formula>
    </cfRule>
    <cfRule type="expression" dxfId="1915" priority="1917" stopIfTrue="1">
      <formula>ISNUMBER(SEARCH("5122000",$F38))</formula>
    </cfRule>
    <cfRule type="expression" dxfId="1914" priority="1918" stopIfTrue="1">
      <formula>ISNUMBER(SEARCH("5300000",$F38))</formula>
    </cfRule>
  </conditionalFormatting>
  <conditionalFormatting sqref="J41:K41">
    <cfRule type="expression" dxfId="1913" priority="1911" stopIfTrue="1">
      <formula>ISNUMBER(SEARCH("5121000",$F41))</formula>
    </cfRule>
    <cfRule type="expression" dxfId="1912" priority="1912" stopIfTrue="1">
      <formula>ISNUMBER(SEARCH("5123000",$F41))</formula>
    </cfRule>
    <cfRule type="expression" dxfId="1911" priority="1913" stopIfTrue="1">
      <formula>ISNUMBER(SEARCH("5122000",$F41))</formula>
    </cfRule>
    <cfRule type="expression" dxfId="1910" priority="1914" stopIfTrue="1">
      <formula>ISNUMBER(SEARCH("5300000",$F41))</formula>
    </cfRule>
  </conditionalFormatting>
  <conditionalFormatting sqref="J41:K41">
    <cfRule type="expression" dxfId="1909" priority="1909" stopIfTrue="1">
      <formula>AND($L41="  Dû Fnrs")</formula>
    </cfRule>
    <cfRule type="expression" dxfId="1908" priority="1910" stopIfTrue="1">
      <formula>AND($L41=" Dû Clts")</formula>
    </cfRule>
  </conditionalFormatting>
  <conditionalFormatting sqref="J44:K46">
    <cfRule type="expression" dxfId="1907" priority="1905" stopIfTrue="1">
      <formula>ISNUMBER(SEARCH("5121000",$F44))</formula>
    </cfRule>
    <cfRule type="expression" dxfId="1906" priority="1906" stopIfTrue="1">
      <formula>ISNUMBER(SEARCH("5123000",$F44))</formula>
    </cfRule>
    <cfRule type="expression" dxfId="1905" priority="1907" stopIfTrue="1">
      <formula>ISNUMBER(SEARCH("5122000",$F44))</formula>
    </cfRule>
    <cfRule type="expression" dxfId="1904" priority="1908" stopIfTrue="1">
      <formula>ISNUMBER(SEARCH("5300000",$F44))</formula>
    </cfRule>
  </conditionalFormatting>
  <conditionalFormatting sqref="J44:K46">
    <cfRule type="expression" dxfId="1903" priority="1903" stopIfTrue="1">
      <formula>AND($L44="  Dû Fnrs")</formula>
    </cfRule>
    <cfRule type="expression" dxfId="1902" priority="1904" stopIfTrue="1">
      <formula>AND($L44=" Dû Clts")</formula>
    </cfRule>
  </conditionalFormatting>
  <conditionalFormatting sqref="J44:K46">
    <cfRule type="expression" dxfId="1901" priority="1899" stopIfTrue="1">
      <formula>ISNUMBER(SEARCH("5121000",$F44))</formula>
    </cfRule>
    <cfRule type="expression" dxfId="1900" priority="1900" stopIfTrue="1">
      <formula>ISNUMBER(SEARCH("5123000",$F44))</formula>
    </cfRule>
    <cfRule type="expression" dxfId="1899" priority="1901" stopIfTrue="1">
      <formula>ISNUMBER(SEARCH("5122000",$F44))</formula>
    </cfRule>
    <cfRule type="expression" dxfId="1898" priority="1902" stopIfTrue="1">
      <formula>ISNUMBER(SEARCH("5300000",$F44))</formula>
    </cfRule>
  </conditionalFormatting>
  <conditionalFormatting sqref="J47:K47">
    <cfRule type="expression" dxfId="1897" priority="1895" stopIfTrue="1">
      <formula>ISNUMBER(SEARCH("5121000",$F47))</formula>
    </cfRule>
    <cfRule type="expression" dxfId="1896" priority="1896" stopIfTrue="1">
      <formula>ISNUMBER(SEARCH("5123000",$F47))</formula>
    </cfRule>
    <cfRule type="expression" dxfId="1895" priority="1897" stopIfTrue="1">
      <formula>ISNUMBER(SEARCH("5122000",$F47))</formula>
    </cfRule>
    <cfRule type="expression" dxfId="1894" priority="1898" stopIfTrue="1">
      <formula>ISNUMBER(SEARCH("5300000",$F47))</formula>
    </cfRule>
  </conditionalFormatting>
  <conditionalFormatting sqref="J47:K47">
    <cfRule type="expression" dxfId="1893" priority="1893" stopIfTrue="1">
      <formula>AND($L47="  Dû Fnrs")</formula>
    </cfRule>
    <cfRule type="expression" dxfId="1892" priority="1894" stopIfTrue="1">
      <formula>AND($L47=" Dû Clts")</formula>
    </cfRule>
  </conditionalFormatting>
  <conditionalFormatting sqref="J50:K52">
    <cfRule type="expression" dxfId="1891" priority="1891" stopIfTrue="1">
      <formula>AND($L51="  Dû Fnrs")</formula>
    </cfRule>
    <cfRule type="expression" dxfId="1890" priority="1892" stopIfTrue="1">
      <formula>AND($L51=" Dû Clts")</formula>
    </cfRule>
  </conditionalFormatting>
  <conditionalFormatting sqref="J53:K53">
    <cfRule type="expression" dxfId="1889" priority="1889" stopIfTrue="1">
      <formula>AND($L54="  Dû Fnrs")</formula>
    </cfRule>
    <cfRule type="expression" dxfId="1888" priority="1890" stopIfTrue="1">
      <formula>AND($L54=" Dû Clts")</formula>
    </cfRule>
  </conditionalFormatting>
  <conditionalFormatting sqref="J35:K35">
    <cfRule type="expression" dxfId="1887" priority="1887" stopIfTrue="1">
      <formula>AND($L43="  Dû Fnrs")</formula>
    </cfRule>
    <cfRule type="expression" dxfId="1886" priority="1888" stopIfTrue="1">
      <formula>AND($L43=" Dû Clts")</formula>
    </cfRule>
  </conditionalFormatting>
  <conditionalFormatting sqref="J42:K42">
    <cfRule type="expression" dxfId="1885" priority="1883" stopIfTrue="1">
      <formula>ISNUMBER(SEARCH("5121000",$F42))</formula>
    </cfRule>
    <cfRule type="expression" dxfId="1884" priority="1884" stopIfTrue="1">
      <formula>ISNUMBER(SEARCH("5123000",$F42))</formula>
    </cfRule>
    <cfRule type="expression" dxfId="1883" priority="1885" stopIfTrue="1">
      <formula>ISNUMBER(SEARCH("5122000",$F42))</formula>
    </cfRule>
    <cfRule type="expression" dxfId="1882" priority="1886" stopIfTrue="1">
      <formula>ISNUMBER(SEARCH("5300000",$F42))</formula>
    </cfRule>
  </conditionalFormatting>
  <conditionalFormatting sqref="J42:K42">
    <cfRule type="expression" dxfId="1881" priority="1881" stopIfTrue="1">
      <formula>AND($L42="  Dû Fnrs")</formula>
    </cfRule>
    <cfRule type="expression" dxfId="1880" priority="1882" stopIfTrue="1">
      <formula>AND($L42=" Dû Clts")</formula>
    </cfRule>
  </conditionalFormatting>
  <conditionalFormatting sqref="J43:K43">
    <cfRule type="expression" dxfId="1879" priority="1877" stopIfTrue="1">
      <formula>ISNUMBER(SEARCH("5121000",$F43))</formula>
    </cfRule>
    <cfRule type="expression" dxfId="1878" priority="1878" stopIfTrue="1">
      <formula>ISNUMBER(SEARCH("5123000",$F43))</formula>
    </cfRule>
    <cfRule type="expression" dxfId="1877" priority="1879" stopIfTrue="1">
      <formula>ISNUMBER(SEARCH("5122000",$F43))</formula>
    </cfRule>
    <cfRule type="expression" dxfId="1876" priority="1880" stopIfTrue="1">
      <formula>ISNUMBER(SEARCH("5300000",$F43))</formula>
    </cfRule>
  </conditionalFormatting>
  <conditionalFormatting sqref="J43:K43">
    <cfRule type="expression" dxfId="1875" priority="1875" stopIfTrue="1">
      <formula>AND($L43="  Dû Fnrs")</formula>
    </cfRule>
    <cfRule type="expression" dxfId="1874" priority="1876" stopIfTrue="1">
      <formula>AND($L43=" Dû Clts")</formula>
    </cfRule>
  </conditionalFormatting>
  <conditionalFormatting sqref="J48:K48">
    <cfRule type="expression" dxfId="1873" priority="1871" stopIfTrue="1">
      <formula>ISNUMBER(SEARCH("5121000",$F48))</formula>
    </cfRule>
    <cfRule type="expression" dxfId="1872" priority="1872" stopIfTrue="1">
      <formula>ISNUMBER(SEARCH("5123000",$F48))</formula>
    </cfRule>
    <cfRule type="expression" dxfId="1871" priority="1873" stopIfTrue="1">
      <formula>ISNUMBER(SEARCH("5122000",$F48))</formula>
    </cfRule>
    <cfRule type="expression" dxfId="1870" priority="1874" stopIfTrue="1">
      <formula>ISNUMBER(SEARCH("5300000",$F48))</formula>
    </cfRule>
  </conditionalFormatting>
  <conditionalFormatting sqref="J48:K48">
    <cfRule type="expression" dxfId="1869" priority="1869" stopIfTrue="1">
      <formula>AND($L48="  Dû Fnrs")</formula>
    </cfRule>
    <cfRule type="expression" dxfId="1868" priority="1870" stopIfTrue="1">
      <formula>AND($L48=" Dû Clts")</formula>
    </cfRule>
  </conditionalFormatting>
  <conditionalFormatting sqref="J49:K49">
    <cfRule type="expression" dxfId="1867" priority="1865" stopIfTrue="1">
      <formula>ISNUMBER(SEARCH("5121000",$F49))</formula>
    </cfRule>
    <cfRule type="expression" dxfId="1866" priority="1866" stopIfTrue="1">
      <formula>ISNUMBER(SEARCH("5123000",$F49))</formula>
    </cfRule>
    <cfRule type="expression" dxfId="1865" priority="1867" stopIfTrue="1">
      <formula>ISNUMBER(SEARCH("5122000",$F49))</formula>
    </cfRule>
    <cfRule type="expression" dxfId="1864" priority="1868" stopIfTrue="1">
      <formula>ISNUMBER(SEARCH("5300000",$F49))</formula>
    </cfRule>
  </conditionalFormatting>
  <conditionalFormatting sqref="J49:K49">
    <cfRule type="expression" dxfId="1863" priority="1863" stopIfTrue="1">
      <formula>AND($L49="  Dû Fnrs")</formula>
    </cfRule>
    <cfRule type="expression" dxfId="1862" priority="1864" stopIfTrue="1">
      <formula>AND($L49=" Dû Clts")</formula>
    </cfRule>
  </conditionalFormatting>
  <conditionalFormatting sqref="J54:K54">
    <cfRule type="expression" dxfId="1861" priority="1859" stopIfTrue="1">
      <formula>ISNUMBER(SEARCH("5121000",$F54))</formula>
    </cfRule>
    <cfRule type="expression" dxfId="1860" priority="1860" stopIfTrue="1">
      <formula>ISNUMBER(SEARCH("5123000",$F54))</formula>
    </cfRule>
    <cfRule type="expression" dxfId="1859" priority="1861" stopIfTrue="1">
      <formula>ISNUMBER(SEARCH("5122000",$F54))</formula>
    </cfRule>
    <cfRule type="expression" dxfId="1858" priority="1862" stopIfTrue="1">
      <formula>ISNUMBER(SEARCH("5300000",$F54))</formula>
    </cfRule>
  </conditionalFormatting>
  <conditionalFormatting sqref="J54:K54">
    <cfRule type="expression" dxfId="1857" priority="1857" stopIfTrue="1">
      <formula>AND($L54="  Dû Fnrs")</formula>
    </cfRule>
    <cfRule type="expression" dxfId="1856" priority="1858" stopIfTrue="1">
      <formula>AND($L54=" Dû Clts")</formula>
    </cfRule>
  </conditionalFormatting>
  <conditionalFormatting sqref="J55:K55">
    <cfRule type="expression" dxfId="1855" priority="1853" stopIfTrue="1">
      <formula>ISNUMBER(SEARCH("5121000",$F55))</formula>
    </cfRule>
    <cfRule type="expression" dxfId="1854" priority="1854" stopIfTrue="1">
      <formula>ISNUMBER(SEARCH("5123000",$F55))</formula>
    </cfRule>
    <cfRule type="expression" dxfId="1853" priority="1855" stopIfTrue="1">
      <formula>ISNUMBER(SEARCH("5122000",$F55))</formula>
    </cfRule>
    <cfRule type="expression" dxfId="1852" priority="1856" stopIfTrue="1">
      <formula>ISNUMBER(SEARCH("5300000",$F55))</formula>
    </cfRule>
  </conditionalFormatting>
  <conditionalFormatting sqref="J55:K55">
    <cfRule type="expression" dxfId="1851" priority="1851" stopIfTrue="1">
      <formula>AND($L55="  Dû Fnrs")</formula>
    </cfRule>
    <cfRule type="expression" dxfId="1850" priority="1852" stopIfTrue="1">
      <formula>AND($L55=" Dû Clts")</formula>
    </cfRule>
  </conditionalFormatting>
  <conditionalFormatting sqref="J56:K58">
    <cfRule type="expression" dxfId="1849" priority="1847" stopIfTrue="1">
      <formula>ISNUMBER(SEARCH("5121000",$F56))</formula>
    </cfRule>
    <cfRule type="expression" dxfId="1848" priority="1848" stopIfTrue="1">
      <formula>ISNUMBER(SEARCH("5123000",$F56))</formula>
    </cfRule>
    <cfRule type="expression" dxfId="1847" priority="1849" stopIfTrue="1">
      <formula>ISNUMBER(SEARCH("5122000",$F56))</formula>
    </cfRule>
    <cfRule type="expression" dxfId="1846" priority="1850" stopIfTrue="1">
      <formula>ISNUMBER(SEARCH("5300000",$F56))</formula>
    </cfRule>
  </conditionalFormatting>
  <conditionalFormatting sqref="J56:K58">
    <cfRule type="expression" dxfId="1845" priority="1845" stopIfTrue="1">
      <formula>AND($L56="  Dû Fnrs")</formula>
    </cfRule>
    <cfRule type="expression" dxfId="1844" priority="1846" stopIfTrue="1">
      <formula>AND($L56=" Dû Clts")</formula>
    </cfRule>
  </conditionalFormatting>
  <conditionalFormatting sqref="J56:K58">
    <cfRule type="expression" dxfId="1843" priority="1841" stopIfTrue="1">
      <formula>ISNUMBER(SEARCH("5121000",$F56))</formula>
    </cfRule>
    <cfRule type="expression" dxfId="1842" priority="1842" stopIfTrue="1">
      <formula>ISNUMBER(SEARCH("5123000",$F56))</formula>
    </cfRule>
    <cfRule type="expression" dxfId="1841" priority="1843" stopIfTrue="1">
      <formula>ISNUMBER(SEARCH("5122000",$F56))</formula>
    </cfRule>
    <cfRule type="expression" dxfId="1840" priority="1844" stopIfTrue="1">
      <formula>ISNUMBER(SEARCH("5300000",$F56))</formula>
    </cfRule>
  </conditionalFormatting>
  <conditionalFormatting sqref="J59:K59">
    <cfRule type="expression" dxfId="1839" priority="1837" stopIfTrue="1">
      <formula>ISNUMBER(SEARCH("5121000",$F59))</formula>
    </cfRule>
    <cfRule type="expression" dxfId="1838" priority="1838" stopIfTrue="1">
      <formula>ISNUMBER(SEARCH("5123000",$F59))</formula>
    </cfRule>
    <cfRule type="expression" dxfId="1837" priority="1839" stopIfTrue="1">
      <formula>ISNUMBER(SEARCH("5122000",$F59))</formula>
    </cfRule>
    <cfRule type="expression" dxfId="1836" priority="1840" stopIfTrue="1">
      <formula>ISNUMBER(SEARCH("5300000",$F59))</formula>
    </cfRule>
  </conditionalFormatting>
  <conditionalFormatting sqref="J59:K59">
    <cfRule type="expression" dxfId="1835" priority="1835" stopIfTrue="1">
      <formula>AND($L59="  Dû Fnrs")</formula>
    </cfRule>
    <cfRule type="expression" dxfId="1834" priority="1836" stopIfTrue="1">
      <formula>AND($L59=" Dû Clts")</formula>
    </cfRule>
  </conditionalFormatting>
  <conditionalFormatting sqref="J60:K60">
    <cfRule type="expression" dxfId="1833" priority="1831" stopIfTrue="1">
      <formula>ISNUMBER(SEARCH("5121000",$F60))</formula>
    </cfRule>
    <cfRule type="expression" dxfId="1832" priority="1832" stopIfTrue="1">
      <formula>ISNUMBER(SEARCH("5123000",$F60))</formula>
    </cfRule>
    <cfRule type="expression" dxfId="1831" priority="1833" stopIfTrue="1">
      <formula>ISNUMBER(SEARCH("5122000",$F60))</formula>
    </cfRule>
    <cfRule type="expression" dxfId="1830" priority="1834" stopIfTrue="1">
      <formula>ISNUMBER(SEARCH("5300000",$F60))</formula>
    </cfRule>
  </conditionalFormatting>
  <conditionalFormatting sqref="J60:K60">
    <cfRule type="expression" dxfId="1829" priority="1829" stopIfTrue="1">
      <formula>AND($L60="  Dû Fnrs")</formula>
    </cfRule>
    <cfRule type="expression" dxfId="1828" priority="1830" stopIfTrue="1">
      <formula>AND($L60=" Dû Clts")</formula>
    </cfRule>
  </conditionalFormatting>
  <conditionalFormatting sqref="J61:K61">
    <cfRule type="expression" dxfId="1827" priority="1825" stopIfTrue="1">
      <formula>ISNUMBER(SEARCH("5121000",$F61))</formula>
    </cfRule>
    <cfRule type="expression" dxfId="1826" priority="1826" stopIfTrue="1">
      <formula>ISNUMBER(SEARCH("5123000",$F61))</formula>
    </cfRule>
    <cfRule type="expression" dxfId="1825" priority="1827" stopIfTrue="1">
      <formula>ISNUMBER(SEARCH("5122000",$F61))</formula>
    </cfRule>
    <cfRule type="expression" dxfId="1824" priority="1828" stopIfTrue="1">
      <formula>ISNUMBER(SEARCH("5300000",$F61))</formula>
    </cfRule>
  </conditionalFormatting>
  <conditionalFormatting sqref="J61:K61">
    <cfRule type="expression" dxfId="1823" priority="1823" stopIfTrue="1">
      <formula>AND($L61="  Dû Fnrs")</formula>
    </cfRule>
    <cfRule type="expression" dxfId="1822" priority="1824" stopIfTrue="1">
      <formula>AND($L61=" Dû Clts")</formula>
    </cfRule>
  </conditionalFormatting>
  <conditionalFormatting sqref="J62:K64">
    <cfRule type="expression" dxfId="1821" priority="1819" stopIfTrue="1">
      <formula>ISNUMBER(SEARCH("5121000",$F62))</formula>
    </cfRule>
    <cfRule type="expression" dxfId="1820" priority="1820" stopIfTrue="1">
      <formula>ISNUMBER(SEARCH("5123000",$F62))</formula>
    </cfRule>
    <cfRule type="expression" dxfId="1819" priority="1821" stopIfTrue="1">
      <formula>ISNUMBER(SEARCH("5122000",$F62))</formula>
    </cfRule>
    <cfRule type="expression" dxfId="1818" priority="1822" stopIfTrue="1">
      <formula>ISNUMBER(SEARCH("5300000",$F62))</formula>
    </cfRule>
  </conditionalFormatting>
  <conditionalFormatting sqref="J62:K64">
    <cfRule type="expression" dxfId="1817" priority="1817" stopIfTrue="1">
      <formula>AND($L62="  Dû Fnrs")</formula>
    </cfRule>
    <cfRule type="expression" dxfId="1816" priority="1818" stopIfTrue="1">
      <formula>AND($L62=" Dû Clts")</formula>
    </cfRule>
  </conditionalFormatting>
  <conditionalFormatting sqref="J62:K64">
    <cfRule type="expression" dxfId="1815" priority="1813" stopIfTrue="1">
      <formula>ISNUMBER(SEARCH("5121000",$F62))</formula>
    </cfRule>
    <cfRule type="expression" dxfId="1814" priority="1814" stopIfTrue="1">
      <formula>ISNUMBER(SEARCH("5123000",$F62))</formula>
    </cfRule>
    <cfRule type="expression" dxfId="1813" priority="1815" stopIfTrue="1">
      <formula>ISNUMBER(SEARCH("5122000",$F62))</formula>
    </cfRule>
    <cfRule type="expression" dxfId="1812" priority="1816" stopIfTrue="1">
      <formula>ISNUMBER(SEARCH("5300000",$F62))</formula>
    </cfRule>
  </conditionalFormatting>
  <conditionalFormatting sqref="J65:K65">
    <cfRule type="expression" dxfId="1811" priority="1809" stopIfTrue="1">
      <formula>ISNUMBER(SEARCH("5121000",$F65))</formula>
    </cfRule>
    <cfRule type="expression" dxfId="1810" priority="1810" stopIfTrue="1">
      <formula>ISNUMBER(SEARCH("5123000",$F65))</formula>
    </cfRule>
    <cfRule type="expression" dxfId="1809" priority="1811" stopIfTrue="1">
      <formula>ISNUMBER(SEARCH("5122000",$F65))</formula>
    </cfRule>
    <cfRule type="expression" dxfId="1808" priority="1812" stopIfTrue="1">
      <formula>ISNUMBER(SEARCH("5300000",$F65))</formula>
    </cfRule>
  </conditionalFormatting>
  <conditionalFormatting sqref="J65:K65">
    <cfRule type="expression" dxfId="1807" priority="1807" stopIfTrue="1">
      <formula>AND($L65="  Dû Fnrs")</formula>
    </cfRule>
    <cfRule type="expression" dxfId="1806" priority="1808" stopIfTrue="1">
      <formula>AND($L65=" Dû Clts")</formula>
    </cfRule>
  </conditionalFormatting>
  <conditionalFormatting sqref="J66:K66">
    <cfRule type="expression" dxfId="1805" priority="1803" stopIfTrue="1">
      <formula>ISNUMBER(SEARCH("5121000",$F66))</formula>
    </cfRule>
    <cfRule type="expression" dxfId="1804" priority="1804" stopIfTrue="1">
      <formula>ISNUMBER(SEARCH("5123000",$F66))</formula>
    </cfRule>
    <cfRule type="expression" dxfId="1803" priority="1805" stopIfTrue="1">
      <formula>ISNUMBER(SEARCH("5122000",$F66))</formula>
    </cfRule>
    <cfRule type="expression" dxfId="1802" priority="1806" stopIfTrue="1">
      <formula>ISNUMBER(SEARCH("5300000",$F66))</formula>
    </cfRule>
  </conditionalFormatting>
  <conditionalFormatting sqref="J66:K66">
    <cfRule type="expression" dxfId="1801" priority="1801" stopIfTrue="1">
      <formula>AND($L66="  Dû Fnrs")</formula>
    </cfRule>
    <cfRule type="expression" dxfId="1800" priority="1802" stopIfTrue="1">
      <formula>AND($L66=" Dû Clts")</formula>
    </cfRule>
  </conditionalFormatting>
  <conditionalFormatting sqref="J67:K67">
    <cfRule type="expression" dxfId="1799" priority="1797" stopIfTrue="1">
      <formula>ISNUMBER(SEARCH("5121000",$F67))</formula>
    </cfRule>
    <cfRule type="expression" dxfId="1798" priority="1798" stopIfTrue="1">
      <formula>ISNUMBER(SEARCH("5123000",$F67))</formula>
    </cfRule>
    <cfRule type="expression" dxfId="1797" priority="1799" stopIfTrue="1">
      <formula>ISNUMBER(SEARCH("5122000",$F67))</formula>
    </cfRule>
    <cfRule type="expression" dxfId="1796" priority="1800" stopIfTrue="1">
      <formula>ISNUMBER(SEARCH("5300000",$F67))</formula>
    </cfRule>
  </conditionalFormatting>
  <conditionalFormatting sqref="J67:K67">
    <cfRule type="expression" dxfId="1795" priority="1795" stopIfTrue="1">
      <formula>AND($L67="  Dû Fnrs")</formula>
    </cfRule>
    <cfRule type="expression" dxfId="1794" priority="1796" stopIfTrue="1">
      <formula>AND($L67=" Dû Clts")</formula>
    </cfRule>
  </conditionalFormatting>
  <conditionalFormatting sqref="J68:K70">
    <cfRule type="expression" dxfId="1793" priority="1791" stopIfTrue="1">
      <formula>ISNUMBER(SEARCH("5121000",$F68))</formula>
    </cfRule>
    <cfRule type="expression" dxfId="1792" priority="1792" stopIfTrue="1">
      <formula>ISNUMBER(SEARCH("5123000",$F68))</formula>
    </cfRule>
    <cfRule type="expression" dxfId="1791" priority="1793" stopIfTrue="1">
      <formula>ISNUMBER(SEARCH("5122000",$F68))</formula>
    </cfRule>
    <cfRule type="expression" dxfId="1790" priority="1794" stopIfTrue="1">
      <formula>ISNUMBER(SEARCH("5300000",$F68))</formula>
    </cfRule>
  </conditionalFormatting>
  <conditionalFormatting sqref="J68:K70">
    <cfRule type="expression" dxfId="1789" priority="1789" stopIfTrue="1">
      <formula>AND($L68="  Dû Fnrs")</formula>
    </cfRule>
    <cfRule type="expression" dxfId="1788" priority="1790" stopIfTrue="1">
      <formula>AND($L68=" Dû Clts")</formula>
    </cfRule>
  </conditionalFormatting>
  <conditionalFormatting sqref="J68:K70">
    <cfRule type="expression" dxfId="1787" priority="1785" stopIfTrue="1">
      <formula>ISNUMBER(SEARCH("5121000",$F68))</formula>
    </cfRule>
    <cfRule type="expression" dxfId="1786" priority="1786" stopIfTrue="1">
      <formula>ISNUMBER(SEARCH("5123000",$F68))</formula>
    </cfRule>
    <cfRule type="expression" dxfId="1785" priority="1787" stopIfTrue="1">
      <formula>ISNUMBER(SEARCH("5122000",$F68))</formula>
    </cfRule>
    <cfRule type="expression" dxfId="1784" priority="1788" stopIfTrue="1">
      <formula>ISNUMBER(SEARCH("5300000",$F68))</formula>
    </cfRule>
  </conditionalFormatting>
  <conditionalFormatting sqref="J71:K71">
    <cfRule type="expression" dxfId="1783" priority="1781" stopIfTrue="1">
      <formula>ISNUMBER(SEARCH("5121000",$F71))</formula>
    </cfRule>
    <cfRule type="expression" dxfId="1782" priority="1782" stopIfTrue="1">
      <formula>ISNUMBER(SEARCH("5123000",$F71))</formula>
    </cfRule>
    <cfRule type="expression" dxfId="1781" priority="1783" stopIfTrue="1">
      <formula>ISNUMBER(SEARCH("5122000",$F71))</formula>
    </cfRule>
    <cfRule type="expression" dxfId="1780" priority="1784" stopIfTrue="1">
      <formula>ISNUMBER(SEARCH("5300000",$F71))</formula>
    </cfRule>
  </conditionalFormatting>
  <conditionalFormatting sqref="J71:K71">
    <cfRule type="expression" dxfId="1779" priority="1779" stopIfTrue="1">
      <formula>AND($L71="  Dû Fnrs")</formula>
    </cfRule>
    <cfRule type="expression" dxfId="1778" priority="1780" stopIfTrue="1">
      <formula>AND($L71=" Dû Clts")</formula>
    </cfRule>
  </conditionalFormatting>
  <conditionalFormatting sqref="J72:K72">
    <cfRule type="expression" dxfId="1777" priority="1775" stopIfTrue="1">
      <formula>ISNUMBER(SEARCH("5121000",$F72))</formula>
    </cfRule>
    <cfRule type="expression" dxfId="1776" priority="1776" stopIfTrue="1">
      <formula>ISNUMBER(SEARCH("5123000",$F72))</formula>
    </cfRule>
    <cfRule type="expression" dxfId="1775" priority="1777" stopIfTrue="1">
      <formula>ISNUMBER(SEARCH("5122000",$F72))</formula>
    </cfRule>
    <cfRule type="expression" dxfId="1774" priority="1778" stopIfTrue="1">
      <formula>ISNUMBER(SEARCH("5300000",$F72))</formula>
    </cfRule>
  </conditionalFormatting>
  <conditionalFormatting sqref="J72:K72">
    <cfRule type="expression" dxfId="1773" priority="1773">
      <formula>AND($L72="D Clts")</formula>
    </cfRule>
    <cfRule type="expression" dxfId="1772" priority="1774">
      <formula>AND($L72="D Fnrs")</formula>
    </cfRule>
  </conditionalFormatting>
  <conditionalFormatting sqref="J73:K73">
    <cfRule type="expression" dxfId="1771" priority="1769" stopIfTrue="1">
      <formula>ISNUMBER(SEARCH("5121000",$F73))</formula>
    </cfRule>
    <cfRule type="expression" dxfId="1770" priority="1770" stopIfTrue="1">
      <formula>ISNUMBER(SEARCH("5123000",$F73))</formula>
    </cfRule>
    <cfRule type="expression" dxfId="1769" priority="1771" stopIfTrue="1">
      <formula>ISNUMBER(SEARCH("5122000",$F73))</formula>
    </cfRule>
    <cfRule type="expression" dxfId="1768" priority="1772" stopIfTrue="1">
      <formula>ISNUMBER(SEARCH("5300000",$F73))</formula>
    </cfRule>
  </conditionalFormatting>
  <conditionalFormatting sqref="J73:K73">
    <cfRule type="expression" dxfId="1767" priority="1767">
      <formula>AND($L73="D Clts")</formula>
    </cfRule>
    <cfRule type="expression" dxfId="1766" priority="1768">
      <formula>AND($L73="D Fnrs")</formula>
    </cfRule>
  </conditionalFormatting>
  <conditionalFormatting sqref="J74:K76">
    <cfRule type="expression" dxfId="1765" priority="1763" stopIfTrue="1">
      <formula>ISNUMBER(SEARCH("5121000",$F74))</formula>
    </cfRule>
    <cfRule type="expression" dxfId="1764" priority="1764" stopIfTrue="1">
      <formula>ISNUMBER(SEARCH("5123000",$F74))</formula>
    </cfRule>
    <cfRule type="expression" dxfId="1763" priority="1765" stopIfTrue="1">
      <formula>ISNUMBER(SEARCH("5122000",$F74))</formula>
    </cfRule>
    <cfRule type="expression" dxfId="1762" priority="1766" stopIfTrue="1">
      <formula>ISNUMBER(SEARCH("5300000",$F74))</formula>
    </cfRule>
  </conditionalFormatting>
  <conditionalFormatting sqref="J74:K76">
    <cfRule type="expression" dxfId="1761" priority="1761" stopIfTrue="1">
      <formula>AND($L74="  Dû Fnrs")</formula>
    </cfRule>
    <cfRule type="expression" dxfId="1760" priority="1762" stopIfTrue="1">
      <formula>AND($L74=" Dû Clts")</formula>
    </cfRule>
  </conditionalFormatting>
  <conditionalFormatting sqref="J74:K76">
    <cfRule type="expression" dxfId="1759" priority="1757" stopIfTrue="1">
      <formula>ISNUMBER(SEARCH("5121000",$F74))</formula>
    </cfRule>
    <cfRule type="expression" dxfId="1758" priority="1758" stopIfTrue="1">
      <formula>ISNUMBER(SEARCH("5123000",$F74))</formula>
    </cfRule>
    <cfRule type="expression" dxfId="1757" priority="1759" stopIfTrue="1">
      <formula>ISNUMBER(SEARCH("5122000",$F74))</formula>
    </cfRule>
    <cfRule type="expression" dxfId="1756" priority="1760" stopIfTrue="1">
      <formula>ISNUMBER(SEARCH("5300000",$F74))</formula>
    </cfRule>
  </conditionalFormatting>
  <conditionalFormatting sqref="J77:K119">
    <cfRule type="expression" dxfId="1755" priority="1753" stopIfTrue="1">
      <formula>ISNUMBER(SEARCH("5121000",$F77))</formula>
    </cfRule>
    <cfRule type="expression" dxfId="1754" priority="1754" stopIfTrue="1">
      <formula>ISNUMBER(SEARCH("5123000",$F77))</formula>
    </cfRule>
    <cfRule type="expression" dxfId="1753" priority="1755" stopIfTrue="1">
      <formula>ISNUMBER(SEARCH("5122000",$F77))</formula>
    </cfRule>
    <cfRule type="expression" dxfId="1752" priority="1756" stopIfTrue="1">
      <formula>ISNUMBER(SEARCH("5300000",$F77))</formula>
    </cfRule>
  </conditionalFormatting>
  <conditionalFormatting sqref="J77:K119">
    <cfRule type="expression" dxfId="1751" priority="1751" stopIfTrue="1">
      <formula>AND($L77="  Dû Fnrs")</formula>
    </cfRule>
    <cfRule type="expression" dxfId="1750" priority="1752" stopIfTrue="1">
      <formula>AND($L77=" Dû Clts")</formula>
    </cfRule>
  </conditionalFormatting>
  <conditionalFormatting sqref="D78">
    <cfRule type="expression" dxfId="1749" priority="1747" stopIfTrue="1">
      <formula>ISNUMBER(SEARCH("5121000",$F78))</formula>
    </cfRule>
    <cfRule type="expression" dxfId="1748" priority="1748" stopIfTrue="1">
      <formula>ISNUMBER(SEARCH("5123000",$F78))</formula>
    </cfRule>
    <cfRule type="expression" dxfId="1747" priority="1749" stopIfTrue="1">
      <formula>ISNUMBER(SEARCH("5122000",$F78))</formula>
    </cfRule>
    <cfRule type="expression" dxfId="1746" priority="1750" stopIfTrue="1">
      <formula>ISNUMBER(SEARCH("5300000",$F78))</formula>
    </cfRule>
  </conditionalFormatting>
  <conditionalFormatting sqref="D78">
    <cfRule type="expression" dxfId="1745" priority="1745">
      <formula>AND($L78="D Clts")</formula>
    </cfRule>
    <cfRule type="expression" dxfId="1744" priority="1746">
      <formula>AND($L78="D Fnrs")</formula>
    </cfRule>
  </conditionalFormatting>
  <conditionalFormatting sqref="D79">
    <cfRule type="expression" dxfId="1743" priority="1741" stopIfTrue="1">
      <formula>ISNUMBER(SEARCH("5121000",$F79))</formula>
    </cfRule>
    <cfRule type="expression" dxfId="1742" priority="1742" stopIfTrue="1">
      <formula>ISNUMBER(SEARCH("5123000",$F79))</formula>
    </cfRule>
    <cfRule type="expression" dxfId="1741" priority="1743" stopIfTrue="1">
      <formula>ISNUMBER(SEARCH("5122000",$F79))</formula>
    </cfRule>
    <cfRule type="expression" dxfId="1740" priority="1744" stopIfTrue="1">
      <formula>ISNUMBER(SEARCH("5300000",$F79))</formula>
    </cfRule>
  </conditionalFormatting>
  <conditionalFormatting sqref="D79">
    <cfRule type="expression" dxfId="1739" priority="1739">
      <formula>AND($L79="D Clts")</formula>
    </cfRule>
    <cfRule type="expression" dxfId="1738" priority="1740">
      <formula>AND($L79="D Fnrs")</formula>
    </cfRule>
  </conditionalFormatting>
  <conditionalFormatting sqref="D80:D83">
    <cfRule type="expression" dxfId="1737" priority="1735" stopIfTrue="1">
      <formula>ISNUMBER(SEARCH("5121000",$F80))</formula>
    </cfRule>
    <cfRule type="expression" dxfId="1736" priority="1736" stopIfTrue="1">
      <formula>ISNUMBER(SEARCH("5123000",$F80))</formula>
    </cfRule>
    <cfRule type="expression" dxfId="1735" priority="1737" stopIfTrue="1">
      <formula>ISNUMBER(SEARCH("5122000",$F80))</formula>
    </cfRule>
    <cfRule type="expression" dxfId="1734" priority="1738" stopIfTrue="1">
      <formula>ISNUMBER(SEARCH("5300000",$F80))</formula>
    </cfRule>
  </conditionalFormatting>
  <conditionalFormatting sqref="D80:D83">
    <cfRule type="expression" dxfId="1733" priority="1733">
      <formula>AND($L80="D Clts")</formula>
    </cfRule>
    <cfRule type="expression" dxfId="1732" priority="1734">
      <formula>AND($L80="D Fnrs")</formula>
    </cfRule>
  </conditionalFormatting>
  <conditionalFormatting sqref="D84">
    <cfRule type="expression" dxfId="1731" priority="1729" stopIfTrue="1">
      <formula>ISNUMBER(SEARCH("5121000",$F84))</formula>
    </cfRule>
    <cfRule type="expression" dxfId="1730" priority="1730" stopIfTrue="1">
      <formula>ISNUMBER(SEARCH("5123000",$F84))</formula>
    </cfRule>
    <cfRule type="expression" dxfId="1729" priority="1731" stopIfTrue="1">
      <formula>ISNUMBER(SEARCH("5122000",$F84))</formula>
    </cfRule>
    <cfRule type="expression" dxfId="1728" priority="1732" stopIfTrue="1">
      <formula>ISNUMBER(SEARCH("5300000",$F84))</formula>
    </cfRule>
  </conditionalFormatting>
  <conditionalFormatting sqref="D84">
    <cfRule type="expression" dxfId="1727" priority="1727">
      <formula>AND($L84="D Clts")</formula>
    </cfRule>
    <cfRule type="expression" dxfId="1726" priority="1728">
      <formula>AND($L84="D Fnrs")</formula>
    </cfRule>
  </conditionalFormatting>
  <conditionalFormatting sqref="D85">
    <cfRule type="expression" dxfId="1725" priority="1723" stopIfTrue="1">
      <formula>ISNUMBER(SEARCH("5121000",$F85))</formula>
    </cfRule>
    <cfRule type="expression" dxfId="1724" priority="1724" stopIfTrue="1">
      <formula>ISNUMBER(SEARCH("5123000",$F85))</formula>
    </cfRule>
    <cfRule type="expression" dxfId="1723" priority="1725" stopIfTrue="1">
      <formula>ISNUMBER(SEARCH("5122000",$F85))</formula>
    </cfRule>
    <cfRule type="expression" dxfId="1722" priority="1726" stopIfTrue="1">
      <formula>ISNUMBER(SEARCH("5300000",$F85))</formula>
    </cfRule>
  </conditionalFormatting>
  <conditionalFormatting sqref="D85">
    <cfRule type="expression" dxfId="1721" priority="1721">
      <formula>AND($L85="D Clts")</formula>
    </cfRule>
    <cfRule type="expression" dxfId="1720" priority="1722">
      <formula>AND($L85="D Fnrs")</formula>
    </cfRule>
  </conditionalFormatting>
  <conditionalFormatting sqref="D86:D89">
    <cfRule type="expression" dxfId="1719" priority="1717" stopIfTrue="1">
      <formula>ISNUMBER(SEARCH("5121000",$F86))</formula>
    </cfRule>
    <cfRule type="expression" dxfId="1718" priority="1718" stopIfTrue="1">
      <formula>ISNUMBER(SEARCH("5123000",$F86))</formula>
    </cfRule>
    <cfRule type="expression" dxfId="1717" priority="1719" stopIfTrue="1">
      <formula>ISNUMBER(SEARCH("5122000",$F86))</formula>
    </cfRule>
    <cfRule type="expression" dxfId="1716" priority="1720" stopIfTrue="1">
      <formula>ISNUMBER(SEARCH("5300000",$F86))</formula>
    </cfRule>
  </conditionalFormatting>
  <conditionalFormatting sqref="D86:D89">
    <cfRule type="expression" dxfId="1715" priority="1715">
      <formula>AND($L86="D Clts")</formula>
    </cfRule>
    <cfRule type="expression" dxfId="1714" priority="1716">
      <formula>AND($L86="D Fnrs")</formula>
    </cfRule>
  </conditionalFormatting>
  <conditionalFormatting sqref="D90">
    <cfRule type="expression" dxfId="1713" priority="1711" stopIfTrue="1">
      <formula>ISNUMBER(SEARCH("5121000",$F90))</formula>
    </cfRule>
    <cfRule type="expression" dxfId="1712" priority="1712" stopIfTrue="1">
      <formula>ISNUMBER(SEARCH("5123000",$F90))</formula>
    </cfRule>
    <cfRule type="expression" dxfId="1711" priority="1713" stopIfTrue="1">
      <formula>ISNUMBER(SEARCH("5122000",$F90))</formula>
    </cfRule>
    <cfRule type="expression" dxfId="1710" priority="1714" stopIfTrue="1">
      <formula>ISNUMBER(SEARCH("5300000",$F90))</formula>
    </cfRule>
  </conditionalFormatting>
  <conditionalFormatting sqref="D90">
    <cfRule type="expression" dxfId="1709" priority="1709">
      <formula>AND($L90="D Clts")</formula>
    </cfRule>
    <cfRule type="expression" dxfId="1708" priority="1710">
      <formula>AND($L90="D Fnrs")</formula>
    </cfRule>
  </conditionalFormatting>
  <conditionalFormatting sqref="D91">
    <cfRule type="expression" dxfId="1707" priority="1705" stopIfTrue="1">
      <formula>ISNUMBER(SEARCH("5121000",$F91))</formula>
    </cfRule>
    <cfRule type="expression" dxfId="1706" priority="1706" stopIfTrue="1">
      <formula>ISNUMBER(SEARCH("5123000",$F91))</formula>
    </cfRule>
    <cfRule type="expression" dxfId="1705" priority="1707" stopIfTrue="1">
      <formula>ISNUMBER(SEARCH("5122000",$F91))</formula>
    </cfRule>
    <cfRule type="expression" dxfId="1704" priority="1708" stopIfTrue="1">
      <formula>ISNUMBER(SEARCH("5300000",$F91))</formula>
    </cfRule>
  </conditionalFormatting>
  <conditionalFormatting sqref="D91">
    <cfRule type="expression" dxfId="1703" priority="1703">
      <formula>AND($L91="D Clts")</formula>
    </cfRule>
    <cfRule type="expression" dxfId="1702" priority="1704">
      <formula>AND($L91="D Fnrs")</formula>
    </cfRule>
  </conditionalFormatting>
  <conditionalFormatting sqref="D92:D95">
    <cfRule type="expression" dxfId="1701" priority="1699" stopIfTrue="1">
      <formula>ISNUMBER(SEARCH("5121000",$F92))</formula>
    </cfRule>
    <cfRule type="expression" dxfId="1700" priority="1700" stopIfTrue="1">
      <formula>ISNUMBER(SEARCH("5123000",$F92))</formula>
    </cfRule>
    <cfRule type="expression" dxfId="1699" priority="1701" stopIfTrue="1">
      <formula>ISNUMBER(SEARCH("5122000",$F92))</formula>
    </cfRule>
    <cfRule type="expression" dxfId="1698" priority="1702" stopIfTrue="1">
      <formula>ISNUMBER(SEARCH("5300000",$F92))</formula>
    </cfRule>
  </conditionalFormatting>
  <conditionalFormatting sqref="D92:D95">
    <cfRule type="expression" dxfId="1697" priority="1697">
      <formula>AND($L92="D Clts")</formula>
    </cfRule>
    <cfRule type="expression" dxfId="1696" priority="1698">
      <formula>AND($L92="D Fnrs")</formula>
    </cfRule>
  </conditionalFormatting>
  <conditionalFormatting sqref="D96">
    <cfRule type="expression" dxfId="1695" priority="1693" stopIfTrue="1">
      <formula>ISNUMBER(SEARCH("5121000",$F96))</formula>
    </cfRule>
    <cfRule type="expression" dxfId="1694" priority="1694" stopIfTrue="1">
      <formula>ISNUMBER(SEARCH("5123000",$F96))</formula>
    </cfRule>
    <cfRule type="expression" dxfId="1693" priority="1695" stopIfTrue="1">
      <formula>ISNUMBER(SEARCH("5122000",$F96))</formula>
    </cfRule>
    <cfRule type="expression" dxfId="1692" priority="1696" stopIfTrue="1">
      <formula>ISNUMBER(SEARCH("5300000",$F96))</formula>
    </cfRule>
  </conditionalFormatting>
  <conditionalFormatting sqref="D96">
    <cfRule type="expression" dxfId="1691" priority="1691">
      <formula>AND($L96="D Clts")</formula>
    </cfRule>
    <cfRule type="expression" dxfId="1690" priority="1692">
      <formula>AND($L96="D Fnrs")</formula>
    </cfRule>
  </conditionalFormatting>
  <conditionalFormatting sqref="D97">
    <cfRule type="expression" dxfId="1689" priority="1687" stopIfTrue="1">
      <formula>ISNUMBER(SEARCH("5121000",$F97))</formula>
    </cfRule>
    <cfRule type="expression" dxfId="1688" priority="1688" stopIfTrue="1">
      <formula>ISNUMBER(SEARCH("5123000",$F97))</formula>
    </cfRule>
    <cfRule type="expression" dxfId="1687" priority="1689" stopIfTrue="1">
      <formula>ISNUMBER(SEARCH("5122000",$F97))</formula>
    </cfRule>
    <cfRule type="expression" dxfId="1686" priority="1690" stopIfTrue="1">
      <formula>ISNUMBER(SEARCH("5300000",$F97))</formula>
    </cfRule>
  </conditionalFormatting>
  <conditionalFormatting sqref="D97">
    <cfRule type="expression" dxfId="1685" priority="1685">
      <formula>AND($L97="D Clts")</formula>
    </cfRule>
    <cfRule type="expression" dxfId="1684" priority="1686">
      <formula>AND($L97="D Fnrs")</formula>
    </cfRule>
  </conditionalFormatting>
  <conditionalFormatting sqref="D98:D101">
    <cfRule type="expression" dxfId="1683" priority="1681" stopIfTrue="1">
      <formula>ISNUMBER(SEARCH("5121000",$F98))</formula>
    </cfRule>
    <cfRule type="expression" dxfId="1682" priority="1682" stopIfTrue="1">
      <formula>ISNUMBER(SEARCH("5123000",$F98))</formula>
    </cfRule>
    <cfRule type="expression" dxfId="1681" priority="1683" stopIfTrue="1">
      <formula>ISNUMBER(SEARCH("5122000",$F98))</formula>
    </cfRule>
    <cfRule type="expression" dxfId="1680" priority="1684" stopIfTrue="1">
      <formula>ISNUMBER(SEARCH("5300000",$F98))</formula>
    </cfRule>
  </conditionalFormatting>
  <conditionalFormatting sqref="D98:D101">
    <cfRule type="expression" dxfId="1679" priority="1679">
      <formula>AND($L98="D Clts")</formula>
    </cfRule>
    <cfRule type="expression" dxfId="1678" priority="1680">
      <formula>AND($L98="D Fnrs")</formula>
    </cfRule>
  </conditionalFormatting>
  <conditionalFormatting sqref="D102">
    <cfRule type="expression" dxfId="1677" priority="1675" stopIfTrue="1">
      <formula>ISNUMBER(SEARCH("5121000",$F102))</formula>
    </cfRule>
    <cfRule type="expression" dxfId="1676" priority="1676" stopIfTrue="1">
      <formula>ISNUMBER(SEARCH("5123000",$F102))</formula>
    </cfRule>
    <cfRule type="expression" dxfId="1675" priority="1677" stopIfTrue="1">
      <formula>ISNUMBER(SEARCH("5122000",$F102))</formula>
    </cfRule>
    <cfRule type="expression" dxfId="1674" priority="1678" stopIfTrue="1">
      <formula>ISNUMBER(SEARCH("5300000",$F102))</formula>
    </cfRule>
  </conditionalFormatting>
  <conditionalFormatting sqref="D102">
    <cfRule type="expression" dxfId="1673" priority="1673">
      <formula>AND($L102="D Clts")</formula>
    </cfRule>
    <cfRule type="expression" dxfId="1672" priority="1674">
      <formula>AND($L102="D Fnrs")</formula>
    </cfRule>
  </conditionalFormatting>
  <conditionalFormatting sqref="D103">
    <cfRule type="expression" dxfId="1671" priority="1669" stopIfTrue="1">
      <formula>ISNUMBER(SEARCH("5121000",$F103))</formula>
    </cfRule>
    <cfRule type="expression" dxfId="1670" priority="1670" stopIfTrue="1">
      <formula>ISNUMBER(SEARCH("5123000",$F103))</formula>
    </cfRule>
    <cfRule type="expression" dxfId="1669" priority="1671" stopIfTrue="1">
      <formula>ISNUMBER(SEARCH("5122000",$F103))</formula>
    </cfRule>
    <cfRule type="expression" dxfId="1668" priority="1672" stopIfTrue="1">
      <formula>ISNUMBER(SEARCH("5300000",$F103))</formula>
    </cfRule>
  </conditionalFormatting>
  <conditionalFormatting sqref="D103">
    <cfRule type="expression" dxfId="1667" priority="1667">
      <formula>AND($L103="D Clts")</formula>
    </cfRule>
    <cfRule type="expression" dxfId="1666" priority="1668">
      <formula>AND($L103="D Fnrs")</formula>
    </cfRule>
  </conditionalFormatting>
  <conditionalFormatting sqref="D104:D107">
    <cfRule type="expression" dxfId="1665" priority="1663" stopIfTrue="1">
      <formula>ISNUMBER(SEARCH("5121000",$F104))</formula>
    </cfRule>
    <cfRule type="expression" dxfId="1664" priority="1664" stopIfTrue="1">
      <formula>ISNUMBER(SEARCH("5123000",$F104))</formula>
    </cfRule>
    <cfRule type="expression" dxfId="1663" priority="1665" stopIfTrue="1">
      <formula>ISNUMBER(SEARCH("5122000",$F104))</formula>
    </cfRule>
    <cfRule type="expression" dxfId="1662" priority="1666" stopIfTrue="1">
      <formula>ISNUMBER(SEARCH("5300000",$F104))</formula>
    </cfRule>
  </conditionalFormatting>
  <conditionalFormatting sqref="D104:D107">
    <cfRule type="expression" dxfId="1661" priority="1661">
      <formula>AND($L104="D Clts")</formula>
    </cfRule>
    <cfRule type="expression" dxfId="1660" priority="1662">
      <formula>AND($L104="D Fnrs")</formula>
    </cfRule>
  </conditionalFormatting>
  <conditionalFormatting sqref="D108">
    <cfRule type="expression" dxfId="1659" priority="1657" stopIfTrue="1">
      <formula>ISNUMBER(SEARCH("5121000",$F108))</formula>
    </cfRule>
    <cfRule type="expression" dxfId="1658" priority="1658" stopIfTrue="1">
      <formula>ISNUMBER(SEARCH("5123000",$F108))</formula>
    </cfRule>
    <cfRule type="expression" dxfId="1657" priority="1659" stopIfTrue="1">
      <formula>ISNUMBER(SEARCH("5122000",$F108))</formula>
    </cfRule>
    <cfRule type="expression" dxfId="1656" priority="1660" stopIfTrue="1">
      <formula>ISNUMBER(SEARCH("5300000",$F108))</formula>
    </cfRule>
  </conditionalFormatting>
  <conditionalFormatting sqref="D108">
    <cfRule type="expression" dxfId="1655" priority="1655">
      <formula>AND($L108="D Clts")</formula>
    </cfRule>
    <cfRule type="expression" dxfId="1654" priority="1656">
      <formula>AND($L108="D Fnrs")</formula>
    </cfRule>
  </conditionalFormatting>
  <conditionalFormatting sqref="D109">
    <cfRule type="expression" dxfId="1653" priority="1651" stopIfTrue="1">
      <formula>ISNUMBER(SEARCH("5121000",$F109))</formula>
    </cfRule>
    <cfRule type="expression" dxfId="1652" priority="1652" stopIfTrue="1">
      <formula>ISNUMBER(SEARCH("5123000",$F109))</formula>
    </cfRule>
    <cfRule type="expression" dxfId="1651" priority="1653" stopIfTrue="1">
      <formula>ISNUMBER(SEARCH("5122000",$F109))</formula>
    </cfRule>
    <cfRule type="expression" dxfId="1650" priority="1654" stopIfTrue="1">
      <formula>ISNUMBER(SEARCH("5300000",$F109))</formula>
    </cfRule>
  </conditionalFormatting>
  <conditionalFormatting sqref="D109">
    <cfRule type="expression" dxfId="1649" priority="1649">
      <formula>AND($L109="D Clts")</formula>
    </cfRule>
    <cfRule type="expression" dxfId="1648" priority="1650">
      <formula>AND($L109="D Fnrs")</formula>
    </cfRule>
  </conditionalFormatting>
  <conditionalFormatting sqref="D110:D113">
    <cfRule type="expression" dxfId="1647" priority="1645" stopIfTrue="1">
      <formula>ISNUMBER(SEARCH("5121000",$F110))</formula>
    </cfRule>
    <cfRule type="expression" dxfId="1646" priority="1646" stopIfTrue="1">
      <formula>ISNUMBER(SEARCH("5123000",$F110))</formula>
    </cfRule>
    <cfRule type="expression" dxfId="1645" priority="1647" stopIfTrue="1">
      <formula>ISNUMBER(SEARCH("5122000",$F110))</formula>
    </cfRule>
    <cfRule type="expression" dxfId="1644" priority="1648" stopIfTrue="1">
      <formula>ISNUMBER(SEARCH("5300000",$F110))</formula>
    </cfRule>
  </conditionalFormatting>
  <conditionalFormatting sqref="D110:D113">
    <cfRule type="expression" dxfId="1643" priority="1643">
      <formula>AND($L110="D Clts")</formula>
    </cfRule>
    <cfRule type="expression" dxfId="1642" priority="1644">
      <formula>AND($L110="D Fnrs")</formula>
    </cfRule>
  </conditionalFormatting>
  <conditionalFormatting sqref="D114">
    <cfRule type="expression" dxfId="1641" priority="1639" stopIfTrue="1">
      <formula>ISNUMBER(SEARCH("5121000",$F114))</formula>
    </cfRule>
    <cfRule type="expression" dxfId="1640" priority="1640" stopIfTrue="1">
      <formula>ISNUMBER(SEARCH("5123000",$F114))</formula>
    </cfRule>
    <cfRule type="expression" dxfId="1639" priority="1641" stopIfTrue="1">
      <formula>ISNUMBER(SEARCH("5122000",$F114))</formula>
    </cfRule>
    <cfRule type="expression" dxfId="1638" priority="1642" stopIfTrue="1">
      <formula>ISNUMBER(SEARCH("5300000",$F114))</formula>
    </cfRule>
  </conditionalFormatting>
  <conditionalFormatting sqref="D114">
    <cfRule type="expression" dxfId="1637" priority="1637">
      <formula>AND($L114="D Clts")</formula>
    </cfRule>
    <cfRule type="expression" dxfId="1636" priority="1638">
      <formula>AND($L114="D Fnrs")</formula>
    </cfRule>
  </conditionalFormatting>
  <conditionalFormatting sqref="D115">
    <cfRule type="expression" dxfId="1635" priority="1633" stopIfTrue="1">
      <formula>ISNUMBER(SEARCH("5121000",$F115))</formula>
    </cfRule>
    <cfRule type="expression" dxfId="1634" priority="1634" stopIfTrue="1">
      <formula>ISNUMBER(SEARCH("5123000",$F115))</formula>
    </cfRule>
    <cfRule type="expression" dxfId="1633" priority="1635" stopIfTrue="1">
      <formula>ISNUMBER(SEARCH("5122000",$F115))</formula>
    </cfRule>
    <cfRule type="expression" dxfId="1632" priority="1636" stopIfTrue="1">
      <formula>ISNUMBER(SEARCH("5300000",$F115))</formula>
    </cfRule>
  </conditionalFormatting>
  <conditionalFormatting sqref="D115">
    <cfRule type="expression" dxfId="1631" priority="1631">
      <formula>AND($L115="D Clts")</formula>
    </cfRule>
    <cfRule type="expression" dxfId="1630" priority="1632">
      <formula>AND($L115="D Fnrs")</formula>
    </cfRule>
  </conditionalFormatting>
  <conditionalFormatting sqref="D116:D119">
    <cfRule type="expression" dxfId="1629" priority="1627" stopIfTrue="1">
      <formula>ISNUMBER(SEARCH("5121000",$F116))</formula>
    </cfRule>
    <cfRule type="expression" dxfId="1628" priority="1628" stopIfTrue="1">
      <formula>ISNUMBER(SEARCH("5123000",$F116))</formula>
    </cfRule>
    <cfRule type="expression" dxfId="1627" priority="1629" stopIfTrue="1">
      <formula>ISNUMBER(SEARCH("5122000",$F116))</formula>
    </cfRule>
    <cfRule type="expression" dxfId="1626" priority="1630" stopIfTrue="1">
      <formula>ISNUMBER(SEARCH("5300000",$F116))</formula>
    </cfRule>
  </conditionalFormatting>
  <conditionalFormatting sqref="D116:D119">
    <cfRule type="expression" dxfId="1625" priority="1625">
      <formula>AND($L116="D Clts")</formula>
    </cfRule>
    <cfRule type="expression" dxfId="1624" priority="1626">
      <formula>AND($L116="D Fnrs")</formula>
    </cfRule>
  </conditionalFormatting>
  <conditionalFormatting sqref="D120">
    <cfRule type="expression" dxfId="1623" priority="1621" stopIfTrue="1">
      <formula>ISNUMBER(SEARCH("5121000",$F120))</formula>
    </cfRule>
    <cfRule type="expression" dxfId="1622" priority="1622" stopIfTrue="1">
      <formula>ISNUMBER(SEARCH("5123000",$F120))</formula>
    </cfRule>
    <cfRule type="expression" dxfId="1621" priority="1623" stopIfTrue="1">
      <formula>ISNUMBER(SEARCH("5122000",$F120))</formula>
    </cfRule>
    <cfRule type="expression" dxfId="1620" priority="1624" stopIfTrue="1">
      <formula>ISNUMBER(SEARCH("5300000",$F120))</formula>
    </cfRule>
  </conditionalFormatting>
  <conditionalFormatting sqref="D120">
    <cfRule type="expression" dxfId="1619" priority="1619">
      <formula>AND($L120="D Clts")</formula>
    </cfRule>
    <cfRule type="expression" dxfId="1618" priority="1620">
      <formula>AND($L120="D Fnrs")</formula>
    </cfRule>
  </conditionalFormatting>
  <conditionalFormatting sqref="D121">
    <cfRule type="expression" dxfId="1617" priority="1615" stopIfTrue="1">
      <formula>ISNUMBER(SEARCH("5121000",$F121))</formula>
    </cfRule>
    <cfRule type="expression" dxfId="1616" priority="1616" stopIfTrue="1">
      <formula>ISNUMBER(SEARCH("5123000",$F121))</formula>
    </cfRule>
    <cfRule type="expression" dxfId="1615" priority="1617" stopIfTrue="1">
      <formula>ISNUMBER(SEARCH("5122000",$F121))</formula>
    </cfRule>
    <cfRule type="expression" dxfId="1614" priority="1618" stopIfTrue="1">
      <formula>ISNUMBER(SEARCH("5300000",$F121))</formula>
    </cfRule>
  </conditionalFormatting>
  <conditionalFormatting sqref="D121">
    <cfRule type="expression" dxfId="1613" priority="1613">
      <formula>AND($L121="D Clts")</formula>
    </cfRule>
    <cfRule type="expression" dxfId="1612" priority="1614">
      <formula>AND($L121="D Fnrs")</formula>
    </cfRule>
  </conditionalFormatting>
  <conditionalFormatting sqref="D122:D125">
    <cfRule type="expression" dxfId="1611" priority="1609" stopIfTrue="1">
      <formula>ISNUMBER(SEARCH("5121000",$F122))</formula>
    </cfRule>
    <cfRule type="expression" dxfId="1610" priority="1610" stopIfTrue="1">
      <formula>ISNUMBER(SEARCH("5123000",$F122))</formula>
    </cfRule>
    <cfRule type="expression" dxfId="1609" priority="1611" stopIfTrue="1">
      <formula>ISNUMBER(SEARCH("5122000",$F122))</formula>
    </cfRule>
    <cfRule type="expression" dxfId="1608" priority="1612" stopIfTrue="1">
      <formula>ISNUMBER(SEARCH("5300000",$F122))</formula>
    </cfRule>
  </conditionalFormatting>
  <conditionalFormatting sqref="D122:D125">
    <cfRule type="expression" dxfId="1607" priority="1607">
      <formula>AND($L122="D Clts")</formula>
    </cfRule>
    <cfRule type="expression" dxfId="1606" priority="1608">
      <formula>AND($L122="D Fnrs")</formula>
    </cfRule>
  </conditionalFormatting>
  <conditionalFormatting sqref="D126">
    <cfRule type="expression" dxfId="1605" priority="1603" stopIfTrue="1">
      <formula>ISNUMBER(SEARCH("5121000",$F126))</formula>
    </cfRule>
    <cfRule type="expression" dxfId="1604" priority="1604" stopIfTrue="1">
      <formula>ISNUMBER(SEARCH("5123000",$F126))</formula>
    </cfRule>
    <cfRule type="expression" dxfId="1603" priority="1605" stopIfTrue="1">
      <formula>ISNUMBER(SEARCH("5122000",$F126))</formula>
    </cfRule>
    <cfRule type="expression" dxfId="1602" priority="1606" stopIfTrue="1">
      <formula>ISNUMBER(SEARCH("5300000",$F126))</formula>
    </cfRule>
  </conditionalFormatting>
  <conditionalFormatting sqref="D126">
    <cfRule type="expression" dxfId="1601" priority="1601">
      <formula>AND($L126="D Clts")</formula>
    </cfRule>
    <cfRule type="expression" dxfId="1600" priority="1602">
      <formula>AND($L126="D Fnrs")</formula>
    </cfRule>
  </conditionalFormatting>
  <conditionalFormatting sqref="D127">
    <cfRule type="expression" dxfId="1599" priority="1597" stopIfTrue="1">
      <formula>ISNUMBER(SEARCH("5121000",$F127))</formula>
    </cfRule>
    <cfRule type="expression" dxfId="1598" priority="1598" stopIfTrue="1">
      <formula>ISNUMBER(SEARCH("5123000",$F127))</formula>
    </cfRule>
    <cfRule type="expression" dxfId="1597" priority="1599" stopIfTrue="1">
      <formula>ISNUMBER(SEARCH("5122000",$F127))</formula>
    </cfRule>
    <cfRule type="expression" dxfId="1596" priority="1600" stopIfTrue="1">
      <formula>ISNUMBER(SEARCH("5300000",$F127))</formula>
    </cfRule>
  </conditionalFormatting>
  <conditionalFormatting sqref="D127">
    <cfRule type="expression" dxfId="1595" priority="1595">
      <formula>AND($L127="D Clts")</formula>
    </cfRule>
    <cfRule type="expression" dxfId="1594" priority="1596">
      <formula>AND($L127="D Fnrs")</formula>
    </cfRule>
  </conditionalFormatting>
  <conditionalFormatting sqref="D128:D133">
    <cfRule type="expression" dxfId="1593" priority="1591" stopIfTrue="1">
      <formula>ISNUMBER(SEARCH("5121000",$F128))</formula>
    </cfRule>
    <cfRule type="expression" dxfId="1592" priority="1592" stopIfTrue="1">
      <formula>ISNUMBER(SEARCH("5123000",$F128))</formula>
    </cfRule>
    <cfRule type="expression" dxfId="1591" priority="1593" stopIfTrue="1">
      <formula>ISNUMBER(SEARCH("5122000",$F128))</formula>
    </cfRule>
    <cfRule type="expression" dxfId="1590" priority="1594" stopIfTrue="1">
      <formula>ISNUMBER(SEARCH("5300000",$F128))</formula>
    </cfRule>
  </conditionalFormatting>
  <conditionalFormatting sqref="D128:D133">
    <cfRule type="expression" dxfId="1589" priority="1589">
      <formula>AND($L128="D Clts")</formula>
    </cfRule>
    <cfRule type="expression" dxfId="1588" priority="1590">
      <formula>AND($L128="D Fnrs")</formula>
    </cfRule>
  </conditionalFormatting>
  <conditionalFormatting sqref="D134:D137">
    <cfRule type="expression" dxfId="1587" priority="1585" stopIfTrue="1">
      <formula>ISNUMBER(SEARCH("5121000",$F134))</formula>
    </cfRule>
    <cfRule type="expression" dxfId="1586" priority="1586" stopIfTrue="1">
      <formula>ISNUMBER(SEARCH("5123000",$F134))</formula>
    </cfRule>
    <cfRule type="expression" dxfId="1585" priority="1587" stopIfTrue="1">
      <formula>ISNUMBER(SEARCH("5122000",$F134))</formula>
    </cfRule>
    <cfRule type="expression" dxfId="1584" priority="1588" stopIfTrue="1">
      <formula>ISNUMBER(SEARCH("5300000",$F134))</formula>
    </cfRule>
  </conditionalFormatting>
  <conditionalFormatting sqref="D134:D137">
    <cfRule type="expression" dxfId="1583" priority="1583">
      <formula>AND($L134="D Clts")</formula>
    </cfRule>
    <cfRule type="expression" dxfId="1582" priority="1584">
      <formula>AND($L134="D Fnrs")</formula>
    </cfRule>
  </conditionalFormatting>
  <conditionalFormatting sqref="D8:D10 D14 D19:D22 D24 D29 D35 D42 D48:D49 D54:D55 D60:D61 D66:D67">
    <cfRule type="expression" dxfId="1581" priority="1579" stopIfTrue="1">
      <formula>ISNUMBER(SEARCH("5121000",$F8))</formula>
    </cfRule>
    <cfRule type="expression" dxfId="1580" priority="1580" stopIfTrue="1">
      <formula>ISNUMBER(SEARCH("5123000",$F8))</formula>
    </cfRule>
    <cfRule type="expression" dxfId="1579" priority="1581" stopIfTrue="1">
      <formula>ISNUMBER(SEARCH("5122000",$F8))</formula>
    </cfRule>
    <cfRule type="expression" dxfId="1578" priority="1582" stopIfTrue="1">
      <formula>ISNUMBER(SEARCH("5300000",$F8))</formula>
    </cfRule>
  </conditionalFormatting>
  <conditionalFormatting sqref="D8:D10 D14 D19:D22 D24 D29 D35 D42 D48:D49 D54:D55 D60:D61 D66:D67">
    <cfRule type="expression" dxfId="1577" priority="1577" stopIfTrue="1">
      <formula>AND($L8="  Dû Fnrs")</formula>
    </cfRule>
    <cfRule type="expression" dxfId="1576" priority="1578" stopIfTrue="1">
      <formula>AND($L8=" Dû Clts")</formula>
    </cfRule>
  </conditionalFormatting>
  <conditionalFormatting sqref="D8:D10">
    <cfRule type="expression" dxfId="1575" priority="1573" stopIfTrue="1">
      <formula>ISNUMBER(SEARCH("5121000",$F8))</formula>
    </cfRule>
    <cfRule type="expression" dxfId="1574" priority="1574" stopIfTrue="1">
      <formula>ISNUMBER(SEARCH("5123000",$F8))</formula>
    </cfRule>
    <cfRule type="expression" dxfId="1573" priority="1575" stopIfTrue="1">
      <formula>ISNUMBER(SEARCH("5122000",$F8))</formula>
    </cfRule>
    <cfRule type="expression" dxfId="1572" priority="1576" stopIfTrue="1">
      <formula>ISNUMBER(SEARCH("5300000",$F8))</formula>
    </cfRule>
  </conditionalFormatting>
  <conditionalFormatting sqref="D11">
    <cfRule type="expression" dxfId="1571" priority="1569" stopIfTrue="1">
      <formula>ISNUMBER(SEARCH("5121000",$F11))</formula>
    </cfRule>
    <cfRule type="expression" dxfId="1570" priority="1570" stopIfTrue="1">
      <formula>ISNUMBER(SEARCH("5123000",$F11))</formula>
    </cfRule>
    <cfRule type="expression" dxfId="1569" priority="1571" stopIfTrue="1">
      <formula>ISNUMBER(SEARCH("5122000",$F11))</formula>
    </cfRule>
    <cfRule type="expression" dxfId="1568" priority="1572" stopIfTrue="1">
      <formula>ISNUMBER(SEARCH("5300000",$F11))</formula>
    </cfRule>
  </conditionalFormatting>
  <conditionalFormatting sqref="D11">
    <cfRule type="expression" dxfId="1567" priority="1567" stopIfTrue="1">
      <formula>AND($L11="  Dû Fnrs")</formula>
    </cfRule>
    <cfRule type="expression" dxfId="1566" priority="1568" stopIfTrue="1">
      <formula>AND($L11=" Dû Clts")</formula>
    </cfRule>
  </conditionalFormatting>
  <conditionalFormatting sqref="D12">
    <cfRule type="expression" dxfId="1565" priority="1563" stopIfTrue="1">
      <formula>ISNUMBER(SEARCH("5121000",$F12))</formula>
    </cfRule>
    <cfRule type="expression" dxfId="1564" priority="1564" stopIfTrue="1">
      <formula>ISNUMBER(SEARCH("5123000",$F12))</formula>
    </cfRule>
    <cfRule type="expression" dxfId="1563" priority="1565" stopIfTrue="1">
      <formula>ISNUMBER(SEARCH("5122000",$F12))</formula>
    </cfRule>
    <cfRule type="expression" dxfId="1562" priority="1566" stopIfTrue="1">
      <formula>ISNUMBER(SEARCH("5300000",$F12))</formula>
    </cfRule>
  </conditionalFormatting>
  <conditionalFormatting sqref="D12">
    <cfRule type="expression" dxfId="1561" priority="1561" stopIfTrue="1">
      <formula>AND($L12="  Dû Fnrs")</formula>
    </cfRule>
    <cfRule type="expression" dxfId="1560" priority="1562" stopIfTrue="1">
      <formula>AND($L12=" Dû Clts")</formula>
    </cfRule>
  </conditionalFormatting>
  <conditionalFormatting sqref="D13 D15:D16">
    <cfRule type="expression" dxfId="1559" priority="1557" stopIfTrue="1">
      <formula>ISNUMBER(SEARCH("5121000",$F13))</formula>
    </cfRule>
    <cfRule type="expression" dxfId="1558" priority="1558" stopIfTrue="1">
      <formula>ISNUMBER(SEARCH("5123000",$F13))</formula>
    </cfRule>
    <cfRule type="expression" dxfId="1557" priority="1559" stopIfTrue="1">
      <formula>ISNUMBER(SEARCH("5122000",$F13))</formula>
    </cfRule>
    <cfRule type="expression" dxfId="1556" priority="1560" stopIfTrue="1">
      <formula>ISNUMBER(SEARCH("5300000",$F13))</formula>
    </cfRule>
  </conditionalFormatting>
  <conditionalFormatting sqref="D13 D15:D16">
    <cfRule type="expression" dxfId="1555" priority="1555" stopIfTrue="1">
      <formula>AND($L13="  Dû Fnrs")</formula>
    </cfRule>
    <cfRule type="expression" dxfId="1554" priority="1556" stopIfTrue="1">
      <formula>AND($L13=" Dû Clts")</formula>
    </cfRule>
  </conditionalFormatting>
  <conditionalFormatting sqref="D13 D15:D16">
    <cfRule type="expression" dxfId="1553" priority="1551" stopIfTrue="1">
      <formula>ISNUMBER(SEARCH("5121000",$F13))</formula>
    </cfRule>
    <cfRule type="expression" dxfId="1552" priority="1552" stopIfTrue="1">
      <formula>ISNUMBER(SEARCH("5123000",$F13))</formula>
    </cfRule>
    <cfRule type="expression" dxfId="1551" priority="1553" stopIfTrue="1">
      <formula>ISNUMBER(SEARCH("5122000",$F13))</formula>
    </cfRule>
    <cfRule type="expression" dxfId="1550" priority="1554" stopIfTrue="1">
      <formula>ISNUMBER(SEARCH("5300000",$F13))</formula>
    </cfRule>
  </conditionalFormatting>
  <conditionalFormatting sqref="D17">
    <cfRule type="expression" dxfId="1549" priority="1547" stopIfTrue="1">
      <formula>ISNUMBER(SEARCH("5121000",$F17))</formula>
    </cfRule>
    <cfRule type="expression" dxfId="1548" priority="1548" stopIfTrue="1">
      <formula>ISNUMBER(SEARCH("5123000",$F17))</formula>
    </cfRule>
    <cfRule type="expression" dxfId="1547" priority="1549" stopIfTrue="1">
      <formula>ISNUMBER(SEARCH("5122000",$F17))</formula>
    </cfRule>
    <cfRule type="expression" dxfId="1546" priority="1550" stopIfTrue="1">
      <formula>ISNUMBER(SEARCH("5300000",$F17))</formula>
    </cfRule>
  </conditionalFormatting>
  <conditionalFormatting sqref="D17">
    <cfRule type="expression" dxfId="1545" priority="1545" stopIfTrue="1">
      <formula>AND($L17="  Dû Fnrs")</formula>
    </cfRule>
    <cfRule type="expression" dxfId="1544" priority="1546" stopIfTrue="1">
      <formula>AND($L17=" Dû Clts")</formula>
    </cfRule>
  </conditionalFormatting>
  <conditionalFormatting sqref="D18">
    <cfRule type="expression" dxfId="1543" priority="1541" stopIfTrue="1">
      <formula>ISNUMBER(SEARCH("5121000",$F18))</formula>
    </cfRule>
    <cfRule type="expression" dxfId="1542" priority="1542" stopIfTrue="1">
      <formula>ISNUMBER(SEARCH("5123000",$F18))</formula>
    </cfRule>
    <cfRule type="expression" dxfId="1541" priority="1543" stopIfTrue="1">
      <formula>ISNUMBER(SEARCH("5122000",$F18))</formula>
    </cfRule>
    <cfRule type="expression" dxfId="1540" priority="1544" stopIfTrue="1">
      <formula>ISNUMBER(SEARCH("5300000",$F18))</formula>
    </cfRule>
  </conditionalFormatting>
  <conditionalFormatting sqref="D18">
    <cfRule type="expression" dxfId="1539" priority="1539" stopIfTrue="1">
      <formula>AND($L18="  Dû Fnrs")</formula>
    </cfRule>
    <cfRule type="expression" dxfId="1538" priority="1540" stopIfTrue="1">
      <formula>AND($L18=" Dû Clts")</formula>
    </cfRule>
  </conditionalFormatting>
  <conditionalFormatting sqref="D20">
    <cfRule type="expression" dxfId="1537" priority="1535" stopIfTrue="1">
      <formula>ISNUMBER(SEARCH("5121000",$F20))</formula>
    </cfRule>
    <cfRule type="expression" dxfId="1536" priority="1536" stopIfTrue="1">
      <formula>ISNUMBER(SEARCH("5123000",$F20))</formula>
    </cfRule>
    <cfRule type="expression" dxfId="1535" priority="1537" stopIfTrue="1">
      <formula>ISNUMBER(SEARCH("5122000",$F20))</formula>
    </cfRule>
    <cfRule type="expression" dxfId="1534" priority="1538" stopIfTrue="1">
      <formula>ISNUMBER(SEARCH("5300000",$F20))</formula>
    </cfRule>
  </conditionalFormatting>
  <conditionalFormatting sqref="D20">
    <cfRule type="expression" dxfId="1533" priority="1533" stopIfTrue="1">
      <formula>AND($L20="  Dû Fnrs")</formula>
    </cfRule>
    <cfRule type="expression" dxfId="1532" priority="1534" stopIfTrue="1">
      <formula>AND($L20=" Dû Clts")</formula>
    </cfRule>
  </conditionalFormatting>
  <conditionalFormatting sqref="D20">
    <cfRule type="expression" dxfId="1531" priority="1529" stopIfTrue="1">
      <formula>ISNUMBER(SEARCH("5121000",$F20))</formula>
    </cfRule>
    <cfRule type="expression" dxfId="1530" priority="1530" stopIfTrue="1">
      <formula>ISNUMBER(SEARCH("5123000",$F20))</formula>
    </cfRule>
    <cfRule type="expression" dxfId="1529" priority="1531" stopIfTrue="1">
      <formula>ISNUMBER(SEARCH("5122000",$F20))</formula>
    </cfRule>
    <cfRule type="expression" dxfId="1528" priority="1532" stopIfTrue="1">
      <formula>ISNUMBER(SEARCH("5300000",$F20))</formula>
    </cfRule>
  </conditionalFormatting>
  <conditionalFormatting sqref="D20:D22">
    <cfRule type="expression" dxfId="1527" priority="1525" stopIfTrue="1">
      <formula>ISNUMBER(SEARCH("5121000",$F20))</formula>
    </cfRule>
    <cfRule type="expression" dxfId="1526" priority="1526" stopIfTrue="1">
      <formula>ISNUMBER(SEARCH("5123000",$F20))</formula>
    </cfRule>
    <cfRule type="expression" dxfId="1525" priority="1527" stopIfTrue="1">
      <formula>ISNUMBER(SEARCH("5122000",$F20))</formula>
    </cfRule>
    <cfRule type="expression" dxfId="1524" priority="1528" stopIfTrue="1">
      <formula>ISNUMBER(SEARCH("5300000",$F20))</formula>
    </cfRule>
  </conditionalFormatting>
  <conditionalFormatting sqref="D23">
    <cfRule type="expression" dxfId="1523" priority="1521" stopIfTrue="1">
      <formula>ISNUMBER(SEARCH("5121000",$F23))</formula>
    </cfRule>
    <cfRule type="expression" dxfId="1522" priority="1522" stopIfTrue="1">
      <formula>ISNUMBER(SEARCH("5123000",$F23))</formula>
    </cfRule>
    <cfRule type="expression" dxfId="1521" priority="1523" stopIfTrue="1">
      <formula>ISNUMBER(SEARCH("5122000",$F23))</formula>
    </cfRule>
    <cfRule type="expression" dxfId="1520" priority="1524" stopIfTrue="1">
      <formula>ISNUMBER(SEARCH("5300000",$F23))</formula>
    </cfRule>
  </conditionalFormatting>
  <conditionalFormatting sqref="D23">
    <cfRule type="expression" dxfId="1519" priority="1519" stopIfTrue="1">
      <formula>AND($L23="  Dû Fnrs")</formula>
    </cfRule>
    <cfRule type="expression" dxfId="1518" priority="1520" stopIfTrue="1">
      <formula>AND($L23=" Dû Clts")</formula>
    </cfRule>
  </conditionalFormatting>
  <conditionalFormatting sqref="D25:D27">
    <cfRule type="expression" dxfId="1517" priority="1515" stopIfTrue="1">
      <formula>ISNUMBER(SEARCH("5121000",$F25))</formula>
    </cfRule>
    <cfRule type="expression" dxfId="1516" priority="1516" stopIfTrue="1">
      <formula>ISNUMBER(SEARCH("5123000",$F25))</formula>
    </cfRule>
    <cfRule type="expression" dxfId="1515" priority="1517" stopIfTrue="1">
      <formula>ISNUMBER(SEARCH("5122000",$F25))</formula>
    </cfRule>
    <cfRule type="expression" dxfId="1514" priority="1518" stopIfTrue="1">
      <formula>ISNUMBER(SEARCH("5300000",$F25))</formula>
    </cfRule>
  </conditionalFormatting>
  <conditionalFormatting sqref="D25:D27">
    <cfRule type="expression" dxfId="1513" priority="1513" stopIfTrue="1">
      <formula>AND($L25="  Dû Fnrs")</formula>
    </cfRule>
    <cfRule type="expression" dxfId="1512" priority="1514" stopIfTrue="1">
      <formula>AND($L25=" Dû Clts")</formula>
    </cfRule>
  </conditionalFormatting>
  <conditionalFormatting sqref="D25:D27">
    <cfRule type="expression" dxfId="1511" priority="1509" stopIfTrue="1">
      <formula>ISNUMBER(SEARCH("5121000",$F25))</formula>
    </cfRule>
    <cfRule type="expression" dxfId="1510" priority="1510" stopIfTrue="1">
      <formula>ISNUMBER(SEARCH("5123000",$F25))</formula>
    </cfRule>
    <cfRule type="expression" dxfId="1509" priority="1511" stopIfTrue="1">
      <formula>ISNUMBER(SEARCH("5122000",$F25))</formula>
    </cfRule>
    <cfRule type="expression" dxfId="1508" priority="1512" stopIfTrue="1">
      <formula>ISNUMBER(SEARCH("5300000",$F25))</formula>
    </cfRule>
  </conditionalFormatting>
  <conditionalFormatting sqref="D28">
    <cfRule type="expression" dxfId="1507" priority="1505" stopIfTrue="1">
      <formula>ISNUMBER(SEARCH("5121000",$F28))</formula>
    </cfRule>
    <cfRule type="expression" dxfId="1506" priority="1506" stopIfTrue="1">
      <formula>ISNUMBER(SEARCH("5123000",$F28))</formula>
    </cfRule>
    <cfRule type="expression" dxfId="1505" priority="1507" stopIfTrue="1">
      <formula>ISNUMBER(SEARCH("5122000",$F28))</formula>
    </cfRule>
    <cfRule type="expression" dxfId="1504" priority="1508" stopIfTrue="1">
      <formula>ISNUMBER(SEARCH("5300000",$F28))</formula>
    </cfRule>
  </conditionalFormatting>
  <conditionalFormatting sqref="D28">
    <cfRule type="expression" dxfId="1503" priority="1503" stopIfTrue="1">
      <formula>AND($L28="  Dû Fnrs")</formula>
    </cfRule>
    <cfRule type="expression" dxfId="1502" priority="1504" stopIfTrue="1">
      <formula>AND($L28=" Dû Clts")</formula>
    </cfRule>
  </conditionalFormatting>
  <conditionalFormatting sqref="D30">
    <cfRule type="expression" dxfId="1501" priority="1499" stopIfTrue="1">
      <formula>ISNUMBER(SEARCH("5121000",$F30))</formula>
    </cfRule>
    <cfRule type="expression" dxfId="1500" priority="1500" stopIfTrue="1">
      <formula>ISNUMBER(SEARCH("5123000",$F30))</formula>
    </cfRule>
    <cfRule type="expression" dxfId="1499" priority="1501" stopIfTrue="1">
      <formula>ISNUMBER(SEARCH("5122000",$F30))</formula>
    </cfRule>
    <cfRule type="expression" dxfId="1498" priority="1502" stopIfTrue="1">
      <formula>ISNUMBER(SEARCH("5300000",$F30))</formula>
    </cfRule>
  </conditionalFormatting>
  <conditionalFormatting sqref="D30">
    <cfRule type="expression" dxfId="1497" priority="1497" stopIfTrue="1">
      <formula>AND($L30="  Dû Fnrs")</formula>
    </cfRule>
    <cfRule type="expression" dxfId="1496" priority="1498" stopIfTrue="1">
      <formula>AND($L30=" Dû Clts")</formula>
    </cfRule>
  </conditionalFormatting>
  <conditionalFormatting sqref="D31:D33">
    <cfRule type="expression" dxfId="1495" priority="1493" stopIfTrue="1">
      <formula>ISNUMBER(SEARCH("5121000",$F31))</formula>
    </cfRule>
    <cfRule type="expression" dxfId="1494" priority="1494" stopIfTrue="1">
      <formula>ISNUMBER(SEARCH("5123000",$F31))</formula>
    </cfRule>
    <cfRule type="expression" dxfId="1493" priority="1495" stopIfTrue="1">
      <formula>ISNUMBER(SEARCH("5122000",$F31))</formula>
    </cfRule>
    <cfRule type="expression" dxfId="1492" priority="1496" stopIfTrue="1">
      <formula>ISNUMBER(SEARCH("5300000",$F31))</formula>
    </cfRule>
  </conditionalFormatting>
  <conditionalFormatting sqref="D31:D33">
    <cfRule type="expression" dxfId="1491" priority="1491" stopIfTrue="1">
      <formula>AND($L31="  Dû Fnrs")</formula>
    </cfRule>
    <cfRule type="expression" dxfId="1490" priority="1492" stopIfTrue="1">
      <formula>AND($L31=" Dû Clts")</formula>
    </cfRule>
  </conditionalFormatting>
  <conditionalFormatting sqref="D31:D33">
    <cfRule type="expression" dxfId="1489" priority="1487" stopIfTrue="1">
      <formula>ISNUMBER(SEARCH("5121000",$F31))</formula>
    </cfRule>
    <cfRule type="expression" dxfId="1488" priority="1488" stopIfTrue="1">
      <formula>ISNUMBER(SEARCH("5123000",$F31))</formula>
    </cfRule>
    <cfRule type="expression" dxfId="1487" priority="1489" stopIfTrue="1">
      <formula>ISNUMBER(SEARCH("5122000",$F31))</formula>
    </cfRule>
    <cfRule type="expression" dxfId="1486" priority="1490" stopIfTrue="1">
      <formula>ISNUMBER(SEARCH("5300000",$F31))</formula>
    </cfRule>
  </conditionalFormatting>
  <conditionalFormatting sqref="D34">
    <cfRule type="expression" dxfId="1485" priority="1483" stopIfTrue="1">
      <formula>ISNUMBER(SEARCH("5121000",$F34))</formula>
    </cfRule>
    <cfRule type="expression" dxfId="1484" priority="1484" stopIfTrue="1">
      <formula>ISNUMBER(SEARCH("5123000",$F34))</formula>
    </cfRule>
    <cfRule type="expression" dxfId="1483" priority="1485" stopIfTrue="1">
      <formula>ISNUMBER(SEARCH("5122000",$F34))</formula>
    </cfRule>
    <cfRule type="expression" dxfId="1482" priority="1486" stopIfTrue="1">
      <formula>ISNUMBER(SEARCH("5300000",$F34))</formula>
    </cfRule>
  </conditionalFormatting>
  <conditionalFormatting sqref="D34">
    <cfRule type="expression" dxfId="1481" priority="1481" stopIfTrue="1">
      <formula>AND($L34="  Dû Fnrs")</formula>
    </cfRule>
    <cfRule type="expression" dxfId="1480" priority="1482" stopIfTrue="1">
      <formula>AND($L34=" Dû Clts")</formula>
    </cfRule>
  </conditionalFormatting>
  <conditionalFormatting sqref="D36">
    <cfRule type="expression" dxfId="1479" priority="1477" stopIfTrue="1">
      <formula>ISNUMBER(SEARCH("5121000",$F36))</formula>
    </cfRule>
    <cfRule type="expression" dxfId="1478" priority="1478" stopIfTrue="1">
      <formula>ISNUMBER(SEARCH("5123000",$F36))</formula>
    </cfRule>
    <cfRule type="expression" dxfId="1477" priority="1479" stopIfTrue="1">
      <formula>ISNUMBER(SEARCH("5122000",$F36))</formula>
    </cfRule>
    <cfRule type="expression" dxfId="1476" priority="1480" stopIfTrue="1">
      <formula>ISNUMBER(SEARCH("5300000",$F36))</formula>
    </cfRule>
  </conditionalFormatting>
  <conditionalFormatting sqref="D36">
    <cfRule type="expression" dxfId="1475" priority="1475" stopIfTrue="1">
      <formula>AND($L36="  Dû Fnrs")</formula>
    </cfRule>
    <cfRule type="expression" dxfId="1474" priority="1476" stopIfTrue="1">
      <formula>AND($L36=" Dû Clts")</formula>
    </cfRule>
  </conditionalFormatting>
  <conditionalFormatting sqref="D37:D39">
    <cfRule type="expression" dxfId="1473" priority="1471" stopIfTrue="1">
      <formula>ISNUMBER(SEARCH("5121000",$F37))</formula>
    </cfRule>
    <cfRule type="expression" dxfId="1472" priority="1472" stopIfTrue="1">
      <formula>ISNUMBER(SEARCH("5123000",$F37))</formula>
    </cfRule>
    <cfRule type="expression" dxfId="1471" priority="1473" stopIfTrue="1">
      <formula>ISNUMBER(SEARCH("5122000",$F37))</formula>
    </cfRule>
    <cfRule type="expression" dxfId="1470" priority="1474" stopIfTrue="1">
      <formula>ISNUMBER(SEARCH("5300000",$F37))</formula>
    </cfRule>
  </conditionalFormatting>
  <conditionalFormatting sqref="D37:D39">
    <cfRule type="expression" dxfId="1469" priority="1469" stopIfTrue="1">
      <formula>AND($L37="  Dû Fnrs")</formula>
    </cfRule>
    <cfRule type="expression" dxfId="1468" priority="1470" stopIfTrue="1">
      <formula>AND($L37=" Dû Clts")</formula>
    </cfRule>
  </conditionalFormatting>
  <conditionalFormatting sqref="D37:D39">
    <cfRule type="expression" dxfId="1467" priority="1465" stopIfTrue="1">
      <formula>ISNUMBER(SEARCH("5121000",$F37))</formula>
    </cfRule>
    <cfRule type="expression" dxfId="1466" priority="1466" stopIfTrue="1">
      <formula>ISNUMBER(SEARCH("5123000",$F37))</formula>
    </cfRule>
    <cfRule type="expression" dxfId="1465" priority="1467" stopIfTrue="1">
      <formula>ISNUMBER(SEARCH("5122000",$F37))</formula>
    </cfRule>
    <cfRule type="expression" dxfId="1464" priority="1468" stopIfTrue="1">
      <formula>ISNUMBER(SEARCH("5300000",$F37))</formula>
    </cfRule>
  </conditionalFormatting>
  <conditionalFormatting sqref="D40">
    <cfRule type="expression" dxfId="1463" priority="1461" stopIfTrue="1">
      <formula>ISNUMBER(SEARCH("5121000",$F40))</formula>
    </cfRule>
    <cfRule type="expression" dxfId="1462" priority="1462" stopIfTrue="1">
      <formula>ISNUMBER(SEARCH("5123000",$F40))</formula>
    </cfRule>
    <cfRule type="expression" dxfId="1461" priority="1463" stopIfTrue="1">
      <formula>ISNUMBER(SEARCH("5122000",$F40))</formula>
    </cfRule>
    <cfRule type="expression" dxfId="1460" priority="1464" stopIfTrue="1">
      <formula>ISNUMBER(SEARCH("5300000",$F40))</formula>
    </cfRule>
  </conditionalFormatting>
  <conditionalFormatting sqref="D40">
    <cfRule type="expression" dxfId="1459" priority="1459" stopIfTrue="1">
      <formula>AND($L40="  Dû Fnrs")</formula>
    </cfRule>
    <cfRule type="expression" dxfId="1458" priority="1460" stopIfTrue="1">
      <formula>AND($L40=" Dû Clts")</formula>
    </cfRule>
  </conditionalFormatting>
  <conditionalFormatting sqref="D41">
    <cfRule type="expression" dxfId="1457" priority="1455" stopIfTrue="1">
      <formula>ISNUMBER(SEARCH("5121000",$F41))</formula>
    </cfRule>
    <cfRule type="expression" dxfId="1456" priority="1456" stopIfTrue="1">
      <formula>ISNUMBER(SEARCH("5123000",$F41))</formula>
    </cfRule>
    <cfRule type="expression" dxfId="1455" priority="1457" stopIfTrue="1">
      <formula>ISNUMBER(SEARCH("5122000",$F41))</formula>
    </cfRule>
    <cfRule type="expression" dxfId="1454" priority="1458" stopIfTrue="1">
      <formula>ISNUMBER(SEARCH("5300000",$F41))</formula>
    </cfRule>
  </conditionalFormatting>
  <conditionalFormatting sqref="D41">
    <cfRule type="expression" dxfId="1453" priority="1453" stopIfTrue="1">
      <formula>AND($L41="  Dû Fnrs")</formula>
    </cfRule>
    <cfRule type="expression" dxfId="1452" priority="1454" stopIfTrue="1">
      <formula>AND($L41=" Dû Clts")</formula>
    </cfRule>
  </conditionalFormatting>
  <conditionalFormatting sqref="D43:D45">
    <cfRule type="expression" dxfId="1451" priority="1449" stopIfTrue="1">
      <formula>ISNUMBER(SEARCH("5121000",$F43))</formula>
    </cfRule>
    <cfRule type="expression" dxfId="1450" priority="1450" stopIfTrue="1">
      <formula>ISNUMBER(SEARCH("5123000",$F43))</formula>
    </cfRule>
    <cfRule type="expression" dxfId="1449" priority="1451" stopIfTrue="1">
      <formula>ISNUMBER(SEARCH("5122000",$F43))</formula>
    </cfRule>
    <cfRule type="expression" dxfId="1448" priority="1452" stopIfTrue="1">
      <formula>ISNUMBER(SEARCH("5300000",$F43))</formula>
    </cfRule>
  </conditionalFormatting>
  <conditionalFormatting sqref="D43:D45">
    <cfRule type="expression" dxfId="1447" priority="1447" stopIfTrue="1">
      <formula>AND($L43="  Dû Fnrs")</formula>
    </cfRule>
    <cfRule type="expression" dxfId="1446" priority="1448" stopIfTrue="1">
      <formula>AND($L43=" Dû Clts")</formula>
    </cfRule>
  </conditionalFormatting>
  <conditionalFormatting sqref="D43:D45">
    <cfRule type="expression" dxfId="1445" priority="1443" stopIfTrue="1">
      <formula>ISNUMBER(SEARCH("5121000",$F43))</formula>
    </cfRule>
    <cfRule type="expression" dxfId="1444" priority="1444" stopIfTrue="1">
      <formula>ISNUMBER(SEARCH("5123000",$F43))</formula>
    </cfRule>
    <cfRule type="expression" dxfId="1443" priority="1445" stopIfTrue="1">
      <formula>ISNUMBER(SEARCH("5122000",$F43))</formula>
    </cfRule>
    <cfRule type="expression" dxfId="1442" priority="1446" stopIfTrue="1">
      <formula>ISNUMBER(SEARCH("5300000",$F43))</formula>
    </cfRule>
  </conditionalFormatting>
  <conditionalFormatting sqref="D46">
    <cfRule type="expression" dxfId="1441" priority="1439" stopIfTrue="1">
      <formula>ISNUMBER(SEARCH("5121000",$F46))</formula>
    </cfRule>
    <cfRule type="expression" dxfId="1440" priority="1440" stopIfTrue="1">
      <formula>ISNUMBER(SEARCH("5123000",$F46))</formula>
    </cfRule>
    <cfRule type="expression" dxfId="1439" priority="1441" stopIfTrue="1">
      <formula>ISNUMBER(SEARCH("5122000",$F46))</formula>
    </cfRule>
    <cfRule type="expression" dxfId="1438" priority="1442" stopIfTrue="1">
      <formula>ISNUMBER(SEARCH("5300000",$F46))</formula>
    </cfRule>
  </conditionalFormatting>
  <conditionalFormatting sqref="D46">
    <cfRule type="expression" dxfId="1437" priority="1437" stopIfTrue="1">
      <formula>AND($L46="  Dû Fnrs")</formula>
    </cfRule>
    <cfRule type="expression" dxfId="1436" priority="1438" stopIfTrue="1">
      <formula>AND($L46=" Dû Clts")</formula>
    </cfRule>
  </conditionalFormatting>
  <conditionalFormatting sqref="D47">
    <cfRule type="expression" dxfId="1435" priority="1433" stopIfTrue="1">
      <formula>ISNUMBER(SEARCH("5121000",$F47))</formula>
    </cfRule>
    <cfRule type="expression" dxfId="1434" priority="1434" stopIfTrue="1">
      <formula>ISNUMBER(SEARCH("5123000",$F47))</formula>
    </cfRule>
    <cfRule type="expression" dxfId="1433" priority="1435" stopIfTrue="1">
      <formula>ISNUMBER(SEARCH("5122000",$F47))</formula>
    </cfRule>
    <cfRule type="expression" dxfId="1432" priority="1436" stopIfTrue="1">
      <formula>ISNUMBER(SEARCH("5300000",$F47))</formula>
    </cfRule>
  </conditionalFormatting>
  <conditionalFormatting sqref="D47">
    <cfRule type="expression" dxfId="1431" priority="1431" stopIfTrue="1">
      <formula>AND($L47="  Dû Fnrs")</formula>
    </cfRule>
    <cfRule type="expression" dxfId="1430" priority="1432" stopIfTrue="1">
      <formula>AND($L47=" Dû Clts")</formula>
    </cfRule>
  </conditionalFormatting>
  <conditionalFormatting sqref="D50:D52">
    <cfRule type="expression" dxfId="1429" priority="1427" stopIfTrue="1">
      <formula>ISNUMBER(SEARCH("5121000",$F50))</formula>
    </cfRule>
    <cfRule type="expression" dxfId="1428" priority="1428" stopIfTrue="1">
      <formula>ISNUMBER(SEARCH("5123000",$F50))</formula>
    </cfRule>
    <cfRule type="expression" dxfId="1427" priority="1429" stopIfTrue="1">
      <formula>ISNUMBER(SEARCH("5122000",$F50))</formula>
    </cfRule>
    <cfRule type="expression" dxfId="1426" priority="1430" stopIfTrue="1">
      <formula>ISNUMBER(SEARCH("5300000",$F50))</formula>
    </cfRule>
  </conditionalFormatting>
  <conditionalFormatting sqref="D50:D52">
    <cfRule type="expression" dxfId="1425" priority="1425" stopIfTrue="1">
      <formula>AND($L50="  Dû Fnrs")</formula>
    </cfRule>
    <cfRule type="expression" dxfId="1424" priority="1426" stopIfTrue="1">
      <formula>AND($L50=" Dû Clts")</formula>
    </cfRule>
  </conditionalFormatting>
  <conditionalFormatting sqref="D50:D52">
    <cfRule type="expression" dxfId="1423" priority="1421" stopIfTrue="1">
      <formula>ISNUMBER(SEARCH("5121000",$F50))</formula>
    </cfRule>
    <cfRule type="expression" dxfId="1422" priority="1422" stopIfTrue="1">
      <formula>ISNUMBER(SEARCH("5123000",$F50))</formula>
    </cfRule>
    <cfRule type="expression" dxfId="1421" priority="1423" stopIfTrue="1">
      <formula>ISNUMBER(SEARCH("5122000",$F50))</formula>
    </cfRule>
    <cfRule type="expression" dxfId="1420" priority="1424" stopIfTrue="1">
      <formula>ISNUMBER(SEARCH("5300000",$F50))</formula>
    </cfRule>
  </conditionalFormatting>
  <conditionalFormatting sqref="D53">
    <cfRule type="expression" dxfId="1419" priority="1417" stopIfTrue="1">
      <formula>ISNUMBER(SEARCH("5121000",$F53))</formula>
    </cfRule>
    <cfRule type="expression" dxfId="1418" priority="1418" stopIfTrue="1">
      <formula>ISNUMBER(SEARCH("5123000",$F53))</formula>
    </cfRule>
    <cfRule type="expression" dxfId="1417" priority="1419" stopIfTrue="1">
      <formula>ISNUMBER(SEARCH("5122000",$F53))</formula>
    </cfRule>
    <cfRule type="expression" dxfId="1416" priority="1420" stopIfTrue="1">
      <formula>ISNUMBER(SEARCH("5300000",$F53))</formula>
    </cfRule>
  </conditionalFormatting>
  <conditionalFormatting sqref="D53">
    <cfRule type="expression" dxfId="1415" priority="1415" stopIfTrue="1">
      <formula>AND($L53="  Dû Fnrs")</formula>
    </cfRule>
    <cfRule type="expression" dxfId="1414" priority="1416" stopIfTrue="1">
      <formula>AND($L53=" Dû Clts")</formula>
    </cfRule>
  </conditionalFormatting>
  <conditionalFormatting sqref="D56:D58">
    <cfRule type="expression" dxfId="1413" priority="1411" stopIfTrue="1">
      <formula>ISNUMBER(SEARCH("5121000",$F56))</formula>
    </cfRule>
    <cfRule type="expression" dxfId="1412" priority="1412" stopIfTrue="1">
      <formula>ISNUMBER(SEARCH("5123000",$F56))</formula>
    </cfRule>
    <cfRule type="expression" dxfId="1411" priority="1413" stopIfTrue="1">
      <formula>ISNUMBER(SEARCH("5122000",$F56))</formula>
    </cfRule>
    <cfRule type="expression" dxfId="1410" priority="1414" stopIfTrue="1">
      <formula>ISNUMBER(SEARCH("5300000",$F56))</formula>
    </cfRule>
  </conditionalFormatting>
  <conditionalFormatting sqref="D56:D58">
    <cfRule type="expression" dxfId="1409" priority="1409" stopIfTrue="1">
      <formula>AND($L56="  Dû Fnrs")</formula>
    </cfRule>
    <cfRule type="expression" dxfId="1408" priority="1410" stopIfTrue="1">
      <formula>AND($L56=" Dû Clts")</formula>
    </cfRule>
  </conditionalFormatting>
  <conditionalFormatting sqref="D56:D58">
    <cfRule type="expression" dxfId="1407" priority="1405" stopIfTrue="1">
      <formula>ISNUMBER(SEARCH("5121000",$F56))</formula>
    </cfRule>
    <cfRule type="expression" dxfId="1406" priority="1406" stopIfTrue="1">
      <formula>ISNUMBER(SEARCH("5123000",$F56))</formula>
    </cfRule>
    <cfRule type="expression" dxfId="1405" priority="1407" stopIfTrue="1">
      <formula>ISNUMBER(SEARCH("5122000",$F56))</formula>
    </cfRule>
    <cfRule type="expression" dxfId="1404" priority="1408" stopIfTrue="1">
      <formula>ISNUMBER(SEARCH("5300000",$F56))</formula>
    </cfRule>
  </conditionalFormatting>
  <conditionalFormatting sqref="D59">
    <cfRule type="expression" dxfId="1403" priority="1401" stopIfTrue="1">
      <formula>ISNUMBER(SEARCH("5121000",$F59))</formula>
    </cfRule>
    <cfRule type="expression" dxfId="1402" priority="1402" stopIfTrue="1">
      <formula>ISNUMBER(SEARCH("5123000",$F59))</formula>
    </cfRule>
    <cfRule type="expression" dxfId="1401" priority="1403" stopIfTrue="1">
      <formula>ISNUMBER(SEARCH("5122000",$F59))</formula>
    </cfRule>
    <cfRule type="expression" dxfId="1400" priority="1404" stopIfTrue="1">
      <formula>ISNUMBER(SEARCH("5300000",$F59))</formula>
    </cfRule>
  </conditionalFormatting>
  <conditionalFormatting sqref="D59">
    <cfRule type="expression" dxfId="1399" priority="1399" stopIfTrue="1">
      <formula>AND($L59="  Dû Fnrs")</formula>
    </cfRule>
    <cfRule type="expression" dxfId="1398" priority="1400" stopIfTrue="1">
      <formula>AND($L59=" Dû Clts")</formula>
    </cfRule>
  </conditionalFormatting>
  <conditionalFormatting sqref="D62:D64">
    <cfRule type="expression" dxfId="1397" priority="1395" stopIfTrue="1">
      <formula>ISNUMBER(SEARCH("5121000",$F62))</formula>
    </cfRule>
    <cfRule type="expression" dxfId="1396" priority="1396" stopIfTrue="1">
      <formula>ISNUMBER(SEARCH("5123000",$F62))</formula>
    </cfRule>
    <cfRule type="expression" dxfId="1395" priority="1397" stopIfTrue="1">
      <formula>ISNUMBER(SEARCH("5122000",$F62))</formula>
    </cfRule>
    <cfRule type="expression" dxfId="1394" priority="1398" stopIfTrue="1">
      <formula>ISNUMBER(SEARCH("5300000",$F62))</formula>
    </cfRule>
  </conditionalFormatting>
  <conditionalFormatting sqref="D62:D64">
    <cfRule type="expression" dxfId="1393" priority="1393" stopIfTrue="1">
      <formula>AND($L62="  Dû Fnrs")</formula>
    </cfRule>
    <cfRule type="expression" dxfId="1392" priority="1394" stopIfTrue="1">
      <formula>AND($L62=" Dû Clts")</formula>
    </cfRule>
  </conditionalFormatting>
  <conditionalFormatting sqref="D62:D64">
    <cfRule type="expression" dxfId="1391" priority="1389" stopIfTrue="1">
      <formula>ISNUMBER(SEARCH("5121000",$F62))</formula>
    </cfRule>
    <cfRule type="expression" dxfId="1390" priority="1390" stopIfTrue="1">
      <formula>ISNUMBER(SEARCH("5123000",$F62))</formula>
    </cfRule>
    <cfRule type="expression" dxfId="1389" priority="1391" stopIfTrue="1">
      <formula>ISNUMBER(SEARCH("5122000",$F62))</formula>
    </cfRule>
    <cfRule type="expression" dxfId="1388" priority="1392" stopIfTrue="1">
      <formula>ISNUMBER(SEARCH("5300000",$F62))</formula>
    </cfRule>
  </conditionalFormatting>
  <conditionalFormatting sqref="D65">
    <cfRule type="expression" dxfId="1387" priority="1385" stopIfTrue="1">
      <formula>ISNUMBER(SEARCH("5121000",$F65))</formula>
    </cfRule>
    <cfRule type="expression" dxfId="1386" priority="1386" stopIfTrue="1">
      <formula>ISNUMBER(SEARCH("5123000",$F65))</formula>
    </cfRule>
    <cfRule type="expression" dxfId="1385" priority="1387" stopIfTrue="1">
      <formula>ISNUMBER(SEARCH("5122000",$F65))</formula>
    </cfRule>
    <cfRule type="expression" dxfId="1384" priority="1388" stopIfTrue="1">
      <formula>ISNUMBER(SEARCH("5300000",$F65))</formula>
    </cfRule>
  </conditionalFormatting>
  <conditionalFormatting sqref="D65">
    <cfRule type="expression" dxfId="1383" priority="1383" stopIfTrue="1">
      <formula>AND($L65="  Dû Fnrs")</formula>
    </cfRule>
    <cfRule type="expression" dxfId="1382" priority="1384" stopIfTrue="1">
      <formula>AND($L65=" Dû Clts")</formula>
    </cfRule>
  </conditionalFormatting>
  <conditionalFormatting sqref="D68:D70">
    <cfRule type="expression" dxfId="1381" priority="1379" stopIfTrue="1">
      <formula>ISNUMBER(SEARCH("5121000",$F68))</formula>
    </cfRule>
    <cfRule type="expression" dxfId="1380" priority="1380" stopIfTrue="1">
      <formula>ISNUMBER(SEARCH("5123000",$F68))</formula>
    </cfRule>
    <cfRule type="expression" dxfId="1379" priority="1381" stopIfTrue="1">
      <formula>ISNUMBER(SEARCH("5122000",$F68))</formula>
    </cfRule>
    <cfRule type="expression" dxfId="1378" priority="1382" stopIfTrue="1">
      <formula>ISNUMBER(SEARCH("5300000",$F68))</formula>
    </cfRule>
  </conditionalFormatting>
  <conditionalFormatting sqref="D68:D70">
    <cfRule type="expression" dxfId="1377" priority="1377" stopIfTrue="1">
      <formula>AND($L68="  Dû Fnrs")</formula>
    </cfRule>
    <cfRule type="expression" dxfId="1376" priority="1378" stopIfTrue="1">
      <formula>AND($L68=" Dû Clts")</formula>
    </cfRule>
  </conditionalFormatting>
  <conditionalFormatting sqref="D68:D70">
    <cfRule type="expression" dxfId="1375" priority="1373" stopIfTrue="1">
      <formula>ISNUMBER(SEARCH("5121000",$F68))</formula>
    </cfRule>
    <cfRule type="expression" dxfId="1374" priority="1374" stopIfTrue="1">
      <formula>ISNUMBER(SEARCH("5123000",$F68))</formula>
    </cfRule>
    <cfRule type="expression" dxfId="1373" priority="1375" stopIfTrue="1">
      <formula>ISNUMBER(SEARCH("5122000",$F68))</formula>
    </cfRule>
    <cfRule type="expression" dxfId="1372" priority="1376" stopIfTrue="1">
      <formula>ISNUMBER(SEARCH("5300000",$F68))</formula>
    </cfRule>
  </conditionalFormatting>
  <conditionalFormatting sqref="D71">
    <cfRule type="expression" dxfId="1371" priority="1369" stopIfTrue="1">
      <formula>ISNUMBER(SEARCH("5121000",$F71))</formula>
    </cfRule>
    <cfRule type="expression" dxfId="1370" priority="1370" stopIfTrue="1">
      <formula>ISNUMBER(SEARCH("5123000",$F71))</formula>
    </cfRule>
    <cfRule type="expression" dxfId="1369" priority="1371" stopIfTrue="1">
      <formula>ISNUMBER(SEARCH("5122000",$F71))</formula>
    </cfRule>
    <cfRule type="expression" dxfId="1368" priority="1372" stopIfTrue="1">
      <formula>ISNUMBER(SEARCH("5300000",$F71))</formula>
    </cfRule>
  </conditionalFormatting>
  <conditionalFormatting sqref="D71">
    <cfRule type="expression" dxfId="1367" priority="1367" stopIfTrue="1">
      <formula>AND($L71="  Dû Fnrs")</formula>
    </cfRule>
    <cfRule type="expression" dxfId="1366" priority="1368" stopIfTrue="1">
      <formula>AND($L71=" Dû Clts")</formula>
    </cfRule>
  </conditionalFormatting>
  <conditionalFormatting sqref="D11">
    <cfRule type="expression" dxfId="1365" priority="1363" stopIfTrue="1">
      <formula>ISNUMBER(SEARCH("5121000",$F11))</formula>
    </cfRule>
    <cfRule type="expression" dxfId="1364" priority="1364" stopIfTrue="1">
      <formula>ISNUMBER(SEARCH("5123000",$F11))</formula>
    </cfRule>
    <cfRule type="expression" dxfId="1363" priority="1365" stopIfTrue="1">
      <formula>ISNUMBER(SEARCH("5122000",$F11))</formula>
    </cfRule>
    <cfRule type="expression" dxfId="1362" priority="1366" stopIfTrue="1">
      <formula>ISNUMBER(SEARCH("5300000",$F11))</formula>
    </cfRule>
  </conditionalFormatting>
  <conditionalFormatting sqref="D11">
    <cfRule type="expression" dxfId="1361" priority="1361" stopIfTrue="1">
      <formula>AND($L11="  Dû Fnrs")</formula>
    </cfRule>
    <cfRule type="expression" dxfId="1360" priority="1362" stopIfTrue="1">
      <formula>AND($L11=" Dû Clts")</formula>
    </cfRule>
  </conditionalFormatting>
  <conditionalFormatting sqref="D11">
    <cfRule type="expression" dxfId="1359" priority="1357" stopIfTrue="1">
      <formula>ISNUMBER(SEARCH("5121000",$F11))</formula>
    </cfRule>
    <cfRule type="expression" dxfId="1358" priority="1358" stopIfTrue="1">
      <formula>ISNUMBER(SEARCH("5123000",$F11))</formula>
    </cfRule>
    <cfRule type="expression" dxfId="1357" priority="1359" stopIfTrue="1">
      <formula>ISNUMBER(SEARCH("5122000",$F11))</formula>
    </cfRule>
    <cfRule type="expression" dxfId="1356" priority="1360" stopIfTrue="1">
      <formula>ISNUMBER(SEARCH("5300000",$F11))</formula>
    </cfRule>
  </conditionalFormatting>
  <conditionalFormatting sqref="D12">
    <cfRule type="expression" dxfId="1355" priority="1353" stopIfTrue="1">
      <formula>ISNUMBER(SEARCH("5121000",$F12))</formula>
    </cfRule>
    <cfRule type="expression" dxfId="1354" priority="1354" stopIfTrue="1">
      <formula>ISNUMBER(SEARCH("5123000",$F12))</formula>
    </cfRule>
    <cfRule type="expression" dxfId="1353" priority="1355" stopIfTrue="1">
      <formula>ISNUMBER(SEARCH("5122000",$F12))</formula>
    </cfRule>
    <cfRule type="expression" dxfId="1352" priority="1356" stopIfTrue="1">
      <formula>ISNUMBER(SEARCH("5300000",$F12))</formula>
    </cfRule>
  </conditionalFormatting>
  <conditionalFormatting sqref="D12">
    <cfRule type="expression" dxfId="1351" priority="1351" stopIfTrue="1">
      <formula>AND($L12="  Dû Fnrs")</formula>
    </cfRule>
    <cfRule type="expression" dxfId="1350" priority="1352" stopIfTrue="1">
      <formula>AND($L12=" Dû Clts")</formula>
    </cfRule>
  </conditionalFormatting>
  <conditionalFormatting sqref="D12">
    <cfRule type="expression" dxfId="1349" priority="1347" stopIfTrue="1">
      <formula>ISNUMBER(SEARCH("5121000",$F12))</formula>
    </cfRule>
    <cfRule type="expression" dxfId="1348" priority="1348" stopIfTrue="1">
      <formula>ISNUMBER(SEARCH("5123000",$F12))</formula>
    </cfRule>
    <cfRule type="expression" dxfId="1347" priority="1349" stopIfTrue="1">
      <formula>ISNUMBER(SEARCH("5122000",$F12))</formula>
    </cfRule>
    <cfRule type="expression" dxfId="1346" priority="1350" stopIfTrue="1">
      <formula>ISNUMBER(SEARCH("5300000",$F12))</formula>
    </cfRule>
  </conditionalFormatting>
  <conditionalFormatting sqref="D12">
    <cfRule type="expression" dxfId="1345" priority="1345" stopIfTrue="1">
      <formula>AND($L12="  Dû Fnrs")</formula>
    </cfRule>
    <cfRule type="expression" dxfId="1344" priority="1346" stopIfTrue="1">
      <formula>AND($L12=" Dû Clts")</formula>
    </cfRule>
  </conditionalFormatting>
  <conditionalFormatting sqref="D12">
    <cfRule type="expression" dxfId="1343" priority="1341" stopIfTrue="1">
      <formula>ISNUMBER(SEARCH("5121000",$F12))</formula>
    </cfRule>
    <cfRule type="expression" dxfId="1342" priority="1342" stopIfTrue="1">
      <formula>ISNUMBER(SEARCH("5123000",$F12))</formula>
    </cfRule>
    <cfRule type="expression" dxfId="1341" priority="1343" stopIfTrue="1">
      <formula>ISNUMBER(SEARCH("5122000",$F12))</formula>
    </cfRule>
    <cfRule type="expression" dxfId="1340" priority="1344" stopIfTrue="1">
      <formula>ISNUMBER(SEARCH("5300000",$F12))</formula>
    </cfRule>
  </conditionalFormatting>
  <conditionalFormatting sqref="F8:F10 F14 F19:F22 F24 F29 F35 F42 F48:F49 F54:F55 F60:F61 F66:F67 F72:F73">
    <cfRule type="expression" dxfId="1339" priority="1337" stopIfTrue="1">
      <formula>ISNUMBER(SEARCH("5121000",$F8))</formula>
    </cfRule>
    <cfRule type="expression" dxfId="1338" priority="1338" stopIfTrue="1">
      <formula>ISNUMBER(SEARCH("5123000",$F8))</formula>
    </cfRule>
    <cfRule type="expression" dxfId="1337" priority="1339" stopIfTrue="1">
      <formula>ISNUMBER(SEARCH("5122000",$F8))</formula>
    </cfRule>
    <cfRule type="expression" dxfId="1336" priority="1340" stopIfTrue="1">
      <formula>ISNUMBER(SEARCH("5300000",$F8))</formula>
    </cfRule>
  </conditionalFormatting>
  <conditionalFormatting sqref="F8:F10 F14 F19:F22 F24 F29 F35 F42 F48:F49 F54:F55 F60:F61 F66:F67">
    <cfRule type="expression" dxfId="1335" priority="1335" stopIfTrue="1">
      <formula>AND($L8="  Dû Fnrs")</formula>
    </cfRule>
    <cfRule type="expression" dxfId="1334" priority="1336" stopIfTrue="1">
      <formula>AND($L8=" Dû Clts")</formula>
    </cfRule>
  </conditionalFormatting>
  <conditionalFormatting sqref="F8:F10">
    <cfRule type="expression" dxfId="1333" priority="1331" stopIfTrue="1">
      <formula>ISNUMBER(SEARCH("5121000",$F8))</formula>
    </cfRule>
    <cfRule type="expression" dxfId="1332" priority="1332" stopIfTrue="1">
      <formula>ISNUMBER(SEARCH("5123000",$F8))</formula>
    </cfRule>
    <cfRule type="expression" dxfId="1331" priority="1333" stopIfTrue="1">
      <formula>ISNUMBER(SEARCH("5122000",$F8))</formula>
    </cfRule>
    <cfRule type="expression" dxfId="1330" priority="1334" stopIfTrue="1">
      <formula>ISNUMBER(SEARCH("5300000",$F8))</formula>
    </cfRule>
  </conditionalFormatting>
  <conditionalFormatting sqref="F11">
    <cfRule type="expression" dxfId="1329" priority="1327" stopIfTrue="1">
      <formula>ISNUMBER(SEARCH("5121000",$F11))</formula>
    </cfRule>
    <cfRule type="expression" dxfId="1328" priority="1328" stopIfTrue="1">
      <formula>ISNUMBER(SEARCH("5123000",$F11))</formula>
    </cfRule>
    <cfRule type="expression" dxfId="1327" priority="1329" stopIfTrue="1">
      <formula>ISNUMBER(SEARCH("5122000",$F11))</formula>
    </cfRule>
    <cfRule type="expression" dxfId="1326" priority="1330" stopIfTrue="1">
      <formula>ISNUMBER(SEARCH("5300000",$F11))</formula>
    </cfRule>
  </conditionalFormatting>
  <conditionalFormatting sqref="F11">
    <cfRule type="expression" dxfId="1325" priority="1325" stopIfTrue="1">
      <formula>AND($L11="  Dû Fnrs")</formula>
    </cfRule>
    <cfRule type="expression" dxfId="1324" priority="1326" stopIfTrue="1">
      <formula>AND($L11=" Dû Clts")</formula>
    </cfRule>
  </conditionalFormatting>
  <conditionalFormatting sqref="F12">
    <cfRule type="expression" dxfId="1323" priority="1321" stopIfTrue="1">
      <formula>ISNUMBER(SEARCH("5121000",$F12))</formula>
    </cfRule>
    <cfRule type="expression" dxfId="1322" priority="1322" stopIfTrue="1">
      <formula>ISNUMBER(SEARCH("5123000",$F12))</formula>
    </cfRule>
    <cfRule type="expression" dxfId="1321" priority="1323" stopIfTrue="1">
      <formula>ISNUMBER(SEARCH("5122000",$F12))</formula>
    </cfRule>
    <cfRule type="expression" dxfId="1320" priority="1324" stopIfTrue="1">
      <formula>ISNUMBER(SEARCH("5300000",$F12))</formula>
    </cfRule>
  </conditionalFormatting>
  <conditionalFormatting sqref="F12">
    <cfRule type="expression" dxfId="1319" priority="1319" stopIfTrue="1">
      <formula>AND($L12="  Dû Fnrs")</formula>
    </cfRule>
    <cfRule type="expression" dxfId="1318" priority="1320" stopIfTrue="1">
      <formula>AND($L12=" Dû Clts")</formula>
    </cfRule>
  </conditionalFormatting>
  <conditionalFormatting sqref="F13 F15:F16">
    <cfRule type="expression" dxfId="1317" priority="1315" stopIfTrue="1">
      <formula>ISNUMBER(SEARCH("5121000",$F13))</formula>
    </cfRule>
    <cfRule type="expression" dxfId="1316" priority="1316" stopIfTrue="1">
      <formula>ISNUMBER(SEARCH("5123000",$F13))</formula>
    </cfRule>
    <cfRule type="expression" dxfId="1315" priority="1317" stopIfTrue="1">
      <formula>ISNUMBER(SEARCH("5122000",$F13))</formula>
    </cfRule>
    <cfRule type="expression" dxfId="1314" priority="1318" stopIfTrue="1">
      <formula>ISNUMBER(SEARCH("5300000",$F13))</formula>
    </cfRule>
  </conditionalFormatting>
  <conditionalFormatting sqref="F13 F15:F16">
    <cfRule type="expression" dxfId="1313" priority="1313" stopIfTrue="1">
      <formula>AND($L13="  Dû Fnrs")</formula>
    </cfRule>
    <cfRule type="expression" dxfId="1312" priority="1314" stopIfTrue="1">
      <formula>AND($L13=" Dû Clts")</formula>
    </cfRule>
  </conditionalFormatting>
  <conditionalFormatting sqref="F13 F15:F16">
    <cfRule type="expression" dxfId="1311" priority="1309" stopIfTrue="1">
      <formula>ISNUMBER(SEARCH("5121000",$F13))</formula>
    </cfRule>
    <cfRule type="expression" dxfId="1310" priority="1310" stopIfTrue="1">
      <formula>ISNUMBER(SEARCH("5123000",$F13))</formula>
    </cfRule>
    <cfRule type="expression" dxfId="1309" priority="1311" stopIfTrue="1">
      <formula>ISNUMBER(SEARCH("5122000",$F13))</formula>
    </cfRule>
    <cfRule type="expression" dxfId="1308" priority="1312" stopIfTrue="1">
      <formula>ISNUMBER(SEARCH("5300000",$F13))</formula>
    </cfRule>
  </conditionalFormatting>
  <conditionalFormatting sqref="F17">
    <cfRule type="expression" dxfId="1307" priority="1305" stopIfTrue="1">
      <formula>ISNUMBER(SEARCH("5121000",$F17))</formula>
    </cfRule>
    <cfRule type="expression" dxfId="1306" priority="1306" stopIfTrue="1">
      <formula>ISNUMBER(SEARCH("5123000",$F17))</formula>
    </cfRule>
    <cfRule type="expression" dxfId="1305" priority="1307" stopIfTrue="1">
      <formula>ISNUMBER(SEARCH("5122000",$F17))</formula>
    </cfRule>
    <cfRule type="expression" dxfId="1304" priority="1308" stopIfTrue="1">
      <formula>ISNUMBER(SEARCH("5300000",$F17))</formula>
    </cfRule>
  </conditionalFormatting>
  <conditionalFormatting sqref="F17">
    <cfRule type="expression" dxfId="1303" priority="1303" stopIfTrue="1">
      <formula>AND($L17="  Dû Fnrs")</formula>
    </cfRule>
    <cfRule type="expression" dxfId="1302" priority="1304" stopIfTrue="1">
      <formula>AND($L17=" Dû Clts")</formula>
    </cfRule>
  </conditionalFormatting>
  <conditionalFormatting sqref="F18">
    <cfRule type="expression" dxfId="1301" priority="1299" stopIfTrue="1">
      <formula>ISNUMBER(SEARCH("5121000",$F18))</formula>
    </cfRule>
    <cfRule type="expression" dxfId="1300" priority="1300" stopIfTrue="1">
      <formula>ISNUMBER(SEARCH("5123000",$F18))</formula>
    </cfRule>
    <cfRule type="expression" dxfId="1299" priority="1301" stopIfTrue="1">
      <formula>ISNUMBER(SEARCH("5122000",$F18))</formula>
    </cfRule>
    <cfRule type="expression" dxfId="1298" priority="1302" stopIfTrue="1">
      <formula>ISNUMBER(SEARCH("5300000",$F18))</formula>
    </cfRule>
  </conditionalFormatting>
  <conditionalFormatting sqref="F18">
    <cfRule type="expression" dxfId="1297" priority="1297" stopIfTrue="1">
      <formula>AND($L18="  Dû Fnrs")</formula>
    </cfRule>
    <cfRule type="expression" dxfId="1296" priority="1298" stopIfTrue="1">
      <formula>AND($L18=" Dû Clts")</formula>
    </cfRule>
  </conditionalFormatting>
  <conditionalFormatting sqref="F20">
    <cfRule type="expression" dxfId="1295" priority="1293" stopIfTrue="1">
      <formula>ISNUMBER(SEARCH("5121000",$F20))</formula>
    </cfRule>
    <cfRule type="expression" dxfId="1294" priority="1294" stopIfTrue="1">
      <formula>ISNUMBER(SEARCH("5123000",$F20))</formula>
    </cfRule>
    <cfRule type="expression" dxfId="1293" priority="1295" stopIfTrue="1">
      <formula>ISNUMBER(SEARCH("5122000",$F20))</formula>
    </cfRule>
    <cfRule type="expression" dxfId="1292" priority="1296" stopIfTrue="1">
      <formula>ISNUMBER(SEARCH("5300000",$F20))</formula>
    </cfRule>
  </conditionalFormatting>
  <conditionalFormatting sqref="F20">
    <cfRule type="expression" dxfId="1291" priority="1291" stopIfTrue="1">
      <formula>AND($L20="  Dû Fnrs")</formula>
    </cfRule>
    <cfRule type="expression" dxfId="1290" priority="1292" stopIfTrue="1">
      <formula>AND($L20=" Dû Clts")</formula>
    </cfRule>
  </conditionalFormatting>
  <conditionalFormatting sqref="F20">
    <cfRule type="expression" dxfId="1289" priority="1287" stopIfTrue="1">
      <formula>ISNUMBER(SEARCH("5121000",$F20))</formula>
    </cfRule>
    <cfRule type="expression" dxfId="1288" priority="1288" stopIfTrue="1">
      <formula>ISNUMBER(SEARCH("5123000",$F20))</formula>
    </cfRule>
    <cfRule type="expression" dxfId="1287" priority="1289" stopIfTrue="1">
      <formula>ISNUMBER(SEARCH("5122000",$F20))</formula>
    </cfRule>
    <cfRule type="expression" dxfId="1286" priority="1290" stopIfTrue="1">
      <formula>ISNUMBER(SEARCH("5300000",$F20))</formula>
    </cfRule>
  </conditionalFormatting>
  <conditionalFormatting sqref="F20:F22">
    <cfRule type="expression" dxfId="1285" priority="1283" stopIfTrue="1">
      <formula>ISNUMBER(SEARCH("5121000",$F20))</formula>
    </cfRule>
    <cfRule type="expression" dxfId="1284" priority="1284" stopIfTrue="1">
      <formula>ISNUMBER(SEARCH("5123000",$F20))</formula>
    </cfRule>
    <cfRule type="expression" dxfId="1283" priority="1285" stopIfTrue="1">
      <formula>ISNUMBER(SEARCH("5122000",$F20))</formula>
    </cfRule>
    <cfRule type="expression" dxfId="1282" priority="1286" stopIfTrue="1">
      <formula>ISNUMBER(SEARCH("5300000",$F20))</formula>
    </cfRule>
  </conditionalFormatting>
  <conditionalFormatting sqref="F23">
    <cfRule type="expression" dxfId="1281" priority="1279" stopIfTrue="1">
      <formula>ISNUMBER(SEARCH("5121000",$F23))</formula>
    </cfRule>
    <cfRule type="expression" dxfId="1280" priority="1280" stopIfTrue="1">
      <formula>ISNUMBER(SEARCH("5123000",$F23))</formula>
    </cfRule>
    <cfRule type="expression" dxfId="1279" priority="1281" stopIfTrue="1">
      <formula>ISNUMBER(SEARCH("5122000",$F23))</formula>
    </cfRule>
    <cfRule type="expression" dxfId="1278" priority="1282" stopIfTrue="1">
      <formula>ISNUMBER(SEARCH("5300000",$F23))</formula>
    </cfRule>
  </conditionalFormatting>
  <conditionalFormatting sqref="F23">
    <cfRule type="expression" dxfId="1277" priority="1277" stopIfTrue="1">
      <formula>AND($L23="  Dû Fnrs")</formula>
    </cfRule>
    <cfRule type="expression" dxfId="1276" priority="1278" stopIfTrue="1">
      <formula>AND($L23=" Dû Clts")</formula>
    </cfRule>
  </conditionalFormatting>
  <conditionalFormatting sqref="F25:F27">
    <cfRule type="expression" dxfId="1275" priority="1273" stopIfTrue="1">
      <formula>ISNUMBER(SEARCH("5121000",$F25))</formula>
    </cfRule>
    <cfRule type="expression" dxfId="1274" priority="1274" stopIfTrue="1">
      <formula>ISNUMBER(SEARCH("5123000",$F25))</formula>
    </cfRule>
    <cfRule type="expression" dxfId="1273" priority="1275" stopIfTrue="1">
      <formula>ISNUMBER(SEARCH("5122000",$F25))</formula>
    </cfRule>
    <cfRule type="expression" dxfId="1272" priority="1276" stopIfTrue="1">
      <formula>ISNUMBER(SEARCH("5300000",$F25))</formula>
    </cfRule>
  </conditionalFormatting>
  <conditionalFormatting sqref="F25:F27">
    <cfRule type="expression" dxfId="1271" priority="1271" stopIfTrue="1">
      <formula>AND($L25="  Dû Fnrs")</formula>
    </cfRule>
    <cfRule type="expression" dxfId="1270" priority="1272" stopIfTrue="1">
      <formula>AND($L25=" Dû Clts")</formula>
    </cfRule>
  </conditionalFormatting>
  <conditionalFormatting sqref="F25:F27">
    <cfRule type="expression" dxfId="1269" priority="1267" stopIfTrue="1">
      <formula>ISNUMBER(SEARCH("5121000",$F25))</formula>
    </cfRule>
    <cfRule type="expression" dxfId="1268" priority="1268" stopIfTrue="1">
      <formula>ISNUMBER(SEARCH("5123000",$F25))</formula>
    </cfRule>
    <cfRule type="expression" dxfId="1267" priority="1269" stopIfTrue="1">
      <formula>ISNUMBER(SEARCH("5122000",$F25))</formula>
    </cfRule>
    <cfRule type="expression" dxfId="1266" priority="1270" stopIfTrue="1">
      <formula>ISNUMBER(SEARCH("5300000",$F25))</formula>
    </cfRule>
  </conditionalFormatting>
  <conditionalFormatting sqref="F28">
    <cfRule type="expression" dxfId="1265" priority="1263" stopIfTrue="1">
      <formula>ISNUMBER(SEARCH("5121000",$F28))</formula>
    </cfRule>
    <cfRule type="expression" dxfId="1264" priority="1264" stopIfTrue="1">
      <formula>ISNUMBER(SEARCH("5123000",$F28))</formula>
    </cfRule>
    <cfRule type="expression" dxfId="1263" priority="1265" stopIfTrue="1">
      <formula>ISNUMBER(SEARCH("5122000",$F28))</formula>
    </cfRule>
    <cfRule type="expression" dxfId="1262" priority="1266" stopIfTrue="1">
      <formula>ISNUMBER(SEARCH("5300000",$F28))</formula>
    </cfRule>
  </conditionalFormatting>
  <conditionalFormatting sqref="F28">
    <cfRule type="expression" dxfId="1261" priority="1261" stopIfTrue="1">
      <formula>AND($L28="  Dû Fnrs")</formula>
    </cfRule>
    <cfRule type="expression" dxfId="1260" priority="1262" stopIfTrue="1">
      <formula>AND($L28=" Dû Clts")</formula>
    </cfRule>
  </conditionalFormatting>
  <conditionalFormatting sqref="F30">
    <cfRule type="expression" dxfId="1259" priority="1257" stopIfTrue="1">
      <formula>ISNUMBER(SEARCH("5121000",$F30))</formula>
    </cfRule>
    <cfRule type="expression" dxfId="1258" priority="1258" stopIfTrue="1">
      <formula>ISNUMBER(SEARCH("5123000",$F30))</formula>
    </cfRule>
    <cfRule type="expression" dxfId="1257" priority="1259" stopIfTrue="1">
      <formula>ISNUMBER(SEARCH("5122000",$F30))</formula>
    </cfRule>
    <cfRule type="expression" dxfId="1256" priority="1260" stopIfTrue="1">
      <formula>ISNUMBER(SEARCH("5300000",$F30))</formula>
    </cfRule>
  </conditionalFormatting>
  <conditionalFormatting sqref="F30">
    <cfRule type="expression" dxfId="1255" priority="1255" stopIfTrue="1">
      <formula>AND($L30="  Dû Fnrs")</formula>
    </cfRule>
    <cfRule type="expression" dxfId="1254" priority="1256" stopIfTrue="1">
      <formula>AND($L30=" Dû Clts")</formula>
    </cfRule>
  </conditionalFormatting>
  <conditionalFormatting sqref="F31:F33">
    <cfRule type="expression" dxfId="1253" priority="1251" stopIfTrue="1">
      <formula>ISNUMBER(SEARCH("5121000",$F31))</formula>
    </cfRule>
    <cfRule type="expression" dxfId="1252" priority="1252" stopIfTrue="1">
      <formula>ISNUMBER(SEARCH("5123000",$F31))</formula>
    </cfRule>
    <cfRule type="expression" dxfId="1251" priority="1253" stopIfTrue="1">
      <formula>ISNUMBER(SEARCH("5122000",$F31))</formula>
    </cfRule>
    <cfRule type="expression" dxfId="1250" priority="1254" stopIfTrue="1">
      <formula>ISNUMBER(SEARCH("5300000",$F31))</formula>
    </cfRule>
  </conditionalFormatting>
  <conditionalFormatting sqref="F31:F33">
    <cfRule type="expression" dxfId="1249" priority="1249" stopIfTrue="1">
      <formula>AND($L31="  Dû Fnrs")</formula>
    </cfRule>
    <cfRule type="expression" dxfId="1248" priority="1250" stopIfTrue="1">
      <formula>AND($L31=" Dû Clts")</formula>
    </cfRule>
  </conditionalFormatting>
  <conditionalFormatting sqref="F31:F33">
    <cfRule type="expression" dxfId="1247" priority="1245" stopIfTrue="1">
      <formula>ISNUMBER(SEARCH("5121000",$F31))</formula>
    </cfRule>
    <cfRule type="expression" dxfId="1246" priority="1246" stopIfTrue="1">
      <formula>ISNUMBER(SEARCH("5123000",$F31))</formula>
    </cfRule>
    <cfRule type="expression" dxfId="1245" priority="1247" stopIfTrue="1">
      <formula>ISNUMBER(SEARCH("5122000",$F31))</formula>
    </cfRule>
    <cfRule type="expression" dxfId="1244" priority="1248" stopIfTrue="1">
      <formula>ISNUMBER(SEARCH("5300000",$F31))</formula>
    </cfRule>
  </conditionalFormatting>
  <conditionalFormatting sqref="F34">
    <cfRule type="expression" dxfId="1243" priority="1241" stopIfTrue="1">
      <formula>ISNUMBER(SEARCH("5121000",$F34))</formula>
    </cfRule>
    <cfRule type="expression" dxfId="1242" priority="1242" stopIfTrue="1">
      <formula>ISNUMBER(SEARCH("5123000",$F34))</formula>
    </cfRule>
    <cfRule type="expression" dxfId="1241" priority="1243" stopIfTrue="1">
      <formula>ISNUMBER(SEARCH("5122000",$F34))</formula>
    </cfRule>
    <cfRule type="expression" dxfId="1240" priority="1244" stopIfTrue="1">
      <formula>ISNUMBER(SEARCH("5300000",$F34))</formula>
    </cfRule>
  </conditionalFormatting>
  <conditionalFormatting sqref="F34">
    <cfRule type="expression" dxfId="1239" priority="1239" stopIfTrue="1">
      <formula>AND($L34="  Dû Fnrs")</formula>
    </cfRule>
    <cfRule type="expression" dxfId="1238" priority="1240" stopIfTrue="1">
      <formula>AND($L34=" Dû Clts")</formula>
    </cfRule>
  </conditionalFormatting>
  <conditionalFormatting sqref="F36">
    <cfRule type="expression" dxfId="1237" priority="1235" stopIfTrue="1">
      <formula>ISNUMBER(SEARCH("5121000",$F36))</formula>
    </cfRule>
    <cfRule type="expression" dxfId="1236" priority="1236" stopIfTrue="1">
      <formula>ISNUMBER(SEARCH("5123000",$F36))</formula>
    </cfRule>
    <cfRule type="expression" dxfId="1235" priority="1237" stopIfTrue="1">
      <formula>ISNUMBER(SEARCH("5122000",$F36))</formula>
    </cfRule>
    <cfRule type="expression" dxfId="1234" priority="1238" stopIfTrue="1">
      <formula>ISNUMBER(SEARCH("5300000",$F36))</formula>
    </cfRule>
  </conditionalFormatting>
  <conditionalFormatting sqref="F36">
    <cfRule type="expression" dxfId="1233" priority="1233" stopIfTrue="1">
      <formula>AND($L36="  Dû Fnrs")</formula>
    </cfRule>
    <cfRule type="expression" dxfId="1232" priority="1234" stopIfTrue="1">
      <formula>AND($L36=" Dû Clts")</formula>
    </cfRule>
  </conditionalFormatting>
  <conditionalFormatting sqref="F37:F39">
    <cfRule type="expression" dxfId="1231" priority="1229" stopIfTrue="1">
      <formula>ISNUMBER(SEARCH("5121000",$F37))</formula>
    </cfRule>
    <cfRule type="expression" dxfId="1230" priority="1230" stopIfTrue="1">
      <formula>ISNUMBER(SEARCH("5123000",$F37))</formula>
    </cfRule>
    <cfRule type="expression" dxfId="1229" priority="1231" stopIfTrue="1">
      <formula>ISNUMBER(SEARCH("5122000",$F37))</formula>
    </cfRule>
    <cfRule type="expression" dxfId="1228" priority="1232" stopIfTrue="1">
      <formula>ISNUMBER(SEARCH("5300000",$F37))</formula>
    </cfRule>
  </conditionalFormatting>
  <conditionalFormatting sqref="F37:F39">
    <cfRule type="expression" dxfId="1227" priority="1227" stopIfTrue="1">
      <formula>AND($L37="  Dû Fnrs")</formula>
    </cfRule>
    <cfRule type="expression" dxfId="1226" priority="1228" stopIfTrue="1">
      <formula>AND($L37=" Dû Clts")</formula>
    </cfRule>
  </conditionalFormatting>
  <conditionalFormatting sqref="F37:F39">
    <cfRule type="expression" dxfId="1225" priority="1223" stopIfTrue="1">
      <formula>ISNUMBER(SEARCH("5121000",$F37))</formula>
    </cfRule>
    <cfRule type="expression" dxfId="1224" priority="1224" stopIfTrue="1">
      <formula>ISNUMBER(SEARCH("5123000",$F37))</formula>
    </cfRule>
    <cfRule type="expression" dxfId="1223" priority="1225" stopIfTrue="1">
      <formula>ISNUMBER(SEARCH("5122000",$F37))</formula>
    </cfRule>
    <cfRule type="expression" dxfId="1222" priority="1226" stopIfTrue="1">
      <formula>ISNUMBER(SEARCH("5300000",$F37))</formula>
    </cfRule>
  </conditionalFormatting>
  <conditionalFormatting sqref="F40">
    <cfRule type="expression" dxfId="1221" priority="1219" stopIfTrue="1">
      <formula>ISNUMBER(SEARCH("5121000",$F40))</formula>
    </cfRule>
    <cfRule type="expression" dxfId="1220" priority="1220" stopIfTrue="1">
      <formula>ISNUMBER(SEARCH("5123000",$F40))</formula>
    </cfRule>
    <cfRule type="expression" dxfId="1219" priority="1221" stopIfTrue="1">
      <formula>ISNUMBER(SEARCH("5122000",$F40))</formula>
    </cfRule>
    <cfRule type="expression" dxfId="1218" priority="1222" stopIfTrue="1">
      <formula>ISNUMBER(SEARCH("5300000",$F40))</formula>
    </cfRule>
  </conditionalFormatting>
  <conditionalFormatting sqref="F40">
    <cfRule type="expression" dxfId="1217" priority="1217" stopIfTrue="1">
      <formula>AND($L40="  Dû Fnrs")</formula>
    </cfRule>
    <cfRule type="expression" dxfId="1216" priority="1218" stopIfTrue="1">
      <formula>AND($L40=" Dû Clts")</formula>
    </cfRule>
  </conditionalFormatting>
  <conditionalFormatting sqref="F41">
    <cfRule type="expression" dxfId="1215" priority="1213" stopIfTrue="1">
      <formula>ISNUMBER(SEARCH("5121000",$F41))</formula>
    </cfRule>
    <cfRule type="expression" dxfId="1214" priority="1214" stopIfTrue="1">
      <formula>ISNUMBER(SEARCH("5123000",$F41))</formula>
    </cfRule>
    <cfRule type="expression" dxfId="1213" priority="1215" stopIfTrue="1">
      <formula>ISNUMBER(SEARCH("5122000",$F41))</formula>
    </cfRule>
    <cfRule type="expression" dxfId="1212" priority="1216" stopIfTrue="1">
      <formula>ISNUMBER(SEARCH("5300000",$F41))</formula>
    </cfRule>
  </conditionalFormatting>
  <conditionalFormatting sqref="F41">
    <cfRule type="expression" dxfId="1211" priority="1211" stopIfTrue="1">
      <formula>AND($L41="  Dû Fnrs")</formula>
    </cfRule>
    <cfRule type="expression" dxfId="1210" priority="1212" stopIfTrue="1">
      <formula>AND($L41=" Dû Clts")</formula>
    </cfRule>
  </conditionalFormatting>
  <conditionalFormatting sqref="F43:F45">
    <cfRule type="expression" dxfId="1209" priority="1207" stopIfTrue="1">
      <formula>ISNUMBER(SEARCH("5121000",$F43))</formula>
    </cfRule>
    <cfRule type="expression" dxfId="1208" priority="1208" stopIfTrue="1">
      <formula>ISNUMBER(SEARCH("5123000",$F43))</formula>
    </cfRule>
    <cfRule type="expression" dxfId="1207" priority="1209" stopIfTrue="1">
      <formula>ISNUMBER(SEARCH("5122000",$F43))</formula>
    </cfRule>
    <cfRule type="expression" dxfId="1206" priority="1210" stopIfTrue="1">
      <formula>ISNUMBER(SEARCH("5300000",$F43))</formula>
    </cfRule>
  </conditionalFormatting>
  <conditionalFormatting sqref="F43:F45">
    <cfRule type="expression" dxfId="1205" priority="1205" stopIfTrue="1">
      <formula>AND($L43="  Dû Fnrs")</formula>
    </cfRule>
    <cfRule type="expression" dxfId="1204" priority="1206" stopIfTrue="1">
      <formula>AND($L43=" Dû Clts")</formula>
    </cfRule>
  </conditionalFormatting>
  <conditionalFormatting sqref="F43:F45">
    <cfRule type="expression" dxfId="1203" priority="1201" stopIfTrue="1">
      <formula>ISNUMBER(SEARCH("5121000",$F43))</formula>
    </cfRule>
    <cfRule type="expression" dxfId="1202" priority="1202" stopIfTrue="1">
      <formula>ISNUMBER(SEARCH("5123000",$F43))</formula>
    </cfRule>
    <cfRule type="expression" dxfId="1201" priority="1203" stopIfTrue="1">
      <formula>ISNUMBER(SEARCH("5122000",$F43))</formula>
    </cfRule>
    <cfRule type="expression" dxfId="1200" priority="1204" stopIfTrue="1">
      <formula>ISNUMBER(SEARCH("5300000",$F43))</formula>
    </cfRule>
  </conditionalFormatting>
  <conditionalFormatting sqref="F46">
    <cfRule type="expression" dxfId="1199" priority="1197" stopIfTrue="1">
      <formula>ISNUMBER(SEARCH("5121000",$F46))</formula>
    </cfRule>
    <cfRule type="expression" dxfId="1198" priority="1198" stopIfTrue="1">
      <formula>ISNUMBER(SEARCH("5123000",$F46))</formula>
    </cfRule>
    <cfRule type="expression" dxfId="1197" priority="1199" stopIfTrue="1">
      <formula>ISNUMBER(SEARCH("5122000",$F46))</formula>
    </cfRule>
    <cfRule type="expression" dxfId="1196" priority="1200" stopIfTrue="1">
      <formula>ISNUMBER(SEARCH("5300000",$F46))</formula>
    </cfRule>
  </conditionalFormatting>
  <conditionalFormatting sqref="F46">
    <cfRule type="expression" dxfId="1195" priority="1195" stopIfTrue="1">
      <formula>AND($L46="  Dû Fnrs")</formula>
    </cfRule>
    <cfRule type="expression" dxfId="1194" priority="1196" stopIfTrue="1">
      <formula>AND($L46=" Dû Clts")</formula>
    </cfRule>
  </conditionalFormatting>
  <conditionalFormatting sqref="F47">
    <cfRule type="expression" dxfId="1193" priority="1191" stopIfTrue="1">
      <formula>ISNUMBER(SEARCH("5121000",$F47))</formula>
    </cfRule>
    <cfRule type="expression" dxfId="1192" priority="1192" stopIfTrue="1">
      <formula>ISNUMBER(SEARCH("5123000",$F47))</formula>
    </cfRule>
    <cfRule type="expression" dxfId="1191" priority="1193" stopIfTrue="1">
      <formula>ISNUMBER(SEARCH("5122000",$F47))</formula>
    </cfRule>
    <cfRule type="expression" dxfId="1190" priority="1194" stopIfTrue="1">
      <formula>ISNUMBER(SEARCH("5300000",$F47))</formula>
    </cfRule>
  </conditionalFormatting>
  <conditionalFormatting sqref="F47">
    <cfRule type="expression" dxfId="1189" priority="1189" stopIfTrue="1">
      <formula>AND($L47="  Dû Fnrs")</formula>
    </cfRule>
    <cfRule type="expression" dxfId="1188" priority="1190" stopIfTrue="1">
      <formula>AND($L47=" Dû Clts")</formula>
    </cfRule>
  </conditionalFormatting>
  <conditionalFormatting sqref="F50:F52">
    <cfRule type="expression" dxfId="1187" priority="1185" stopIfTrue="1">
      <formula>ISNUMBER(SEARCH("5121000",$F50))</formula>
    </cfRule>
    <cfRule type="expression" dxfId="1186" priority="1186" stopIfTrue="1">
      <formula>ISNUMBER(SEARCH("5123000",$F50))</formula>
    </cfRule>
    <cfRule type="expression" dxfId="1185" priority="1187" stopIfTrue="1">
      <formula>ISNUMBER(SEARCH("5122000",$F50))</formula>
    </cfRule>
    <cfRule type="expression" dxfId="1184" priority="1188" stopIfTrue="1">
      <formula>ISNUMBER(SEARCH("5300000",$F50))</formula>
    </cfRule>
  </conditionalFormatting>
  <conditionalFormatting sqref="F50:F52">
    <cfRule type="expression" dxfId="1183" priority="1183" stopIfTrue="1">
      <formula>AND($L50="  Dû Fnrs")</formula>
    </cfRule>
    <cfRule type="expression" dxfId="1182" priority="1184" stopIfTrue="1">
      <formula>AND($L50=" Dû Clts")</formula>
    </cfRule>
  </conditionalFormatting>
  <conditionalFormatting sqref="F50:F52">
    <cfRule type="expression" dxfId="1181" priority="1179" stopIfTrue="1">
      <formula>ISNUMBER(SEARCH("5121000",$F50))</formula>
    </cfRule>
    <cfRule type="expression" dxfId="1180" priority="1180" stopIfTrue="1">
      <formula>ISNUMBER(SEARCH("5123000",$F50))</formula>
    </cfRule>
    <cfRule type="expression" dxfId="1179" priority="1181" stopIfTrue="1">
      <formula>ISNUMBER(SEARCH("5122000",$F50))</formula>
    </cfRule>
    <cfRule type="expression" dxfId="1178" priority="1182" stopIfTrue="1">
      <formula>ISNUMBER(SEARCH("5300000",$F50))</formula>
    </cfRule>
  </conditionalFormatting>
  <conditionalFormatting sqref="F53">
    <cfRule type="expression" dxfId="1177" priority="1175" stopIfTrue="1">
      <formula>ISNUMBER(SEARCH("5121000",$F53))</formula>
    </cfRule>
    <cfRule type="expression" dxfId="1176" priority="1176" stopIfTrue="1">
      <formula>ISNUMBER(SEARCH("5123000",$F53))</formula>
    </cfRule>
    <cfRule type="expression" dxfId="1175" priority="1177" stopIfTrue="1">
      <formula>ISNUMBER(SEARCH("5122000",$F53))</formula>
    </cfRule>
    <cfRule type="expression" dxfId="1174" priority="1178" stopIfTrue="1">
      <formula>ISNUMBER(SEARCH("5300000",$F53))</formula>
    </cfRule>
  </conditionalFormatting>
  <conditionalFormatting sqref="F53">
    <cfRule type="expression" dxfId="1173" priority="1173" stopIfTrue="1">
      <formula>AND($L53="  Dû Fnrs")</formula>
    </cfRule>
    <cfRule type="expression" dxfId="1172" priority="1174" stopIfTrue="1">
      <formula>AND($L53=" Dû Clts")</formula>
    </cfRule>
  </conditionalFormatting>
  <conditionalFormatting sqref="F56:F58">
    <cfRule type="expression" dxfId="1171" priority="1169" stopIfTrue="1">
      <formula>ISNUMBER(SEARCH("5121000",$F56))</formula>
    </cfRule>
    <cfRule type="expression" dxfId="1170" priority="1170" stopIfTrue="1">
      <formula>ISNUMBER(SEARCH("5123000",$F56))</formula>
    </cfRule>
    <cfRule type="expression" dxfId="1169" priority="1171" stopIfTrue="1">
      <formula>ISNUMBER(SEARCH("5122000",$F56))</formula>
    </cfRule>
    <cfRule type="expression" dxfId="1168" priority="1172" stopIfTrue="1">
      <formula>ISNUMBER(SEARCH("5300000",$F56))</formula>
    </cfRule>
  </conditionalFormatting>
  <conditionalFormatting sqref="F56:F58">
    <cfRule type="expression" dxfId="1167" priority="1167" stopIfTrue="1">
      <formula>AND($L56="  Dû Fnrs")</formula>
    </cfRule>
    <cfRule type="expression" dxfId="1166" priority="1168" stopIfTrue="1">
      <formula>AND($L56=" Dû Clts")</formula>
    </cfRule>
  </conditionalFormatting>
  <conditionalFormatting sqref="F56:F58">
    <cfRule type="expression" dxfId="1165" priority="1163" stopIfTrue="1">
      <formula>ISNUMBER(SEARCH("5121000",$F56))</formula>
    </cfRule>
    <cfRule type="expression" dxfId="1164" priority="1164" stopIfTrue="1">
      <formula>ISNUMBER(SEARCH("5123000",$F56))</formula>
    </cfRule>
    <cfRule type="expression" dxfId="1163" priority="1165" stopIfTrue="1">
      <formula>ISNUMBER(SEARCH("5122000",$F56))</formula>
    </cfRule>
    <cfRule type="expression" dxfId="1162" priority="1166" stopIfTrue="1">
      <formula>ISNUMBER(SEARCH("5300000",$F56))</formula>
    </cfRule>
  </conditionalFormatting>
  <conditionalFormatting sqref="F59">
    <cfRule type="expression" dxfId="1161" priority="1159" stopIfTrue="1">
      <formula>ISNUMBER(SEARCH("5121000",$F59))</formula>
    </cfRule>
    <cfRule type="expression" dxfId="1160" priority="1160" stopIfTrue="1">
      <formula>ISNUMBER(SEARCH("5123000",$F59))</formula>
    </cfRule>
    <cfRule type="expression" dxfId="1159" priority="1161" stopIfTrue="1">
      <formula>ISNUMBER(SEARCH("5122000",$F59))</formula>
    </cfRule>
    <cfRule type="expression" dxfId="1158" priority="1162" stopIfTrue="1">
      <formula>ISNUMBER(SEARCH("5300000",$F59))</formula>
    </cfRule>
  </conditionalFormatting>
  <conditionalFormatting sqref="F59">
    <cfRule type="expression" dxfId="1157" priority="1157" stopIfTrue="1">
      <formula>AND($L59="  Dû Fnrs")</formula>
    </cfRule>
    <cfRule type="expression" dxfId="1156" priority="1158" stopIfTrue="1">
      <formula>AND($L59=" Dû Clts")</formula>
    </cfRule>
  </conditionalFormatting>
  <conditionalFormatting sqref="F62:F64">
    <cfRule type="expression" dxfId="1155" priority="1153" stopIfTrue="1">
      <formula>ISNUMBER(SEARCH("5121000",$F62))</formula>
    </cfRule>
    <cfRule type="expression" dxfId="1154" priority="1154" stopIfTrue="1">
      <formula>ISNUMBER(SEARCH("5123000",$F62))</formula>
    </cfRule>
    <cfRule type="expression" dxfId="1153" priority="1155" stopIfTrue="1">
      <formula>ISNUMBER(SEARCH("5122000",$F62))</formula>
    </cfRule>
    <cfRule type="expression" dxfId="1152" priority="1156" stopIfTrue="1">
      <formula>ISNUMBER(SEARCH("5300000",$F62))</formula>
    </cfRule>
  </conditionalFormatting>
  <conditionalFormatting sqref="F62:F64">
    <cfRule type="expression" dxfId="1151" priority="1151" stopIfTrue="1">
      <formula>AND($L62="  Dû Fnrs")</formula>
    </cfRule>
    <cfRule type="expression" dxfId="1150" priority="1152" stopIfTrue="1">
      <formula>AND($L62=" Dû Clts")</formula>
    </cfRule>
  </conditionalFormatting>
  <conditionalFormatting sqref="F62:F64">
    <cfRule type="expression" dxfId="1149" priority="1147" stopIfTrue="1">
      <formula>ISNUMBER(SEARCH("5121000",$F62))</formula>
    </cfRule>
    <cfRule type="expression" dxfId="1148" priority="1148" stopIfTrue="1">
      <formula>ISNUMBER(SEARCH("5123000",$F62))</formula>
    </cfRule>
    <cfRule type="expression" dxfId="1147" priority="1149" stopIfTrue="1">
      <formula>ISNUMBER(SEARCH("5122000",$F62))</formula>
    </cfRule>
    <cfRule type="expression" dxfId="1146" priority="1150" stopIfTrue="1">
      <formula>ISNUMBER(SEARCH("5300000",$F62))</formula>
    </cfRule>
  </conditionalFormatting>
  <conditionalFormatting sqref="F65">
    <cfRule type="expression" dxfId="1145" priority="1143" stopIfTrue="1">
      <formula>ISNUMBER(SEARCH("5121000",$F65))</formula>
    </cfRule>
    <cfRule type="expression" dxfId="1144" priority="1144" stopIfTrue="1">
      <formula>ISNUMBER(SEARCH("5123000",$F65))</formula>
    </cfRule>
    <cfRule type="expression" dxfId="1143" priority="1145" stopIfTrue="1">
      <formula>ISNUMBER(SEARCH("5122000",$F65))</formula>
    </cfRule>
    <cfRule type="expression" dxfId="1142" priority="1146" stopIfTrue="1">
      <formula>ISNUMBER(SEARCH("5300000",$F65))</formula>
    </cfRule>
  </conditionalFormatting>
  <conditionalFormatting sqref="F65">
    <cfRule type="expression" dxfId="1141" priority="1141" stopIfTrue="1">
      <formula>AND($L65="  Dû Fnrs")</formula>
    </cfRule>
    <cfRule type="expression" dxfId="1140" priority="1142" stopIfTrue="1">
      <formula>AND($L65=" Dû Clts")</formula>
    </cfRule>
  </conditionalFormatting>
  <conditionalFormatting sqref="F68:F70">
    <cfRule type="expression" dxfId="1139" priority="1137" stopIfTrue="1">
      <formula>ISNUMBER(SEARCH("5121000",$F68))</formula>
    </cfRule>
    <cfRule type="expression" dxfId="1138" priority="1138" stopIfTrue="1">
      <formula>ISNUMBER(SEARCH("5123000",$F68))</formula>
    </cfRule>
    <cfRule type="expression" dxfId="1137" priority="1139" stopIfTrue="1">
      <formula>ISNUMBER(SEARCH("5122000",$F68))</formula>
    </cfRule>
    <cfRule type="expression" dxfId="1136" priority="1140" stopIfTrue="1">
      <formula>ISNUMBER(SEARCH("5300000",$F68))</formula>
    </cfRule>
  </conditionalFormatting>
  <conditionalFormatting sqref="F68:F70">
    <cfRule type="expression" dxfId="1135" priority="1135" stopIfTrue="1">
      <formula>AND($L68="  Dû Fnrs")</formula>
    </cfRule>
    <cfRule type="expression" dxfId="1134" priority="1136" stopIfTrue="1">
      <formula>AND($L68=" Dû Clts")</formula>
    </cfRule>
  </conditionalFormatting>
  <conditionalFormatting sqref="F68:F70">
    <cfRule type="expression" dxfId="1133" priority="1131" stopIfTrue="1">
      <formula>ISNUMBER(SEARCH("5121000",$F68))</formula>
    </cfRule>
    <cfRule type="expression" dxfId="1132" priority="1132" stopIfTrue="1">
      <formula>ISNUMBER(SEARCH("5123000",$F68))</formula>
    </cfRule>
    <cfRule type="expression" dxfId="1131" priority="1133" stopIfTrue="1">
      <formula>ISNUMBER(SEARCH("5122000",$F68))</formula>
    </cfRule>
    <cfRule type="expression" dxfId="1130" priority="1134" stopIfTrue="1">
      <formula>ISNUMBER(SEARCH("5300000",$F68))</formula>
    </cfRule>
  </conditionalFormatting>
  <conditionalFormatting sqref="F71">
    <cfRule type="expression" dxfId="1129" priority="1127" stopIfTrue="1">
      <formula>ISNUMBER(SEARCH("5121000",$F71))</formula>
    </cfRule>
    <cfRule type="expression" dxfId="1128" priority="1128" stopIfTrue="1">
      <formula>ISNUMBER(SEARCH("5123000",$F71))</formula>
    </cfRule>
    <cfRule type="expression" dxfId="1127" priority="1129" stopIfTrue="1">
      <formula>ISNUMBER(SEARCH("5122000",$F71))</formula>
    </cfRule>
    <cfRule type="expression" dxfId="1126" priority="1130" stopIfTrue="1">
      <formula>ISNUMBER(SEARCH("5300000",$F71))</formula>
    </cfRule>
  </conditionalFormatting>
  <conditionalFormatting sqref="F71">
    <cfRule type="expression" dxfId="1125" priority="1125" stopIfTrue="1">
      <formula>AND($L71="  Dû Fnrs")</formula>
    </cfRule>
    <cfRule type="expression" dxfId="1124" priority="1126" stopIfTrue="1">
      <formula>AND($L71=" Dû Clts")</formula>
    </cfRule>
  </conditionalFormatting>
  <conditionalFormatting sqref="F74:F76">
    <cfRule type="expression" dxfId="1123" priority="1121" stopIfTrue="1">
      <formula>ISNUMBER(SEARCH("5121000",$F74))</formula>
    </cfRule>
    <cfRule type="expression" dxfId="1122" priority="1122" stopIfTrue="1">
      <formula>ISNUMBER(SEARCH("5123000",$F74))</formula>
    </cfRule>
    <cfRule type="expression" dxfId="1121" priority="1123" stopIfTrue="1">
      <formula>ISNUMBER(SEARCH("5122000",$F74))</formula>
    </cfRule>
    <cfRule type="expression" dxfId="1120" priority="1124" stopIfTrue="1">
      <formula>ISNUMBER(SEARCH("5300000",$F74))</formula>
    </cfRule>
  </conditionalFormatting>
  <conditionalFormatting sqref="F74:F76">
    <cfRule type="expression" dxfId="1119" priority="1119" stopIfTrue="1">
      <formula>AND($L74="  Dû Fnrs")</formula>
    </cfRule>
    <cfRule type="expression" dxfId="1118" priority="1120" stopIfTrue="1">
      <formula>AND($L74=" Dû Clts")</formula>
    </cfRule>
  </conditionalFormatting>
  <conditionalFormatting sqref="F74:F76">
    <cfRule type="expression" dxfId="1117" priority="1115" stopIfTrue="1">
      <formula>ISNUMBER(SEARCH("5121000",$F74))</formula>
    </cfRule>
    <cfRule type="expression" dxfId="1116" priority="1116" stopIfTrue="1">
      <formula>ISNUMBER(SEARCH("5123000",$F74))</formula>
    </cfRule>
    <cfRule type="expression" dxfId="1115" priority="1117" stopIfTrue="1">
      <formula>ISNUMBER(SEARCH("5122000",$F74))</formula>
    </cfRule>
    <cfRule type="expression" dxfId="1114" priority="1118" stopIfTrue="1">
      <formula>ISNUMBER(SEARCH("5300000",$F74))</formula>
    </cfRule>
  </conditionalFormatting>
  <conditionalFormatting sqref="F77">
    <cfRule type="expression" dxfId="1113" priority="1111" stopIfTrue="1">
      <formula>ISNUMBER(SEARCH("5121000",$F77))</formula>
    </cfRule>
    <cfRule type="expression" dxfId="1112" priority="1112" stopIfTrue="1">
      <formula>ISNUMBER(SEARCH("5123000",$F77))</formula>
    </cfRule>
    <cfRule type="expression" dxfId="1111" priority="1113" stopIfTrue="1">
      <formula>ISNUMBER(SEARCH("5122000",$F77))</formula>
    </cfRule>
    <cfRule type="expression" dxfId="1110" priority="1114" stopIfTrue="1">
      <formula>ISNUMBER(SEARCH("5300000",$F77))</formula>
    </cfRule>
  </conditionalFormatting>
  <conditionalFormatting sqref="F77">
    <cfRule type="expression" dxfId="1109" priority="1109" stopIfTrue="1">
      <formula>AND($L77="  Dû Fnrs")</formula>
    </cfRule>
    <cfRule type="expression" dxfId="1108" priority="1110" stopIfTrue="1">
      <formula>AND($L77=" Dû Clts")</formula>
    </cfRule>
  </conditionalFormatting>
  <conditionalFormatting sqref="F72:F73">
    <cfRule type="expression" dxfId="1107" priority="1107">
      <formula>AND($L72="D Clts")</formula>
    </cfRule>
    <cfRule type="expression" dxfId="1106" priority="1108">
      <formula>AND($L72="D Fnrs")</formula>
    </cfRule>
  </conditionalFormatting>
  <conditionalFormatting sqref="F11">
    <cfRule type="expression" dxfId="1105" priority="1103" stopIfTrue="1">
      <formula>ISNUMBER(SEARCH("5121000",$F11))</formula>
    </cfRule>
    <cfRule type="expression" dxfId="1104" priority="1104" stopIfTrue="1">
      <formula>ISNUMBER(SEARCH("5123000",$F11))</formula>
    </cfRule>
    <cfRule type="expression" dxfId="1103" priority="1105" stopIfTrue="1">
      <formula>ISNUMBER(SEARCH("5122000",$F11))</formula>
    </cfRule>
    <cfRule type="expression" dxfId="1102" priority="1106" stopIfTrue="1">
      <formula>ISNUMBER(SEARCH("5300000",$F11))</formula>
    </cfRule>
  </conditionalFormatting>
  <conditionalFormatting sqref="F11">
    <cfRule type="expression" dxfId="1101" priority="1101" stopIfTrue="1">
      <formula>AND($L11="  Dû Fnrs")</formula>
    </cfRule>
    <cfRule type="expression" dxfId="1100" priority="1102" stopIfTrue="1">
      <formula>AND($L11=" Dû Clts")</formula>
    </cfRule>
  </conditionalFormatting>
  <conditionalFormatting sqref="F11">
    <cfRule type="expression" dxfId="1099" priority="1097" stopIfTrue="1">
      <formula>ISNUMBER(SEARCH("5121000",$F11))</formula>
    </cfRule>
    <cfRule type="expression" dxfId="1098" priority="1098" stopIfTrue="1">
      <formula>ISNUMBER(SEARCH("5123000",$F11))</formula>
    </cfRule>
    <cfRule type="expression" dxfId="1097" priority="1099" stopIfTrue="1">
      <formula>ISNUMBER(SEARCH("5122000",$F11))</formula>
    </cfRule>
    <cfRule type="expression" dxfId="1096" priority="1100" stopIfTrue="1">
      <formula>ISNUMBER(SEARCH("5300000",$F11))</formula>
    </cfRule>
  </conditionalFormatting>
  <conditionalFormatting sqref="F12">
    <cfRule type="expression" dxfId="1095" priority="1093" stopIfTrue="1">
      <formula>ISNUMBER(SEARCH("5121000",$F12))</formula>
    </cfRule>
    <cfRule type="expression" dxfId="1094" priority="1094" stopIfTrue="1">
      <formula>ISNUMBER(SEARCH("5123000",$F12))</formula>
    </cfRule>
    <cfRule type="expression" dxfId="1093" priority="1095" stopIfTrue="1">
      <formula>ISNUMBER(SEARCH("5122000",$F12))</formula>
    </cfRule>
    <cfRule type="expression" dxfId="1092" priority="1096" stopIfTrue="1">
      <formula>ISNUMBER(SEARCH("5300000",$F12))</formula>
    </cfRule>
  </conditionalFormatting>
  <conditionalFormatting sqref="F12">
    <cfRule type="expression" dxfId="1091" priority="1091" stopIfTrue="1">
      <formula>AND($L12="  Dû Fnrs")</formula>
    </cfRule>
    <cfRule type="expression" dxfId="1090" priority="1092" stopIfTrue="1">
      <formula>AND($L12=" Dû Clts")</formula>
    </cfRule>
  </conditionalFormatting>
  <conditionalFormatting sqref="F12">
    <cfRule type="expression" dxfId="1089" priority="1087" stopIfTrue="1">
      <formula>ISNUMBER(SEARCH("5121000",$F12))</formula>
    </cfRule>
    <cfRule type="expression" dxfId="1088" priority="1088" stopIfTrue="1">
      <formula>ISNUMBER(SEARCH("5123000",$F12))</formula>
    </cfRule>
    <cfRule type="expression" dxfId="1087" priority="1089" stopIfTrue="1">
      <formula>ISNUMBER(SEARCH("5122000",$F12))</formula>
    </cfRule>
    <cfRule type="expression" dxfId="1086" priority="1090" stopIfTrue="1">
      <formula>ISNUMBER(SEARCH("5300000",$F12))</formula>
    </cfRule>
  </conditionalFormatting>
  <conditionalFormatting sqref="F12">
    <cfRule type="expression" dxfId="1085" priority="1085" stopIfTrue="1">
      <formula>AND($L12="  Dû Fnrs")</formula>
    </cfRule>
    <cfRule type="expression" dxfId="1084" priority="1086" stopIfTrue="1">
      <formula>AND($L12=" Dû Clts")</formula>
    </cfRule>
  </conditionalFormatting>
  <conditionalFormatting sqref="F12">
    <cfRule type="expression" dxfId="1083" priority="1081" stopIfTrue="1">
      <formula>ISNUMBER(SEARCH("5121000",$F12))</formula>
    </cfRule>
    <cfRule type="expression" dxfId="1082" priority="1082" stopIfTrue="1">
      <formula>ISNUMBER(SEARCH("5123000",$F12))</formula>
    </cfRule>
    <cfRule type="expression" dxfId="1081" priority="1083" stopIfTrue="1">
      <formula>ISNUMBER(SEARCH("5122000",$F12))</formula>
    </cfRule>
    <cfRule type="expression" dxfId="1080" priority="1084" stopIfTrue="1">
      <formula>ISNUMBER(SEARCH("5300000",$F12))</formula>
    </cfRule>
  </conditionalFormatting>
  <conditionalFormatting sqref="F73 F67 F61 F54 F47:F48 F41 F34 F241 F235 F229 F223 F217 F211 F205 F199 F193 F187 F181 F175 F168 F161:F162 F155 F148">
    <cfRule type="expression" dxfId="1079" priority="1079" stopIfTrue="1">
      <formula>AND(#REF!="  Dû Fnrs")</formula>
    </cfRule>
    <cfRule type="expression" dxfId="1078" priority="1080" stopIfTrue="1">
      <formula>AND(#REF!=" Dû Clts")</formula>
    </cfRule>
  </conditionalFormatting>
  <conditionalFormatting sqref="F73">
    <cfRule type="expression" dxfId="1077" priority="1075" stopIfTrue="1">
      <formula>ISNUMBER(SEARCH("5121000",$F73))</formula>
    </cfRule>
    <cfRule type="expression" dxfId="1076" priority="1076" stopIfTrue="1">
      <formula>ISNUMBER(SEARCH("5123000",$F73))</formula>
    </cfRule>
    <cfRule type="expression" dxfId="1075" priority="1077" stopIfTrue="1">
      <formula>ISNUMBER(SEARCH("5122000",$F73))</formula>
    </cfRule>
    <cfRule type="expression" dxfId="1074" priority="1078" stopIfTrue="1">
      <formula>ISNUMBER(SEARCH("5300000",$F73))</formula>
    </cfRule>
  </conditionalFormatting>
  <conditionalFormatting sqref="F73">
    <cfRule type="expression" dxfId="1073" priority="1073">
      <formula>AND($L73="D Clts")</formula>
    </cfRule>
    <cfRule type="expression" dxfId="1072" priority="1074">
      <formula>AND($L73="D Fnrs")</formula>
    </cfRule>
  </conditionalFormatting>
  <conditionalFormatting sqref="F73">
    <cfRule type="expression" dxfId="1071" priority="1069" stopIfTrue="1">
      <formula>ISNUMBER(SEARCH("5121000",$F73))</formula>
    </cfRule>
    <cfRule type="expression" dxfId="1070" priority="1070" stopIfTrue="1">
      <formula>ISNUMBER(SEARCH("5123000",$F73))</formula>
    </cfRule>
    <cfRule type="expression" dxfId="1069" priority="1071" stopIfTrue="1">
      <formula>ISNUMBER(SEARCH("5122000",$F73))</formula>
    </cfRule>
    <cfRule type="expression" dxfId="1068" priority="1072" stopIfTrue="1">
      <formula>ISNUMBER(SEARCH("5300000",$F73))</formula>
    </cfRule>
  </conditionalFormatting>
  <conditionalFormatting sqref="F67">
    <cfRule type="expression" dxfId="1067" priority="1065" stopIfTrue="1">
      <formula>ISNUMBER(SEARCH("5121000",$F67))</formula>
    </cfRule>
    <cfRule type="expression" dxfId="1066" priority="1066" stopIfTrue="1">
      <formula>ISNUMBER(SEARCH("5123000",$F67))</formula>
    </cfRule>
    <cfRule type="expression" dxfId="1065" priority="1067" stopIfTrue="1">
      <formula>ISNUMBER(SEARCH("5122000",$F67))</formula>
    </cfRule>
    <cfRule type="expression" dxfId="1064" priority="1068" stopIfTrue="1">
      <formula>ISNUMBER(SEARCH("5300000",$F67))</formula>
    </cfRule>
  </conditionalFormatting>
  <conditionalFormatting sqref="F67">
    <cfRule type="expression" dxfId="1063" priority="1063">
      <formula>AND($L67="D Clts")</formula>
    </cfRule>
    <cfRule type="expression" dxfId="1062" priority="1064">
      <formula>AND($L67="D Fnrs")</formula>
    </cfRule>
  </conditionalFormatting>
  <conditionalFormatting sqref="F67">
    <cfRule type="expression" dxfId="1061" priority="1059" stopIfTrue="1">
      <formula>ISNUMBER(SEARCH("5121000",$F67))</formula>
    </cfRule>
    <cfRule type="expression" dxfId="1060" priority="1060" stopIfTrue="1">
      <formula>ISNUMBER(SEARCH("5123000",$F67))</formula>
    </cfRule>
    <cfRule type="expression" dxfId="1059" priority="1061" stopIfTrue="1">
      <formula>ISNUMBER(SEARCH("5122000",$F67))</formula>
    </cfRule>
    <cfRule type="expression" dxfId="1058" priority="1062" stopIfTrue="1">
      <formula>ISNUMBER(SEARCH("5300000",$F67))</formula>
    </cfRule>
  </conditionalFormatting>
  <conditionalFormatting sqref="F61">
    <cfRule type="expression" dxfId="1057" priority="1055" stopIfTrue="1">
      <formula>ISNUMBER(SEARCH("5121000",$F61))</formula>
    </cfRule>
    <cfRule type="expression" dxfId="1056" priority="1056" stopIfTrue="1">
      <formula>ISNUMBER(SEARCH("5123000",$F61))</formula>
    </cfRule>
    <cfRule type="expression" dxfId="1055" priority="1057" stopIfTrue="1">
      <formula>ISNUMBER(SEARCH("5122000",$F61))</formula>
    </cfRule>
    <cfRule type="expression" dxfId="1054" priority="1058" stopIfTrue="1">
      <formula>ISNUMBER(SEARCH("5300000",$F61))</formula>
    </cfRule>
  </conditionalFormatting>
  <conditionalFormatting sqref="F61">
    <cfRule type="expression" dxfId="1053" priority="1053">
      <formula>AND($L61="D Clts")</formula>
    </cfRule>
    <cfRule type="expression" dxfId="1052" priority="1054">
      <formula>AND($L61="D Fnrs")</formula>
    </cfRule>
  </conditionalFormatting>
  <conditionalFormatting sqref="F61">
    <cfRule type="expression" dxfId="1051" priority="1049" stopIfTrue="1">
      <formula>ISNUMBER(SEARCH("5121000",$F61))</formula>
    </cfRule>
    <cfRule type="expression" dxfId="1050" priority="1050" stopIfTrue="1">
      <formula>ISNUMBER(SEARCH("5123000",$F61))</formula>
    </cfRule>
    <cfRule type="expression" dxfId="1049" priority="1051" stopIfTrue="1">
      <formula>ISNUMBER(SEARCH("5122000",$F61))</formula>
    </cfRule>
    <cfRule type="expression" dxfId="1048" priority="1052" stopIfTrue="1">
      <formula>ISNUMBER(SEARCH("5300000",$F61))</formula>
    </cfRule>
  </conditionalFormatting>
  <conditionalFormatting sqref="F54">
    <cfRule type="expression" dxfId="1047" priority="1045" stopIfTrue="1">
      <formula>ISNUMBER(SEARCH("5121000",$F54))</formula>
    </cfRule>
    <cfRule type="expression" dxfId="1046" priority="1046" stopIfTrue="1">
      <formula>ISNUMBER(SEARCH("5123000",$F54))</formula>
    </cfRule>
    <cfRule type="expression" dxfId="1045" priority="1047" stopIfTrue="1">
      <formula>ISNUMBER(SEARCH("5122000",$F54))</formula>
    </cfRule>
    <cfRule type="expression" dxfId="1044" priority="1048" stopIfTrue="1">
      <formula>ISNUMBER(SEARCH("5300000",$F54))</formula>
    </cfRule>
  </conditionalFormatting>
  <conditionalFormatting sqref="F54">
    <cfRule type="expression" dxfId="1043" priority="1043">
      <formula>AND($L54="D Clts")</formula>
    </cfRule>
    <cfRule type="expression" dxfId="1042" priority="1044">
      <formula>AND($L54="D Fnrs")</formula>
    </cfRule>
  </conditionalFormatting>
  <conditionalFormatting sqref="F54">
    <cfRule type="expression" dxfId="1041" priority="1039" stopIfTrue="1">
      <formula>ISNUMBER(SEARCH("5121000",$F54))</formula>
    </cfRule>
    <cfRule type="expression" dxfId="1040" priority="1040" stopIfTrue="1">
      <formula>ISNUMBER(SEARCH("5123000",$F54))</formula>
    </cfRule>
    <cfRule type="expression" dxfId="1039" priority="1041" stopIfTrue="1">
      <formula>ISNUMBER(SEARCH("5122000",$F54))</formula>
    </cfRule>
    <cfRule type="expression" dxfId="1038" priority="1042" stopIfTrue="1">
      <formula>ISNUMBER(SEARCH("5300000",$F54))</formula>
    </cfRule>
  </conditionalFormatting>
  <conditionalFormatting sqref="F47">
    <cfRule type="expression" dxfId="1037" priority="1035" stopIfTrue="1">
      <formula>ISNUMBER(SEARCH("5121000",$F47))</formula>
    </cfRule>
    <cfRule type="expression" dxfId="1036" priority="1036" stopIfTrue="1">
      <formula>ISNUMBER(SEARCH("5123000",$F47))</formula>
    </cfRule>
    <cfRule type="expression" dxfId="1035" priority="1037" stopIfTrue="1">
      <formula>ISNUMBER(SEARCH("5122000",$F47))</formula>
    </cfRule>
    <cfRule type="expression" dxfId="1034" priority="1038" stopIfTrue="1">
      <formula>ISNUMBER(SEARCH("5300000",$F47))</formula>
    </cfRule>
  </conditionalFormatting>
  <conditionalFormatting sqref="F47">
    <cfRule type="expression" dxfId="1033" priority="1033">
      <formula>AND($L47="D Clts")</formula>
    </cfRule>
    <cfRule type="expression" dxfId="1032" priority="1034">
      <formula>AND($L47="D Fnrs")</formula>
    </cfRule>
  </conditionalFormatting>
  <conditionalFormatting sqref="F47">
    <cfRule type="expression" dxfId="1031" priority="1029" stopIfTrue="1">
      <formula>ISNUMBER(SEARCH("5121000",$F47))</formula>
    </cfRule>
    <cfRule type="expression" dxfId="1030" priority="1030" stopIfTrue="1">
      <formula>ISNUMBER(SEARCH("5123000",$F47))</formula>
    </cfRule>
    <cfRule type="expression" dxfId="1029" priority="1031" stopIfTrue="1">
      <formula>ISNUMBER(SEARCH("5122000",$F47))</formula>
    </cfRule>
    <cfRule type="expression" dxfId="1028" priority="1032" stopIfTrue="1">
      <formula>ISNUMBER(SEARCH("5300000",$F47))</formula>
    </cfRule>
  </conditionalFormatting>
  <conditionalFormatting sqref="F48">
    <cfRule type="expression" dxfId="1027" priority="1025" stopIfTrue="1">
      <formula>ISNUMBER(SEARCH("5121000",$F48))</formula>
    </cfRule>
    <cfRule type="expression" dxfId="1026" priority="1026" stopIfTrue="1">
      <formula>ISNUMBER(SEARCH("5123000",$F48))</formula>
    </cfRule>
    <cfRule type="expression" dxfId="1025" priority="1027" stopIfTrue="1">
      <formula>ISNUMBER(SEARCH("5122000",$F48))</formula>
    </cfRule>
    <cfRule type="expression" dxfId="1024" priority="1028" stopIfTrue="1">
      <formula>ISNUMBER(SEARCH("5300000",$F48))</formula>
    </cfRule>
  </conditionalFormatting>
  <conditionalFormatting sqref="F48">
    <cfRule type="expression" dxfId="1023" priority="1023">
      <formula>AND($L48="D Clts")</formula>
    </cfRule>
    <cfRule type="expression" dxfId="1022" priority="1024">
      <formula>AND($L48="D Fnrs")</formula>
    </cfRule>
  </conditionalFormatting>
  <conditionalFormatting sqref="F48">
    <cfRule type="expression" dxfId="1021" priority="1019" stopIfTrue="1">
      <formula>ISNUMBER(SEARCH("5121000",$F48))</formula>
    </cfRule>
    <cfRule type="expression" dxfId="1020" priority="1020" stopIfTrue="1">
      <formula>ISNUMBER(SEARCH("5123000",$F48))</formula>
    </cfRule>
    <cfRule type="expression" dxfId="1019" priority="1021" stopIfTrue="1">
      <formula>ISNUMBER(SEARCH("5122000",$F48))</formula>
    </cfRule>
    <cfRule type="expression" dxfId="1018" priority="1022" stopIfTrue="1">
      <formula>ISNUMBER(SEARCH("5300000",$F48))</formula>
    </cfRule>
  </conditionalFormatting>
  <conditionalFormatting sqref="F41">
    <cfRule type="expression" dxfId="1017" priority="1015" stopIfTrue="1">
      <formula>ISNUMBER(SEARCH("5121000",$F41))</formula>
    </cfRule>
    <cfRule type="expression" dxfId="1016" priority="1016" stopIfTrue="1">
      <formula>ISNUMBER(SEARCH("5123000",$F41))</formula>
    </cfRule>
    <cfRule type="expression" dxfId="1015" priority="1017" stopIfTrue="1">
      <formula>ISNUMBER(SEARCH("5122000",$F41))</formula>
    </cfRule>
    <cfRule type="expression" dxfId="1014" priority="1018" stopIfTrue="1">
      <formula>ISNUMBER(SEARCH("5300000",$F41))</formula>
    </cfRule>
  </conditionalFormatting>
  <conditionalFormatting sqref="F41">
    <cfRule type="expression" dxfId="1013" priority="1013">
      <formula>AND($L41="D Clts")</formula>
    </cfRule>
    <cfRule type="expression" dxfId="1012" priority="1014">
      <formula>AND($L41="D Fnrs")</formula>
    </cfRule>
  </conditionalFormatting>
  <conditionalFormatting sqref="F41">
    <cfRule type="expression" dxfId="1011" priority="1009" stopIfTrue="1">
      <formula>ISNUMBER(SEARCH("5121000",$F41))</formula>
    </cfRule>
    <cfRule type="expression" dxfId="1010" priority="1010" stopIfTrue="1">
      <formula>ISNUMBER(SEARCH("5123000",$F41))</formula>
    </cfRule>
    <cfRule type="expression" dxfId="1009" priority="1011" stopIfTrue="1">
      <formula>ISNUMBER(SEARCH("5122000",$F41))</formula>
    </cfRule>
    <cfRule type="expression" dxfId="1008" priority="1012" stopIfTrue="1">
      <formula>ISNUMBER(SEARCH("5300000",$F41))</formula>
    </cfRule>
  </conditionalFormatting>
  <conditionalFormatting sqref="F34">
    <cfRule type="expression" dxfId="1007" priority="1005" stopIfTrue="1">
      <formula>ISNUMBER(SEARCH("5121000",$F34))</formula>
    </cfRule>
    <cfRule type="expression" dxfId="1006" priority="1006" stopIfTrue="1">
      <formula>ISNUMBER(SEARCH("5123000",$F34))</formula>
    </cfRule>
    <cfRule type="expression" dxfId="1005" priority="1007" stopIfTrue="1">
      <formula>ISNUMBER(SEARCH("5122000",$F34))</formula>
    </cfRule>
    <cfRule type="expression" dxfId="1004" priority="1008" stopIfTrue="1">
      <formula>ISNUMBER(SEARCH("5300000",$F34))</formula>
    </cfRule>
  </conditionalFormatting>
  <conditionalFormatting sqref="F34">
    <cfRule type="expression" dxfId="1003" priority="1003">
      <formula>AND($L34="D Clts")</formula>
    </cfRule>
    <cfRule type="expression" dxfId="1002" priority="1004">
      <formula>AND($L34="D Fnrs")</formula>
    </cfRule>
  </conditionalFormatting>
  <conditionalFormatting sqref="F34">
    <cfRule type="expression" dxfId="1001" priority="999" stopIfTrue="1">
      <formula>ISNUMBER(SEARCH("5121000",$F34))</formula>
    </cfRule>
    <cfRule type="expression" dxfId="1000" priority="1000" stopIfTrue="1">
      <formula>ISNUMBER(SEARCH("5123000",$F34))</formula>
    </cfRule>
    <cfRule type="expression" dxfId="999" priority="1001" stopIfTrue="1">
      <formula>ISNUMBER(SEARCH("5122000",$F34))</formula>
    </cfRule>
    <cfRule type="expression" dxfId="998" priority="1002" stopIfTrue="1">
      <formula>ISNUMBER(SEARCH("5300000",$F34))</formula>
    </cfRule>
  </conditionalFormatting>
  <conditionalFormatting sqref="D8:D124 D128 D133:D136 D138 D143 D149 D156 D162:D163 D168:D169 D174:D175 D180:D181 D186:D187">
    <cfRule type="expression" dxfId="997" priority="995" stopIfTrue="1">
      <formula>ISNUMBER(SEARCH("5121000",$F8))</formula>
    </cfRule>
    <cfRule type="expression" dxfId="996" priority="996" stopIfTrue="1">
      <formula>ISNUMBER(SEARCH("5123000",$F8))</formula>
    </cfRule>
    <cfRule type="expression" dxfId="995" priority="997" stopIfTrue="1">
      <formula>ISNUMBER(SEARCH("5122000",$F8))</formula>
    </cfRule>
    <cfRule type="expression" dxfId="994" priority="998" stopIfTrue="1">
      <formula>ISNUMBER(SEARCH("5300000",$F8))</formula>
    </cfRule>
  </conditionalFormatting>
  <conditionalFormatting sqref="D66 D71:D124 D128 D133:D136 D138 D143 D149 D156 D162:D163 D168:D169 D174:D175 D180:D181">
    <cfRule type="expression" dxfId="993" priority="993" stopIfTrue="1">
      <formula>AND($L66="  Dû Fnrs")</formula>
    </cfRule>
    <cfRule type="expression" dxfId="992" priority="994" stopIfTrue="1">
      <formula>AND($L66=" Dû Clts")</formula>
    </cfRule>
  </conditionalFormatting>
  <conditionalFormatting sqref="D122:D124">
    <cfRule type="expression" dxfId="991" priority="989" stopIfTrue="1">
      <formula>ISNUMBER(SEARCH("5121000",$F122))</formula>
    </cfRule>
    <cfRule type="expression" dxfId="990" priority="990" stopIfTrue="1">
      <formula>ISNUMBER(SEARCH("5123000",$F122))</formula>
    </cfRule>
    <cfRule type="expression" dxfId="989" priority="991" stopIfTrue="1">
      <formula>ISNUMBER(SEARCH("5122000",$F122))</formula>
    </cfRule>
    <cfRule type="expression" dxfId="988" priority="992" stopIfTrue="1">
      <formula>ISNUMBER(SEARCH("5300000",$F122))</formula>
    </cfRule>
  </conditionalFormatting>
  <conditionalFormatting sqref="D125">
    <cfRule type="expression" dxfId="987" priority="985" stopIfTrue="1">
      <formula>ISNUMBER(SEARCH("5121000",$F125))</formula>
    </cfRule>
    <cfRule type="expression" dxfId="986" priority="986" stopIfTrue="1">
      <formula>ISNUMBER(SEARCH("5123000",$F125))</formula>
    </cfRule>
    <cfRule type="expression" dxfId="985" priority="987" stopIfTrue="1">
      <formula>ISNUMBER(SEARCH("5122000",$F125))</formula>
    </cfRule>
    <cfRule type="expression" dxfId="984" priority="988" stopIfTrue="1">
      <formula>ISNUMBER(SEARCH("5300000",$F125))</formula>
    </cfRule>
  </conditionalFormatting>
  <conditionalFormatting sqref="D125">
    <cfRule type="expression" dxfId="983" priority="983" stopIfTrue="1">
      <formula>AND($L125="  Dû Fnrs")</formula>
    </cfRule>
    <cfRule type="expression" dxfId="982" priority="984" stopIfTrue="1">
      <formula>AND($L125=" Dû Clts")</formula>
    </cfRule>
  </conditionalFormatting>
  <conditionalFormatting sqref="D126">
    <cfRule type="expression" dxfId="981" priority="979" stopIfTrue="1">
      <formula>ISNUMBER(SEARCH("5121000",$F126))</formula>
    </cfRule>
    <cfRule type="expression" dxfId="980" priority="980" stopIfTrue="1">
      <formula>ISNUMBER(SEARCH("5123000",$F126))</formula>
    </cfRule>
    <cfRule type="expression" dxfId="979" priority="981" stopIfTrue="1">
      <formula>ISNUMBER(SEARCH("5122000",$F126))</formula>
    </cfRule>
    <cfRule type="expression" dxfId="978" priority="982" stopIfTrue="1">
      <formula>ISNUMBER(SEARCH("5300000",$F126))</formula>
    </cfRule>
  </conditionalFormatting>
  <conditionalFormatting sqref="D126">
    <cfRule type="expression" dxfId="977" priority="977" stopIfTrue="1">
      <formula>AND($L126="  Dû Fnrs")</formula>
    </cfRule>
    <cfRule type="expression" dxfId="976" priority="978" stopIfTrue="1">
      <formula>AND($L126=" Dû Clts")</formula>
    </cfRule>
  </conditionalFormatting>
  <conditionalFormatting sqref="D127 D129:D130">
    <cfRule type="expression" dxfId="975" priority="973" stopIfTrue="1">
      <formula>ISNUMBER(SEARCH("5121000",$F127))</formula>
    </cfRule>
    <cfRule type="expression" dxfId="974" priority="974" stopIfTrue="1">
      <formula>ISNUMBER(SEARCH("5123000",$F127))</formula>
    </cfRule>
    <cfRule type="expression" dxfId="973" priority="975" stopIfTrue="1">
      <formula>ISNUMBER(SEARCH("5122000",$F127))</formula>
    </cfRule>
    <cfRule type="expression" dxfId="972" priority="976" stopIfTrue="1">
      <formula>ISNUMBER(SEARCH("5300000",$F127))</formula>
    </cfRule>
  </conditionalFormatting>
  <conditionalFormatting sqref="D127 D129:D130">
    <cfRule type="expression" dxfId="971" priority="971" stopIfTrue="1">
      <formula>AND($L127="  Dû Fnrs")</formula>
    </cfRule>
    <cfRule type="expression" dxfId="970" priority="972" stopIfTrue="1">
      <formula>AND($L127=" Dû Clts")</formula>
    </cfRule>
  </conditionalFormatting>
  <conditionalFormatting sqref="D127 D129:D130">
    <cfRule type="expression" dxfId="969" priority="967" stopIfTrue="1">
      <formula>ISNUMBER(SEARCH("5121000",$F127))</formula>
    </cfRule>
    <cfRule type="expression" dxfId="968" priority="968" stopIfTrue="1">
      <formula>ISNUMBER(SEARCH("5123000",$F127))</formula>
    </cfRule>
    <cfRule type="expression" dxfId="967" priority="969" stopIfTrue="1">
      <formula>ISNUMBER(SEARCH("5122000",$F127))</formula>
    </cfRule>
    <cfRule type="expression" dxfId="966" priority="970" stopIfTrue="1">
      <formula>ISNUMBER(SEARCH("5300000",$F127))</formula>
    </cfRule>
  </conditionalFormatting>
  <conditionalFormatting sqref="D131">
    <cfRule type="expression" dxfId="965" priority="963" stopIfTrue="1">
      <formula>ISNUMBER(SEARCH("5121000",$F131))</formula>
    </cfRule>
    <cfRule type="expression" dxfId="964" priority="964" stopIfTrue="1">
      <formula>ISNUMBER(SEARCH("5123000",$F131))</formula>
    </cfRule>
    <cfRule type="expression" dxfId="963" priority="965" stopIfTrue="1">
      <formula>ISNUMBER(SEARCH("5122000",$F131))</formula>
    </cfRule>
    <cfRule type="expression" dxfId="962" priority="966" stopIfTrue="1">
      <formula>ISNUMBER(SEARCH("5300000",$F131))</formula>
    </cfRule>
  </conditionalFormatting>
  <conditionalFormatting sqref="D131">
    <cfRule type="expression" dxfId="961" priority="961" stopIfTrue="1">
      <formula>AND($L131="  Dû Fnrs")</formula>
    </cfRule>
    <cfRule type="expression" dxfId="960" priority="962" stopIfTrue="1">
      <formula>AND($L131=" Dû Clts")</formula>
    </cfRule>
  </conditionalFormatting>
  <conditionalFormatting sqref="D132">
    <cfRule type="expression" dxfId="959" priority="957" stopIfTrue="1">
      <formula>ISNUMBER(SEARCH("5121000",$F132))</formula>
    </cfRule>
    <cfRule type="expression" dxfId="958" priority="958" stopIfTrue="1">
      <formula>ISNUMBER(SEARCH("5123000",$F132))</formula>
    </cfRule>
    <cfRule type="expression" dxfId="957" priority="959" stopIfTrue="1">
      <formula>ISNUMBER(SEARCH("5122000",$F132))</formula>
    </cfRule>
    <cfRule type="expression" dxfId="956" priority="960" stopIfTrue="1">
      <formula>ISNUMBER(SEARCH("5300000",$F132))</formula>
    </cfRule>
  </conditionalFormatting>
  <conditionalFormatting sqref="D132">
    <cfRule type="expression" dxfId="955" priority="955" stopIfTrue="1">
      <formula>AND($L132="  Dû Fnrs")</formula>
    </cfRule>
    <cfRule type="expression" dxfId="954" priority="956" stopIfTrue="1">
      <formula>AND($L132=" Dû Clts")</formula>
    </cfRule>
  </conditionalFormatting>
  <conditionalFormatting sqref="D134">
    <cfRule type="expression" dxfId="953" priority="951" stopIfTrue="1">
      <formula>ISNUMBER(SEARCH("5121000",$F134))</formula>
    </cfRule>
    <cfRule type="expression" dxfId="952" priority="952" stopIfTrue="1">
      <formula>ISNUMBER(SEARCH("5123000",$F134))</formula>
    </cfRule>
    <cfRule type="expression" dxfId="951" priority="953" stopIfTrue="1">
      <formula>ISNUMBER(SEARCH("5122000",$F134))</formula>
    </cfRule>
    <cfRule type="expression" dxfId="950" priority="954" stopIfTrue="1">
      <formula>ISNUMBER(SEARCH("5300000",$F134))</formula>
    </cfRule>
  </conditionalFormatting>
  <conditionalFormatting sqref="D134">
    <cfRule type="expression" dxfId="949" priority="949" stopIfTrue="1">
      <formula>AND($L134="  Dû Fnrs")</formula>
    </cfRule>
    <cfRule type="expression" dxfId="948" priority="950" stopIfTrue="1">
      <formula>AND($L134=" Dû Clts")</formula>
    </cfRule>
  </conditionalFormatting>
  <conditionalFormatting sqref="D134">
    <cfRule type="expression" dxfId="947" priority="945" stopIfTrue="1">
      <formula>ISNUMBER(SEARCH("5121000",$F134))</formula>
    </cfRule>
    <cfRule type="expression" dxfId="946" priority="946" stopIfTrue="1">
      <formula>ISNUMBER(SEARCH("5123000",$F134))</formula>
    </cfRule>
    <cfRule type="expression" dxfId="945" priority="947" stopIfTrue="1">
      <formula>ISNUMBER(SEARCH("5122000",$F134))</formula>
    </cfRule>
    <cfRule type="expression" dxfId="944" priority="948" stopIfTrue="1">
      <formula>ISNUMBER(SEARCH("5300000",$F134))</formula>
    </cfRule>
  </conditionalFormatting>
  <conditionalFormatting sqref="D134:D136">
    <cfRule type="expression" dxfId="943" priority="941" stopIfTrue="1">
      <formula>ISNUMBER(SEARCH("5121000",$F134))</formula>
    </cfRule>
    <cfRule type="expression" dxfId="942" priority="942" stopIfTrue="1">
      <formula>ISNUMBER(SEARCH("5123000",$F134))</formula>
    </cfRule>
    <cfRule type="expression" dxfId="941" priority="943" stopIfTrue="1">
      <formula>ISNUMBER(SEARCH("5122000",$F134))</formula>
    </cfRule>
    <cfRule type="expression" dxfId="940" priority="944" stopIfTrue="1">
      <formula>ISNUMBER(SEARCH("5300000",$F134))</formula>
    </cfRule>
  </conditionalFormatting>
  <conditionalFormatting sqref="D137">
    <cfRule type="expression" dxfId="939" priority="937" stopIfTrue="1">
      <formula>ISNUMBER(SEARCH("5121000",$F137))</formula>
    </cfRule>
    <cfRule type="expression" dxfId="938" priority="938" stopIfTrue="1">
      <formula>ISNUMBER(SEARCH("5123000",$F137))</formula>
    </cfRule>
    <cfRule type="expression" dxfId="937" priority="939" stopIfTrue="1">
      <formula>ISNUMBER(SEARCH("5122000",$F137))</formula>
    </cfRule>
    <cfRule type="expression" dxfId="936" priority="940" stopIfTrue="1">
      <formula>ISNUMBER(SEARCH("5300000",$F137))</formula>
    </cfRule>
  </conditionalFormatting>
  <conditionalFormatting sqref="D137">
    <cfRule type="expression" dxfId="935" priority="935" stopIfTrue="1">
      <formula>AND($L137="  Dû Fnrs")</formula>
    </cfRule>
    <cfRule type="expression" dxfId="934" priority="936" stopIfTrue="1">
      <formula>AND($L137=" Dû Clts")</formula>
    </cfRule>
  </conditionalFormatting>
  <conditionalFormatting sqref="D139:D141">
    <cfRule type="expression" dxfId="933" priority="931" stopIfTrue="1">
      <formula>ISNUMBER(SEARCH("5121000",$F139))</formula>
    </cfRule>
    <cfRule type="expression" dxfId="932" priority="932" stopIfTrue="1">
      <formula>ISNUMBER(SEARCH("5123000",$F139))</formula>
    </cfRule>
    <cfRule type="expression" dxfId="931" priority="933" stopIfTrue="1">
      <formula>ISNUMBER(SEARCH("5122000",$F139))</formula>
    </cfRule>
    <cfRule type="expression" dxfId="930" priority="934" stopIfTrue="1">
      <formula>ISNUMBER(SEARCH("5300000",$F139))</formula>
    </cfRule>
  </conditionalFormatting>
  <conditionalFormatting sqref="D139:D141">
    <cfRule type="expression" dxfId="929" priority="929" stopIfTrue="1">
      <formula>AND($L139="  Dû Fnrs")</formula>
    </cfRule>
    <cfRule type="expression" dxfId="928" priority="930" stopIfTrue="1">
      <formula>AND($L139=" Dû Clts")</formula>
    </cfRule>
  </conditionalFormatting>
  <conditionalFormatting sqref="D139:D141">
    <cfRule type="expression" dxfId="927" priority="925" stopIfTrue="1">
      <formula>ISNUMBER(SEARCH("5121000",$F139))</formula>
    </cfRule>
    <cfRule type="expression" dxfId="926" priority="926" stopIfTrue="1">
      <formula>ISNUMBER(SEARCH("5123000",$F139))</formula>
    </cfRule>
    <cfRule type="expression" dxfId="925" priority="927" stopIfTrue="1">
      <formula>ISNUMBER(SEARCH("5122000",$F139))</formula>
    </cfRule>
    <cfRule type="expression" dxfId="924" priority="928" stopIfTrue="1">
      <formula>ISNUMBER(SEARCH("5300000",$F139))</formula>
    </cfRule>
  </conditionalFormatting>
  <conditionalFormatting sqref="D142">
    <cfRule type="expression" dxfId="923" priority="921" stopIfTrue="1">
      <formula>ISNUMBER(SEARCH("5121000",$F142))</formula>
    </cfRule>
    <cfRule type="expression" dxfId="922" priority="922" stopIfTrue="1">
      <formula>ISNUMBER(SEARCH("5123000",$F142))</formula>
    </cfRule>
    <cfRule type="expression" dxfId="921" priority="923" stopIfTrue="1">
      <formula>ISNUMBER(SEARCH("5122000",$F142))</formula>
    </cfRule>
    <cfRule type="expression" dxfId="920" priority="924" stopIfTrue="1">
      <formula>ISNUMBER(SEARCH("5300000",$F142))</formula>
    </cfRule>
  </conditionalFormatting>
  <conditionalFormatting sqref="D142">
    <cfRule type="expression" dxfId="919" priority="919" stopIfTrue="1">
      <formula>AND($L142="  Dû Fnrs")</formula>
    </cfRule>
    <cfRule type="expression" dxfId="918" priority="920" stopIfTrue="1">
      <formula>AND($L142=" Dû Clts")</formula>
    </cfRule>
  </conditionalFormatting>
  <conditionalFormatting sqref="D144">
    <cfRule type="expression" dxfId="917" priority="915" stopIfTrue="1">
      <formula>ISNUMBER(SEARCH("5121000",$F144))</formula>
    </cfRule>
    <cfRule type="expression" dxfId="916" priority="916" stopIfTrue="1">
      <formula>ISNUMBER(SEARCH("5123000",$F144))</formula>
    </cfRule>
    <cfRule type="expression" dxfId="915" priority="917" stopIfTrue="1">
      <formula>ISNUMBER(SEARCH("5122000",$F144))</formula>
    </cfRule>
    <cfRule type="expression" dxfId="914" priority="918" stopIfTrue="1">
      <formula>ISNUMBER(SEARCH("5300000",$F144))</formula>
    </cfRule>
  </conditionalFormatting>
  <conditionalFormatting sqref="D144">
    <cfRule type="expression" dxfId="913" priority="913" stopIfTrue="1">
      <formula>AND($L144="  Dû Fnrs")</formula>
    </cfRule>
    <cfRule type="expression" dxfId="912" priority="914" stopIfTrue="1">
      <formula>AND($L144=" Dû Clts")</formula>
    </cfRule>
  </conditionalFormatting>
  <conditionalFormatting sqref="D145:D147">
    <cfRule type="expression" dxfId="911" priority="909" stopIfTrue="1">
      <formula>ISNUMBER(SEARCH("5121000",$F145))</formula>
    </cfRule>
    <cfRule type="expression" dxfId="910" priority="910" stopIfTrue="1">
      <formula>ISNUMBER(SEARCH("5123000",$F145))</formula>
    </cfRule>
    <cfRule type="expression" dxfId="909" priority="911" stopIfTrue="1">
      <formula>ISNUMBER(SEARCH("5122000",$F145))</formula>
    </cfRule>
    <cfRule type="expression" dxfId="908" priority="912" stopIfTrue="1">
      <formula>ISNUMBER(SEARCH("5300000",$F145))</formula>
    </cfRule>
  </conditionalFormatting>
  <conditionalFormatting sqref="D145:D147">
    <cfRule type="expression" dxfId="907" priority="907" stopIfTrue="1">
      <formula>AND($L145="  Dû Fnrs")</formula>
    </cfRule>
    <cfRule type="expression" dxfId="906" priority="908" stopIfTrue="1">
      <formula>AND($L145=" Dû Clts")</formula>
    </cfRule>
  </conditionalFormatting>
  <conditionalFormatting sqref="D145:D147">
    <cfRule type="expression" dxfId="905" priority="903" stopIfTrue="1">
      <formula>ISNUMBER(SEARCH("5121000",$F145))</formula>
    </cfRule>
    <cfRule type="expression" dxfId="904" priority="904" stopIfTrue="1">
      <formula>ISNUMBER(SEARCH("5123000",$F145))</formula>
    </cfRule>
    <cfRule type="expression" dxfId="903" priority="905" stopIfTrue="1">
      <formula>ISNUMBER(SEARCH("5122000",$F145))</formula>
    </cfRule>
    <cfRule type="expression" dxfId="902" priority="906" stopIfTrue="1">
      <formula>ISNUMBER(SEARCH("5300000",$F145))</formula>
    </cfRule>
  </conditionalFormatting>
  <conditionalFormatting sqref="D148">
    <cfRule type="expression" dxfId="901" priority="899" stopIfTrue="1">
      <formula>ISNUMBER(SEARCH("5121000",$F148))</formula>
    </cfRule>
    <cfRule type="expression" dxfId="900" priority="900" stopIfTrue="1">
      <formula>ISNUMBER(SEARCH("5123000",$F148))</formula>
    </cfRule>
    <cfRule type="expression" dxfId="899" priority="901" stopIfTrue="1">
      <formula>ISNUMBER(SEARCH("5122000",$F148))</formula>
    </cfRule>
    <cfRule type="expression" dxfId="898" priority="902" stopIfTrue="1">
      <formula>ISNUMBER(SEARCH("5300000",$F148))</formula>
    </cfRule>
  </conditionalFormatting>
  <conditionalFormatting sqref="D148">
    <cfRule type="expression" dxfId="897" priority="897" stopIfTrue="1">
      <formula>AND($L148="  Dû Fnrs")</formula>
    </cfRule>
    <cfRule type="expression" dxfId="896" priority="898" stopIfTrue="1">
      <formula>AND($L148=" Dû Clts")</formula>
    </cfRule>
  </conditionalFormatting>
  <conditionalFormatting sqref="D150">
    <cfRule type="expression" dxfId="895" priority="893" stopIfTrue="1">
      <formula>ISNUMBER(SEARCH("5121000",$F150))</formula>
    </cfRule>
    <cfRule type="expression" dxfId="894" priority="894" stopIfTrue="1">
      <formula>ISNUMBER(SEARCH("5123000",$F150))</formula>
    </cfRule>
    <cfRule type="expression" dxfId="893" priority="895" stopIfTrue="1">
      <formula>ISNUMBER(SEARCH("5122000",$F150))</formula>
    </cfRule>
    <cfRule type="expression" dxfId="892" priority="896" stopIfTrue="1">
      <formula>ISNUMBER(SEARCH("5300000",$F150))</formula>
    </cfRule>
  </conditionalFormatting>
  <conditionalFormatting sqref="D150">
    <cfRule type="expression" dxfId="891" priority="891" stopIfTrue="1">
      <formula>AND($L150="  Dû Fnrs")</formula>
    </cfRule>
    <cfRule type="expression" dxfId="890" priority="892" stopIfTrue="1">
      <formula>AND($L150=" Dû Clts")</formula>
    </cfRule>
  </conditionalFormatting>
  <conditionalFormatting sqref="D151:D153">
    <cfRule type="expression" dxfId="889" priority="887" stopIfTrue="1">
      <formula>ISNUMBER(SEARCH("5121000",$F151))</formula>
    </cfRule>
    <cfRule type="expression" dxfId="888" priority="888" stopIfTrue="1">
      <formula>ISNUMBER(SEARCH("5123000",$F151))</formula>
    </cfRule>
    <cfRule type="expression" dxfId="887" priority="889" stopIfTrue="1">
      <formula>ISNUMBER(SEARCH("5122000",$F151))</formula>
    </cfRule>
    <cfRule type="expression" dxfId="886" priority="890" stopIfTrue="1">
      <formula>ISNUMBER(SEARCH("5300000",$F151))</formula>
    </cfRule>
  </conditionalFormatting>
  <conditionalFormatting sqref="D151:D153">
    <cfRule type="expression" dxfId="885" priority="885" stopIfTrue="1">
      <formula>AND($L151="  Dû Fnrs")</formula>
    </cfRule>
    <cfRule type="expression" dxfId="884" priority="886" stopIfTrue="1">
      <formula>AND($L151=" Dû Clts")</formula>
    </cfRule>
  </conditionalFormatting>
  <conditionalFormatting sqref="D151:D153">
    <cfRule type="expression" dxfId="883" priority="881" stopIfTrue="1">
      <formula>ISNUMBER(SEARCH("5121000",$F151))</formula>
    </cfRule>
    <cfRule type="expression" dxfId="882" priority="882" stopIfTrue="1">
      <formula>ISNUMBER(SEARCH("5123000",$F151))</formula>
    </cfRule>
    <cfRule type="expression" dxfId="881" priority="883" stopIfTrue="1">
      <formula>ISNUMBER(SEARCH("5122000",$F151))</formula>
    </cfRule>
    <cfRule type="expression" dxfId="880" priority="884" stopIfTrue="1">
      <formula>ISNUMBER(SEARCH("5300000",$F151))</formula>
    </cfRule>
  </conditionalFormatting>
  <conditionalFormatting sqref="D154">
    <cfRule type="expression" dxfId="879" priority="877" stopIfTrue="1">
      <formula>ISNUMBER(SEARCH("5121000",$F154))</formula>
    </cfRule>
    <cfRule type="expression" dxfId="878" priority="878" stopIfTrue="1">
      <formula>ISNUMBER(SEARCH("5123000",$F154))</formula>
    </cfRule>
    <cfRule type="expression" dxfId="877" priority="879" stopIfTrue="1">
      <formula>ISNUMBER(SEARCH("5122000",$F154))</formula>
    </cfRule>
    <cfRule type="expression" dxfId="876" priority="880" stopIfTrue="1">
      <formula>ISNUMBER(SEARCH("5300000",$F154))</formula>
    </cfRule>
  </conditionalFormatting>
  <conditionalFormatting sqref="D154">
    <cfRule type="expression" dxfId="875" priority="875" stopIfTrue="1">
      <formula>AND($L154="  Dû Fnrs")</formula>
    </cfRule>
    <cfRule type="expression" dxfId="874" priority="876" stopIfTrue="1">
      <formula>AND($L154=" Dû Clts")</formula>
    </cfRule>
  </conditionalFormatting>
  <conditionalFormatting sqref="D155">
    <cfRule type="expression" dxfId="873" priority="871" stopIfTrue="1">
      <formula>ISNUMBER(SEARCH("5121000",$F155))</formula>
    </cfRule>
    <cfRule type="expression" dxfId="872" priority="872" stopIfTrue="1">
      <formula>ISNUMBER(SEARCH("5123000",$F155))</formula>
    </cfRule>
    <cfRule type="expression" dxfId="871" priority="873" stopIfTrue="1">
      <formula>ISNUMBER(SEARCH("5122000",$F155))</formula>
    </cfRule>
    <cfRule type="expression" dxfId="870" priority="874" stopIfTrue="1">
      <formula>ISNUMBER(SEARCH("5300000",$F155))</formula>
    </cfRule>
  </conditionalFormatting>
  <conditionalFormatting sqref="D155">
    <cfRule type="expression" dxfId="869" priority="869" stopIfTrue="1">
      <formula>AND($L155="  Dû Fnrs")</formula>
    </cfRule>
    <cfRule type="expression" dxfId="868" priority="870" stopIfTrue="1">
      <formula>AND($L155=" Dû Clts")</formula>
    </cfRule>
  </conditionalFormatting>
  <conditionalFormatting sqref="D157:D159">
    <cfRule type="expression" dxfId="867" priority="865" stopIfTrue="1">
      <formula>ISNUMBER(SEARCH("5121000",$F157))</formula>
    </cfRule>
    <cfRule type="expression" dxfId="866" priority="866" stopIfTrue="1">
      <formula>ISNUMBER(SEARCH("5123000",$F157))</formula>
    </cfRule>
    <cfRule type="expression" dxfId="865" priority="867" stopIfTrue="1">
      <formula>ISNUMBER(SEARCH("5122000",$F157))</formula>
    </cfRule>
    <cfRule type="expression" dxfId="864" priority="868" stopIfTrue="1">
      <formula>ISNUMBER(SEARCH("5300000",$F157))</formula>
    </cfRule>
  </conditionalFormatting>
  <conditionalFormatting sqref="D157:D159">
    <cfRule type="expression" dxfId="863" priority="863" stopIfTrue="1">
      <formula>AND($L157="  Dû Fnrs")</formula>
    </cfRule>
    <cfRule type="expression" dxfId="862" priority="864" stopIfTrue="1">
      <formula>AND($L157=" Dû Clts")</formula>
    </cfRule>
  </conditionalFormatting>
  <conditionalFormatting sqref="D157:D159">
    <cfRule type="expression" dxfId="861" priority="859" stopIfTrue="1">
      <formula>ISNUMBER(SEARCH("5121000",$F157))</formula>
    </cfRule>
    <cfRule type="expression" dxfId="860" priority="860" stopIfTrue="1">
      <formula>ISNUMBER(SEARCH("5123000",$F157))</formula>
    </cfRule>
    <cfRule type="expression" dxfId="859" priority="861" stopIfTrue="1">
      <formula>ISNUMBER(SEARCH("5122000",$F157))</formula>
    </cfRule>
    <cfRule type="expression" dxfId="858" priority="862" stopIfTrue="1">
      <formula>ISNUMBER(SEARCH("5300000",$F157))</formula>
    </cfRule>
  </conditionalFormatting>
  <conditionalFormatting sqref="D160">
    <cfRule type="expression" dxfId="857" priority="855" stopIfTrue="1">
      <formula>ISNUMBER(SEARCH("5121000",$F160))</formula>
    </cfRule>
    <cfRule type="expression" dxfId="856" priority="856" stopIfTrue="1">
      <formula>ISNUMBER(SEARCH("5123000",$F160))</formula>
    </cfRule>
    <cfRule type="expression" dxfId="855" priority="857" stopIfTrue="1">
      <formula>ISNUMBER(SEARCH("5122000",$F160))</formula>
    </cfRule>
    <cfRule type="expression" dxfId="854" priority="858" stopIfTrue="1">
      <formula>ISNUMBER(SEARCH("5300000",$F160))</formula>
    </cfRule>
  </conditionalFormatting>
  <conditionalFormatting sqref="D160">
    <cfRule type="expression" dxfId="853" priority="853" stopIfTrue="1">
      <formula>AND($L160="  Dû Fnrs")</formula>
    </cfRule>
    <cfRule type="expression" dxfId="852" priority="854" stopIfTrue="1">
      <formula>AND($L160=" Dû Clts")</formula>
    </cfRule>
  </conditionalFormatting>
  <conditionalFormatting sqref="D161">
    <cfRule type="expression" dxfId="851" priority="849" stopIfTrue="1">
      <formula>ISNUMBER(SEARCH("5121000",$F161))</formula>
    </cfRule>
    <cfRule type="expression" dxfId="850" priority="850" stopIfTrue="1">
      <formula>ISNUMBER(SEARCH("5123000",$F161))</formula>
    </cfRule>
    <cfRule type="expression" dxfId="849" priority="851" stopIfTrue="1">
      <formula>ISNUMBER(SEARCH("5122000",$F161))</formula>
    </cfRule>
    <cfRule type="expression" dxfId="848" priority="852" stopIfTrue="1">
      <formula>ISNUMBER(SEARCH("5300000",$F161))</formula>
    </cfRule>
  </conditionalFormatting>
  <conditionalFormatting sqref="D161">
    <cfRule type="expression" dxfId="847" priority="847" stopIfTrue="1">
      <formula>AND($L161="  Dû Fnrs")</formula>
    </cfRule>
    <cfRule type="expression" dxfId="846" priority="848" stopIfTrue="1">
      <formula>AND($L161=" Dû Clts")</formula>
    </cfRule>
  </conditionalFormatting>
  <conditionalFormatting sqref="D164:D166">
    <cfRule type="expression" dxfId="845" priority="843" stopIfTrue="1">
      <formula>ISNUMBER(SEARCH("5121000",$F164))</formula>
    </cfRule>
    <cfRule type="expression" dxfId="844" priority="844" stopIfTrue="1">
      <formula>ISNUMBER(SEARCH("5123000",$F164))</formula>
    </cfRule>
    <cfRule type="expression" dxfId="843" priority="845" stopIfTrue="1">
      <formula>ISNUMBER(SEARCH("5122000",$F164))</formula>
    </cfRule>
    <cfRule type="expression" dxfId="842" priority="846" stopIfTrue="1">
      <formula>ISNUMBER(SEARCH("5300000",$F164))</formula>
    </cfRule>
  </conditionalFormatting>
  <conditionalFormatting sqref="D164:D166">
    <cfRule type="expression" dxfId="841" priority="841" stopIfTrue="1">
      <formula>AND($L164="  Dû Fnrs")</formula>
    </cfRule>
    <cfRule type="expression" dxfId="840" priority="842" stopIfTrue="1">
      <formula>AND($L164=" Dû Clts")</formula>
    </cfRule>
  </conditionalFormatting>
  <conditionalFormatting sqref="D164:D166">
    <cfRule type="expression" dxfId="839" priority="837" stopIfTrue="1">
      <formula>ISNUMBER(SEARCH("5121000",$F164))</formula>
    </cfRule>
    <cfRule type="expression" dxfId="838" priority="838" stopIfTrue="1">
      <formula>ISNUMBER(SEARCH("5123000",$F164))</formula>
    </cfRule>
    <cfRule type="expression" dxfId="837" priority="839" stopIfTrue="1">
      <formula>ISNUMBER(SEARCH("5122000",$F164))</formula>
    </cfRule>
    <cfRule type="expression" dxfId="836" priority="840" stopIfTrue="1">
      <formula>ISNUMBER(SEARCH("5300000",$F164))</formula>
    </cfRule>
  </conditionalFormatting>
  <conditionalFormatting sqref="D167">
    <cfRule type="expression" dxfId="835" priority="833" stopIfTrue="1">
      <formula>ISNUMBER(SEARCH("5121000",$F167))</formula>
    </cfRule>
    <cfRule type="expression" dxfId="834" priority="834" stopIfTrue="1">
      <formula>ISNUMBER(SEARCH("5123000",$F167))</formula>
    </cfRule>
    <cfRule type="expression" dxfId="833" priority="835" stopIfTrue="1">
      <formula>ISNUMBER(SEARCH("5122000",$F167))</formula>
    </cfRule>
    <cfRule type="expression" dxfId="832" priority="836" stopIfTrue="1">
      <formula>ISNUMBER(SEARCH("5300000",$F167))</formula>
    </cfRule>
  </conditionalFormatting>
  <conditionalFormatting sqref="D167">
    <cfRule type="expression" dxfId="831" priority="831" stopIfTrue="1">
      <formula>AND($L167="  Dû Fnrs")</formula>
    </cfRule>
    <cfRule type="expression" dxfId="830" priority="832" stopIfTrue="1">
      <formula>AND($L167=" Dû Clts")</formula>
    </cfRule>
  </conditionalFormatting>
  <conditionalFormatting sqref="D170:D172">
    <cfRule type="expression" dxfId="829" priority="827" stopIfTrue="1">
      <formula>ISNUMBER(SEARCH("5121000",$F170))</formula>
    </cfRule>
    <cfRule type="expression" dxfId="828" priority="828" stopIfTrue="1">
      <formula>ISNUMBER(SEARCH("5123000",$F170))</formula>
    </cfRule>
    <cfRule type="expression" dxfId="827" priority="829" stopIfTrue="1">
      <formula>ISNUMBER(SEARCH("5122000",$F170))</formula>
    </cfRule>
    <cfRule type="expression" dxfId="826" priority="830" stopIfTrue="1">
      <formula>ISNUMBER(SEARCH("5300000",$F170))</formula>
    </cfRule>
  </conditionalFormatting>
  <conditionalFormatting sqref="D170:D172">
    <cfRule type="expression" dxfId="825" priority="825" stopIfTrue="1">
      <formula>AND($L170="  Dû Fnrs")</formula>
    </cfRule>
    <cfRule type="expression" dxfId="824" priority="826" stopIfTrue="1">
      <formula>AND($L170=" Dû Clts")</formula>
    </cfRule>
  </conditionalFormatting>
  <conditionalFormatting sqref="D170:D172">
    <cfRule type="expression" dxfId="823" priority="821" stopIfTrue="1">
      <formula>ISNUMBER(SEARCH("5121000",$F170))</formula>
    </cfRule>
    <cfRule type="expression" dxfId="822" priority="822" stopIfTrue="1">
      <formula>ISNUMBER(SEARCH("5123000",$F170))</formula>
    </cfRule>
    <cfRule type="expression" dxfId="821" priority="823" stopIfTrue="1">
      <formula>ISNUMBER(SEARCH("5122000",$F170))</formula>
    </cfRule>
    <cfRule type="expression" dxfId="820" priority="824" stopIfTrue="1">
      <formula>ISNUMBER(SEARCH("5300000",$F170))</formula>
    </cfRule>
  </conditionalFormatting>
  <conditionalFormatting sqref="D173">
    <cfRule type="expression" dxfId="819" priority="817" stopIfTrue="1">
      <formula>ISNUMBER(SEARCH("5121000",$F173))</formula>
    </cfRule>
    <cfRule type="expression" dxfId="818" priority="818" stopIfTrue="1">
      <formula>ISNUMBER(SEARCH("5123000",$F173))</formula>
    </cfRule>
    <cfRule type="expression" dxfId="817" priority="819" stopIfTrue="1">
      <formula>ISNUMBER(SEARCH("5122000",$F173))</formula>
    </cfRule>
    <cfRule type="expression" dxfId="816" priority="820" stopIfTrue="1">
      <formula>ISNUMBER(SEARCH("5300000",$F173))</formula>
    </cfRule>
  </conditionalFormatting>
  <conditionalFormatting sqref="D173">
    <cfRule type="expression" dxfId="815" priority="815" stopIfTrue="1">
      <formula>AND($L173="  Dû Fnrs")</formula>
    </cfRule>
    <cfRule type="expression" dxfId="814" priority="816" stopIfTrue="1">
      <formula>AND($L173=" Dû Clts")</formula>
    </cfRule>
  </conditionalFormatting>
  <conditionalFormatting sqref="D176:D178">
    <cfRule type="expression" dxfId="813" priority="811" stopIfTrue="1">
      <formula>ISNUMBER(SEARCH("5121000",$F176))</formula>
    </cfRule>
    <cfRule type="expression" dxfId="812" priority="812" stopIfTrue="1">
      <formula>ISNUMBER(SEARCH("5123000",$F176))</formula>
    </cfRule>
    <cfRule type="expression" dxfId="811" priority="813" stopIfTrue="1">
      <formula>ISNUMBER(SEARCH("5122000",$F176))</formula>
    </cfRule>
    <cfRule type="expression" dxfId="810" priority="814" stopIfTrue="1">
      <formula>ISNUMBER(SEARCH("5300000",$F176))</formula>
    </cfRule>
  </conditionalFormatting>
  <conditionalFormatting sqref="D176:D178">
    <cfRule type="expression" dxfId="809" priority="809" stopIfTrue="1">
      <formula>AND($L176="  Dû Fnrs")</formula>
    </cfRule>
    <cfRule type="expression" dxfId="808" priority="810" stopIfTrue="1">
      <formula>AND($L176=" Dû Clts")</formula>
    </cfRule>
  </conditionalFormatting>
  <conditionalFormatting sqref="D176:D178">
    <cfRule type="expression" dxfId="807" priority="805" stopIfTrue="1">
      <formula>ISNUMBER(SEARCH("5121000",$F176))</formula>
    </cfRule>
    <cfRule type="expression" dxfId="806" priority="806" stopIfTrue="1">
      <formula>ISNUMBER(SEARCH("5123000",$F176))</formula>
    </cfRule>
    <cfRule type="expression" dxfId="805" priority="807" stopIfTrue="1">
      <formula>ISNUMBER(SEARCH("5122000",$F176))</formula>
    </cfRule>
    <cfRule type="expression" dxfId="804" priority="808" stopIfTrue="1">
      <formula>ISNUMBER(SEARCH("5300000",$F176))</formula>
    </cfRule>
  </conditionalFormatting>
  <conditionalFormatting sqref="D179">
    <cfRule type="expression" dxfId="803" priority="801" stopIfTrue="1">
      <formula>ISNUMBER(SEARCH("5121000",$F179))</formula>
    </cfRule>
    <cfRule type="expression" dxfId="802" priority="802" stopIfTrue="1">
      <formula>ISNUMBER(SEARCH("5123000",$F179))</formula>
    </cfRule>
    <cfRule type="expression" dxfId="801" priority="803" stopIfTrue="1">
      <formula>ISNUMBER(SEARCH("5122000",$F179))</formula>
    </cfRule>
    <cfRule type="expression" dxfId="800" priority="804" stopIfTrue="1">
      <formula>ISNUMBER(SEARCH("5300000",$F179))</formula>
    </cfRule>
  </conditionalFormatting>
  <conditionalFormatting sqref="D179">
    <cfRule type="expression" dxfId="799" priority="799" stopIfTrue="1">
      <formula>AND($L179="  Dû Fnrs")</formula>
    </cfRule>
    <cfRule type="expression" dxfId="798" priority="800" stopIfTrue="1">
      <formula>AND($L179=" Dû Clts")</formula>
    </cfRule>
  </conditionalFormatting>
  <conditionalFormatting sqref="D182:D184">
    <cfRule type="expression" dxfId="797" priority="795" stopIfTrue="1">
      <formula>ISNUMBER(SEARCH("5121000",$F182))</formula>
    </cfRule>
    <cfRule type="expression" dxfId="796" priority="796" stopIfTrue="1">
      <formula>ISNUMBER(SEARCH("5123000",$F182))</formula>
    </cfRule>
    <cfRule type="expression" dxfId="795" priority="797" stopIfTrue="1">
      <formula>ISNUMBER(SEARCH("5122000",$F182))</formula>
    </cfRule>
    <cfRule type="expression" dxfId="794" priority="798" stopIfTrue="1">
      <formula>ISNUMBER(SEARCH("5300000",$F182))</formula>
    </cfRule>
  </conditionalFormatting>
  <conditionalFormatting sqref="D182:D184">
    <cfRule type="expression" dxfId="793" priority="793" stopIfTrue="1">
      <formula>AND($L182="  Dû Fnrs")</formula>
    </cfRule>
    <cfRule type="expression" dxfId="792" priority="794" stopIfTrue="1">
      <formula>AND($L182=" Dû Clts")</formula>
    </cfRule>
  </conditionalFormatting>
  <conditionalFormatting sqref="D182:D184">
    <cfRule type="expression" dxfId="791" priority="789" stopIfTrue="1">
      <formula>ISNUMBER(SEARCH("5121000",$F182))</formula>
    </cfRule>
    <cfRule type="expression" dxfId="790" priority="790" stopIfTrue="1">
      <formula>ISNUMBER(SEARCH("5123000",$F182))</formula>
    </cfRule>
    <cfRule type="expression" dxfId="789" priority="791" stopIfTrue="1">
      <formula>ISNUMBER(SEARCH("5122000",$F182))</formula>
    </cfRule>
    <cfRule type="expression" dxfId="788" priority="792" stopIfTrue="1">
      <formula>ISNUMBER(SEARCH("5300000",$F182))</formula>
    </cfRule>
  </conditionalFormatting>
  <conditionalFormatting sqref="D185">
    <cfRule type="expression" dxfId="787" priority="785" stopIfTrue="1">
      <formula>ISNUMBER(SEARCH("5121000",$F185))</formula>
    </cfRule>
    <cfRule type="expression" dxfId="786" priority="786" stopIfTrue="1">
      <formula>ISNUMBER(SEARCH("5123000",$F185))</formula>
    </cfRule>
    <cfRule type="expression" dxfId="785" priority="787" stopIfTrue="1">
      <formula>ISNUMBER(SEARCH("5122000",$F185))</formula>
    </cfRule>
    <cfRule type="expression" dxfId="784" priority="788" stopIfTrue="1">
      <formula>ISNUMBER(SEARCH("5300000",$F185))</formula>
    </cfRule>
  </conditionalFormatting>
  <conditionalFormatting sqref="D185">
    <cfRule type="expression" dxfId="783" priority="783" stopIfTrue="1">
      <formula>AND($L185="  Dû Fnrs")</formula>
    </cfRule>
    <cfRule type="expression" dxfId="782" priority="784" stopIfTrue="1">
      <formula>AND($L185=" Dû Clts")</formula>
    </cfRule>
  </conditionalFormatting>
  <conditionalFormatting sqref="D188:D190">
    <cfRule type="expression" dxfId="781" priority="779" stopIfTrue="1">
      <formula>ISNUMBER(SEARCH("5121000",$F188))</formula>
    </cfRule>
    <cfRule type="expression" dxfId="780" priority="780" stopIfTrue="1">
      <formula>ISNUMBER(SEARCH("5123000",$F188))</formula>
    </cfRule>
    <cfRule type="expression" dxfId="779" priority="781" stopIfTrue="1">
      <formula>ISNUMBER(SEARCH("5122000",$F188))</formula>
    </cfRule>
    <cfRule type="expression" dxfId="778" priority="782" stopIfTrue="1">
      <formula>ISNUMBER(SEARCH("5300000",$F188))</formula>
    </cfRule>
  </conditionalFormatting>
  <conditionalFormatting sqref="D188:D190">
    <cfRule type="expression" dxfId="777" priority="777" stopIfTrue="1">
      <formula>AND($L188="  Dû Fnrs")</formula>
    </cfRule>
    <cfRule type="expression" dxfId="776" priority="778" stopIfTrue="1">
      <formula>AND($L188=" Dû Clts")</formula>
    </cfRule>
  </conditionalFormatting>
  <conditionalFormatting sqref="D188:D190">
    <cfRule type="expression" dxfId="775" priority="773" stopIfTrue="1">
      <formula>ISNUMBER(SEARCH("5121000",$F188))</formula>
    </cfRule>
    <cfRule type="expression" dxfId="774" priority="774" stopIfTrue="1">
      <formula>ISNUMBER(SEARCH("5123000",$F188))</formula>
    </cfRule>
    <cfRule type="expression" dxfId="773" priority="775" stopIfTrue="1">
      <formula>ISNUMBER(SEARCH("5122000",$F188))</formula>
    </cfRule>
    <cfRule type="expression" dxfId="772" priority="776" stopIfTrue="1">
      <formula>ISNUMBER(SEARCH("5300000",$F188))</formula>
    </cfRule>
  </conditionalFormatting>
  <conditionalFormatting sqref="D191">
    <cfRule type="expression" dxfId="771" priority="769" stopIfTrue="1">
      <formula>ISNUMBER(SEARCH("5121000",$F191))</formula>
    </cfRule>
    <cfRule type="expression" dxfId="770" priority="770" stopIfTrue="1">
      <formula>ISNUMBER(SEARCH("5123000",$F191))</formula>
    </cfRule>
    <cfRule type="expression" dxfId="769" priority="771" stopIfTrue="1">
      <formula>ISNUMBER(SEARCH("5122000",$F191))</formula>
    </cfRule>
    <cfRule type="expression" dxfId="768" priority="772" stopIfTrue="1">
      <formula>ISNUMBER(SEARCH("5300000",$F191))</formula>
    </cfRule>
  </conditionalFormatting>
  <conditionalFormatting sqref="D191">
    <cfRule type="expression" dxfId="767" priority="767" stopIfTrue="1">
      <formula>AND($L191="  Dû Fnrs")</formula>
    </cfRule>
    <cfRule type="expression" dxfId="766" priority="768" stopIfTrue="1">
      <formula>AND($L191=" Dû Clts")</formula>
    </cfRule>
  </conditionalFormatting>
  <conditionalFormatting sqref="D186:D187">
    <cfRule type="expression" dxfId="765" priority="765">
      <formula>AND($L186="D Clts")</formula>
    </cfRule>
    <cfRule type="expression" dxfId="764" priority="766">
      <formula>AND($L186="D Fnrs")</formula>
    </cfRule>
  </conditionalFormatting>
  <conditionalFormatting sqref="D125">
    <cfRule type="expression" dxfId="763" priority="761" stopIfTrue="1">
      <formula>ISNUMBER(SEARCH("5121000",$F125))</formula>
    </cfRule>
    <cfRule type="expression" dxfId="762" priority="762" stopIfTrue="1">
      <formula>ISNUMBER(SEARCH("5123000",$F125))</formula>
    </cfRule>
    <cfRule type="expression" dxfId="761" priority="763" stopIfTrue="1">
      <formula>ISNUMBER(SEARCH("5122000",$F125))</formula>
    </cfRule>
    <cfRule type="expression" dxfId="760" priority="764" stopIfTrue="1">
      <formula>ISNUMBER(SEARCH("5300000",$F125))</formula>
    </cfRule>
  </conditionalFormatting>
  <conditionalFormatting sqref="D125">
    <cfRule type="expression" dxfId="759" priority="759" stopIfTrue="1">
      <formula>AND($L125="  Dû Fnrs")</formula>
    </cfRule>
    <cfRule type="expression" dxfId="758" priority="760" stopIfTrue="1">
      <formula>AND($L125=" Dû Clts")</formula>
    </cfRule>
  </conditionalFormatting>
  <conditionalFormatting sqref="D125">
    <cfRule type="expression" dxfId="757" priority="755" stopIfTrue="1">
      <formula>ISNUMBER(SEARCH("5121000",$F125))</formula>
    </cfRule>
    <cfRule type="expression" dxfId="756" priority="756" stopIfTrue="1">
      <formula>ISNUMBER(SEARCH("5123000",$F125))</formula>
    </cfRule>
    <cfRule type="expression" dxfId="755" priority="757" stopIfTrue="1">
      <formula>ISNUMBER(SEARCH("5122000",$F125))</formula>
    </cfRule>
    <cfRule type="expression" dxfId="754" priority="758" stopIfTrue="1">
      <formula>ISNUMBER(SEARCH("5300000",$F125))</formula>
    </cfRule>
  </conditionalFormatting>
  <conditionalFormatting sqref="D126">
    <cfRule type="expression" dxfId="753" priority="751" stopIfTrue="1">
      <formula>ISNUMBER(SEARCH("5121000",$F126))</formula>
    </cfRule>
    <cfRule type="expression" dxfId="752" priority="752" stopIfTrue="1">
      <formula>ISNUMBER(SEARCH("5123000",$F126))</formula>
    </cfRule>
    <cfRule type="expression" dxfId="751" priority="753" stopIfTrue="1">
      <formula>ISNUMBER(SEARCH("5122000",$F126))</formula>
    </cfRule>
    <cfRule type="expression" dxfId="750" priority="754" stopIfTrue="1">
      <formula>ISNUMBER(SEARCH("5300000",$F126))</formula>
    </cfRule>
  </conditionalFormatting>
  <conditionalFormatting sqref="D126">
    <cfRule type="expression" dxfId="749" priority="749" stopIfTrue="1">
      <formula>AND($L126="  Dû Fnrs")</formula>
    </cfRule>
    <cfRule type="expression" dxfId="748" priority="750" stopIfTrue="1">
      <formula>AND($L126=" Dû Clts")</formula>
    </cfRule>
  </conditionalFormatting>
  <conditionalFormatting sqref="D126">
    <cfRule type="expression" dxfId="747" priority="745" stopIfTrue="1">
      <formula>ISNUMBER(SEARCH("5121000",$F126))</formula>
    </cfRule>
    <cfRule type="expression" dxfId="746" priority="746" stopIfTrue="1">
      <formula>ISNUMBER(SEARCH("5123000",$F126))</formula>
    </cfRule>
    <cfRule type="expression" dxfId="745" priority="747" stopIfTrue="1">
      <formula>ISNUMBER(SEARCH("5122000",$F126))</formula>
    </cfRule>
    <cfRule type="expression" dxfId="744" priority="748" stopIfTrue="1">
      <formula>ISNUMBER(SEARCH("5300000",$F126))</formula>
    </cfRule>
  </conditionalFormatting>
  <conditionalFormatting sqref="D126">
    <cfRule type="expression" dxfId="743" priority="743" stopIfTrue="1">
      <formula>AND($L126="  Dû Fnrs")</formula>
    </cfRule>
    <cfRule type="expression" dxfId="742" priority="744" stopIfTrue="1">
      <formula>AND($L126=" Dû Clts")</formula>
    </cfRule>
  </conditionalFormatting>
  <conditionalFormatting sqref="D126">
    <cfRule type="expression" dxfId="741" priority="739" stopIfTrue="1">
      <formula>ISNUMBER(SEARCH("5121000",$F126))</formula>
    </cfRule>
    <cfRule type="expression" dxfId="740" priority="740" stopIfTrue="1">
      <formula>ISNUMBER(SEARCH("5123000",$F126))</formula>
    </cfRule>
    <cfRule type="expression" dxfId="739" priority="741" stopIfTrue="1">
      <formula>ISNUMBER(SEARCH("5122000",$F126))</formula>
    </cfRule>
    <cfRule type="expression" dxfId="738" priority="742" stopIfTrue="1">
      <formula>ISNUMBER(SEARCH("5300000",$F126))</formula>
    </cfRule>
  </conditionalFormatting>
  <conditionalFormatting sqref="F8:F124 F128 F133:F136 F138 F143 F149 F156 F162:F163 F168:F169 F174:F175 F180:F181 F186:F187">
    <cfRule type="expression" dxfId="737" priority="735" stopIfTrue="1">
      <formula>ISNUMBER(SEARCH("5121000",$F8))</formula>
    </cfRule>
    <cfRule type="expression" dxfId="736" priority="736" stopIfTrue="1">
      <formula>ISNUMBER(SEARCH("5123000",$F8))</formula>
    </cfRule>
    <cfRule type="expression" dxfId="735" priority="737" stopIfTrue="1">
      <formula>ISNUMBER(SEARCH("5122000",$F8))</formula>
    </cfRule>
    <cfRule type="expression" dxfId="734" priority="738" stopIfTrue="1">
      <formula>ISNUMBER(SEARCH("5300000",$F8))</formula>
    </cfRule>
  </conditionalFormatting>
  <conditionalFormatting sqref="F66 F71:F124 F128 F133:F136 F138 F143 F149 F156 F162:F163 F168:F169 F174:F175 F180:F181">
    <cfRule type="expression" dxfId="733" priority="733" stopIfTrue="1">
      <formula>AND($L66="  Dû Fnrs")</formula>
    </cfRule>
    <cfRule type="expression" dxfId="732" priority="734" stopIfTrue="1">
      <formula>AND($L66=" Dû Clts")</formula>
    </cfRule>
  </conditionalFormatting>
  <conditionalFormatting sqref="F122:F124">
    <cfRule type="expression" dxfId="731" priority="729" stopIfTrue="1">
      <formula>ISNUMBER(SEARCH("5121000",$F122))</formula>
    </cfRule>
    <cfRule type="expression" dxfId="730" priority="730" stopIfTrue="1">
      <formula>ISNUMBER(SEARCH("5123000",$F122))</formula>
    </cfRule>
    <cfRule type="expression" dxfId="729" priority="731" stopIfTrue="1">
      <formula>ISNUMBER(SEARCH("5122000",$F122))</formula>
    </cfRule>
    <cfRule type="expression" dxfId="728" priority="732" stopIfTrue="1">
      <formula>ISNUMBER(SEARCH("5300000",$F122))</formula>
    </cfRule>
  </conditionalFormatting>
  <conditionalFormatting sqref="F125">
    <cfRule type="expression" dxfId="727" priority="725" stopIfTrue="1">
      <formula>ISNUMBER(SEARCH("5121000",$F125))</formula>
    </cfRule>
    <cfRule type="expression" dxfId="726" priority="726" stopIfTrue="1">
      <formula>ISNUMBER(SEARCH("5123000",$F125))</formula>
    </cfRule>
    <cfRule type="expression" dxfId="725" priority="727" stopIfTrue="1">
      <formula>ISNUMBER(SEARCH("5122000",$F125))</formula>
    </cfRule>
    <cfRule type="expression" dxfId="724" priority="728" stopIfTrue="1">
      <formula>ISNUMBER(SEARCH("5300000",$F125))</formula>
    </cfRule>
  </conditionalFormatting>
  <conditionalFormatting sqref="F125">
    <cfRule type="expression" dxfId="723" priority="723" stopIfTrue="1">
      <formula>AND($L125="  Dû Fnrs")</formula>
    </cfRule>
    <cfRule type="expression" dxfId="722" priority="724" stopIfTrue="1">
      <formula>AND($L125=" Dû Clts")</formula>
    </cfRule>
  </conditionalFormatting>
  <conditionalFormatting sqref="F126">
    <cfRule type="expression" dxfId="721" priority="719" stopIfTrue="1">
      <formula>ISNUMBER(SEARCH("5121000",$F126))</formula>
    </cfRule>
    <cfRule type="expression" dxfId="720" priority="720" stopIfTrue="1">
      <formula>ISNUMBER(SEARCH("5123000",$F126))</formula>
    </cfRule>
    <cfRule type="expression" dxfId="719" priority="721" stopIfTrue="1">
      <formula>ISNUMBER(SEARCH("5122000",$F126))</formula>
    </cfRule>
    <cfRule type="expression" dxfId="718" priority="722" stopIfTrue="1">
      <formula>ISNUMBER(SEARCH("5300000",$F126))</formula>
    </cfRule>
  </conditionalFormatting>
  <conditionalFormatting sqref="F126">
    <cfRule type="expression" dxfId="717" priority="717" stopIfTrue="1">
      <formula>AND($L126="  Dû Fnrs")</formula>
    </cfRule>
    <cfRule type="expression" dxfId="716" priority="718" stopIfTrue="1">
      <formula>AND($L126=" Dû Clts")</formula>
    </cfRule>
  </conditionalFormatting>
  <conditionalFormatting sqref="F127 F129:F130">
    <cfRule type="expression" dxfId="715" priority="713" stopIfTrue="1">
      <formula>ISNUMBER(SEARCH("5121000",$F127))</formula>
    </cfRule>
    <cfRule type="expression" dxfId="714" priority="714" stopIfTrue="1">
      <formula>ISNUMBER(SEARCH("5123000",$F127))</formula>
    </cfRule>
    <cfRule type="expression" dxfId="713" priority="715" stopIfTrue="1">
      <formula>ISNUMBER(SEARCH("5122000",$F127))</formula>
    </cfRule>
    <cfRule type="expression" dxfId="712" priority="716" stopIfTrue="1">
      <formula>ISNUMBER(SEARCH("5300000",$F127))</formula>
    </cfRule>
  </conditionalFormatting>
  <conditionalFormatting sqref="F127 F129:F130">
    <cfRule type="expression" dxfId="711" priority="711" stopIfTrue="1">
      <formula>AND($L127="  Dû Fnrs")</formula>
    </cfRule>
    <cfRule type="expression" dxfId="710" priority="712" stopIfTrue="1">
      <formula>AND($L127=" Dû Clts")</formula>
    </cfRule>
  </conditionalFormatting>
  <conditionalFormatting sqref="F127 F129:F130">
    <cfRule type="expression" dxfId="709" priority="707" stopIfTrue="1">
      <formula>ISNUMBER(SEARCH("5121000",$F127))</formula>
    </cfRule>
    <cfRule type="expression" dxfId="708" priority="708" stopIfTrue="1">
      <formula>ISNUMBER(SEARCH("5123000",$F127))</formula>
    </cfRule>
    <cfRule type="expression" dxfId="707" priority="709" stopIfTrue="1">
      <formula>ISNUMBER(SEARCH("5122000",$F127))</formula>
    </cfRule>
    <cfRule type="expression" dxfId="706" priority="710" stopIfTrue="1">
      <formula>ISNUMBER(SEARCH("5300000",$F127))</formula>
    </cfRule>
  </conditionalFormatting>
  <conditionalFormatting sqref="F131">
    <cfRule type="expression" dxfId="705" priority="703" stopIfTrue="1">
      <formula>ISNUMBER(SEARCH("5121000",$F131))</formula>
    </cfRule>
    <cfRule type="expression" dxfId="704" priority="704" stopIfTrue="1">
      <formula>ISNUMBER(SEARCH("5123000",$F131))</formula>
    </cfRule>
    <cfRule type="expression" dxfId="703" priority="705" stopIfTrue="1">
      <formula>ISNUMBER(SEARCH("5122000",$F131))</formula>
    </cfRule>
    <cfRule type="expression" dxfId="702" priority="706" stopIfTrue="1">
      <formula>ISNUMBER(SEARCH("5300000",$F131))</formula>
    </cfRule>
  </conditionalFormatting>
  <conditionalFormatting sqref="F131">
    <cfRule type="expression" dxfId="701" priority="701" stopIfTrue="1">
      <formula>AND($L131="  Dû Fnrs")</formula>
    </cfRule>
    <cfRule type="expression" dxfId="700" priority="702" stopIfTrue="1">
      <formula>AND($L131=" Dû Clts")</formula>
    </cfRule>
  </conditionalFormatting>
  <conditionalFormatting sqref="F132">
    <cfRule type="expression" dxfId="699" priority="697" stopIfTrue="1">
      <formula>ISNUMBER(SEARCH("5121000",$F132))</formula>
    </cfRule>
    <cfRule type="expression" dxfId="698" priority="698" stopIfTrue="1">
      <formula>ISNUMBER(SEARCH("5123000",$F132))</formula>
    </cfRule>
    <cfRule type="expression" dxfId="697" priority="699" stopIfTrue="1">
      <formula>ISNUMBER(SEARCH("5122000",$F132))</formula>
    </cfRule>
    <cfRule type="expression" dxfId="696" priority="700" stopIfTrue="1">
      <formula>ISNUMBER(SEARCH("5300000",$F132))</formula>
    </cfRule>
  </conditionalFormatting>
  <conditionalFormatting sqref="F132">
    <cfRule type="expression" dxfId="695" priority="695" stopIfTrue="1">
      <formula>AND($L132="  Dû Fnrs")</formula>
    </cfRule>
    <cfRule type="expression" dxfId="694" priority="696" stopIfTrue="1">
      <formula>AND($L132=" Dû Clts")</formula>
    </cfRule>
  </conditionalFormatting>
  <conditionalFormatting sqref="F134">
    <cfRule type="expression" dxfId="693" priority="691" stopIfTrue="1">
      <formula>ISNUMBER(SEARCH("5121000",$F134))</formula>
    </cfRule>
    <cfRule type="expression" dxfId="692" priority="692" stopIfTrue="1">
      <formula>ISNUMBER(SEARCH("5123000",$F134))</formula>
    </cfRule>
    <cfRule type="expression" dxfId="691" priority="693" stopIfTrue="1">
      <formula>ISNUMBER(SEARCH("5122000",$F134))</formula>
    </cfRule>
    <cfRule type="expression" dxfId="690" priority="694" stopIfTrue="1">
      <formula>ISNUMBER(SEARCH("5300000",$F134))</formula>
    </cfRule>
  </conditionalFormatting>
  <conditionalFormatting sqref="F134">
    <cfRule type="expression" dxfId="689" priority="689" stopIfTrue="1">
      <formula>AND($L134="  Dû Fnrs")</formula>
    </cfRule>
    <cfRule type="expression" dxfId="688" priority="690" stopIfTrue="1">
      <formula>AND($L134=" Dû Clts")</formula>
    </cfRule>
  </conditionalFormatting>
  <conditionalFormatting sqref="F134">
    <cfRule type="expression" dxfId="687" priority="685" stopIfTrue="1">
      <formula>ISNUMBER(SEARCH("5121000",$F134))</formula>
    </cfRule>
    <cfRule type="expression" dxfId="686" priority="686" stopIfTrue="1">
      <formula>ISNUMBER(SEARCH("5123000",$F134))</formula>
    </cfRule>
    <cfRule type="expression" dxfId="685" priority="687" stopIfTrue="1">
      <formula>ISNUMBER(SEARCH("5122000",$F134))</formula>
    </cfRule>
    <cfRule type="expression" dxfId="684" priority="688" stopIfTrue="1">
      <formula>ISNUMBER(SEARCH("5300000",$F134))</formula>
    </cfRule>
  </conditionalFormatting>
  <conditionalFormatting sqref="F134:F136">
    <cfRule type="expression" dxfId="683" priority="681" stopIfTrue="1">
      <formula>ISNUMBER(SEARCH("5121000",$F134))</formula>
    </cfRule>
    <cfRule type="expression" dxfId="682" priority="682" stopIfTrue="1">
      <formula>ISNUMBER(SEARCH("5123000",$F134))</formula>
    </cfRule>
    <cfRule type="expression" dxfId="681" priority="683" stopIfTrue="1">
      <formula>ISNUMBER(SEARCH("5122000",$F134))</formula>
    </cfRule>
    <cfRule type="expression" dxfId="680" priority="684" stopIfTrue="1">
      <formula>ISNUMBER(SEARCH("5300000",$F134))</formula>
    </cfRule>
  </conditionalFormatting>
  <conditionalFormatting sqref="F137">
    <cfRule type="expression" dxfId="679" priority="677" stopIfTrue="1">
      <formula>ISNUMBER(SEARCH("5121000",$F137))</formula>
    </cfRule>
    <cfRule type="expression" dxfId="678" priority="678" stopIfTrue="1">
      <formula>ISNUMBER(SEARCH("5123000",$F137))</formula>
    </cfRule>
    <cfRule type="expression" dxfId="677" priority="679" stopIfTrue="1">
      <formula>ISNUMBER(SEARCH("5122000",$F137))</formula>
    </cfRule>
    <cfRule type="expression" dxfId="676" priority="680" stopIfTrue="1">
      <formula>ISNUMBER(SEARCH("5300000",$F137))</formula>
    </cfRule>
  </conditionalFormatting>
  <conditionalFormatting sqref="F137">
    <cfRule type="expression" dxfId="675" priority="675" stopIfTrue="1">
      <formula>AND($L137="  Dû Fnrs")</formula>
    </cfRule>
    <cfRule type="expression" dxfId="674" priority="676" stopIfTrue="1">
      <formula>AND($L137=" Dû Clts")</formula>
    </cfRule>
  </conditionalFormatting>
  <conditionalFormatting sqref="F139:F141">
    <cfRule type="expression" dxfId="673" priority="671" stopIfTrue="1">
      <formula>ISNUMBER(SEARCH("5121000",$F139))</formula>
    </cfRule>
    <cfRule type="expression" dxfId="672" priority="672" stopIfTrue="1">
      <formula>ISNUMBER(SEARCH("5123000",$F139))</formula>
    </cfRule>
    <cfRule type="expression" dxfId="671" priority="673" stopIfTrue="1">
      <formula>ISNUMBER(SEARCH("5122000",$F139))</formula>
    </cfRule>
    <cfRule type="expression" dxfId="670" priority="674" stopIfTrue="1">
      <formula>ISNUMBER(SEARCH("5300000",$F139))</formula>
    </cfRule>
  </conditionalFormatting>
  <conditionalFormatting sqref="F139:F141">
    <cfRule type="expression" dxfId="669" priority="669" stopIfTrue="1">
      <formula>AND($L139="  Dû Fnrs")</formula>
    </cfRule>
    <cfRule type="expression" dxfId="668" priority="670" stopIfTrue="1">
      <formula>AND($L139=" Dû Clts")</formula>
    </cfRule>
  </conditionalFormatting>
  <conditionalFormatting sqref="F139:F141">
    <cfRule type="expression" dxfId="667" priority="665" stopIfTrue="1">
      <formula>ISNUMBER(SEARCH("5121000",$F139))</formula>
    </cfRule>
    <cfRule type="expression" dxfId="666" priority="666" stopIfTrue="1">
      <formula>ISNUMBER(SEARCH("5123000",$F139))</formula>
    </cfRule>
    <cfRule type="expression" dxfId="665" priority="667" stopIfTrue="1">
      <formula>ISNUMBER(SEARCH("5122000",$F139))</formula>
    </cfRule>
    <cfRule type="expression" dxfId="664" priority="668" stopIfTrue="1">
      <formula>ISNUMBER(SEARCH("5300000",$F139))</formula>
    </cfRule>
  </conditionalFormatting>
  <conditionalFormatting sqref="F142">
    <cfRule type="expression" dxfId="663" priority="661" stopIfTrue="1">
      <formula>ISNUMBER(SEARCH("5121000",$F142))</formula>
    </cfRule>
    <cfRule type="expression" dxfId="662" priority="662" stopIfTrue="1">
      <formula>ISNUMBER(SEARCH("5123000",$F142))</formula>
    </cfRule>
    <cfRule type="expression" dxfId="661" priority="663" stopIfTrue="1">
      <formula>ISNUMBER(SEARCH("5122000",$F142))</formula>
    </cfRule>
    <cfRule type="expression" dxfId="660" priority="664" stopIfTrue="1">
      <formula>ISNUMBER(SEARCH("5300000",$F142))</formula>
    </cfRule>
  </conditionalFormatting>
  <conditionalFormatting sqref="F142">
    <cfRule type="expression" dxfId="659" priority="659" stopIfTrue="1">
      <formula>AND($L142="  Dû Fnrs")</formula>
    </cfRule>
    <cfRule type="expression" dxfId="658" priority="660" stopIfTrue="1">
      <formula>AND($L142=" Dû Clts")</formula>
    </cfRule>
  </conditionalFormatting>
  <conditionalFormatting sqref="F144">
    <cfRule type="expression" dxfId="657" priority="655" stopIfTrue="1">
      <formula>ISNUMBER(SEARCH("5121000",$F144))</formula>
    </cfRule>
    <cfRule type="expression" dxfId="656" priority="656" stopIfTrue="1">
      <formula>ISNUMBER(SEARCH("5123000",$F144))</formula>
    </cfRule>
    <cfRule type="expression" dxfId="655" priority="657" stopIfTrue="1">
      <formula>ISNUMBER(SEARCH("5122000",$F144))</formula>
    </cfRule>
    <cfRule type="expression" dxfId="654" priority="658" stopIfTrue="1">
      <formula>ISNUMBER(SEARCH("5300000",$F144))</formula>
    </cfRule>
  </conditionalFormatting>
  <conditionalFormatting sqref="F144">
    <cfRule type="expression" dxfId="653" priority="653" stopIfTrue="1">
      <formula>AND($L144="  Dû Fnrs")</formula>
    </cfRule>
    <cfRule type="expression" dxfId="652" priority="654" stopIfTrue="1">
      <formula>AND($L144=" Dû Clts")</formula>
    </cfRule>
  </conditionalFormatting>
  <conditionalFormatting sqref="F145:F147">
    <cfRule type="expression" dxfId="651" priority="649" stopIfTrue="1">
      <formula>ISNUMBER(SEARCH("5121000",$F145))</formula>
    </cfRule>
    <cfRule type="expression" dxfId="650" priority="650" stopIfTrue="1">
      <formula>ISNUMBER(SEARCH("5123000",$F145))</formula>
    </cfRule>
    <cfRule type="expression" dxfId="649" priority="651" stopIfTrue="1">
      <formula>ISNUMBER(SEARCH("5122000",$F145))</formula>
    </cfRule>
    <cfRule type="expression" dxfId="648" priority="652" stopIfTrue="1">
      <formula>ISNUMBER(SEARCH("5300000",$F145))</formula>
    </cfRule>
  </conditionalFormatting>
  <conditionalFormatting sqref="F145:F147">
    <cfRule type="expression" dxfId="647" priority="647" stopIfTrue="1">
      <formula>AND($L145="  Dû Fnrs")</formula>
    </cfRule>
    <cfRule type="expression" dxfId="646" priority="648" stopIfTrue="1">
      <formula>AND($L145=" Dû Clts")</formula>
    </cfRule>
  </conditionalFormatting>
  <conditionalFormatting sqref="F145:F147">
    <cfRule type="expression" dxfId="645" priority="643" stopIfTrue="1">
      <formula>ISNUMBER(SEARCH("5121000",$F145))</formula>
    </cfRule>
    <cfRule type="expression" dxfId="644" priority="644" stopIfTrue="1">
      <formula>ISNUMBER(SEARCH("5123000",$F145))</formula>
    </cfRule>
    <cfRule type="expression" dxfId="643" priority="645" stopIfTrue="1">
      <formula>ISNUMBER(SEARCH("5122000",$F145))</formula>
    </cfRule>
    <cfRule type="expression" dxfId="642" priority="646" stopIfTrue="1">
      <formula>ISNUMBER(SEARCH("5300000",$F145))</formula>
    </cfRule>
  </conditionalFormatting>
  <conditionalFormatting sqref="F148">
    <cfRule type="expression" dxfId="641" priority="639" stopIfTrue="1">
      <formula>ISNUMBER(SEARCH("5121000",$F148))</formula>
    </cfRule>
    <cfRule type="expression" dxfId="640" priority="640" stopIfTrue="1">
      <formula>ISNUMBER(SEARCH("5123000",$F148))</formula>
    </cfRule>
    <cfRule type="expression" dxfId="639" priority="641" stopIfTrue="1">
      <formula>ISNUMBER(SEARCH("5122000",$F148))</formula>
    </cfRule>
    <cfRule type="expression" dxfId="638" priority="642" stopIfTrue="1">
      <formula>ISNUMBER(SEARCH("5300000",$F148))</formula>
    </cfRule>
  </conditionalFormatting>
  <conditionalFormatting sqref="F148">
    <cfRule type="expression" dxfId="637" priority="637" stopIfTrue="1">
      <formula>AND($L148="  Dû Fnrs")</formula>
    </cfRule>
    <cfRule type="expression" dxfId="636" priority="638" stopIfTrue="1">
      <formula>AND($L148=" Dû Clts")</formula>
    </cfRule>
  </conditionalFormatting>
  <conditionalFormatting sqref="F150">
    <cfRule type="expression" dxfId="635" priority="633" stopIfTrue="1">
      <formula>ISNUMBER(SEARCH("5121000",$F150))</formula>
    </cfRule>
    <cfRule type="expression" dxfId="634" priority="634" stopIfTrue="1">
      <formula>ISNUMBER(SEARCH("5123000",$F150))</formula>
    </cfRule>
    <cfRule type="expression" dxfId="633" priority="635" stopIfTrue="1">
      <formula>ISNUMBER(SEARCH("5122000",$F150))</formula>
    </cfRule>
    <cfRule type="expression" dxfId="632" priority="636" stopIfTrue="1">
      <formula>ISNUMBER(SEARCH("5300000",$F150))</formula>
    </cfRule>
  </conditionalFormatting>
  <conditionalFormatting sqref="F150">
    <cfRule type="expression" dxfId="631" priority="631" stopIfTrue="1">
      <formula>AND($L150="  Dû Fnrs")</formula>
    </cfRule>
    <cfRule type="expression" dxfId="630" priority="632" stopIfTrue="1">
      <formula>AND($L150=" Dû Clts")</formula>
    </cfRule>
  </conditionalFormatting>
  <conditionalFormatting sqref="F151:F153">
    <cfRule type="expression" dxfId="629" priority="627" stopIfTrue="1">
      <formula>ISNUMBER(SEARCH("5121000",$F151))</formula>
    </cfRule>
    <cfRule type="expression" dxfId="628" priority="628" stopIfTrue="1">
      <formula>ISNUMBER(SEARCH("5123000",$F151))</formula>
    </cfRule>
    <cfRule type="expression" dxfId="627" priority="629" stopIfTrue="1">
      <formula>ISNUMBER(SEARCH("5122000",$F151))</formula>
    </cfRule>
    <cfRule type="expression" dxfId="626" priority="630" stopIfTrue="1">
      <formula>ISNUMBER(SEARCH("5300000",$F151))</formula>
    </cfRule>
  </conditionalFormatting>
  <conditionalFormatting sqref="F151:F153">
    <cfRule type="expression" dxfId="625" priority="625" stopIfTrue="1">
      <formula>AND($L151="  Dû Fnrs")</formula>
    </cfRule>
    <cfRule type="expression" dxfId="624" priority="626" stopIfTrue="1">
      <formula>AND($L151=" Dû Clts")</formula>
    </cfRule>
  </conditionalFormatting>
  <conditionalFormatting sqref="F151:F153">
    <cfRule type="expression" dxfId="623" priority="621" stopIfTrue="1">
      <formula>ISNUMBER(SEARCH("5121000",$F151))</formula>
    </cfRule>
    <cfRule type="expression" dxfId="622" priority="622" stopIfTrue="1">
      <formula>ISNUMBER(SEARCH("5123000",$F151))</formula>
    </cfRule>
    <cfRule type="expression" dxfId="621" priority="623" stopIfTrue="1">
      <formula>ISNUMBER(SEARCH("5122000",$F151))</formula>
    </cfRule>
    <cfRule type="expression" dxfId="620" priority="624" stopIfTrue="1">
      <formula>ISNUMBER(SEARCH("5300000",$F151))</formula>
    </cfRule>
  </conditionalFormatting>
  <conditionalFormatting sqref="F154">
    <cfRule type="expression" dxfId="619" priority="617" stopIfTrue="1">
      <formula>ISNUMBER(SEARCH("5121000",$F154))</formula>
    </cfRule>
    <cfRule type="expression" dxfId="618" priority="618" stopIfTrue="1">
      <formula>ISNUMBER(SEARCH("5123000",$F154))</formula>
    </cfRule>
    <cfRule type="expression" dxfId="617" priority="619" stopIfTrue="1">
      <formula>ISNUMBER(SEARCH("5122000",$F154))</formula>
    </cfRule>
    <cfRule type="expression" dxfId="616" priority="620" stopIfTrue="1">
      <formula>ISNUMBER(SEARCH("5300000",$F154))</formula>
    </cfRule>
  </conditionalFormatting>
  <conditionalFormatting sqref="F154">
    <cfRule type="expression" dxfId="615" priority="615" stopIfTrue="1">
      <formula>AND($L154="  Dû Fnrs")</formula>
    </cfRule>
    <cfRule type="expression" dxfId="614" priority="616" stopIfTrue="1">
      <formula>AND($L154=" Dû Clts")</formula>
    </cfRule>
  </conditionalFormatting>
  <conditionalFormatting sqref="F155">
    <cfRule type="expression" dxfId="613" priority="611" stopIfTrue="1">
      <formula>ISNUMBER(SEARCH("5121000",$F155))</formula>
    </cfRule>
    <cfRule type="expression" dxfId="612" priority="612" stopIfTrue="1">
      <formula>ISNUMBER(SEARCH("5123000",$F155))</formula>
    </cfRule>
    <cfRule type="expression" dxfId="611" priority="613" stopIfTrue="1">
      <formula>ISNUMBER(SEARCH("5122000",$F155))</formula>
    </cfRule>
    <cfRule type="expression" dxfId="610" priority="614" stopIfTrue="1">
      <formula>ISNUMBER(SEARCH("5300000",$F155))</formula>
    </cfRule>
  </conditionalFormatting>
  <conditionalFormatting sqref="F155">
    <cfRule type="expression" dxfId="609" priority="609" stopIfTrue="1">
      <formula>AND($L155="  Dû Fnrs")</formula>
    </cfRule>
    <cfRule type="expression" dxfId="608" priority="610" stopIfTrue="1">
      <formula>AND($L155=" Dû Clts")</formula>
    </cfRule>
  </conditionalFormatting>
  <conditionalFormatting sqref="F157:F159">
    <cfRule type="expression" dxfId="607" priority="605" stopIfTrue="1">
      <formula>ISNUMBER(SEARCH("5121000",$F157))</formula>
    </cfRule>
    <cfRule type="expression" dxfId="606" priority="606" stopIfTrue="1">
      <formula>ISNUMBER(SEARCH("5123000",$F157))</formula>
    </cfRule>
    <cfRule type="expression" dxfId="605" priority="607" stopIfTrue="1">
      <formula>ISNUMBER(SEARCH("5122000",$F157))</formula>
    </cfRule>
    <cfRule type="expression" dxfId="604" priority="608" stopIfTrue="1">
      <formula>ISNUMBER(SEARCH("5300000",$F157))</formula>
    </cfRule>
  </conditionalFormatting>
  <conditionalFormatting sqref="F157:F159">
    <cfRule type="expression" dxfId="603" priority="603" stopIfTrue="1">
      <formula>AND($L157="  Dû Fnrs")</formula>
    </cfRule>
    <cfRule type="expression" dxfId="602" priority="604" stopIfTrue="1">
      <formula>AND($L157=" Dû Clts")</formula>
    </cfRule>
  </conditionalFormatting>
  <conditionalFormatting sqref="F157:F159">
    <cfRule type="expression" dxfId="601" priority="599" stopIfTrue="1">
      <formula>ISNUMBER(SEARCH("5121000",$F157))</formula>
    </cfRule>
    <cfRule type="expression" dxfId="600" priority="600" stopIfTrue="1">
      <formula>ISNUMBER(SEARCH("5123000",$F157))</formula>
    </cfRule>
    <cfRule type="expression" dxfId="599" priority="601" stopIfTrue="1">
      <formula>ISNUMBER(SEARCH("5122000",$F157))</formula>
    </cfRule>
    <cfRule type="expression" dxfId="598" priority="602" stopIfTrue="1">
      <formula>ISNUMBER(SEARCH("5300000",$F157))</formula>
    </cfRule>
  </conditionalFormatting>
  <conditionalFormatting sqref="F160">
    <cfRule type="expression" dxfId="597" priority="595" stopIfTrue="1">
      <formula>ISNUMBER(SEARCH("5121000",$F160))</formula>
    </cfRule>
    <cfRule type="expression" dxfId="596" priority="596" stopIfTrue="1">
      <formula>ISNUMBER(SEARCH("5123000",$F160))</formula>
    </cfRule>
    <cfRule type="expression" dxfId="595" priority="597" stopIfTrue="1">
      <formula>ISNUMBER(SEARCH("5122000",$F160))</formula>
    </cfRule>
    <cfRule type="expression" dxfId="594" priority="598" stopIfTrue="1">
      <formula>ISNUMBER(SEARCH("5300000",$F160))</formula>
    </cfRule>
  </conditionalFormatting>
  <conditionalFormatting sqref="F160">
    <cfRule type="expression" dxfId="593" priority="593" stopIfTrue="1">
      <formula>AND($L160="  Dû Fnrs")</formula>
    </cfRule>
    <cfRule type="expression" dxfId="592" priority="594" stopIfTrue="1">
      <formula>AND($L160=" Dû Clts")</formula>
    </cfRule>
  </conditionalFormatting>
  <conditionalFormatting sqref="F161">
    <cfRule type="expression" dxfId="591" priority="589" stopIfTrue="1">
      <formula>ISNUMBER(SEARCH("5121000",$F161))</formula>
    </cfRule>
    <cfRule type="expression" dxfId="590" priority="590" stopIfTrue="1">
      <formula>ISNUMBER(SEARCH("5123000",$F161))</formula>
    </cfRule>
    <cfRule type="expression" dxfId="589" priority="591" stopIfTrue="1">
      <formula>ISNUMBER(SEARCH("5122000",$F161))</formula>
    </cfRule>
    <cfRule type="expression" dxfId="588" priority="592" stopIfTrue="1">
      <formula>ISNUMBER(SEARCH("5300000",$F161))</formula>
    </cfRule>
  </conditionalFormatting>
  <conditionalFormatting sqref="F161">
    <cfRule type="expression" dxfId="587" priority="587" stopIfTrue="1">
      <formula>AND($L161="  Dû Fnrs")</formula>
    </cfRule>
    <cfRule type="expression" dxfId="586" priority="588" stopIfTrue="1">
      <formula>AND($L161=" Dû Clts")</formula>
    </cfRule>
  </conditionalFormatting>
  <conditionalFormatting sqref="F164:F166">
    <cfRule type="expression" dxfId="585" priority="583" stopIfTrue="1">
      <formula>ISNUMBER(SEARCH("5121000",$F164))</formula>
    </cfRule>
    <cfRule type="expression" dxfId="584" priority="584" stopIfTrue="1">
      <formula>ISNUMBER(SEARCH("5123000",$F164))</formula>
    </cfRule>
    <cfRule type="expression" dxfId="583" priority="585" stopIfTrue="1">
      <formula>ISNUMBER(SEARCH("5122000",$F164))</formula>
    </cfRule>
    <cfRule type="expression" dxfId="582" priority="586" stopIfTrue="1">
      <formula>ISNUMBER(SEARCH("5300000",$F164))</formula>
    </cfRule>
  </conditionalFormatting>
  <conditionalFormatting sqref="F164:F166">
    <cfRule type="expression" dxfId="581" priority="581" stopIfTrue="1">
      <formula>AND($L164="  Dû Fnrs")</formula>
    </cfRule>
    <cfRule type="expression" dxfId="580" priority="582" stopIfTrue="1">
      <formula>AND($L164=" Dû Clts")</formula>
    </cfRule>
  </conditionalFormatting>
  <conditionalFormatting sqref="F164:F166">
    <cfRule type="expression" dxfId="579" priority="577" stopIfTrue="1">
      <formula>ISNUMBER(SEARCH("5121000",$F164))</formula>
    </cfRule>
    <cfRule type="expression" dxfId="578" priority="578" stopIfTrue="1">
      <formula>ISNUMBER(SEARCH("5123000",$F164))</formula>
    </cfRule>
    <cfRule type="expression" dxfId="577" priority="579" stopIfTrue="1">
      <formula>ISNUMBER(SEARCH("5122000",$F164))</formula>
    </cfRule>
    <cfRule type="expression" dxfId="576" priority="580" stopIfTrue="1">
      <formula>ISNUMBER(SEARCH("5300000",$F164))</formula>
    </cfRule>
  </conditionalFormatting>
  <conditionalFormatting sqref="F167">
    <cfRule type="expression" dxfId="575" priority="573" stopIfTrue="1">
      <formula>ISNUMBER(SEARCH("5121000",$F167))</formula>
    </cfRule>
    <cfRule type="expression" dxfId="574" priority="574" stopIfTrue="1">
      <formula>ISNUMBER(SEARCH("5123000",$F167))</formula>
    </cfRule>
    <cfRule type="expression" dxfId="573" priority="575" stopIfTrue="1">
      <formula>ISNUMBER(SEARCH("5122000",$F167))</formula>
    </cfRule>
    <cfRule type="expression" dxfId="572" priority="576" stopIfTrue="1">
      <formula>ISNUMBER(SEARCH("5300000",$F167))</formula>
    </cfRule>
  </conditionalFormatting>
  <conditionalFormatting sqref="F167">
    <cfRule type="expression" dxfId="571" priority="571" stopIfTrue="1">
      <formula>AND($L167="  Dû Fnrs")</formula>
    </cfRule>
    <cfRule type="expression" dxfId="570" priority="572" stopIfTrue="1">
      <formula>AND($L167=" Dû Clts")</formula>
    </cfRule>
  </conditionalFormatting>
  <conditionalFormatting sqref="F170:F172">
    <cfRule type="expression" dxfId="569" priority="567" stopIfTrue="1">
      <formula>ISNUMBER(SEARCH("5121000",$F170))</formula>
    </cfRule>
    <cfRule type="expression" dxfId="568" priority="568" stopIfTrue="1">
      <formula>ISNUMBER(SEARCH("5123000",$F170))</formula>
    </cfRule>
    <cfRule type="expression" dxfId="567" priority="569" stopIfTrue="1">
      <formula>ISNUMBER(SEARCH("5122000",$F170))</formula>
    </cfRule>
    <cfRule type="expression" dxfId="566" priority="570" stopIfTrue="1">
      <formula>ISNUMBER(SEARCH("5300000",$F170))</formula>
    </cfRule>
  </conditionalFormatting>
  <conditionalFormatting sqref="F170:F172">
    <cfRule type="expression" dxfId="565" priority="565" stopIfTrue="1">
      <formula>AND($L170="  Dû Fnrs")</formula>
    </cfRule>
    <cfRule type="expression" dxfId="564" priority="566" stopIfTrue="1">
      <formula>AND($L170=" Dû Clts")</formula>
    </cfRule>
  </conditionalFormatting>
  <conditionalFormatting sqref="F170:F172">
    <cfRule type="expression" dxfId="563" priority="561" stopIfTrue="1">
      <formula>ISNUMBER(SEARCH("5121000",$F170))</formula>
    </cfRule>
    <cfRule type="expression" dxfId="562" priority="562" stopIfTrue="1">
      <formula>ISNUMBER(SEARCH("5123000",$F170))</formula>
    </cfRule>
    <cfRule type="expression" dxfId="561" priority="563" stopIfTrue="1">
      <formula>ISNUMBER(SEARCH("5122000",$F170))</formula>
    </cfRule>
    <cfRule type="expression" dxfId="560" priority="564" stopIfTrue="1">
      <formula>ISNUMBER(SEARCH("5300000",$F170))</formula>
    </cfRule>
  </conditionalFormatting>
  <conditionalFormatting sqref="F173">
    <cfRule type="expression" dxfId="559" priority="557" stopIfTrue="1">
      <formula>ISNUMBER(SEARCH("5121000",$F173))</formula>
    </cfRule>
    <cfRule type="expression" dxfId="558" priority="558" stopIfTrue="1">
      <formula>ISNUMBER(SEARCH("5123000",$F173))</formula>
    </cfRule>
    <cfRule type="expression" dxfId="557" priority="559" stopIfTrue="1">
      <formula>ISNUMBER(SEARCH("5122000",$F173))</formula>
    </cfRule>
    <cfRule type="expression" dxfId="556" priority="560" stopIfTrue="1">
      <formula>ISNUMBER(SEARCH("5300000",$F173))</formula>
    </cfRule>
  </conditionalFormatting>
  <conditionalFormatting sqref="F173">
    <cfRule type="expression" dxfId="555" priority="555" stopIfTrue="1">
      <formula>AND($L173="  Dû Fnrs")</formula>
    </cfRule>
    <cfRule type="expression" dxfId="554" priority="556" stopIfTrue="1">
      <formula>AND($L173=" Dû Clts")</formula>
    </cfRule>
  </conditionalFormatting>
  <conditionalFormatting sqref="F176:F178">
    <cfRule type="expression" dxfId="553" priority="551" stopIfTrue="1">
      <formula>ISNUMBER(SEARCH("5121000",$F176))</formula>
    </cfRule>
    <cfRule type="expression" dxfId="552" priority="552" stopIfTrue="1">
      <formula>ISNUMBER(SEARCH("5123000",$F176))</formula>
    </cfRule>
    <cfRule type="expression" dxfId="551" priority="553" stopIfTrue="1">
      <formula>ISNUMBER(SEARCH("5122000",$F176))</formula>
    </cfRule>
    <cfRule type="expression" dxfId="550" priority="554" stopIfTrue="1">
      <formula>ISNUMBER(SEARCH("5300000",$F176))</formula>
    </cfRule>
  </conditionalFormatting>
  <conditionalFormatting sqref="F176:F178">
    <cfRule type="expression" dxfId="549" priority="549" stopIfTrue="1">
      <formula>AND($L176="  Dû Fnrs")</formula>
    </cfRule>
    <cfRule type="expression" dxfId="548" priority="550" stopIfTrue="1">
      <formula>AND($L176=" Dû Clts")</formula>
    </cfRule>
  </conditionalFormatting>
  <conditionalFormatting sqref="F176:F178">
    <cfRule type="expression" dxfId="547" priority="545" stopIfTrue="1">
      <formula>ISNUMBER(SEARCH("5121000",$F176))</formula>
    </cfRule>
    <cfRule type="expression" dxfId="546" priority="546" stopIfTrue="1">
      <formula>ISNUMBER(SEARCH("5123000",$F176))</formula>
    </cfRule>
    <cfRule type="expression" dxfId="545" priority="547" stopIfTrue="1">
      <formula>ISNUMBER(SEARCH("5122000",$F176))</formula>
    </cfRule>
    <cfRule type="expression" dxfId="544" priority="548" stopIfTrue="1">
      <formula>ISNUMBER(SEARCH("5300000",$F176))</formula>
    </cfRule>
  </conditionalFormatting>
  <conditionalFormatting sqref="F179">
    <cfRule type="expression" dxfId="543" priority="541" stopIfTrue="1">
      <formula>ISNUMBER(SEARCH("5121000",$F179))</formula>
    </cfRule>
    <cfRule type="expression" dxfId="542" priority="542" stopIfTrue="1">
      <formula>ISNUMBER(SEARCH("5123000",$F179))</formula>
    </cfRule>
    <cfRule type="expression" dxfId="541" priority="543" stopIfTrue="1">
      <formula>ISNUMBER(SEARCH("5122000",$F179))</formula>
    </cfRule>
    <cfRule type="expression" dxfId="540" priority="544" stopIfTrue="1">
      <formula>ISNUMBER(SEARCH("5300000",$F179))</formula>
    </cfRule>
  </conditionalFormatting>
  <conditionalFormatting sqref="F179">
    <cfRule type="expression" dxfId="539" priority="539" stopIfTrue="1">
      <formula>AND($L179="  Dû Fnrs")</formula>
    </cfRule>
    <cfRule type="expression" dxfId="538" priority="540" stopIfTrue="1">
      <formula>AND($L179=" Dû Clts")</formula>
    </cfRule>
  </conditionalFormatting>
  <conditionalFormatting sqref="F182:F184">
    <cfRule type="expression" dxfId="537" priority="535" stopIfTrue="1">
      <formula>ISNUMBER(SEARCH("5121000",$F182))</formula>
    </cfRule>
    <cfRule type="expression" dxfId="536" priority="536" stopIfTrue="1">
      <formula>ISNUMBER(SEARCH("5123000",$F182))</formula>
    </cfRule>
    <cfRule type="expression" dxfId="535" priority="537" stopIfTrue="1">
      <formula>ISNUMBER(SEARCH("5122000",$F182))</formula>
    </cfRule>
    <cfRule type="expression" dxfId="534" priority="538" stopIfTrue="1">
      <formula>ISNUMBER(SEARCH("5300000",$F182))</formula>
    </cfRule>
  </conditionalFormatting>
  <conditionalFormatting sqref="F182:F184">
    <cfRule type="expression" dxfId="533" priority="533" stopIfTrue="1">
      <formula>AND($L182="  Dû Fnrs")</formula>
    </cfRule>
    <cfRule type="expression" dxfId="532" priority="534" stopIfTrue="1">
      <formula>AND($L182=" Dû Clts")</formula>
    </cfRule>
  </conditionalFormatting>
  <conditionalFormatting sqref="F182:F184">
    <cfRule type="expression" dxfId="531" priority="529" stopIfTrue="1">
      <formula>ISNUMBER(SEARCH("5121000",$F182))</formula>
    </cfRule>
    <cfRule type="expression" dxfId="530" priority="530" stopIfTrue="1">
      <formula>ISNUMBER(SEARCH("5123000",$F182))</formula>
    </cfRule>
    <cfRule type="expression" dxfId="529" priority="531" stopIfTrue="1">
      <formula>ISNUMBER(SEARCH("5122000",$F182))</formula>
    </cfRule>
    <cfRule type="expression" dxfId="528" priority="532" stopIfTrue="1">
      <formula>ISNUMBER(SEARCH("5300000",$F182))</formula>
    </cfRule>
  </conditionalFormatting>
  <conditionalFormatting sqref="F185">
    <cfRule type="expression" dxfId="527" priority="525" stopIfTrue="1">
      <formula>ISNUMBER(SEARCH("5121000",$F185))</formula>
    </cfRule>
    <cfRule type="expression" dxfId="526" priority="526" stopIfTrue="1">
      <formula>ISNUMBER(SEARCH("5123000",$F185))</formula>
    </cfRule>
    <cfRule type="expression" dxfId="525" priority="527" stopIfTrue="1">
      <formula>ISNUMBER(SEARCH("5122000",$F185))</formula>
    </cfRule>
    <cfRule type="expression" dxfId="524" priority="528" stopIfTrue="1">
      <formula>ISNUMBER(SEARCH("5300000",$F185))</formula>
    </cfRule>
  </conditionalFormatting>
  <conditionalFormatting sqref="F185">
    <cfRule type="expression" dxfId="523" priority="523" stopIfTrue="1">
      <formula>AND($L185="  Dû Fnrs")</formula>
    </cfRule>
    <cfRule type="expression" dxfId="522" priority="524" stopIfTrue="1">
      <formula>AND($L185=" Dû Clts")</formula>
    </cfRule>
  </conditionalFormatting>
  <conditionalFormatting sqref="F188:F190">
    <cfRule type="expression" dxfId="521" priority="519" stopIfTrue="1">
      <formula>ISNUMBER(SEARCH("5121000",$F188))</formula>
    </cfRule>
    <cfRule type="expression" dxfId="520" priority="520" stopIfTrue="1">
      <formula>ISNUMBER(SEARCH("5123000",$F188))</formula>
    </cfRule>
    <cfRule type="expression" dxfId="519" priority="521" stopIfTrue="1">
      <formula>ISNUMBER(SEARCH("5122000",$F188))</formula>
    </cfRule>
    <cfRule type="expression" dxfId="518" priority="522" stopIfTrue="1">
      <formula>ISNUMBER(SEARCH("5300000",$F188))</formula>
    </cfRule>
  </conditionalFormatting>
  <conditionalFormatting sqref="F188:F190">
    <cfRule type="expression" dxfId="517" priority="517" stopIfTrue="1">
      <formula>AND($L188="  Dû Fnrs")</formula>
    </cfRule>
    <cfRule type="expression" dxfId="516" priority="518" stopIfTrue="1">
      <formula>AND($L188=" Dû Clts")</formula>
    </cfRule>
  </conditionalFormatting>
  <conditionalFormatting sqref="F188:F190">
    <cfRule type="expression" dxfId="515" priority="513" stopIfTrue="1">
      <formula>ISNUMBER(SEARCH("5121000",$F188))</formula>
    </cfRule>
    <cfRule type="expression" dxfId="514" priority="514" stopIfTrue="1">
      <formula>ISNUMBER(SEARCH("5123000",$F188))</formula>
    </cfRule>
    <cfRule type="expression" dxfId="513" priority="515" stopIfTrue="1">
      <formula>ISNUMBER(SEARCH("5122000",$F188))</formula>
    </cfRule>
    <cfRule type="expression" dxfId="512" priority="516" stopIfTrue="1">
      <formula>ISNUMBER(SEARCH("5300000",$F188))</formula>
    </cfRule>
  </conditionalFormatting>
  <conditionalFormatting sqref="F191">
    <cfRule type="expression" dxfId="511" priority="509" stopIfTrue="1">
      <formula>ISNUMBER(SEARCH("5121000",$F191))</formula>
    </cfRule>
    <cfRule type="expression" dxfId="510" priority="510" stopIfTrue="1">
      <formula>ISNUMBER(SEARCH("5123000",$F191))</formula>
    </cfRule>
    <cfRule type="expression" dxfId="509" priority="511" stopIfTrue="1">
      <formula>ISNUMBER(SEARCH("5122000",$F191))</formula>
    </cfRule>
    <cfRule type="expression" dxfId="508" priority="512" stopIfTrue="1">
      <formula>ISNUMBER(SEARCH("5300000",$F191))</formula>
    </cfRule>
  </conditionalFormatting>
  <conditionalFormatting sqref="F191">
    <cfRule type="expression" dxfId="507" priority="507" stopIfTrue="1">
      <formula>AND($L191="  Dû Fnrs")</formula>
    </cfRule>
    <cfRule type="expression" dxfId="506" priority="508" stopIfTrue="1">
      <formula>AND($L191=" Dû Clts")</formula>
    </cfRule>
  </conditionalFormatting>
  <conditionalFormatting sqref="F186:F187">
    <cfRule type="expression" dxfId="505" priority="505">
      <formula>AND($L186="D Clts")</formula>
    </cfRule>
    <cfRule type="expression" dxfId="504" priority="506">
      <formula>AND($L186="D Fnrs")</formula>
    </cfRule>
  </conditionalFormatting>
  <conditionalFormatting sqref="F125">
    <cfRule type="expression" dxfId="503" priority="501" stopIfTrue="1">
      <formula>ISNUMBER(SEARCH("5121000",$F125))</formula>
    </cfRule>
    <cfRule type="expression" dxfId="502" priority="502" stopIfTrue="1">
      <formula>ISNUMBER(SEARCH("5123000",$F125))</formula>
    </cfRule>
    <cfRule type="expression" dxfId="501" priority="503" stopIfTrue="1">
      <formula>ISNUMBER(SEARCH("5122000",$F125))</formula>
    </cfRule>
    <cfRule type="expression" dxfId="500" priority="504" stopIfTrue="1">
      <formula>ISNUMBER(SEARCH("5300000",$F125))</formula>
    </cfRule>
  </conditionalFormatting>
  <conditionalFormatting sqref="F125">
    <cfRule type="expression" dxfId="499" priority="499" stopIfTrue="1">
      <formula>AND($L125="  Dû Fnrs")</formula>
    </cfRule>
    <cfRule type="expression" dxfId="498" priority="500" stopIfTrue="1">
      <formula>AND($L125=" Dû Clts")</formula>
    </cfRule>
  </conditionalFormatting>
  <conditionalFormatting sqref="F125">
    <cfRule type="expression" dxfId="497" priority="495" stopIfTrue="1">
      <formula>ISNUMBER(SEARCH("5121000",$F125))</formula>
    </cfRule>
    <cfRule type="expression" dxfId="496" priority="496" stopIfTrue="1">
      <formula>ISNUMBER(SEARCH("5123000",$F125))</formula>
    </cfRule>
    <cfRule type="expression" dxfId="495" priority="497" stopIfTrue="1">
      <formula>ISNUMBER(SEARCH("5122000",$F125))</formula>
    </cfRule>
    <cfRule type="expression" dxfId="494" priority="498" stopIfTrue="1">
      <formula>ISNUMBER(SEARCH("5300000",$F125))</formula>
    </cfRule>
  </conditionalFormatting>
  <conditionalFormatting sqref="F126">
    <cfRule type="expression" dxfId="493" priority="491" stopIfTrue="1">
      <formula>ISNUMBER(SEARCH("5121000",$F126))</formula>
    </cfRule>
    <cfRule type="expression" dxfId="492" priority="492" stopIfTrue="1">
      <formula>ISNUMBER(SEARCH("5123000",$F126))</formula>
    </cfRule>
    <cfRule type="expression" dxfId="491" priority="493" stopIfTrue="1">
      <formula>ISNUMBER(SEARCH("5122000",$F126))</formula>
    </cfRule>
    <cfRule type="expression" dxfId="490" priority="494" stopIfTrue="1">
      <formula>ISNUMBER(SEARCH("5300000",$F126))</formula>
    </cfRule>
  </conditionalFormatting>
  <conditionalFormatting sqref="F126">
    <cfRule type="expression" dxfId="489" priority="489" stopIfTrue="1">
      <formula>AND($L126="  Dû Fnrs")</formula>
    </cfRule>
    <cfRule type="expression" dxfId="488" priority="490" stopIfTrue="1">
      <formula>AND($L126=" Dû Clts")</formula>
    </cfRule>
  </conditionalFormatting>
  <conditionalFormatting sqref="F126">
    <cfRule type="expression" dxfId="487" priority="485" stopIfTrue="1">
      <formula>ISNUMBER(SEARCH("5121000",$F126))</formula>
    </cfRule>
    <cfRule type="expression" dxfId="486" priority="486" stopIfTrue="1">
      <formula>ISNUMBER(SEARCH("5123000",$F126))</formula>
    </cfRule>
    <cfRule type="expression" dxfId="485" priority="487" stopIfTrue="1">
      <formula>ISNUMBER(SEARCH("5122000",$F126))</formula>
    </cfRule>
    <cfRule type="expression" dxfId="484" priority="488" stopIfTrue="1">
      <formula>ISNUMBER(SEARCH("5300000",$F126))</formula>
    </cfRule>
  </conditionalFormatting>
  <conditionalFormatting sqref="F126">
    <cfRule type="expression" dxfId="483" priority="483" stopIfTrue="1">
      <formula>AND($L126="  Dû Fnrs")</formula>
    </cfRule>
    <cfRule type="expression" dxfId="482" priority="484" stopIfTrue="1">
      <formula>AND($L126=" Dû Clts")</formula>
    </cfRule>
  </conditionalFormatting>
  <conditionalFormatting sqref="F126">
    <cfRule type="expression" dxfId="481" priority="479" stopIfTrue="1">
      <formula>ISNUMBER(SEARCH("5121000",$F126))</formula>
    </cfRule>
    <cfRule type="expression" dxfId="480" priority="480" stopIfTrue="1">
      <formula>ISNUMBER(SEARCH("5123000",$F126))</formula>
    </cfRule>
    <cfRule type="expression" dxfId="479" priority="481" stopIfTrue="1">
      <formula>ISNUMBER(SEARCH("5122000",$F126))</formula>
    </cfRule>
    <cfRule type="expression" dxfId="478" priority="482" stopIfTrue="1">
      <formula>ISNUMBER(SEARCH("5300000",$F126))</formula>
    </cfRule>
  </conditionalFormatting>
  <conditionalFormatting sqref="F241">
    <cfRule type="expression" dxfId="477" priority="475" stopIfTrue="1">
      <formula>ISNUMBER(SEARCH("5121000",$F241))</formula>
    </cfRule>
    <cfRule type="expression" dxfId="476" priority="476" stopIfTrue="1">
      <formula>ISNUMBER(SEARCH("5123000",$F241))</formula>
    </cfRule>
    <cfRule type="expression" dxfId="475" priority="477" stopIfTrue="1">
      <formula>ISNUMBER(SEARCH("5122000",$F241))</formula>
    </cfRule>
    <cfRule type="expression" dxfId="474" priority="478" stopIfTrue="1">
      <formula>ISNUMBER(SEARCH("5300000",$F241))</formula>
    </cfRule>
  </conditionalFormatting>
  <conditionalFormatting sqref="F241">
    <cfRule type="expression" dxfId="473" priority="473">
      <formula>AND($L241="D Clts")</formula>
    </cfRule>
    <cfRule type="expression" dxfId="472" priority="474">
      <formula>AND($L241="D Fnrs")</formula>
    </cfRule>
  </conditionalFormatting>
  <conditionalFormatting sqref="F241">
    <cfRule type="expression" dxfId="471" priority="469" stopIfTrue="1">
      <formula>ISNUMBER(SEARCH("5121000",$F241))</formula>
    </cfRule>
    <cfRule type="expression" dxfId="470" priority="470" stopIfTrue="1">
      <formula>ISNUMBER(SEARCH("5123000",$F241))</formula>
    </cfRule>
    <cfRule type="expression" dxfId="469" priority="471" stopIfTrue="1">
      <formula>ISNUMBER(SEARCH("5122000",$F241))</formula>
    </cfRule>
    <cfRule type="expression" dxfId="468" priority="472" stopIfTrue="1">
      <formula>ISNUMBER(SEARCH("5300000",$F241))</formula>
    </cfRule>
  </conditionalFormatting>
  <conditionalFormatting sqref="F235">
    <cfRule type="expression" dxfId="467" priority="465" stopIfTrue="1">
      <formula>ISNUMBER(SEARCH("5121000",$F235))</formula>
    </cfRule>
    <cfRule type="expression" dxfId="466" priority="466" stopIfTrue="1">
      <formula>ISNUMBER(SEARCH("5123000",$F235))</formula>
    </cfRule>
    <cfRule type="expression" dxfId="465" priority="467" stopIfTrue="1">
      <formula>ISNUMBER(SEARCH("5122000",$F235))</formula>
    </cfRule>
    <cfRule type="expression" dxfId="464" priority="468" stopIfTrue="1">
      <formula>ISNUMBER(SEARCH("5300000",$F235))</formula>
    </cfRule>
  </conditionalFormatting>
  <conditionalFormatting sqref="F235">
    <cfRule type="expression" dxfId="463" priority="463">
      <formula>AND($L235="D Clts")</formula>
    </cfRule>
    <cfRule type="expression" dxfId="462" priority="464">
      <formula>AND($L235="D Fnrs")</formula>
    </cfRule>
  </conditionalFormatting>
  <conditionalFormatting sqref="F235">
    <cfRule type="expression" dxfId="461" priority="459" stopIfTrue="1">
      <formula>ISNUMBER(SEARCH("5121000",$F235))</formula>
    </cfRule>
    <cfRule type="expression" dxfId="460" priority="460" stopIfTrue="1">
      <formula>ISNUMBER(SEARCH("5123000",$F235))</formula>
    </cfRule>
    <cfRule type="expression" dxfId="459" priority="461" stopIfTrue="1">
      <formula>ISNUMBER(SEARCH("5122000",$F235))</formula>
    </cfRule>
    <cfRule type="expression" dxfId="458" priority="462" stopIfTrue="1">
      <formula>ISNUMBER(SEARCH("5300000",$F235))</formula>
    </cfRule>
  </conditionalFormatting>
  <conditionalFormatting sqref="F229">
    <cfRule type="expression" dxfId="457" priority="455" stopIfTrue="1">
      <formula>ISNUMBER(SEARCH("5121000",$F229))</formula>
    </cfRule>
    <cfRule type="expression" dxfId="456" priority="456" stopIfTrue="1">
      <formula>ISNUMBER(SEARCH("5123000",$F229))</formula>
    </cfRule>
    <cfRule type="expression" dxfId="455" priority="457" stopIfTrue="1">
      <formula>ISNUMBER(SEARCH("5122000",$F229))</formula>
    </cfRule>
    <cfRule type="expression" dxfId="454" priority="458" stopIfTrue="1">
      <formula>ISNUMBER(SEARCH("5300000",$F229))</formula>
    </cfRule>
  </conditionalFormatting>
  <conditionalFormatting sqref="F229">
    <cfRule type="expression" dxfId="453" priority="453">
      <formula>AND($L229="D Clts")</formula>
    </cfRule>
    <cfRule type="expression" dxfId="452" priority="454">
      <formula>AND($L229="D Fnrs")</formula>
    </cfRule>
  </conditionalFormatting>
  <conditionalFormatting sqref="F229">
    <cfRule type="expression" dxfId="451" priority="449" stopIfTrue="1">
      <formula>ISNUMBER(SEARCH("5121000",$F229))</formula>
    </cfRule>
    <cfRule type="expression" dxfId="450" priority="450" stopIfTrue="1">
      <formula>ISNUMBER(SEARCH("5123000",$F229))</formula>
    </cfRule>
    <cfRule type="expression" dxfId="449" priority="451" stopIfTrue="1">
      <formula>ISNUMBER(SEARCH("5122000",$F229))</formula>
    </cfRule>
    <cfRule type="expression" dxfId="448" priority="452" stopIfTrue="1">
      <formula>ISNUMBER(SEARCH("5300000",$F229))</formula>
    </cfRule>
  </conditionalFormatting>
  <conditionalFormatting sqref="F223">
    <cfRule type="expression" dxfId="447" priority="445" stopIfTrue="1">
      <formula>ISNUMBER(SEARCH("5121000",$F223))</formula>
    </cfRule>
    <cfRule type="expression" dxfId="446" priority="446" stopIfTrue="1">
      <formula>ISNUMBER(SEARCH("5123000",$F223))</formula>
    </cfRule>
    <cfRule type="expression" dxfId="445" priority="447" stopIfTrue="1">
      <formula>ISNUMBER(SEARCH("5122000",$F223))</formula>
    </cfRule>
    <cfRule type="expression" dxfId="444" priority="448" stopIfTrue="1">
      <formula>ISNUMBER(SEARCH("5300000",$F223))</formula>
    </cfRule>
  </conditionalFormatting>
  <conditionalFormatting sqref="F223">
    <cfRule type="expression" dxfId="443" priority="443">
      <formula>AND($L223="D Clts")</formula>
    </cfRule>
    <cfRule type="expression" dxfId="442" priority="444">
      <formula>AND($L223="D Fnrs")</formula>
    </cfRule>
  </conditionalFormatting>
  <conditionalFormatting sqref="F223">
    <cfRule type="expression" dxfId="441" priority="439" stopIfTrue="1">
      <formula>ISNUMBER(SEARCH("5121000",$F223))</formula>
    </cfRule>
    <cfRule type="expression" dxfId="440" priority="440" stopIfTrue="1">
      <formula>ISNUMBER(SEARCH("5123000",$F223))</formula>
    </cfRule>
    <cfRule type="expression" dxfId="439" priority="441" stopIfTrue="1">
      <formula>ISNUMBER(SEARCH("5122000",$F223))</formula>
    </cfRule>
    <cfRule type="expression" dxfId="438" priority="442" stopIfTrue="1">
      <formula>ISNUMBER(SEARCH("5300000",$F223))</formula>
    </cfRule>
  </conditionalFormatting>
  <conditionalFormatting sqref="F217">
    <cfRule type="expression" dxfId="437" priority="435" stopIfTrue="1">
      <formula>ISNUMBER(SEARCH("5121000",$F217))</formula>
    </cfRule>
    <cfRule type="expression" dxfId="436" priority="436" stopIfTrue="1">
      <formula>ISNUMBER(SEARCH("5123000",$F217))</formula>
    </cfRule>
    <cfRule type="expression" dxfId="435" priority="437" stopIfTrue="1">
      <formula>ISNUMBER(SEARCH("5122000",$F217))</formula>
    </cfRule>
    <cfRule type="expression" dxfId="434" priority="438" stopIfTrue="1">
      <formula>ISNUMBER(SEARCH("5300000",$F217))</formula>
    </cfRule>
  </conditionalFormatting>
  <conditionalFormatting sqref="F217">
    <cfRule type="expression" dxfId="433" priority="433">
      <formula>AND($L217="D Clts")</formula>
    </cfRule>
    <cfRule type="expression" dxfId="432" priority="434">
      <formula>AND($L217="D Fnrs")</formula>
    </cfRule>
  </conditionalFormatting>
  <conditionalFormatting sqref="F217">
    <cfRule type="expression" dxfId="431" priority="429" stopIfTrue="1">
      <formula>ISNUMBER(SEARCH("5121000",$F217))</formula>
    </cfRule>
    <cfRule type="expression" dxfId="430" priority="430" stopIfTrue="1">
      <formula>ISNUMBER(SEARCH("5123000",$F217))</formula>
    </cfRule>
    <cfRule type="expression" dxfId="429" priority="431" stopIfTrue="1">
      <formula>ISNUMBER(SEARCH("5122000",$F217))</formula>
    </cfRule>
    <cfRule type="expression" dxfId="428" priority="432" stopIfTrue="1">
      <formula>ISNUMBER(SEARCH("5300000",$F217))</formula>
    </cfRule>
  </conditionalFormatting>
  <conditionalFormatting sqref="F211">
    <cfRule type="expression" dxfId="427" priority="425" stopIfTrue="1">
      <formula>ISNUMBER(SEARCH("5121000",$F211))</formula>
    </cfRule>
    <cfRule type="expression" dxfId="426" priority="426" stopIfTrue="1">
      <formula>ISNUMBER(SEARCH("5123000",$F211))</formula>
    </cfRule>
    <cfRule type="expression" dxfId="425" priority="427" stopIfTrue="1">
      <formula>ISNUMBER(SEARCH("5122000",$F211))</formula>
    </cfRule>
    <cfRule type="expression" dxfId="424" priority="428" stopIfTrue="1">
      <formula>ISNUMBER(SEARCH("5300000",$F211))</formula>
    </cfRule>
  </conditionalFormatting>
  <conditionalFormatting sqref="F211">
    <cfRule type="expression" dxfId="423" priority="423">
      <formula>AND($L211="D Clts")</formula>
    </cfRule>
    <cfRule type="expression" dxfId="422" priority="424">
      <formula>AND($L211="D Fnrs")</formula>
    </cfRule>
  </conditionalFormatting>
  <conditionalFormatting sqref="F211">
    <cfRule type="expression" dxfId="421" priority="419" stopIfTrue="1">
      <formula>ISNUMBER(SEARCH("5121000",$F211))</formula>
    </cfRule>
    <cfRule type="expression" dxfId="420" priority="420" stopIfTrue="1">
      <formula>ISNUMBER(SEARCH("5123000",$F211))</formula>
    </cfRule>
    <cfRule type="expression" dxfId="419" priority="421" stopIfTrue="1">
      <formula>ISNUMBER(SEARCH("5122000",$F211))</formula>
    </cfRule>
    <cfRule type="expression" dxfId="418" priority="422" stopIfTrue="1">
      <formula>ISNUMBER(SEARCH("5300000",$F211))</formula>
    </cfRule>
  </conditionalFormatting>
  <conditionalFormatting sqref="F205">
    <cfRule type="expression" dxfId="417" priority="415" stopIfTrue="1">
      <formula>ISNUMBER(SEARCH("5121000",$F205))</formula>
    </cfRule>
    <cfRule type="expression" dxfId="416" priority="416" stopIfTrue="1">
      <formula>ISNUMBER(SEARCH("5123000",$F205))</formula>
    </cfRule>
    <cfRule type="expression" dxfId="415" priority="417" stopIfTrue="1">
      <formula>ISNUMBER(SEARCH("5122000",$F205))</formula>
    </cfRule>
    <cfRule type="expression" dxfId="414" priority="418" stopIfTrue="1">
      <formula>ISNUMBER(SEARCH("5300000",$F205))</formula>
    </cfRule>
  </conditionalFormatting>
  <conditionalFormatting sqref="F205">
    <cfRule type="expression" dxfId="413" priority="413">
      <formula>AND($L205="D Clts")</formula>
    </cfRule>
    <cfRule type="expression" dxfId="412" priority="414">
      <formula>AND($L205="D Fnrs")</formula>
    </cfRule>
  </conditionalFormatting>
  <conditionalFormatting sqref="F205">
    <cfRule type="expression" dxfId="411" priority="409" stopIfTrue="1">
      <formula>ISNUMBER(SEARCH("5121000",$F205))</formula>
    </cfRule>
    <cfRule type="expression" dxfId="410" priority="410" stopIfTrue="1">
      <formula>ISNUMBER(SEARCH("5123000",$F205))</formula>
    </cfRule>
    <cfRule type="expression" dxfId="409" priority="411" stopIfTrue="1">
      <formula>ISNUMBER(SEARCH("5122000",$F205))</formula>
    </cfRule>
    <cfRule type="expression" dxfId="408" priority="412" stopIfTrue="1">
      <formula>ISNUMBER(SEARCH("5300000",$F205))</formula>
    </cfRule>
  </conditionalFormatting>
  <conditionalFormatting sqref="F199">
    <cfRule type="expression" dxfId="407" priority="405" stopIfTrue="1">
      <formula>ISNUMBER(SEARCH("5121000",$F199))</formula>
    </cfRule>
    <cfRule type="expression" dxfId="406" priority="406" stopIfTrue="1">
      <formula>ISNUMBER(SEARCH("5123000",$F199))</formula>
    </cfRule>
    <cfRule type="expression" dxfId="405" priority="407" stopIfTrue="1">
      <formula>ISNUMBER(SEARCH("5122000",$F199))</formula>
    </cfRule>
    <cfRule type="expression" dxfId="404" priority="408" stopIfTrue="1">
      <formula>ISNUMBER(SEARCH("5300000",$F199))</formula>
    </cfRule>
  </conditionalFormatting>
  <conditionalFormatting sqref="F199">
    <cfRule type="expression" dxfId="403" priority="403">
      <formula>AND($L199="D Clts")</formula>
    </cfRule>
    <cfRule type="expression" dxfId="402" priority="404">
      <formula>AND($L199="D Fnrs")</formula>
    </cfRule>
  </conditionalFormatting>
  <conditionalFormatting sqref="F199">
    <cfRule type="expression" dxfId="401" priority="399" stopIfTrue="1">
      <formula>ISNUMBER(SEARCH("5121000",$F199))</formula>
    </cfRule>
    <cfRule type="expression" dxfId="400" priority="400" stopIfTrue="1">
      <formula>ISNUMBER(SEARCH("5123000",$F199))</formula>
    </cfRule>
    <cfRule type="expression" dxfId="399" priority="401" stopIfTrue="1">
      <formula>ISNUMBER(SEARCH("5122000",$F199))</formula>
    </cfRule>
    <cfRule type="expression" dxfId="398" priority="402" stopIfTrue="1">
      <formula>ISNUMBER(SEARCH("5300000",$F199))</formula>
    </cfRule>
  </conditionalFormatting>
  <conditionalFormatting sqref="F193">
    <cfRule type="expression" dxfId="397" priority="395" stopIfTrue="1">
      <formula>ISNUMBER(SEARCH("5121000",$F193))</formula>
    </cfRule>
    <cfRule type="expression" dxfId="396" priority="396" stopIfTrue="1">
      <formula>ISNUMBER(SEARCH("5123000",$F193))</formula>
    </cfRule>
    <cfRule type="expression" dxfId="395" priority="397" stopIfTrue="1">
      <formula>ISNUMBER(SEARCH("5122000",$F193))</formula>
    </cfRule>
    <cfRule type="expression" dxfId="394" priority="398" stopIfTrue="1">
      <formula>ISNUMBER(SEARCH("5300000",$F193))</formula>
    </cfRule>
  </conditionalFormatting>
  <conditionalFormatting sqref="F193">
    <cfRule type="expression" dxfId="393" priority="393">
      <formula>AND($L193="D Clts")</formula>
    </cfRule>
    <cfRule type="expression" dxfId="392" priority="394">
      <formula>AND($L193="D Fnrs")</formula>
    </cfRule>
  </conditionalFormatting>
  <conditionalFormatting sqref="F193">
    <cfRule type="expression" dxfId="391" priority="389" stopIfTrue="1">
      <formula>ISNUMBER(SEARCH("5121000",$F193))</formula>
    </cfRule>
    <cfRule type="expression" dxfId="390" priority="390" stopIfTrue="1">
      <formula>ISNUMBER(SEARCH("5123000",$F193))</formula>
    </cfRule>
    <cfRule type="expression" dxfId="389" priority="391" stopIfTrue="1">
      <formula>ISNUMBER(SEARCH("5122000",$F193))</formula>
    </cfRule>
    <cfRule type="expression" dxfId="388" priority="392" stopIfTrue="1">
      <formula>ISNUMBER(SEARCH("5300000",$F193))</formula>
    </cfRule>
  </conditionalFormatting>
  <conditionalFormatting sqref="F187">
    <cfRule type="expression" dxfId="387" priority="385" stopIfTrue="1">
      <formula>ISNUMBER(SEARCH("5121000",$F187))</formula>
    </cfRule>
    <cfRule type="expression" dxfId="386" priority="386" stopIfTrue="1">
      <formula>ISNUMBER(SEARCH("5123000",$F187))</formula>
    </cfRule>
    <cfRule type="expression" dxfId="385" priority="387" stopIfTrue="1">
      <formula>ISNUMBER(SEARCH("5122000",$F187))</formula>
    </cfRule>
    <cfRule type="expression" dxfId="384" priority="388" stopIfTrue="1">
      <formula>ISNUMBER(SEARCH("5300000",$F187))</formula>
    </cfRule>
  </conditionalFormatting>
  <conditionalFormatting sqref="F187">
    <cfRule type="expression" dxfId="383" priority="383">
      <formula>AND($L187="D Clts")</formula>
    </cfRule>
    <cfRule type="expression" dxfId="382" priority="384">
      <formula>AND($L187="D Fnrs")</formula>
    </cfRule>
  </conditionalFormatting>
  <conditionalFormatting sqref="F187">
    <cfRule type="expression" dxfId="381" priority="379" stopIfTrue="1">
      <formula>ISNUMBER(SEARCH("5121000",$F187))</formula>
    </cfRule>
    <cfRule type="expression" dxfId="380" priority="380" stopIfTrue="1">
      <formula>ISNUMBER(SEARCH("5123000",$F187))</formula>
    </cfRule>
    <cfRule type="expression" dxfId="379" priority="381" stopIfTrue="1">
      <formula>ISNUMBER(SEARCH("5122000",$F187))</formula>
    </cfRule>
    <cfRule type="expression" dxfId="378" priority="382" stopIfTrue="1">
      <formula>ISNUMBER(SEARCH("5300000",$F187))</formula>
    </cfRule>
  </conditionalFormatting>
  <conditionalFormatting sqref="F181">
    <cfRule type="expression" dxfId="377" priority="375" stopIfTrue="1">
      <formula>ISNUMBER(SEARCH("5121000",$F181))</formula>
    </cfRule>
    <cfRule type="expression" dxfId="376" priority="376" stopIfTrue="1">
      <formula>ISNUMBER(SEARCH("5123000",$F181))</formula>
    </cfRule>
    <cfRule type="expression" dxfId="375" priority="377" stopIfTrue="1">
      <formula>ISNUMBER(SEARCH("5122000",$F181))</formula>
    </cfRule>
    <cfRule type="expression" dxfId="374" priority="378" stopIfTrue="1">
      <formula>ISNUMBER(SEARCH("5300000",$F181))</formula>
    </cfRule>
  </conditionalFormatting>
  <conditionalFormatting sqref="F181">
    <cfRule type="expression" dxfId="373" priority="373">
      <formula>AND($L181="D Clts")</formula>
    </cfRule>
    <cfRule type="expression" dxfId="372" priority="374">
      <formula>AND($L181="D Fnrs")</formula>
    </cfRule>
  </conditionalFormatting>
  <conditionalFormatting sqref="F181">
    <cfRule type="expression" dxfId="371" priority="369" stopIfTrue="1">
      <formula>ISNUMBER(SEARCH("5121000",$F181))</formula>
    </cfRule>
    <cfRule type="expression" dxfId="370" priority="370" stopIfTrue="1">
      <formula>ISNUMBER(SEARCH("5123000",$F181))</formula>
    </cfRule>
    <cfRule type="expression" dxfId="369" priority="371" stopIfTrue="1">
      <formula>ISNUMBER(SEARCH("5122000",$F181))</formula>
    </cfRule>
    <cfRule type="expression" dxfId="368" priority="372" stopIfTrue="1">
      <formula>ISNUMBER(SEARCH("5300000",$F181))</formula>
    </cfRule>
  </conditionalFormatting>
  <conditionalFormatting sqref="F175">
    <cfRule type="expression" dxfId="367" priority="365" stopIfTrue="1">
      <formula>ISNUMBER(SEARCH("5121000",$F175))</formula>
    </cfRule>
    <cfRule type="expression" dxfId="366" priority="366" stopIfTrue="1">
      <formula>ISNUMBER(SEARCH("5123000",$F175))</formula>
    </cfRule>
    <cfRule type="expression" dxfId="365" priority="367" stopIfTrue="1">
      <formula>ISNUMBER(SEARCH("5122000",$F175))</formula>
    </cfRule>
    <cfRule type="expression" dxfId="364" priority="368" stopIfTrue="1">
      <formula>ISNUMBER(SEARCH("5300000",$F175))</formula>
    </cfRule>
  </conditionalFormatting>
  <conditionalFormatting sqref="F175">
    <cfRule type="expression" dxfId="363" priority="363">
      <formula>AND($L175="D Clts")</formula>
    </cfRule>
    <cfRule type="expression" dxfId="362" priority="364">
      <formula>AND($L175="D Fnrs")</formula>
    </cfRule>
  </conditionalFormatting>
  <conditionalFormatting sqref="F175">
    <cfRule type="expression" dxfId="361" priority="359" stopIfTrue="1">
      <formula>ISNUMBER(SEARCH("5121000",$F175))</formula>
    </cfRule>
    <cfRule type="expression" dxfId="360" priority="360" stopIfTrue="1">
      <formula>ISNUMBER(SEARCH("5123000",$F175))</formula>
    </cfRule>
    <cfRule type="expression" dxfId="359" priority="361" stopIfTrue="1">
      <formula>ISNUMBER(SEARCH("5122000",$F175))</formula>
    </cfRule>
    <cfRule type="expression" dxfId="358" priority="362" stopIfTrue="1">
      <formula>ISNUMBER(SEARCH("5300000",$F175))</formula>
    </cfRule>
  </conditionalFormatting>
  <conditionalFormatting sqref="F168">
    <cfRule type="expression" dxfId="357" priority="355" stopIfTrue="1">
      <formula>ISNUMBER(SEARCH("5121000",$F168))</formula>
    </cfRule>
    <cfRule type="expression" dxfId="356" priority="356" stopIfTrue="1">
      <formula>ISNUMBER(SEARCH("5123000",$F168))</formula>
    </cfRule>
    <cfRule type="expression" dxfId="355" priority="357" stopIfTrue="1">
      <formula>ISNUMBER(SEARCH("5122000",$F168))</formula>
    </cfRule>
    <cfRule type="expression" dxfId="354" priority="358" stopIfTrue="1">
      <formula>ISNUMBER(SEARCH("5300000",$F168))</formula>
    </cfRule>
  </conditionalFormatting>
  <conditionalFormatting sqref="F168">
    <cfRule type="expression" dxfId="353" priority="353">
      <formula>AND($L168="D Clts")</formula>
    </cfRule>
    <cfRule type="expression" dxfId="352" priority="354">
      <formula>AND($L168="D Fnrs")</formula>
    </cfRule>
  </conditionalFormatting>
  <conditionalFormatting sqref="F168">
    <cfRule type="expression" dxfId="351" priority="349" stopIfTrue="1">
      <formula>ISNUMBER(SEARCH("5121000",$F168))</formula>
    </cfRule>
    <cfRule type="expression" dxfId="350" priority="350" stopIfTrue="1">
      <formula>ISNUMBER(SEARCH("5123000",$F168))</formula>
    </cfRule>
    <cfRule type="expression" dxfId="349" priority="351" stopIfTrue="1">
      <formula>ISNUMBER(SEARCH("5122000",$F168))</formula>
    </cfRule>
    <cfRule type="expression" dxfId="348" priority="352" stopIfTrue="1">
      <formula>ISNUMBER(SEARCH("5300000",$F168))</formula>
    </cfRule>
  </conditionalFormatting>
  <conditionalFormatting sqref="F161">
    <cfRule type="expression" dxfId="347" priority="345" stopIfTrue="1">
      <formula>ISNUMBER(SEARCH("5121000",$F161))</formula>
    </cfRule>
    <cfRule type="expression" dxfId="346" priority="346" stopIfTrue="1">
      <formula>ISNUMBER(SEARCH("5123000",$F161))</formula>
    </cfRule>
    <cfRule type="expression" dxfId="345" priority="347" stopIfTrue="1">
      <formula>ISNUMBER(SEARCH("5122000",$F161))</formula>
    </cfRule>
    <cfRule type="expression" dxfId="344" priority="348" stopIfTrue="1">
      <formula>ISNUMBER(SEARCH("5300000",$F161))</formula>
    </cfRule>
  </conditionalFormatting>
  <conditionalFormatting sqref="F161">
    <cfRule type="expression" dxfId="343" priority="343">
      <formula>AND($L161="D Clts")</formula>
    </cfRule>
    <cfRule type="expression" dxfId="342" priority="344">
      <formula>AND($L161="D Fnrs")</formula>
    </cfRule>
  </conditionalFormatting>
  <conditionalFormatting sqref="F161">
    <cfRule type="expression" dxfId="341" priority="339" stopIfTrue="1">
      <formula>ISNUMBER(SEARCH("5121000",$F161))</formula>
    </cfRule>
    <cfRule type="expression" dxfId="340" priority="340" stopIfTrue="1">
      <formula>ISNUMBER(SEARCH("5123000",$F161))</formula>
    </cfRule>
    <cfRule type="expression" dxfId="339" priority="341" stopIfTrue="1">
      <formula>ISNUMBER(SEARCH("5122000",$F161))</formula>
    </cfRule>
    <cfRule type="expression" dxfId="338" priority="342" stopIfTrue="1">
      <formula>ISNUMBER(SEARCH("5300000",$F161))</formula>
    </cfRule>
  </conditionalFormatting>
  <conditionalFormatting sqref="F162">
    <cfRule type="expression" dxfId="337" priority="335" stopIfTrue="1">
      <formula>ISNUMBER(SEARCH("5121000",$F162))</formula>
    </cfRule>
    <cfRule type="expression" dxfId="336" priority="336" stopIfTrue="1">
      <formula>ISNUMBER(SEARCH("5123000",$F162))</formula>
    </cfRule>
    <cfRule type="expression" dxfId="335" priority="337" stopIfTrue="1">
      <formula>ISNUMBER(SEARCH("5122000",$F162))</formula>
    </cfRule>
    <cfRule type="expression" dxfId="334" priority="338" stopIfTrue="1">
      <formula>ISNUMBER(SEARCH("5300000",$F162))</formula>
    </cfRule>
  </conditionalFormatting>
  <conditionalFormatting sqref="F162">
    <cfRule type="expression" dxfId="333" priority="333">
      <formula>AND($L162="D Clts")</formula>
    </cfRule>
    <cfRule type="expression" dxfId="332" priority="334">
      <formula>AND($L162="D Fnrs")</formula>
    </cfRule>
  </conditionalFormatting>
  <conditionalFormatting sqref="F162">
    <cfRule type="expression" dxfId="331" priority="329" stopIfTrue="1">
      <formula>ISNUMBER(SEARCH("5121000",$F162))</formula>
    </cfRule>
    <cfRule type="expression" dxfId="330" priority="330" stopIfTrue="1">
      <formula>ISNUMBER(SEARCH("5123000",$F162))</formula>
    </cfRule>
    <cfRule type="expression" dxfId="329" priority="331" stopIfTrue="1">
      <formula>ISNUMBER(SEARCH("5122000",$F162))</formula>
    </cfRule>
    <cfRule type="expression" dxfId="328" priority="332" stopIfTrue="1">
      <formula>ISNUMBER(SEARCH("5300000",$F162))</formula>
    </cfRule>
  </conditionalFormatting>
  <conditionalFormatting sqref="F155">
    <cfRule type="expression" dxfId="327" priority="325" stopIfTrue="1">
      <formula>ISNUMBER(SEARCH("5121000",$F155))</formula>
    </cfRule>
    <cfRule type="expression" dxfId="326" priority="326" stopIfTrue="1">
      <formula>ISNUMBER(SEARCH("5123000",$F155))</formula>
    </cfRule>
    <cfRule type="expression" dxfId="325" priority="327" stopIfTrue="1">
      <formula>ISNUMBER(SEARCH("5122000",$F155))</formula>
    </cfRule>
    <cfRule type="expression" dxfId="324" priority="328" stopIfTrue="1">
      <formula>ISNUMBER(SEARCH("5300000",$F155))</formula>
    </cfRule>
  </conditionalFormatting>
  <conditionalFormatting sqref="F155">
    <cfRule type="expression" dxfId="323" priority="323">
      <formula>AND($L155="D Clts")</formula>
    </cfRule>
    <cfRule type="expression" dxfId="322" priority="324">
      <formula>AND($L155="D Fnrs")</formula>
    </cfRule>
  </conditionalFormatting>
  <conditionalFormatting sqref="F155">
    <cfRule type="expression" dxfId="321" priority="319" stopIfTrue="1">
      <formula>ISNUMBER(SEARCH("5121000",$F155))</formula>
    </cfRule>
    <cfRule type="expression" dxfId="320" priority="320" stopIfTrue="1">
      <formula>ISNUMBER(SEARCH("5123000",$F155))</formula>
    </cfRule>
    <cfRule type="expression" dxfId="319" priority="321" stopIfTrue="1">
      <formula>ISNUMBER(SEARCH("5122000",$F155))</formula>
    </cfRule>
    <cfRule type="expression" dxfId="318" priority="322" stopIfTrue="1">
      <formula>ISNUMBER(SEARCH("5300000",$F155))</formula>
    </cfRule>
  </conditionalFormatting>
  <conditionalFormatting sqref="F148">
    <cfRule type="expression" dxfId="317" priority="315" stopIfTrue="1">
      <formula>ISNUMBER(SEARCH("5121000",$F148))</formula>
    </cfRule>
    <cfRule type="expression" dxfId="316" priority="316" stopIfTrue="1">
      <formula>ISNUMBER(SEARCH("5123000",$F148))</formula>
    </cfRule>
    <cfRule type="expression" dxfId="315" priority="317" stopIfTrue="1">
      <formula>ISNUMBER(SEARCH("5122000",$F148))</formula>
    </cfRule>
    <cfRule type="expression" dxfId="314" priority="318" stopIfTrue="1">
      <formula>ISNUMBER(SEARCH("5300000",$F148))</formula>
    </cfRule>
  </conditionalFormatting>
  <conditionalFormatting sqref="F148">
    <cfRule type="expression" dxfId="313" priority="313">
      <formula>AND($L148="D Clts")</formula>
    </cfRule>
    <cfRule type="expression" dxfId="312" priority="314">
      <formula>AND($L148="D Fnrs")</formula>
    </cfRule>
  </conditionalFormatting>
  <conditionalFormatting sqref="F148">
    <cfRule type="expression" dxfId="311" priority="309" stopIfTrue="1">
      <formula>ISNUMBER(SEARCH("5121000",$F148))</formula>
    </cfRule>
    <cfRule type="expression" dxfId="310" priority="310" stopIfTrue="1">
      <formula>ISNUMBER(SEARCH("5123000",$F148))</formula>
    </cfRule>
    <cfRule type="expression" dxfId="309" priority="311" stopIfTrue="1">
      <formula>ISNUMBER(SEARCH("5122000",$F148))</formula>
    </cfRule>
    <cfRule type="expression" dxfId="308" priority="312" stopIfTrue="1">
      <formula>ISNUMBER(SEARCH("5300000",$F148))</formula>
    </cfRule>
  </conditionalFormatting>
  <conditionalFormatting sqref="J8:K124 J128:K128 J133:K136 J138:K138 J143:K143 J149:K149 J156:K156 J162:K163 J168:K169 J174:K175 J180:K181 J186:K187">
    <cfRule type="expression" dxfId="307" priority="305" stopIfTrue="1">
      <formula>ISNUMBER(SEARCH("5121000",$F8))</formula>
    </cfRule>
    <cfRule type="expression" dxfId="306" priority="306" stopIfTrue="1">
      <formula>ISNUMBER(SEARCH("5123000",$F8))</formula>
    </cfRule>
    <cfRule type="expression" dxfId="305" priority="307" stopIfTrue="1">
      <formula>ISNUMBER(SEARCH("5122000",$F8))</formula>
    </cfRule>
    <cfRule type="expression" dxfId="304" priority="308" stopIfTrue="1">
      <formula>ISNUMBER(SEARCH("5300000",$F8))</formula>
    </cfRule>
  </conditionalFormatting>
  <conditionalFormatting sqref="J66:K66 J71:K124 J128:K128 J133:K136 J138:K138 J143:K143 J149:K149 J156:K156 J162:K163 J168:K169 J174:K175 J180:K181">
    <cfRule type="expression" dxfId="303" priority="303" stopIfTrue="1">
      <formula>AND($L66="  Dû Fnrs")</formula>
    </cfRule>
    <cfRule type="expression" dxfId="302" priority="304" stopIfTrue="1">
      <formula>AND($L66=" Dû Clts")</formula>
    </cfRule>
  </conditionalFormatting>
  <conditionalFormatting sqref="J122:K124">
    <cfRule type="expression" dxfId="301" priority="299" stopIfTrue="1">
      <formula>ISNUMBER(SEARCH("5121000",$F122))</formula>
    </cfRule>
    <cfRule type="expression" dxfId="300" priority="300" stopIfTrue="1">
      <formula>ISNUMBER(SEARCH("5123000",$F122))</formula>
    </cfRule>
    <cfRule type="expression" dxfId="299" priority="301" stopIfTrue="1">
      <formula>ISNUMBER(SEARCH("5122000",$F122))</formula>
    </cfRule>
    <cfRule type="expression" dxfId="298" priority="302" stopIfTrue="1">
      <formula>ISNUMBER(SEARCH("5300000",$F122))</formula>
    </cfRule>
  </conditionalFormatting>
  <conditionalFormatting sqref="J125:K125">
    <cfRule type="expression" dxfId="297" priority="295" stopIfTrue="1">
      <formula>ISNUMBER(SEARCH("5121000",$F125))</formula>
    </cfRule>
    <cfRule type="expression" dxfId="296" priority="296" stopIfTrue="1">
      <formula>ISNUMBER(SEARCH("5123000",$F125))</formula>
    </cfRule>
    <cfRule type="expression" dxfId="295" priority="297" stopIfTrue="1">
      <formula>ISNUMBER(SEARCH("5122000",$F125))</formula>
    </cfRule>
    <cfRule type="expression" dxfId="294" priority="298" stopIfTrue="1">
      <formula>ISNUMBER(SEARCH("5300000",$F125))</formula>
    </cfRule>
  </conditionalFormatting>
  <conditionalFormatting sqref="J125:K125">
    <cfRule type="expression" dxfId="293" priority="293" stopIfTrue="1">
      <formula>AND($L125="  Dû Fnrs")</formula>
    </cfRule>
    <cfRule type="expression" dxfId="292" priority="294" stopIfTrue="1">
      <formula>AND($L125=" Dû Clts")</formula>
    </cfRule>
  </conditionalFormatting>
  <conditionalFormatting sqref="J126:K126">
    <cfRule type="expression" dxfId="291" priority="289" stopIfTrue="1">
      <formula>ISNUMBER(SEARCH("5121000",$F126))</formula>
    </cfRule>
    <cfRule type="expression" dxfId="290" priority="290" stopIfTrue="1">
      <formula>ISNUMBER(SEARCH("5123000",$F126))</formula>
    </cfRule>
    <cfRule type="expression" dxfId="289" priority="291" stopIfTrue="1">
      <formula>ISNUMBER(SEARCH("5122000",$F126))</formula>
    </cfRule>
    <cfRule type="expression" dxfId="288" priority="292" stopIfTrue="1">
      <formula>ISNUMBER(SEARCH("5300000",$F126))</formula>
    </cfRule>
  </conditionalFormatting>
  <conditionalFormatting sqref="J126:K126">
    <cfRule type="expression" dxfId="287" priority="287" stopIfTrue="1">
      <formula>AND($L126="  Dû Fnrs")</formula>
    </cfRule>
    <cfRule type="expression" dxfId="286" priority="288" stopIfTrue="1">
      <formula>AND($L126=" Dû Clts")</formula>
    </cfRule>
  </conditionalFormatting>
  <conditionalFormatting sqref="J127:K127 J129:K130">
    <cfRule type="expression" dxfId="285" priority="283" stopIfTrue="1">
      <formula>ISNUMBER(SEARCH("5121000",$F127))</formula>
    </cfRule>
    <cfRule type="expression" dxfId="284" priority="284" stopIfTrue="1">
      <formula>ISNUMBER(SEARCH("5123000",$F127))</formula>
    </cfRule>
    <cfRule type="expression" dxfId="283" priority="285" stopIfTrue="1">
      <formula>ISNUMBER(SEARCH("5122000",$F127))</formula>
    </cfRule>
    <cfRule type="expression" dxfId="282" priority="286" stopIfTrue="1">
      <formula>ISNUMBER(SEARCH("5300000",$F127))</formula>
    </cfRule>
  </conditionalFormatting>
  <conditionalFormatting sqref="J127:K127 J129:K130">
    <cfRule type="expression" dxfId="281" priority="281" stopIfTrue="1">
      <formula>AND($L127="  Dû Fnrs")</formula>
    </cfRule>
    <cfRule type="expression" dxfId="280" priority="282" stopIfTrue="1">
      <formula>AND($L127=" Dû Clts")</formula>
    </cfRule>
  </conditionalFormatting>
  <conditionalFormatting sqref="J127:K127 J129:K130">
    <cfRule type="expression" dxfId="279" priority="277" stopIfTrue="1">
      <formula>ISNUMBER(SEARCH("5121000",$F127))</formula>
    </cfRule>
    <cfRule type="expression" dxfId="278" priority="278" stopIfTrue="1">
      <formula>ISNUMBER(SEARCH("5123000",$F127))</formula>
    </cfRule>
    <cfRule type="expression" dxfId="277" priority="279" stopIfTrue="1">
      <formula>ISNUMBER(SEARCH("5122000",$F127))</formula>
    </cfRule>
    <cfRule type="expression" dxfId="276" priority="280" stopIfTrue="1">
      <formula>ISNUMBER(SEARCH("5300000",$F127))</formula>
    </cfRule>
  </conditionalFormatting>
  <conditionalFormatting sqref="J131:K131">
    <cfRule type="expression" dxfId="275" priority="273" stopIfTrue="1">
      <formula>ISNUMBER(SEARCH("5121000",$F131))</formula>
    </cfRule>
    <cfRule type="expression" dxfId="274" priority="274" stopIfTrue="1">
      <formula>ISNUMBER(SEARCH("5123000",$F131))</formula>
    </cfRule>
    <cfRule type="expression" dxfId="273" priority="275" stopIfTrue="1">
      <formula>ISNUMBER(SEARCH("5122000",$F131))</formula>
    </cfRule>
    <cfRule type="expression" dxfId="272" priority="276" stopIfTrue="1">
      <formula>ISNUMBER(SEARCH("5300000",$F131))</formula>
    </cfRule>
  </conditionalFormatting>
  <conditionalFormatting sqref="J131:K131">
    <cfRule type="expression" dxfId="271" priority="271" stopIfTrue="1">
      <formula>AND($L131="  Dû Fnrs")</formula>
    </cfRule>
    <cfRule type="expression" dxfId="270" priority="272" stopIfTrue="1">
      <formula>AND($L131=" Dû Clts")</formula>
    </cfRule>
  </conditionalFormatting>
  <conditionalFormatting sqref="J132:K132">
    <cfRule type="expression" dxfId="269" priority="267" stopIfTrue="1">
      <formula>ISNUMBER(SEARCH("5121000",$F132))</formula>
    </cfRule>
    <cfRule type="expression" dxfId="268" priority="268" stopIfTrue="1">
      <formula>ISNUMBER(SEARCH("5123000",$F132))</formula>
    </cfRule>
    <cfRule type="expression" dxfId="267" priority="269" stopIfTrue="1">
      <formula>ISNUMBER(SEARCH("5122000",$F132))</formula>
    </cfRule>
    <cfRule type="expression" dxfId="266" priority="270" stopIfTrue="1">
      <formula>ISNUMBER(SEARCH("5300000",$F132))</formula>
    </cfRule>
  </conditionalFormatting>
  <conditionalFormatting sqref="J132:K132">
    <cfRule type="expression" dxfId="265" priority="265" stopIfTrue="1">
      <formula>AND($L132="  Dû Fnrs")</formula>
    </cfRule>
    <cfRule type="expression" dxfId="264" priority="266" stopIfTrue="1">
      <formula>AND($L132=" Dû Clts")</formula>
    </cfRule>
  </conditionalFormatting>
  <conditionalFormatting sqref="J134:K134">
    <cfRule type="expression" dxfId="263" priority="261" stopIfTrue="1">
      <formula>ISNUMBER(SEARCH("5121000",$F134))</formula>
    </cfRule>
    <cfRule type="expression" dxfId="262" priority="262" stopIfTrue="1">
      <formula>ISNUMBER(SEARCH("5123000",$F134))</formula>
    </cfRule>
    <cfRule type="expression" dxfId="261" priority="263" stopIfTrue="1">
      <formula>ISNUMBER(SEARCH("5122000",$F134))</formula>
    </cfRule>
    <cfRule type="expression" dxfId="260" priority="264" stopIfTrue="1">
      <formula>ISNUMBER(SEARCH("5300000",$F134))</formula>
    </cfRule>
  </conditionalFormatting>
  <conditionalFormatting sqref="J134:K134">
    <cfRule type="expression" dxfId="259" priority="259" stopIfTrue="1">
      <formula>AND($L134="  Dû Fnrs")</formula>
    </cfRule>
    <cfRule type="expression" dxfId="258" priority="260" stopIfTrue="1">
      <formula>AND($L134=" Dû Clts")</formula>
    </cfRule>
  </conditionalFormatting>
  <conditionalFormatting sqref="J134:K134">
    <cfRule type="expression" dxfId="257" priority="255" stopIfTrue="1">
      <formula>ISNUMBER(SEARCH("5121000",$F134))</formula>
    </cfRule>
    <cfRule type="expression" dxfId="256" priority="256" stopIfTrue="1">
      <formula>ISNUMBER(SEARCH("5123000",$F134))</formula>
    </cfRule>
    <cfRule type="expression" dxfId="255" priority="257" stopIfTrue="1">
      <formula>ISNUMBER(SEARCH("5122000",$F134))</formula>
    </cfRule>
    <cfRule type="expression" dxfId="254" priority="258" stopIfTrue="1">
      <formula>ISNUMBER(SEARCH("5300000",$F134))</formula>
    </cfRule>
  </conditionalFormatting>
  <conditionalFormatting sqref="J134:K136">
    <cfRule type="expression" dxfId="253" priority="251" stopIfTrue="1">
      <formula>ISNUMBER(SEARCH("5121000",$F134))</formula>
    </cfRule>
    <cfRule type="expression" dxfId="252" priority="252" stopIfTrue="1">
      <formula>ISNUMBER(SEARCH("5123000",$F134))</formula>
    </cfRule>
    <cfRule type="expression" dxfId="251" priority="253" stopIfTrue="1">
      <formula>ISNUMBER(SEARCH("5122000",$F134))</formula>
    </cfRule>
    <cfRule type="expression" dxfId="250" priority="254" stopIfTrue="1">
      <formula>ISNUMBER(SEARCH("5300000",$F134))</formula>
    </cfRule>
  </conditionalFormatting>
  <conditionalFormatting sqref="J137:K137">
    <cfRule type="expression" dxfId="249" priority="247" stopIfTrue="1">
      <formula>ISNUMBER(SEARCH("5121000",$F137))</formula>
    </cfRule>
    <cfRule type="expression" dxfId="248" priority="248" stopIfTrue="1">
      <formula>ISNUMBER(SEARCH("5123000",$F137))</formula>
    </cfRule>
    <cfRule type="expression" dxfId="247" priority="249" stopIfTrue="1">
      <formula>ISNUMBER(SEARCH("5122000",$F137))</formula>
    </cfRule>
    <cfRule type="expression" dxfId="246" priority="250" stopIfTrue="1">
      <formula>ISNUMBER(SEARCH("5300000",$F137))</formula>
    </cfRule>
  </conditionalFormatting>
  <conditionalFormatting sqref="J137:K137">
    <cfRule type="expression" dxfId="245" priority="245" stopIfTrue="1">
      <formula>AND($L137="  Dû Fnrs")</formula>
    </cfRule>
    <cfRule type="expression" dxfId="244" priority="246" stopIfTrue="1">
      <formula>AND($L137=" Dû Clts")</formula>
    </cfRule>
  </conditionalFormatting>
  <conditionalFormatting sqref="J139:K141">
    <cfRule type="expression" dxfId="243" priority="241" stopIfTrue="1">
      <formula>ISNUMBER(SEARCH("5121000",$F139))</formula>
    </cfRule>
    <cfRule type="expression" dxfId="242" priority="242" stopIfTrue="1">
      <formula>ISNUMBER(SEARCH("5123000",$F139))</formula>
    </cfRule>
    <cfRule type="expression" dxfId="241" priority="243" stopIfTrue="1">
      <formula>ISNUMBER(SEARCH("5122000",$F139))</formula>
    </cfRule>
    <cfRule type="expression" dxfId="240" priority="244" stopIfTrue="1">
      <formula>ISNUMBER(SEARCH("5300000",$F139))</formula>
    </cfRule>
  </conditionalFormatting>
  <conditionalFormatting sqref="J139:K141">
    <cfRule type="expression" dxfId="239" priority="239" stopIfTrue="1">
      <formula>AND($L139="  Dû Fnrs")</formula>
    </cfRule>
    <cfRule type="expression" dxfId="238" priority="240" stopIfTrue="1">
      <formula>AND($L139=" Dû Clts")</formula>
    </cfRule>
  </conditionalFormatting>
  <conditionalFormatting sqref="J139:K141">
    <cfRule type="expression" dxfId="237" priority="235" stopIfTrue="1">
      <formula>ISNUMBER(SEARCH("5121000",$F139))</formula>
    </cfRule>
    <cfRule type="expression" dxfId="236" priority="236" stopIfTrue="1">
      <formula>ISNUMBER(SEARCH("5123000",$F139))</formula>
    </cfRule>
    <cfRule type="expression" dxfId="235" priority="237" stopIfTrue="1">
      <formula>ISNUMBER(SEARCH("5122000",$F139))</formula>
    </cfRule>
    <cfRule type="expression" dxfId="234" priority="238" stopIfTrue="1">
      <formula>ISNUMBER(SEARCH("5300000",$F139))</formula>
    </cfRule>
  </conditionalFormatting>
  <conditionalFormatting sqref="J142:K142">
    <cfRule type="expression" dxfId="233" priority="231" stopIfTrue="1">
      <formula>ISNUMBER(SEARCH("5121000",$F142))</formula>
    </cfRule>
    <cfRule type="expression" dxfId="232" priority="232" stopIfTrue="1">
      <formula>ISNUMBER(SEARCH("5123000",$F142))</formula>
    </cfRule>
    <cfRule type="expression" dxfId="231" priority="233" stopIfTrue="1">
      <formula>ISNUMBER(SEARCH("5122000",$F142))</formula>
    </cfRule>
    <cfRule type="expression" dxfId="230" priority="234" stopIfTrue="1">
      <formula>ISNUMBER(SEARCH("5300000",$F142))</formula>
    </cfRule>
  </conditionalFormatting>
  <conditionalFormatting sqref="J142:K142">
    <cfRule type="expression" dxfId="229" priority="229" stopIfTrue="1">
      <formula>AND($L142="  Dû Fnrs")</formula>
    </cfRule>
    <cfRule type="expression" dxfId="228" priority="230" stopIfTrue="1">
      <formula>AND($L142=" Dû Clts")</formula>
    </cfRule>
  </conditionalFormatting>
  <conditionalFormatting sqref="J144:K144">
    <cfRule type="expression" dxfId="227" priority="225" stopIfTrue="1">
      <formula>ISNUMBER(SEARCH("5121000",$F144))</formula>
    </cfRule>
    <cfRule type="expression" dxfId="226" priority="226" stopIfTrue="1">
      <formula>ISNUMBER(SEARCH("5123000",$F144))</formula>
    </cfRule>
    <cfRule type="expression" dxfId="225" priority="227" stopIfTrue="1">
      <formula>ISNUMBER(SEARCH("5122000",$F144))</formula>
    </cfRule>
    <cfRule type="expression" dxfId="224" priority="228" stopIfTrue="1">
      <formula>ISNUMBER(SEARCH("5300000",$F144))</formula>
    </cfRule>
  </conditionalFormatting>
  <conditionalFormatting sqref="J144:K144">
    <cfRule type="expression" dxfId="223" priority="223" stopIfTrue="1">
      <formula>AND($L144="  Dû Fnrs")</formula>
    </cfRule>
    <cfRule type="expression" dxfId="222" priority="224" stopIfTrue="1">
      <formula>AND($L144=" Dû Clts")</formula>
    </cfRule>
  </conditionalFormatting>
  <conditionalFormatting sqref="J145:K147">
    <cfRule type="expression" dxfId="221" priority="219" stopIfTrue="1">
      <formula>ISNUMBER(SEARCH("5121000",$F145))</formula>
    </cfRule>
    <cfRule type="expression" dxfId="220" priority="220" stopIfTrue="1">
      <formula>ISNUMBER(SEARCH("5123000",$F145))</formula>
    </cfRule>
    <cfRule type="expression" dxfId="219" priority="221" stopIfTrue="1">
      <formula>ISNUMBER(SEARCH("5122000",$F145))</formula>
    </cfRule>
    <cfRule type="expression" dxfId="218" priority="222" stopIfTrue="1">
      <formula>ISNUMBER(SEARCH("5300000",$F145))</formula>
    </cfRule>
  </conditionalFormatting>
  <conditionalFormatting sqref="J145:K147">
    <cfRule type="expression" dxfId="217" priority="217" stopIfTrue="1">
      <formula>AND($L145="  Dû Fnrs")</formula>
    </cfRule>
    <cfRule type="expression" dxfId="216" priority="218" stopIfTrue="1">
      <formula>AND($L145=" Dû Clts")</formula>
    </cfRule>
  </conditionalFormatting>
  <conditionalFormatting sqref="J145:K147">
    <cfRule type="expression" dxfId="215" priority="213" stopIfTrue="1">
      <formula>ISNUMBER(SEARCH("5121000",$F145))</formula>
    </cfRule>
    <cfRule type="expression" dxfId="214" priority="214" stopIfTrue="1">
      <formula>ISNUMBER(SEARCH("5123000",$F145))</formula>
    </cfRule>
    <cfRule type="expression" dxfId="213" priority="215" stopIfTrue="1">
      <formula>ISNUMBER(SEARCH("5122000",$F145))</formula>
    </cfRule>
    <cfRule type="expression" dxfId="212" priority="216" stopIfTrue="1">
      <formula>ISNUMBER(SEARCH("5300000",$F145))</formula>
    </cfRule>
  </conditionalFormatting>
  <conditionalFormatting sqref="J148:K148">
    <cfRule type="expression" dxfId="211" priority="209" stopIfTrue="1">
      <formula>ISNUMBER(SEARCH("5121000",$F148))</formula>
    </cfRule>
    <cfRule type="expression" dxfId="210" priority="210" stopIfTrue="1">
      <formula>ISNUMBER(SEARCH("5123000",$F148))</formula>
    </cfRule>
    <cfRule type="expression" dxfId="209" priority="211" stopIfTrue="1">
      <formula>ISNUMBER(SEARCH("5122000",$F148))</formula>
    </cfRule>
    <cfRule type="expression" dxfId="208" priority="212" stopIfTrue="1">
      <formula>ISNUMBER(SEARCH("5300000",$F148))</formula>
    </cfRule>
  </conditionalFormatting>
  <conditionalFormatting sqref="J148:K148">
    <cfRule type="expression" dxfId="207" priority="207" stopIfTrue="1">
      <formula>AND($L148="  Dû Fnrs")</formula>
    </cfRule>
    <cfRule type="expression" dxfId="206" priority="208" stopIfTrue="1">
      <formula>AND($L148=" Dû Clts")</formula>
    </cfRule>
  </conditionalFormatting>
  <conditionalFormatting sqref="J150:K150">
    <cfRule type="expression" dxfId="205" priority="203" stopIfTrue="1">
      <formula>ISNUMBER(SEARCH("5121000",$F150))</formula>
    </cfRule>
    <cfRule type="expression" dxfId="204" priority="204" stopIfTrue="1">
      <formula>ISNUMBER(SEARCH("5123000",$F150))</formula>
    </cfRule>
    <cfRule type="expression" dxfId="203" priority="205" stopIfTrue="1">
      <formula>ISNUMBER(SEARCH("5122000",$F150))</formula>
    </cfRule>
    <cfRule type="expression" dxfId="202" priority="206" stopIfTrue="1">
      <formula>ISNUMBER(SEARCH("5300000",$F150))</formula>
    </cfRule>
  </conditionalFormatting>
  <conditionalFormatting sqref="J150:K150">
    <cfRule type="expression" dxfId="201" priority="201" stopIfTrue="1">
      <formula>AND($L150="  Dû Fnrs")</formula>
    </cfRule>
    <cfRule type="expression" dxfId="200" priority="202" stopIfTrue="1">
      <formula>AND($L150=" Dû Clts")</formula>
    </cfRule>
  </conditionalFormatting>
  <conditionalFormatting sqref="J151:K153">
    <cfRule type="expression" dxfId="199" priority="197" stopIfTrue="1">
      <formula>ISNUMBER(SEARCH("5121000",$F151))</formula>
    </cfRule>
    <cfRule type="expression" dxfId="198" priority="198" stopIfTrue="1">
      <formula>ISNUMBER(SEARCH("5123000",$F151))</formula>
    </cfRule>
    <cfRule type="expression" dxfId="197" priority="199" stopIfTrue="1">
      <formula>ISNUMBER(SEARCH("5122000",$F151))</formula>
    </cfRule>
    <cfRule type="expression" dxfId="196" priority="200" stopIfTrue="1">
      <formula>ISNUMBER(SEARCH("5300000",$F151))</formula>
    </cfRule>
  </conditionalFormatting>
  <conditionalFormatting sqref="J151:K153">
    <cfRule type="expression" dxfId="195" priority="195" stopIfTrue="1">
      <formula>AND($L151="  Dû Fnrs")</formula>
    </cfRule>
    <cfRule type="expression" dxfId="194" priority="196" stopIfTrue="1">
      <formula>AND($L151=" Dû Clts")</formula>
    </cfRule>
  </conditionalFormatting>
  <conditionalFormatting sqref="J151:K153">
    <cfRule type="expression" dxfId="193" priority="191" stopIfTrue="1">
      <formula>ISNUMBER(SEARCH("5121000",$F151))</formula>
    </cfRule>
    <cfRule type="expression" dxfId="192" priority="192" stopIfTrue="1">
      <formula>ISNUMBER(SEARCH("5123000",$F151))</formula>
    </cfRule>
    <cfRule type="expression" dxfId="191" priority="193" stopIfTrue="1">
      <formula>ISNUMBER(SEARCH("5122000",$F151))</formula>
    </cfRule>
    <cfRule type="expression" dxfId="190" priority="194" stopIfTrue="1">
      <formula>ISNUMBER(SEARCH("5300000",$F151))</formula>
    </cfRule>
  </conditionalFormatting>
  <conditionalFormatting sqref="J154:K154">
    <cfRule type="expression" dxfId="189" priority="187" stopIfTrue="1">
      <formula>ISNUMBER(SEARCH("5121000",$F154))</formula>
    </cfRule>
    <cfRule type="expression" dxfId="188" priority="188" stopIfTrue="1">
      <formula>ISNUMBER(SEARCH("5123000",$F154))</formula>
    </cfRule>
    <cfRule type="expression" dxfId="187" priority="189" stopIfTrue="1">
      <formula>ISNUMBER(SEARCH("5122000",$F154))</formula>
    </cfRule>
    <cfRule type="expression" dxfId="186" priority="190" stopIfTrue="1">
      <formula>ISNUMBER(SEARCH("5300000",$F154))</formula>
    </cfRule>
  </conditionalFormatting>
  <conditionalFormatting sqref="J154:K154">
    <cfRule type="expression" dxfId="185" priority="185" stopIfTrue="1">
      <formula>AND($L154="  Dû Fnrs")</formula>
    </cfRule>
    <cfRule type="expression" dxfId="184" priority="186" stopIfTrue="1">
      <formula>AND($L154=" Dû Clts")</formula>
    </cfRule>
  </conditionalFormatting>
  <conditionalFormatting sqref="J155:K155">
    <cfRule type="expression" dxfId="183" priority="181" stopIfTrue="1">
      <formula>ISNUMBER(SEARCH("5121000",$F155))</formula>
    </cfRule>
    <cfRule type="expression" dxfId="182" priority="182" stopIfTrue="1">
      <formula>ISNUMBER(SEARCH("5123000",$F155))</formula>
    </cfRule>
    <cfRule type="expression" dxfId="181" priority="183" stopIfTrue="1">
      <formula>ISNUMBER(SEARCH("5122000",$F155))</formula>
    </cfRule>
    <cfRule type="expression" dxfId="180" priority="184" stopIfTrue="1">
      <formula>ISNUMBER(SEARCH("5300000",$F155))</formula>
    </cfRule>
  </conditionalFormatting>
  <conditionalFormatting sqref="J155:K155">
    <cfRule type="expression" dxfId="179" priority="179" stopIfTrue="1">
      <formula>AND($L155="  Dû Fnrs")</formula>
    </cfRule>
    <cfRule type="expression" dxfId="178" priority="180" stopIfTrue="1">
      <formula>AND($L155=" Dû Clts")</formula>
    </cfRule>
  </conditionalFormatting>
  <conditionalFormatting sqref="J157:K159">
    <cfRule type="expression" dxfId="177" priority="175" stopIfTrue="1">
      <formula>ISNUMBER(SEARCH("5121000",$F157))</formula>
    </cfRule>
    <cfRule type="expression" dxfId="176" priority="176" stopIfTrue="1">
      <formula>ISNUMBER(SEARCH("5123000",$F157))</formula>
    </cfRule>
    <cfRule type="expression" dxfId="175" priority="177" stopIfTrue="1">
      <formula>ISNUMBER(SEARCH("5122000",$F157))</formula>
    </cfRule>
    <cfRule type="expression" dxfId="174" priority="178" stopIfTrue="1">
      <formula>ISNUMBER(SEARCH("5300000",$F157))</formula>
    </cfRule>
  </conditionalFormatting>
  <conditionalFormatting sqref="J157:K159">
    <cfRule type="expression" dxfId="173" priority="173" stopIfTrue="1">
      <formula>AND($L157="  Dû Fnrs")</formula>
    </cfRule>
    <cfRule type="expression" dxfId="172" priority="174" stopIfTrue="1">
      <formula>AND($L157=" Dû Clts")</formula>
    </cfRule>
  </conditionalFormatting>
  <conditionalFormatting sqref="J157:K159">
    <cfRule type="expression" dxfId="171" priority="169" stopIfTrue="1">
      <formula>ISNUMBER(SEARCH("5121000",$F157))</formula>
    </cfRule>
    <cfRule type="expression" dxfId="170" priority="170" stopIfTrue="1">
      <formula>ISNUMBER(SEARCH("5123000",$F157))</formula>
    </cfRule>
    <cfRule type="expression" dxfId="169" priority="171" stopIfTrue="1">
      <formula>ISNUMBER(SEARCH("5122000",$F157))</formula>
    </cfRule>
    <cfRule type="expression" dxfId="168" priority="172" stopIfTrue="1">
      <formula>ISNUMBER(SEARCH("5300000",$F157))</formula>
    </cfRule>
  </conditionalFormatting>
  <conditionalFormatting sqref="J160:K160">
    <cfRule type="expression" dxfId="167" priority="165" stopIfTrue="1">
      <formula>ISNUMBER(SEARCH("5121000",$F160))</formula>
    </cfRule>
    <cfRule type="expression" dxfId="166" priority="166" stopIfTrue="1">
      <formula>ISNUMBER(SEARCH("5123000",$F160))</formula>
    </cfRule>
    <cfRule type="expression" dxfId="165" priority="167" stopIfTrue="1">
      <formula>ISNUMBER(SEARCH("5122000",$F160))</formula>
    </cfRule>
    <cfRule type="expression" dxfId="164" priority="168" stopIfTrue="1">
      <formula>ISNUMBER(SEARCH("5300000",$F160))</formula>
    </cfRule>
  </conditionalFormatting>
  <conditionalFormatting sqref="J160:K160">
    <cfRule type="expression" dxfId="163" priority="163" stopIfTrue="1">
      <formula>AND($L160="  Dû Fnrs")</formula>
    </cfRule>
    <cfRule type="expression" dxfId="162" priority="164" stopIfTrue="1">
      <formula>AND($L160=" Dû Clts")</formula>
    </cfRule>
  </conditionalFormatting>
  <conditionalFormatting sqref="J161:K161">
    <cfRule type="expression" dxfId="161" priority="159" stopIfTrue="1">
      <formula>ISNUMBER(SEARCH("5121000",$F161))</formula>
    </cfRule>
    <cfRule type="expression" dxfId="160" priority="160" stopIfTrue="1">
      <formula>ISNUMBER(SEARCH("5123000",$F161))</formula>
    </cfRule>
    <cfRule type="expression" dxfId="159" priority="161" stopIfTrue="1">
      <formula>ISNUMBER(SEARCH("5122000",$F161))</formula>
    </cfRule>
    <cfRule type="expression" dxfId="158" priority="162" stopIfTrue="1">
      <formula>ISNUMBER(SEARCH("5300000",$F161))</formula>
    </cfRule>
  </conditionalFormatting>
  <conditionalFormatting sqref="J161:K161">
    <cfRule type="expression" dxfId="157" priority="157" stopIfTrue="1">
      <formula>AND($L161="  Dû Fnrs")</formula>
    </cfRule>
    <cfRule type="expression" dxfId="156" priority="158" stopIfTrue="1">
      <formula>AND($L161=" Dû Clts")</formula>
    </cfRule>
  </conditionalFormatting>
  <conditionalFormatting sqref="J164:K166">
    <cfRule type="expression" dxfId="155" priority="153" stopIfTrue="1">
      <formula>ISNUMBER(SEARCH("5121000",$F164))</formula>
    </cfRule>
    <cfRule type="expression" dxfId="154" priority="154" stopIfTrue="1">
      <formula>ISNUMBER(SEARCH("5123000",$F164))</formula>
    </cfRule>
    <cfRule type="expression" dxfId="153" priority="155" stopIfTrue="1">
      <formula>ISNUMBER(SEARCH("5122000",$F164))</formula>
    </cfRule>
    <cfRule type="expression" dxfId="152" priority="156" stopIfTrue="1">
      <formula>ISNUMBER(SEARCH("5300000",$F164))</formula>
    </cfRule>
  </conditionalFormatting>
  <conditionalFormatting sqref="J164:K166">
    <cfRule type="expression" dxfId="151" priority="151" stopIfTrue="1">
      <formula>AND($L164="  Dû Fnrs")</formula>
    </cfRule>
    <cfRule type="expression" dxfId="150" priority="152" stopIfTrue="1">
      <formula>AND($L164=" Dû Clts")</formula>
    </cfRule>
  </conditionalFormatting>
  <conditionalFormatting sqref="J164:K166">
    <cfRule type="expression" dxfId="149" priority="147" stopIfTrue="1">
      <formula>ISNUMBER(SEARCH("5121000",$F164))</formula>
    </cfRule>
    <cfRule type="expression" dxfId="148" priority="148" stopIfTrue="1">
      <formula>ISNUMBER(SEARCH("5123000",$F164))</formula>
    </cfRule>
    <cfRule type="expression" dxfId="147" priority="149" stopIfTrue="1">
      <formula>ISNUMBER(SEARCH("5122000",$F164))</formula>
    </cfRule>
    <cfRule type="expression" dxfId="146" priority="150" stopIfTrue="1">
      <formula>ISNUMBER(SEARCH("5300000",$F164))</formula>
    </cfRule>
  </conditionalFormatting>
  <conditionalFormatting sqref="J167:K167">
    <cfRule type="expression" dxfId="145" priority="143" stopIfTrue="1">
      <formula>ISNUMBER(SEARCH("5121000",$F167))</formula>
    </cfRule>
    <cfRule type="expression" dxfId="144" priority="144" stopIfTrue="1">
      <formula>ISNUMBER(SEARCH("5123000",$F167))</formula>
    </cfRule>
    <cfRule type="expression" dxfId="143" priority="145" stopIfTrue="1">
      <formula>ISNUMBER(SEARCH("5122000",$F167))</formula>
    </cfRule>
    <cfRule type="expression" dxfId="142" priority="146" stopIfTrue="1">
      <formula>ISNUMBER(SEARCH("5300000",$F167))</formula>
    </cfRule>
  </conditionalFormatting>
  <conditionalFormatting sqref="J167:K167">
    <cfRule type="expression" dxfId="141" priority="141" stopIfTrue="1">
      <formula>AND($L167="  Dû Fnrs")</formula>
    </cfRule>
    <cfRule type="expression" dxfId="140" priority="142" stopIfTrue="1">
      <formula>AND($L167=" Dû Clts")</formula>
    </cfRule>
  </conditionalFormatting>
  <conditionalFormatting sqref="J170:K172">
    <cfRule type="expression" dxfId="139" priority="137" stopIfTrue="1">
      <formula>ISNUMBER(SEARCH("5121000",$F170))</formula>
    </cfRule>
    <cfRule type="expression" dxfId="138" priority="138" stopIfTrue="1">
      <formula>ISNUMBER(SEARCH("5123000",$F170))</formula>
    </cfRule>
    <cfRule type="expression" dxfId="137" priority="139" stopIfTrue="1">
      <formula>ISNUMBER(SEARCH("5122000",$F170))</formula>
    </cfRule>
    <cfRule type="expression" dxfId="136" priority="140" stopIfTrue="1">
      <formula>ISNUMBER(SEARCH("5300000",$F170))</formula>
    </cfRule>
  </conditionalFormatting>
  <conditionalFormatting sqref="J170:K172">
    <cfRule type="expression" dxfId="135" priority="135" stopIfTrue="1">
      <formula>AND($L170="  Dû Fnrs")</formula>
    </cfRule>
    <cfRule type="expression" dxfId="134" priority="136" stopIfTrue="1">
      <formula>AND($L170=" Dû Clts")</formula>
    </cfRule>
  </conditionalFormatting>
  <conditionalFormatting sqref="J170:K172">
    <cfRule type="expression" dxfId="133" priority="131" stopIfTrue="1">
      <formula>ISNUMBER(SEARCH("5121000",$F170))</formula>
    </cfRule>
    <cfRule type="expression" dxfId="132" priority="132" stopIfTrue="1">
      <formula>ISNUMBER(SEARCH("5123000",$F170))</formula>
    </cfRule>
    <cfRule type="expression" dxfId="131" priority="133" stopIfTrue="1">
      <formula>ISNUMBER(SEARCH("5122000",$F170))</formula>
    </cfRule>
    <cfRule type="expression" dxfId="130" priority="134" stopIfTrue="1">
      <formula>ISNUMBER(SEARCH("5300000",$F170))</formula>
    </cfRule>
  </conditionalFormatting>
  <conditionalFormatting sqref="J173:K173">
    <cfRule type="expression" dxfId="129" priority="127" stopIfTrue="1">
      <formula>ISNUMBER(SEARCH("5121000",$F173))</formula>
    </cfRule>
    <cfRule type="expression" dxfId="128" priority="128" stopIfTrue="1">
      <formula>ISNUMBER(SEARCH("5123000",$F173))</formula>
    </cfRule>
    <cfRule type="expression" dxfId="127" priority="129" stopIfTrue="1">
      <formula>ISNUMBER(SEARCH("5122000",$F173))</formula>
    </cfRule>
    <cfRule type="expression" dxfId="126" priority="130" stopIfTrue="1">
      <formula>ISNUMBER(SEARCH("5300000",$F173))</formula>
    </cfRule>
  </conditionalFormatting>
  <conditionalFormatting sqref="J173:K173">
    <cfRule type="expression" dxfId="125" priority="125" stopIfTrue="1">
      <formula>AND($L173="  Dû Fnrs")</formula>
    </cfRule>
    <cfRule type="expression" dxfId="124" priority="126" stopIfTrue="1">
      <formula>AND($L173=" Dû Clts")</formula>
    </cfRule>
  </conditionalFormatting>
  <conditionalFormatting sqref="J176:K178">
    <cfRule type="expression" dxfId="123" priority="121" stopIfTrue="1">
      <formula>ISNUMBER(SEARCH("5121000",$F176))</formula>
    </cfRule>
    <cfRule type="expression" dxfId="122" priority="122" stopIfTrue="1">
      <formula>ISNUMBER(SEARCH("5123000",$F176))</formula>
    </cfRule>
    <cfRule type="expression" dxfId="121" priority="123" stopIfTrue="1">
      <formula>ISNUMBER(SEARCH("5122000",$F176))</formula>
    </cfRule>
    <cfRule type="expression" dxfId="120" priority="124" stopIfTrue="1">
      <formula>ISNUMBER(SEARCH("5300000",$F176))</formula>
    </cfRule>
  </conditionalFormatting>
  <conditionalFormatting sqref="J176:K178">
    <cfRule type="expression" dxfId="119" priority="119" stopIfTrue="1">
      <formula>AND($L176="  Dû Fnrs")</formula>
    </cfRule>
    <cfRule type="expression" dxfId="118" priority="120" stopIfTrue="1">
      <formula>AND($L176=" Dû Clts")</formula>
    </cfRule>
  </conditionalFormatting>
  <conditionalFormatting sqref="J176:K178">
    <cfRule type="expression" dxfId="117" priority="115" stopIfTrue="1">
      <formula>ISNUMBER(SEARCH("5121000",$F176))</formula>
    </cfRule>
    <cfRule type="expression" dxfId="116" priority="116" stopIfTrue="1">
      <formula>ISNUMBER(SEARCH("5123000",$F176))</formula>
    </cfRule>
    <cfRule type="expression" dxfId="115" priority="117" stopIfTrue="1">
      <formula>ISNUMBER(SEARCH("5122000",$F176))</formula>
    </cfRule>
    <cfRule type="expression" dxfId="114" priority="118" stopIfTrue="1">
      <formula>ISNUMBER(SEARCH("5300000",$F176))</formula>
    </cfRule>
  </conditionalFormatting>
  <conditionalFormatting sqref="J179:K179">
    <cfRule type="expression" dxfId="113" priority="111" stopIfTrue="1">
      <formula>ISNUMBER(SEARCH("5121000",$F179))</formula>
    </cfRule>
    <cfRule type="expression" dxfId="112" priority="112" stopIfTrue="1">
      <formula>ISNUMBER(SEARCH("5123000",$F179))</formula>
    </cfRule>
    <cfRule type="expression" dxfId="111" priority="113" stopIfTrue="1">
      <formula>ISNUMBER(SEARCH("5122000",$F179))</formula>
    </cfRule>
    <cfRule type="expression" dxfId="110" priority="114" stopIfTrue="1">
      <formula>ISNUMBER(SEARCH("5300000",$F179))</formula>
    </cfRule>
  </conditionalFormatting>
  <conditionalFormatting sqref="J179:K179">
    <cfRule type="expression" dxfId="109" priority="109" stopIfTrue="1">
      <formula>AND($L179="  Dû Fnrs")</formula>
    </cfRule>
    <cfRule type="expression" dxfId="108" priority="110" stopIfTrue="1">
      <formula>AND($L179=" Dû Clts")</formula>
    </cfRule>
  </conditionalFormatting>
  <conditionalFormatting sqref="J182:K184">
    <cfRule type="expression" dxfId="107" priority="105" stopIfTrue="1">
      <formula>ISNUMBER(SEARCH("5121000",$F182))</formula>
    </cfRule>
    <cfRule type="expression" dxfId="106" priority="106" stopIfTrue="1">
      <formula>ISNUMBER(SEARCH("5123000",$F182))</formula>
    </cfRule>
    <cfRule type="expression" dxfId="105" priority="107" stopIfTrue="1">
      <formula>ISNUMBER(SEARCH("5122000",$F182))</formula>
    </cfRule>
    <cfRule type="expression" dxfId="104" priority="108" stopIfTrue="1">
      <formula>ISNUMBER(SEARCH("5300000",$F182))</formula>
    </cfRule>
  </conditionalFormatting>
  <conditionalFormatting sqref="J182:K184">
    <cfRule type="expression" dxfId="103" priority="103" stopIfTrue="1">
      <formula>AND($L182="  Dû Fnrs")</formula>
    </cfRule>
    <cfRule type="expression" dxfId="102" priority="104" stopIfTrue="1">
      <formula>AND($L182=" Dû Clts")</formula>
    </cfRule>
  </conditionalFormatting>
  <conditionalFormatting sqref="J182:K184">
    <cfRule type="expression" dxfId="101" priority="99" stopIfTrue="1">
      <formula>ISNUMBER(SEARCH("5121000",$F182))</formula>
    </cfRule>
    <cfRule type="expression" dxfId="100" priority="100" stopIfTrue="1">
      <formula>ISNUMBER(SEARCH("5123000",$F182))</formula>
    </cfRule>
    <cfRule type="expression" dxfId="99" priority="101" stopIfTrue="1">
      <formula>ISNUMBER(SEARCH("5122000",$F182))</formula>
    </cfRule>
    <cfRule type="expression" dxfId="98" priority="102" stopIfTrue="1">
      <formula>ISNUMBER(SEARCH("5300000",$F182))</formula>
    </cfRule>
  </conditionalFormatting>
  <conditionalFormatting sqref="J185:K185">
    <cfRule type="expression" dxfId="97" priority="95" stopIfTrue="1">
      <formula>ISNUMBER(SEARCH("5121000",$F185))</formula>
    </cfRule>
    <cfRule type="expression" dxfId="96" priority="96" stopIfTrue="1">
      <formula>ISNUMBER(SEARCH("5123000",$F185))</formula>
    </cfRule>
    <cfRule type="expression" dxfId="95" priority="97" stopIfTrue="1">
      <formula>ISNUMBER(SEARCH("5122000",$F185))</formula>
    </cfRule>
    <cfRule type="expression" dxfId="94" priority="98" stopIfTrue="1">
      <formula>ISNUMBER(SEARCH("5300000",$F185))</formula>
    </cfRule>
  </conditionalFormatting>
  <conditionalFormatting sqref="J185:K185">
    <cfRule type="expression" dxfId="93" priority="93" stopIfTrue="1">
      <formula>AND($L185="  Dû Fnrs")</formula>
    </cfRule>
    <cfRule type="expression" dxfId="92" priority="94" stopIfTrue="1">
      <formula>AND($L185=" Dû Clts")</formula>
    </cfRule>
  </conditionalFormatting>
  <conditionalFormatting sqref="J188:K190">
    <cfRule type="expression" dxfId="91" priority="89" stopIfTrue="1">
      <formula>ISNUMBER(SEARCH("5121000",$F188))</formula>
    </cfRule>
    <cfRule type="expression" dxfId="90" priority="90" stopIfTrue="1">
      <formula>ISNUMBER(SEARCH("5123000",$F188))</formula>
    </cfRule>
    <cfRule type="expression" dxfId="89" priority="91" stopIfTrue="1">
      <formula>ISNUMBER(SEARCH("5122000",$F188))</formula>
    </cfRule>
    <cfRule type="expression" dxfId="88" priority="92" stopIfTrue="1">
      <formula>ISNUMBER(SEARCH("5300000",$F188))</formula>
    </cfRule>
  </conditionalFormatting>
  <conditionalFormatting sqref="J188:K190">
    <cfRule type="expression" dxfId="87" priority="87" stopIfTrue="1">
      <formula>AND($L188="  Dû Fnrs")</formula>
    </cfRule>
    <cfRule type="expression" dxfId="86" priority="88" stopIfTrue="1">
      <formula>AND($L188=" Dû Clts")</formula>
    </cfRule>
  </conditionalFormatting>
  <conditionalFormatting sqref="J188:K190">
    <cfRule type="expression" dxfId="85" priority="83" stopIfTrue="1">
      <formula>ISNUMBER(SEARCH("5121000",$F188))</formula>
    </cfRule>
    <cfRule type="expression" dxfId="84" priority="84" stopIfTrue="1">
      <formula>ISNUMBER(SEARCH("5123000",$F188))</formula>
    </cfRule>
    <cfRule type="expression" dxfId="83" priority="85" stopIfTrue="1">
      <formula>ISNUMBER(SEARCH("5122000",$F188))</formula>
    </cfRule>
    <cfRule type="expression" dxfId="82" priority="86" stopIfTrue="1">
      <formula>ISNUMBER(SEARCH("5300000",$F188))</formula>
    </cfRule>
  </conditionalFormatting>
  <conditionalFormatting sqref="J191:K191">
    <cfRule type="expression" dxfId="81" priority="79" stopIfTrue="1">
      <formula>ISNUMBER(SEARCH("5121000",$F191))</formula>
    </cfRule>
    <cfRule type="expression" dxfId="80" priority="80" stopIfTrue="1">
      <formula>ISNUMBER(SEARCH("5123000",$F191))</formula>
    </cfRule>
    <cfRule type="expression" dxfId="79" priority="81" stopIfTrue="1">
      <formula>ISNUMBER(SEARCH("5122000",$F191))</formula>
    </cfRule>
    <cfRule type="expression" dxfId="78" priority="82" stopIfTrue="1">
      <formula>ISNUMBER(SEARCH("5300000",$F191))</formula>
    </cfRule>
  </conditionalFormatting>
  <conditionalFormatting sqref="J191:K191">
    <cfRule type="expression" dxfId="77" priority="77" stopIfTrue="1">
      <formula>AND($L191="  Dû Fnrs")</formula>
    </cfRule>
    <cfRule type="expression" dxfId="76" priority="78" stopIfTrue="1">
      <formula>AND($L191=" Dû Clts")</formula>
    </cfRule>
  </conditionalFormatting>
  <conditionalFormatting sqref="J186:K187">
    <cfRule type="expression" dxfId="75" priority="75">
      <formula>AND($L186="D Clts")</formula>
    </cfRule>
    <cfRule type="expression" dxfId="74" priority="76">
      <formula>AND($L186="D Fnrs")</formula>
    </cfRule>
  </conditionalFormatting>
  <conditionalFormatting sqref="J125:K125">
    <cfRule type="expression" dxfId="73" priority="71" stopIfTrue="1">
      <formula>ISNUMBER(SEARCH("5121000",$F125))</formula>
    </cfRule>
    <cfRule type="expression" dxfId="72" priority="72" stopIfTrue="1">
      <formula>ISNUMBER(SEARCH("5123000",$F125))</formula>
    </cfRule>
    <cfRule type="expression" dxfId="71" priority="73" stopIfTrue="1">
      <formula>ISNUMBER(SEARCH("5122000",$F125))</formula>
    </cfRule>
    <cfRule type="expression" dxfId="70" priority="74" stopIfTrue="1">
      <formula>ISNUMBER(SEARCH("5300000",$F125))</formula>
    </cfRule>
  </conditionalFormatting>
  <conditionalFormatting sqref="J125:K125">
    <cfRule type="expression" dxfId="69" priority="69" stopIfTrue="1">
      <formula>AND($L125="  Dû Fnrs")</formula>
    </cfRule>
    <cfRule type="expression" dxfId="68" priority="70" stopIfTrue="1">
      <formula>AND($L125=" Dû Clts")</formula>
    </cfRule>
  </conditionalFormatting>
  <conditionalFormatting sqref="J125:K125">
    <cfRule type="expression" dxfId="67" priority="65" stopIfTrue="1">
      <formula>ISNUMBER(SEARCH("5121000",$F125))</formula>
    </cfRule>
    <cfRule type="expression" dxfId="66" priority="66" stopIfTrue="1">
      <formula>ISNUMBER(SEARCH("5123000",$F125))</formula>
    </cfRule>
    <cfRule type="expression" dxfId="65" priority="67" stopIfTrue="1">
      <formula>ISNUMBER(SEARCH("5122000",$F125))</formula>
    </cfRule>
    <cfRule type="expression" dxfId="64" priority="68" stopIfTrue="1">
      <formula>ISNUMBER(SEARCH("5300000",$F125))</formula>
    </cfRule>
  </conditionalFormatting>
  <conditionalFormatting sqref="J126:K126">
    <cfRule type="expression" dxfId="63" priority="61" stopIfTrue="1">
      <formula>ISNUMBER(SEARCH("5121000",$F126))</formula>
    </cfRule>
    <cfRule type="expression" dxfId="62" priority="62" stopIfTrue="1">
      <formula>ISNUMBER(SEARCH("5123000",$F126))</formula>
    </cfRule>
    <cfRule type="expression" dxfId="61" priority="63" stopIfTrue="1">
      <formula>ISNUMBER(SEARCH("5122000",$F126))</formula>
    </cfRule>
    <cfRule type="expression" dxfId="60" priority="64" stopIfTrue="1">
      <formula>ISNUMBER(SEARCH("5300000",$F126))</formula>
    </cfRule>
  </conditionalFormatting>
  <conditionalFormatting sqref="J126:K126">
    <cfRule type="expression" dxfId="59" priority="59" stopIfTrue="1">
      <formula>AND($L126="  Dû Fnrs")</formula>
    </cfRule>
    <cfRule type="expression" dxfId="58" priority="60" stopIfTrue="1">
      <formula>AND($L126=" Dû Clts")</formula>
    </cfRule>
  </conditionalFormatting>
  <conditionalFormatting sqref="J126:K126">
    <cfRule type="expression" dxfId="57" priority="55" stopIfTrue="1">
      <formula>ISNUMBER(SEARCH("5121000",$F126))</formula>
    </cfRule>
    <cfRule type="expression" dxfId="56" priority="56" stopIfTrue="1">
      <formula>ISNUMBER(SEARCH("5123000",$F126))</formula>
    </cfRule>
    <cfRule type="expression" dxfId="55" priority="57" stopIfTrue="1">
      <formula>ISNUMBER(SEARCH("5122000",$F126))</formula>
    </cfRule>
    <cfRule type="expression" dxfId="54" priority="58" stopIfTrue="1">
      <formula>ISNUMBER(SEARCH("5300000",$F126))</formula>
    </cfRule>
  </conditionalFormatting>
  <conditionalFormatting sqref="J126:K126">
    <cfRule type="expression" dxfId="53" priority="53" stopIfTrue="1">
      <formula>AND($L126="  Dû Fnrs")</formula>
    </cfRule>
    <cfRule type="expression" dxfId="52" priority="54" stopIfTrue="1">
      <formula>AND($L126=" Dû Clts")</formula>
    </cfRule>
  </conditionalFormatting>
  <conditionalFormatting sqref="J126:K126">
    <cfRule type="expression" dxfId="51" priority="49" stopIfTrue="1">
      <formula>ISNUMBER(SEARCH("5121000",$F126))</formula>
    </cfRule>
    <cfRule type="expression" dxfId="50" priority="50" stopIfTrue="1">
      <formula>ISNUMBER(SEARCH("5123000",$F126))</formula>
    </cfRule>
    <cfRule type="expression" dxfId="49" priority="51" stopIfTrue="1">
      <formula>ISNUMBER(SEARCH("5122000",$F126))</formula>
    </cfRule>
    <cfRule type="expression" dxfId="48" priority="52" stopIfTrue="1">
      <formula>ISNUMBER(SEARCH("5300000",$F126))</formula>
    </cfRule>
  </conditionalFormatting>
  <conditionalFormatting sqref="F264">
    <cfRule type="expression" dxfId="47" priority="45" stopIfTrue="1">
      <formula>ISNUMBER(SEARCH("5121000",$F264))</formula>
    </cfRule>
    <cfRule type="expression" dxfId="46" priority="46" stopIfTrue="1">
      <formula>ISNUMBER(SEARCH("5123000",$F264))</formula>
    </cfRule>
    <cfRule type="expression" dxfId="45" priority="47" stopIfTrue="1">
      <formula>ISNUMBER(SEARCH("5122000",$F264))</formula>
    </cfRule>
    <cfRule type="expression" dxfId="44" priority="48" stopIfTrue="1">
      <formula>ISNUMBER(SEARCH("5300000",$F264))</formula>
    </cfRule>
  </conditionalFormatting>
  <conditionalFormatting sqref="F264">
    <cfRule type="expression" dxfId="43" priority="43">
      <formula>AND($L264="D Clts")</formula>
    </cfRule>
    <cfRule type="expression" dxfId="42" priority="44">
      <formula>AND($L264="D Fnrs")</formula>
    </cfRule>
  </conditionalFormatting>
  <conditionalFormatting sqref="F265">
    <cfRule type="expression" dxfId="41" priority="39" stopIfTrue="1">
      <formula>ISNUMBER(SEARCH("5121000",$F265))</formula>
    </cfRule>
    <cfRule type="expression" dxfId="40" priority="40" stopIfTrue="1">
      <formula>ISNUMBER(SEARCH("5123000",$F265))</formula>
    </cfRule>
    <cfRule type="expression" dxfId="39" priority="41" stopIfTrue="1">
      <formula>ISNUMBER(SEARCH("5122000",$F265))</formula>
    </cfRule>
    <cfRule type="expression" dxfId="38" priority="42" stopIfTrue="1">
      <formula>ISNUMBER(SEARCH("5300000",$F265))</formula>
    </cfRule>
  </conditionalFormatting>
  <conditionalFormatting sqref="F265">
    <cfRule type="expression" dxfId="37" priority="37">
      <formula>AND($L265="D Clts")</formula>
    </cfRule>
    <cfRule type="expression" dxfId="36" priority="38">
      <formula>AND($L265="D Fnrs")</formula>
    </cfRule>
  </conditionalFormatting>
  <conditionalFormatting sqref="F267">
    <cfRule type="expression" dxfId="35" priority="33" stopIfTrue="1">
      <formula>ISNUMBER(SEARCH("5121000",$F267))</formula>
    </cfRule>
    <cfRule type="expression" dxfId="34" priority="34" stopIfTrue="1">
      <formula>ISNUMBER(SEARCH("5123000",$F267))</formula>
    </cfRule>
    <cfRule type="expression" dxfId="33" priority="35" stopIfTrue="1">
      <formula>ISNUMBER(SEARCH("5122000",$F267))</formula>
    </cfRule>
    <cfRule type="expression" dxfId="32" priority="36" stopIfTrue="1">
      <formula>ISNUMBER(SEARCH("5300000",$F267))</formula>
    </cfRule>
  </conditionalFormatting>
  <conditionalFormatting sqref="F267">
    <cfRule type="expression" dxfId="31" priority="31">
      <formula>AND($L267="D Clts")</formula>
    </cfRule>
    <cfRule type="expression" dxfId="30" priority="32">
      <formula>AND($L267="D Fnrs")</formula>
    </cfRule>
  </conditionalFormatting>
  <conditionalFormatting sqref="F268">
    <cfRule type="expression" dxfId="29" priority="27" stopIfTrue="1">
      <formula>ISNUMBER(SEARCH("5121000",$F268))</formula>
    </cfRule>
    <cfRule type="expression" dxfId="28" priority="28" stopIfTrue="1">
      <formula>ISNUMBER(SEARCH("5123000",$F268))</formula>
    </cfRule>
    <cfRule type="expression" dxfId="27" priority="29" stopIfTrue="1">
      <formula>ISNUMBER(SEARCH("5122000",$F268))</formula>
    </cfRule>
    <cfRule type="expression" dxfId="26" priority="30" stopIfTrue="1">
      <formula>ISNUMBER(SEARCH("5300000",$F268))</formula>
    </cfRule>
  </conditionalFormatting>
  <conditionalFormatting sqref="F268">
    <cfRule type="expression" dxfId="25" priority="25">
      <formula>AND($L268="D Clts")</formula>
    </cfRule>
    <cfRule type="expression" dxfId="24" priority="26">
      <formula>AND($L268="D Fnrs")</formula>
    </cfRule>
  </conditionalFormatting>
  <conditionalFormatting sqref="F270">
    <cfRule type="expression" dxfId="23" priority="21" stopIfTrue="1">
      <formula>ISNUMBER(SEARCH("5121000",$F270))</formula>
    </cfRule>
    <cfRule type="expression" dxfId="22" priority="22" stopIfTrue="1">
      <formula>ISNUMBER(SEARCH("5123000",$F270))</formula>
    </cfRule>
    <cfRule type="expression" dxfId="21" priority="23" stopIfTrue="1">
      <formula>ISNUMBER(SEARCH("5122000",$F270))</formula>
    </cfRule>
    <cfRule type="expression" dxfId="20" priority="24" stopIfTrue="1">
      <formula>ISNUMBER(SEARCH("5300000",$F270))</formula>
    </cfRule>
  </conditionalFormatting>
  <conditionalFormatting sqref="F270">
    <cfRule type="expression" dxfId="19" priority="19">
      <formula>AND($L270="D Clts")</formula>
    </cfRule>
    <cfRule type="expression" dxfId="18" priority="20">
      <formula>AND($L270="D Fnrs")</formula>
    </cfRule>
  </conditionalFormatting>
  <conditionalFormatting sqref="F271">
    <cfRule type="expression" dxfId="17" priority="15" stopIfTrue="1">
      <formula>ISNUMBER(SEARCH("5121000",$F271))</formula>
    </cfRule>
    <cfRule type="expression" dxfId="16" priority="16" stopIfTrue="1">
      <formula>ISNUMBER(SEARCH("5123000",$F271))</formula>
    </cfRule>
    <cfRule type="expression" dxfId="15" priority="17" stopIfTrue="1">
      <formula>ISNUMBER(SEARCH("5122000",$F271))</formula>
    </cfRule>
    <cfRule type="expression" dxfId="14" priority="18" stopIfTrue="1">
      <formula>ISNUMBER(SEARCH("5300000",$F271))</formula>
    </cfRule>
  </conditionalFormatting>
  <conditionalFormatting sqref="F271">
    <cfRule type="expression" dxfId="13" priority="13">
      <formula>AND($L271="D Clts")</formula>
    </cfRule>
    <cfRule type="expression" dxfId="12" priority="14">
      <formula>AND($L271="D Fnrs")</formula>
    </cfRule>
  </conditionalFormatting>
  <conditionalFormatting sqref="F273">
    <cfRule type="expression" dxfId="11" priority="9" stopIfTrue="1">
      <formula>ISNUMBER(SEARCH("5121000",$F273))</formula>
    </cfRule>
    <cfRule type="expression" dxfId="10" priority="10" stopIfTrue="1">
      <formula>ISNUMBER(SEARCH("5123000",$F273))</formula>
    </cfRule>
    <cfRule type="expression" dxfId="9" priority="11" stopIfTrue="1">
      <formula>ISNUMBER(SEARCH("5122000",$F273))</formula>
    </cfRule>
    <cfRule type="expression" dxfId="8" priority="12" stopIfTrue="1">
      <formula>ISNUMBER(SEARCH("5300000",$F273))</formula>
    </cfRule>
  </conditionalFormatting>
  <conditionalFormatting sqref="F273">
    <cfRule type="expression" dxfId="7" priority="7">
      <formula>AND($L273="D Clts")</formula>
    </cfRule>
    <cfRule type="expression" dxfId="6" priority="8">
      <formula>AND($L273="D Fnrs")</formula>
    </cfRule>
  </conditionalFormatting>
  <conditionalFormatting sqref="F274">
    <cfRule type="expression" dxfId="5" priority="3" stopIfTrue="1">
      <formula>ISNUMBER(SEARCH("5121000",$F274))</formula>
    </cfRule>
    <cfRule type="expression" dxfId="4" priority="4" stopIfTrue="1">
      <formula>ISNUMBER(SEARCH("5123000",$F274))</formula>
    </cfRule>
    <cfRule type="expression" dxfId="3" priority="5" stopIfTrue="1">
      <formula>ISNUMBER(SEARCH("5122000",$F274))</formula>
    </cfRule>
    <cfRule type="expression" dxfId="2" priority="6" stopIfTrue="1">
      <formula>ISNUMBER(SEARCH("5300000",$F274))</formula>
    </cfRule>
  </conditionalFormatting>
  <conditionalFormatting sqref="F274">
    <cfRule type="expression" dxfId="1" priority="1">
      <formula>AND($L274="D Clts")</formula>
    </cfRule>
    <cfRule type="expression" dxfId="0" priority="2">
      <formula>AND($L274="D Fnrs")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Donnees (2)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Eric Kergresse</cp:lastModifiedBy>
  <dcterms:created xsi:type="dcterms:W3CDTF">2023-06-02T15:38:20Z</dcterms:created>
  <dcterms:modified xsi:type="dcterms:W3CDTF">2023-06-02T16:12:26Z</dcterms:modified>
</cp:coreProperties>
</file>