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59B757C1-50C6-4ACB-9526-014ECDBD2309}" xr6:coauthVersionLast="47" xr6:coauthVersionMax="47" xr10:uidLastSave="{00000000-0000-0000-0000-000000000000}"/>
  <bookViews>
    <workbookView xWindow="-108" yWindow="-108" windowWidth="23256" windowHeight="12576" xr2:uid="{A5CE0AE2-01F0-44AF-B120-F58A9E7BFFD5}"/>
  </bookViews>
  <sheets>
    <sheet name="Interface" sheetId="3" r:id="rId1"/>
    <sheet name="2023-05" sheetId="4" r:id="rId2"/>
    <sheet name="2023-06" sheetId="5" r:id="rId3"/>
  </sheets>
  <externalReferences>
    <externalReference r:id="rId4"/>
    <externalReference r:id="rId5"/>
  </externalReferences>
  <definedNames>
    <definedName name="_1er_juin_prochain">'[1]Information général'!$AW$5</definedName>
    <definedName name="Année">'[2]Mode d''emploi'!$I$12</definedName>
    <definedName name="assmat_departement">'[1]Information général'!$AB$27</definedName>
    <definedName name="date_debut">'[1]Information général'!$D$48</definedName>
    <definedName name="date_fin">'[1]Information général'!$M$48</definedName>
    <definedName name="date_maj">'[2]Mode d''emploi'!$I$14</definedName>
    <definedName name="DateActuelle">Interface!$I$2</definedName>
    <definedName name="debut">[1]calendrier!$A$2:$A$112</definedName>
    <definedName name="HeureArrivee">Interface!$H$2</definedName>
    <definedName name="HeureDepart">Interface!$H$3</definedName>
    <definedName name="Indemnité_CP">[1]Calendrier_Recap!$L$81</definedName>
    <definedName name="jours_feries_chomes">#REF!</definedName>
    <definedName name="l_complet">'[1]Information général'!$AT$2:$AT$4</definedName>
    <definedName name="l_jf">#REF!</definedName>
    <definedName name="l_region">#REF!</definedName>
    <definedName name="Methode_CP">'[1]Information général'!$AG$129</definedName>
    <definedName name="RegulMensualisation_Heur">[1]Calendrier_Recap!$W$68</definedName>
    <definedName name="Tableau_Année">[1]Calendrier_Recap!$BB$10:$BB$15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3" l="1"/>
  <c r="B8" i="5"/>
  <c r="C8" i="5" s="1"/>
  <c r="E1" i="5"/>
  <c r="B8" i="4"/>
  <c r="E1" i="4"/>
  <c r="B9" i="4"/>
  <c r="B9" i="5" l="1"/>
  <c r="B10" i="4"/>
  <c r="C9" i="4"/>
  <c r="C8" i="4"/>
  <c r="C9" i="5" l="1"/>
  <c r="B10" i="5"/>
  <c r="C10" i="4"/>
  <c r="B11" i="4"/>
  <c r="B11" i="5" l="1"/>
  <c r="C10" i="5"/>
  <c r="B12" i="4"/>
  <c r="C11" i="4"/>
  <c r="C11" i="5" l="1"/>
  <c r="B12" i="5"/>
  <c r="B13" i="4"/>
  <c r="C12" i="4"/>
  <c r="B13" i="5" l="1"/>
  <c r="C12" i="5"/>
  <c r="B14" i="4"/>
  <c r="C13" i="4"/>
  <c r="B14" i="5" l="1"/>
  <c r="C13" i="5"/>
  <c r="B15" i="4"/>
  <c r="C14" i="4"/>
  <c r="C14" i="5" l="1"/>
  <c r="B15" i="5"/>
  <c r="B16" i="4"/>
  <c r="C15" i="4"/>
  <c r="B16" i="5" l="1"/>
  <c r="C15" i="5"/>
  <c r="C16" i="4"/>
  <c r="B17" i="4"/>
  <c r="C16" i="5" l="1"/>
  <c r="B17" i="5"/>
  <c r="B18" i="4"/>
  <c r="C17" i="4"/>
  <c r="C17" i="5" l="1"/>
  <c r="B18" i="5"/>
  <c r="B19" i="4"/>
  <c r="C18" i="4"/>
  <c r="B19" i="5" l="1"/>
  <c r="C18" i="5"/>
  <c r="B20" i="4"/>
  <c r="C19" i="4"/>
  <c r="B20" i="5" l="1"/>
  <c r="C19" i="5"/>
  <c r="B21" i="4"/>
  <c r="C20" i="4"/>
  <c r="C20" i="5" l="1"/>
  <c r="B21" i="5"/>
  <c r="B22" i="4"/>
  <c r="C21" i="4"/>
  <c r="C21" i="5" l="1"/>
  <c r="B22" i="5"/>
  <c r="C22" i="4"/>
  <c r="B23" i="4"/>
  <c r="B23" i="5" l="1"/>
  <c r="C22" i="5"/>
  <c r="B24" i="4"/>
  <c r="C23" i="4"/>
  <c r="C23" i="5" l="1"/>
  <c r="B24" i="5"/>
  <c r="B25" i="4"/>
  <c r="C24" i="4"/>
  <c r="B25" i="5" l="1"/>
  <c r="C24" i="5"/>
  <c r="B26" i="4"/>
  <c r="C25" i="4"/>
  <c r="B26" i="5" l="1"/>
  <c r="C25" i="5"/>
  <c r="B27" i="4"/>
  <c r="C26" i="4"/>
  <c r="C26" i="5" l="1"/>
  <c r="B27" i="5"/>
  <c r="B28" i="4"/>
  <c r="C27" i="4"/>
  <c r="B28" i="5" l="1"/>
  <c r="C27" i="5"/>
  <c r="C28" i="4"/>
  <c r="B29" i="4"/>
  <c r="C28" i="5" l="1"/>
  <c r="B29" i="5"/>
  <c r="B30" i="4"/>
  <c r="C29" i="4"/>
  <c r="C29" i="5" l="1"/>
  <c r="B30" i="5"/>
  <c r="B31" i="4"/>
  <c r="C30" i="4"/>
  <c r="B31" i="5" l="1"/>
  <c r="C30" i="5"/>
  <c r="B32" i="4"/>
  <c r="C31" i="4"/>
  <c r="B32" i="5" l="1"/>
  <c r="C31" i="5"/>
  <c r="B33" i="4"/>
  <c r="C32" i="4"/>
  <c r="C32" i="5" l="1"/>
  <c r="B33" i="5"/>
  <c r="B34" i="4"/>
  <c r="C33" i="4"/>
  <c r="C33" i="5" l="1"/>
  <c r="B34" i="5"/>
  <c r="C34" i="4"/>
  <c r="B35" i="4"/>
  <c r="B35" i="5" l="1"/>
  <c r="C34" i="5"/>
  <c r="B36" i="4"/>
  <c r="C35" i="4"/>
  <c r="C35" i="5" l="1"/>
  <c r="B36" i="5"/>
  <c r="B37" i="4"/>
  <c r="C36" i="4"/>
  <c r="B37" i="5" l="1"/>
  <c r="C36" i="5"/>
  <c r="B38" i="4"/>
  <c r="C38" i="4" s="1"/>
  <c r="C37" i="4"/>
  <c r="C37" i="5" l="1"/>
</calcChain>
</file>

<file path=xl/sharedStrings.xml><?xml version="1.0" encoding="utf-8"?>
<sst xmlns="http://schemas.openxmlformats.org/spreadsheetml/2006/main" count="14" uniqueCount="8">
  <si>
    <t>au</t>
  </si>
  <si>
    <t>Date actuelle</t>
  </si>
  <si>
    <t>Num</t>
  </si>
  <si>
    <t>Jour</t>
  </si>
  <si>
    <t>Date</t>
  </si>
  <si>
    <t>Arrivée</t>
  </si>
  <si>
    <t>Départ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</si>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</sst>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"/>
    <numFmt numFmtId="165" formatCode="h:mm;@"/>
    <numFmt numFmtId="166" formatCode="[$-F400]h:mm:ss\ AM/PM"/>
    <numFmt numFmtId="168" formatCode="h:mm"/>
    <numFmt numFmtId="169" formatCode="hh:mm"/>
  </numFmts>
  <fonts count="5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name val="Calibri"/>
      <family val="2"/>
    </font>
    <font>
      <b/>
      <sz val="7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rgb="FFFCE4D6"/>
      </patternFill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2" fillId="0" borderId="0" xfId="1" applyAlignment="1">
      <alignment horizontal="center" vertical="center"/>
    </xf>
    <xf numFmtId="165" fontId="2" fillId="0" borderId="0" xfId="1" applyNumberFormat="1" applyAlignment="1">
      <alignment horizontal="center" vertical="center"/>
    </xf>
    <xf numFmtId="14" fontId="2" fillId="0" borderId="0" xfId="1" applyNumberFormat="1" applyAlignment="1">
      <alignment horizontal="center" vertical="center"/>
    </xf>
    <xf numFmtId="20" fontId="3" fillId="0" borderId="0" xfId="1" applyNumberFormat="1" applyFont="1" applyAlignment="1">
      <alignment horizontal="center" vertical="center"/>
    </xf>
    <xf numFmtId="14" fontId="0" fillId="2" borderId="0" xfId="0" applyNumberFormat="1" applyFill="1"/>
    <xf numFmtId="0" fontId="0" fillId="2" borderId="0" xfId="0" applyFill="1"/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4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0" xfId="1" applyAlignment="1">
      <alignment vertical="center"/>
    </xf>
    <xf numFmtId="166" fontId="2" fillId="0" borderId="0" xfId="1" applyNumberFormat="1" applyAlignment="1">
      <alignment vertical="center"/>
    </xf>
    <xf numFmtId="20" fontId="2" fillId="0" borderId="0" xfId="1" applyNumberFormat="1" applyAlignment="1">
      <alignment vertical="center"/>
    </xf>
    <xf numFmtId="19" fontId="2" fillId="0" borderId="0" xfId="1" applyNumberFormat="1" applyAlignment="1">
      <alignment vertical="center"/>
    </xf>
    <xf numFmtId="0" fontId="2" fillId="0" borderId="0" xfId="1" applyAlignment="1">
      <alignment vertical="center" wrapText="1"/>
    </xf>
    <xf numFmtId="168" fontId="2" fillId="0" borderId="0" xfId="1" applyNumberForma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9" fontId="0" fillId="0" borderId="0" xfId="0" applyNumberFormat="1" applyFill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20" fontId="1" fillId="0" borderId="3" xfId="0" applyNumberFormat="1" applyFont="1" applyFill="1" applyBorder="1" applyAlignment="1">
      <alignment horizontal="center" vertical="center"/>
    </xf>
    <xf numFmtId="20" fontId="1" fillId="0" borderId="8" xfId="0" applyNumberFormat="1" applyFont="1" applyFill="1" applyBorder="1" applyAlignment="1">
      <alignment horizontal="center" vertical="center"/>
    </xf>
    <xf numFmtId="20" fontId="1" fillId="0" borderId="9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307DFE71-3775-44DF-9E3E-FF25703BE8EC}"/>
  </cellStyles>
  <dxfs count="22">
    <dxf>
      <numFmt numFmtId="169" formatCode="hh:mm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numFmt numFmtId="169" formatCode="hh:mm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64" formatCode="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64" formatCode="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00000"/>
        <name val="Arial"/>
        <family val="2"/>
        <scheme val="none"/>
      </font>
      <fill>
        <patternFill patternType="solid">
          <fgColor rgb="FFD9D9D9"/>
          <bgColor rgb="FFD9D9D9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medium">
          <color indexed="64"/>
        </left>
        <right style="thin">
          <color rgb="FF000000"/>
        </right>
        <top style="medium">
          <color indexed="64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00000"/>
        <name val="Arial"/>
        <family val="2"/>
        <scheme val="none"/>
      </font>
      <fill>
        <patternFill patternType="solid">
          <fgColor rgb="FFD9D9D9"/>
          <bgColor rgb="FFD9D9D9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medium">
          <color indexed="64"/>
        </left>
        <right style="thin">
          <color rgb="FF000000"/>
        </right>
        <top style="medium">
          <color indexed="64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30480</xdr:rowOff>
        </xdr:from>
        <xdr:to>
          <xdr:col>6</xdr:col>
          <xdr:colOff>769620</xdr:colOff>
          <xdr:row>1</xdr:row>
          <xdr:rowOff>312420</xdr:rowOff>
        </xdr:to>
        <xdr:sp macro="" textlink="">
          <xdr:nvSpPr>
            <xdr:cNvPr id="3075" name="BoutonEntree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777240</xdr:colOff>
          <xdr:row>2</xdr:row>
          <xdr:rowOff>121920</xdr:rowOff>
        </xdr:from>
        <xdr:to>
          <xdr:col>6</xdr:col>
          <xdr:colOff>762000</xdr:colOff>
          <xdr:row>2</xdr:row>
          <xdr:rowOff>403860</xdr:rowOff>
        </xdr:to>
        <xdr:sp macro="" textlink="">
          <xdr:nvSpPr>
            <xdr:cNvPr id="3076" name="BoutonSortie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6D7AFF92-8959-2F9D-139B-7480A87148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4476010f950cf3c9/Bureau/Base%20bulletin%20salaire%20MAM%20V4.05.xlsm" TargetMode="External"/><Relationship Id="rId1" Type="http://schemas.openxmlformats.org/officeDocument/2006/relationships/externalLinkPath" Target="https://d.docs.live.net/4476010f950cf3c9/Bureau/Base%20bulletin%20salaire%20MAM%20V4.05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a-co\OneDrive\Bureau\Zama_calculateur-de-conges%20(2).xlsx" TargetMode="External"/><Relationship Id="rId1" Type="http://schemas.openxmlformats.org/officeDocument/2006/relationships/externalLinkPath" Target="https://d.docs.live.net/4476010f950cf3c9/Bureau/Zama_calculateur-de-conges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tion général"/>
      <sheetName val="calendrier"/>
      <sheetName val="Calendrier_Recap"/>
      <sheetName val="Interface"/>
      <sheetName val="Mois n°100"/>
      <sheetName val="Mois n°1"/>
      <sheetName val="Mois n°2"/>
      <sheetName val="Mois n°3"/>
      <sheetName val="Mois n°4"/>
      <sheetName val="Mois n°5"/>
      <sheetName val="Mois n°6"/>
      <sheetName val="Mois n°7"/>
      <sheetName val="Mois n°8"/>
      <sheetName val="Mois n°9"/>
      <sheetName val="Mois n°10"/>
      <sheetName val="Mois n°11"/>
      <sheetName val="Mois n°12"/>
      <sheetName val="Mois n°13"/>
      <sheetName val="Mois n°14"/>
      <sheetName val="Mois n°15"/>
      <sheetName val="Mois n°16"/>
      <sheetName val="Mois n°17"/>
      <sheetName val="Mois n°18"/>
      <sheetName val="Mois n°19"/>
      <sheetName val="Mois n°20"/>
      <sheetName val="Mois n°21"/>
      <sheetName val="Mois n°22"/>
      <sheetName val="Mois n°23"/>
      <sheetName val="Mois n°24"/>
      <sheetName val="Mois n°25"/>
      <sheetName val="Mois n°26"/>
      <sheetName val="Mois n°27"/>
      <sheetName val="Mois n°28"/>
      <sheetName val="Mois n°29"/>
      <sheetName val="Mois n°30"/>
      <sheetName val="Mois n°31"/>
      <sheetName val="Mois n°32"/>
      <sheetName val="Mois n°33"/>
      <sheetName val="Mois n°34"/>
      <sheetName val="Mois n°35"/>
      <sheetName val="Mois n°36"/>
      <sheetName val="Mois n°37"/>
      <sheetName val="Mois n°38"/>
      <sheetName val="Mois n°39"/>
      <sheetName val="Mois n°40"/>
    </sheetNames>
    <sheetDataSet>
      <sheetData sheetId="0">
        <row r="2">
          <cell r="AT2" t="str">
            <v>Definition du contrat en année complète</v>
          </cell>
        </row>
        <row r="3">
          <cell r="AT3" t="str">
            <v>Definition du contrat en année incomplète</v>
          </cell>
        </row>
        <row r="5">
          <cell r="AW5">
            <v>45078</v>
          </cell>
        </row>
        <row r="27">
          <cell r="AB27">
            <v>85</v>
          </cell>
        </row>
        <row r="48">
          <cell r="D48">
            <v>45040</v>
          </cell>
          <cell r="M48">
            <v>45550</v>
          </cell>
        </row>
        <row r="129">
          <cell r="AG129">
            <v>1</v>
          </cell>
        </row>
      </sheetData>
      <sheetData sheetId="1">
        <row r="2">
          <cell r="A2">
            <v>44562</v>
          </cell>
        </row>
        <row r="3">
          <cell r="A3">
            <v>44593</v>
          </cell>
        </row>
        <row r="4">
          <cell r="A4">
            <v>44621</v>
          </cell>
        </row>
        <row r="5">
          <cell r="A5">
            <v>44652</v>
          </cell>
        </row>
        <row r="6">
          <cell r="A6">
            <v>44682</v>
          </cell>
        </row>
        <row r="7">
          <cell r="A7">
            <v>44713</v>
          </cell>
        </row>
        <row r="8">
          <cell r="A8">
            <v>44743</v>
          </cell>
        </row>
        <row r="9">
          <cell r="A9">
            <v>44774</v>
          </cell>
        </row>
        <row r="10">
          <cell r="A10">
            <v>44805</v>
          </cell>
        </row>
        <row r="11">
          <cell r="A11">
            <v>44835</v>
          </cell>
        </row>
        <row r="12">
          <cell r="A12">
            <v>44866</v>
          </cell>
        </row>
        <row r="13">
          <cell r="A13">
            <v>44896</v>
          </cell>
        </row>
        <row r="14">
          <cell r="A14">
            <v>44927</v>
          </cell>
        </row>
        <row r="15">
          <cell r="A15">
            <v>44958</v>
          </cell>
        </row>
        <row r="16">
          <cell r="A16">
            <v>44986</v>
          </cell>
        </row>
        <row r="17">
          <cell r="A17">
            <v>45017</v>
          </cell>
        </row>
        <row r="18">
          <cell r="A18">
            <v>45047</v>
          </cell>
        </row>
        <row r="19">
          <cell r="A19">
            <v>45078</v>
          </cell>
        </row>
        <row r="20">
          <cell r="A20">
            <v>45108</v>
          </cell>
        </row>
        <row r="21">
          <cell r="A21">
            <v>45139</v>
          </cell>
        </row>
        <row r="22">
          <cell r="A22">
            <v>45170</v>
          </cell>
        </row>
        <row r="23">
          <cell r="A23">
            <v>45200</v>
          </cell>
        </row>
        <row r="24">
          <cell r="A24">
            <v>45231</v>
          </cell>
        </row>
        <row r="25">
          <cell r="A25">
            <v>45261</v>
          </cell>
        </row>
        <row r="26">
          <cell r="A26">
            <v>45292</v>
          </cell>
        </row>
        <row r="27">
          <cell r="A27">
            <v>45323</v>
          </cell>
        </row>
        <row r="28">
          <cell r="A28">
            <v>45352</v>
          </cell>
        </row>
        <row r="29">
          <cell r="A29">
            <v>45383</v>
          </cell>
        </row>
        <row r="30">
          <cell r="A30">
            <v>45413</v>
          </cell>
        </row>
        <row r="31">
          <cell r="A31">
            <v>45444</v>
          </cell>
        </row>
        <row r="32">
          <cell r="A32">
            <v>45474</v>
          </cell>
        </row>
        <row r="33">
          <cell r="A33">
            <v>45505</v>
          </cell>
        </row>
        <row r="34">
          <cell r="A34">
            <v>45536</v>
          </cell>
        </row>
        <row r="35">
          <cell r="A35">
            <v>45566</v>
          </cell>
        </row>
        <row r="36">
          <cell r="A36">
            <v>45597</v>
          </cell>
        </row>
        <row r="37">
          <cell r="A37">
            <v>45627</v>
          </cell>
        </row>
        <row r="38">
          <cell r="A38">
            <v>45658</v>
          </cell>
        </row>
        <row r="39">
          <cell r="A39">
            <v>45689</v>
          </cell>
        </row>
        <row r="40">
          <cell r="A40">
            <v>45717</v>
          </cell>
        </row>
        <row r="41">
          <cell r="A41">
            <v>45748</v>
          </cell>
        </row>
        <row r="42">
          <cell r="A42">
            <v>45778</v>
          </cell>
        </row>
        <row r="43">
          <cell r="A43">
            <v>45809</v>
          </cell>
        </row>
        <row r="44">
          <cell r="A44">
            <v>45839</v>
          </cell>
        </row>
        <row r="45">
          <cell r="A45">
            <v>45870</v>
          </cell>
        </row>
        <row r="46">
          <cell r="A46">
            <v>45901</v>
          </cell>
        </row>
        <row r="47">
          <cell r="A47">
            <v>45931</v>
          </cell>
        </row>
        <row r="48">
          <cell r="A48">
            <v>45962</v>
          </cell>
        </row>
        <row r="49">
          <cell r="A49">
            <v>45992</v>
          </cell>
        </row>
        <row r="50">
          <cell r="A50">
            <v>46023</v>
          </cell>
        </row>
        <row r="51">
          <cell r="A51">
            <v>46054</v>
          </cell>
        </row>
        <row r="52">
          <cell r="A52">
            <v>46082</v>
          </cell>
        </row>
        <row r="53">
          <cell r="A53">
            <v>46113</v>
          </cell>
        </row>
        <row r="54">
          <cell r="A54">
            <v>46143</v>
          </cell>
        </row>
        <row r="55">
          <cell r="A55">
            <v>46174</v>
          </cell>
        </row>
        <row r="56">
          <cell r="A56">
            <v>46204</v>
          </cell>
        </row>
        <row r="57">
          <cell r="A57">
            <v>46235</v>
          </cell>
        </row>
        <row r="58">
          <cell r="A58">
            <v>46266</v>
          </cell>
        </row>
        <row r="59">
          <cell r="A59">
            <v>46296</v>
          </cell>
        </row>
        <row r="60">
          <cell r="A60">
            <v>46327</v>
          </cell>
        </row>
        <row r="61">
          <cell r="A61">
            <v>46357</v>
          </cell>
        </row>
        <row r="62">
          <cell r="A62">
            <v>46388</v>
          </cell>
        </row>
        <row r="63">
          <cell r="A63">
            <v>46419</v>
          </cell>
        </row>
        <row r="64">
          <cell r="A64">
            <v>46447</v>
          </cell>
        </row>
        <row r="65">
          <cell r="A65">
            <v>46478</v>
          </cell>
        </row>
        <row r="66">
          <cell r="A66">
            <v>46508</v>
          </cell>
        </row>
        <row r="67">
          <cell r="A67">
            <v>46539</v>
          </cell>
        </row>
        <row r="68">
          <cell r="A68">
            <v>46569</v>
          </cell>
        </row>
        <row r="69">
          <cell r="A69">
            <v>46600</v>
          </cell>
        </row>
        <row r="70">
          <cell r="A70">
            <v>46631</v>
          </cell>
        </row>
        <row r="71">
          <cell r="A71">
            <v>46661</v>
          </cell>
        </row>
        <row r="72">
          <cell r="A72">
            <v>46692</v>
          </cell>
        </row>
        <row r="73">
          <cell r="A73">
            <v>46722</v>
          </cell>
        </row>
        <row r="74">
          <cell r="A74">
            <v>46753</v>
          </cell>
        </row>
        <row r="75">
          <cell r="A75">
            <v>46784</v>
          </cell>
        </row>
        <row r="76">
          <cell r="A76">
            <v>46813</v>
          </cell>
        </row>
        <row r="77">
          <cell r="A77">
            <v>46844</v>
          </cell>
        </row>
        <row r="78">
          <cell r="A78">
            <v>46874</v>
          </cell>
        </row>
        <row r="79">
          <cell r="A79">
            <v>46905</v>
          </cell>
        </row>
        <row r="80">
          <cell r="A80">
            <v>46935</v>
          </cell>
        </row>
        <row r="81">
          <cell r="A81">
            <v>46966</v>
          </cell>
        </row>
        <row r="82">
          <cell r="A82">
            <v>46997</v>
          </cell>
        </row>
        <row r="83">
          <cell r="A83">
            <v>47027</v>
          </cell>
        </row>
        <row r="84">
          <cell r="A84">
            <v>47058</v>
          </cell>
        </row>
        <row r="85">
          <cell r="A85">
            <v>47088</v>
          </cell>
        </row>
        <row r="86">
          <cell r="A86">
            <v>47119</v>
          </cell>
        </row>
        <row r="87">
          <cell r="A87">
            <v>47150</v>
          </cell>
        </row>
        <row r="88">
          <cell r="A88">
            <v>47178</v>
          </cell>
        </row>
        <row r="89">
          <cell r="A89">
            <v>47209</v>
          </cell>
        </row>
        <row r="90">
          <cell r="A90">
            <v>47239</v>
          </cell>
        </row>
        <row r="91">
          <cell r="A91">
            <v>47270</v>
          </cell>
        </row>
        <row r="92">
          <cell r="A92">
            <v>47300</v>
          </cell>
        </row>
        <row r="93">
          <cell r="A93">
            <v>47331</v>
          </cell>
        </row>
        <row r="94">
          <cell r="A94">
            <v>47362</v>
          </cell>
        </row>
        <row r="95">
          <cell r="A95">
            <v>47392</v>
          </cell>
        </row>
        <row r="96">
          <cell r="A96">
            <v>47423</v>
          </cell>
        </row>
        <row r="97">
          <cell r="A97">
            <v>47453</v>
          </cell>
        </row>
        <row r="98">
          <cell r="A98">
            <v>47484</v>
          </cell>
        </row>
        <row r="99">
          <cell r="A99">
            <v>47515</v>
          </cell>
        </row>
        <row r="100">
          <cell r="A100">
            <v>47543</v>
          </cell>
        </row>
        <row r="101">
          <cell r="A101">
            <v>47574</v>
          </cell>
        </row>
        <row r="102">
          <cell r="A102">
            <v>47604</v>
          </cell>
        </row>
        <row r="103">
          <cell r="A103">
            <v>47635</v>
          </cell>
        </row>
        <row r="104">
          <cell r="A104">
            <v>47665</v>
          </cell>
        </row>
        <row r="105">
          <cell r="A105">
            <v>47696</v>
          </cell>
        </row>
        <row r="106">
          <cell r="A106">
            <v>47727</v>
          </cell>
        </row>
        <row r="107">
          <cell r="A107">
            <v>47757</v>
          </cell>
        </row>
        <row r="108">
          <cell r="A108">
            <v>47788</v>
          </cell>
        </row>
        <row r="109">
          <cell r="A109">
            <v>47818</v>
          </cell>
        </row>
        <row r="110">
          <cell r="A110">
            <v>47849</v>
          </cell>
        </row>
        <row r="111">
          <cell r="A111">
            <v>47880</v>
          </cell>
        </row>
        <row r="112">
          <cell r="A112">
            <v>47908</v>
          </cell>
        </row>
      </sheetData>
      <sheetData sheetId="2">
        <row r="14">
          <cell r="BB14" t="str">
            <v/>
          </cell>
        </row>
        <row r="15">
          <cell r="BB15" t="str">
            <v/>
          </cell>
        </row>
        <row r="68">
          <cell r="W68" t="str">
            <v/>
          </cell>
        </row>
        <row r="81">
          <cell r="L81">
            <v>197.93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ode d'emploi"/>
      <sheetName val="Déroulement des congés"/>
      <sheetName val="Droits à congés"/>
      <sheetName val="Décompte des jours pris"/>
      <sheetName val="Indem. de CP année complète"/>
      <sheetName val="Indem. de CP année incomplète"/>
      <sheetName val="Jours de fractionnement"/>
      <sheetName val="Lisez moi"/>
      <sheetName val="Calculs personnels"/>
    </sheetNames>
    <sheetDataSet>
      <sheetData sheetId="0">
        <row r="12">
          <cell r="I12">
            <v>2021</v>
          </cell>
        </row>
        <row r="14">
          <cell r="I14" t="str">
            <v>1er janvier 2021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21723-1546-4FA0-B4EB-BFF57A43153F}" name="t_2023_05" displayName="t_2023_05" ref="A7:E38" totalsRowShown="0" headerRowDxfId="18" dataDxfId="9" headerRowBorderDxfId="20" tableBorderDxfId="21" totalsRowBorderDxfId="19">
  <autoFilter ref="A7:E38" xr:uid="{A9121723-1546-4FA0-B4EB-BFF57A43153F}"/>
  <tableColumns count="5">
    <tableColumn id="1" xr3:uid="{91DE2185-5E99-49E3-AEAE-3BF110D0B20F}" name="Num" dataDxfId="11"/>
    <tableColumn id="2" xr3:uid="{97CF1F12-9B90-4FBA-AC29-8480DA4B585A}" name="Date" dataDxfId="10">
      <calculatedColumnFormula>B7+1</calculatedColumnFormula>
    </tableColumn>
    <tableColumn id="3" xr3:uid="{D833C25D-4286-4CEE-B69B-C1F8413F059C}" name="Jour" dataDxfId="2">
      <calculatedColumnFormula>TEXT(B8,"jjj")</calculatedColumnFormula>
    </tableColumn>
    <tableColumn id="4" xr3:uid="{B4151210-5A4C-465B-8E4C-B0D85D524F69}" name="Arrivée" dataDxfId="1"/>
    <tableColumn id="5" xr3:uid="{9C4C247D-677F-45BC-880B-7912D87BF6BC}" name="Dépar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CD10E4-3820-4BBB-A259-CF06E734E67B}" name="t_2023_06" displayName="t_2023_06" ref="A7:E37" totalsRowShown="0" headerRowDxfId="14" dataDxfId="3" headerRowBorderDxfId="16" tableBorderDxfId="17" totalsRowBorderDxfId="15">
  <autoFilter ref="A7:E37" xr:uid="{83CD10E4-3820-4BBB-A259-CF06E734E67B}"/>
  <tableColumns count="5">
    <tableColumn id="1" xr3:uid="{2254B89F-CB21-4CB6-837B-888F4FB54FCA}" name="Num" dataDxfId="8"/>
    <tableColumn id="2" xr3:uid="{F13BA985-8742-4E67-804D-68C75DB54AB5}" name="Date" dataDxfId="7">
      <calculatedColumnFormula>B7+1</calculatedColumnFormula>
    </tableColumn>
    <tableColumn id="3" xr3:uid="{94AEFEE6-6503-4C7D-9318-70DC48C9E084}" name="Jour" dataDxfId="6">
      <calculatedColumnFormula>TEXT(B8,"jjj")</calculatedColumnFormula>
    </tableColumn>
    <tableColumn id="4" xr3:uid="{67178F2A-08DF-4878-9FA3-063C9219F968}" name="Arrivée" dataDxfId="5"/>
    <tableColumn id="5" xr3:uid="{079B7816-67A0-4240-AA39-D66F9EC6175A}" name="Départ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8C96F-DA79-4A42-86D5-36264C1B955D}">
  <sheetPr codeName="Feuil4"/>
  <dimension ref="B1:L9"/>
  <sheetViews>
    <sheetView tabSelected="1" topLeftCell="A2" zoomScaleNormal="100" workbookViewId="0">
      <selection activeCell="E16" sqref="E16"/>
    </sheetView>
  </sheetViews>
  <sheetFormatPr baseColWidth="10" defaultColWidth="11.44140625" defaultRowHeight="14.4" x14ac:dyDescent="0.3"/>
  <cols>
    <col min="1" max="2" width="11.44140625" style="13"/>
    <col min="3" max="3" width="11.5546875" style="13" customWidth="1"/>
    <col min="4" max="4" width="11.44140625" style="13" customWidth="1"/>
    <col min="5" max="7" width="11.44140625" style="13"/>
    <col min="8" max="8" width="14.109375" style="13" customWidth="1"/>
    <col min="9" max="9" width="15.88671875" style="13" bestFit="1" customWidth="1"/>
    <col min="10" max="10" width="12.88671875" style="13" customWidth="1"/>
    <col min="11" max="16384" width="11.44140625" style="13"/>
  </cols>
  <sheetData>
    <row r="1" spans="2:12" x14ac:dyDescent="0.3">
      <c r="H1" s="2" t="s">
        <v>7</v>
      </c>
      <c r="I1" s="2" t="s">
        <v>1</v>
      </c>
      <c r="J1" s="2"/>
      <c r="K1" s="2"/>
      <c r="L1" s="2"/>
    </row>
    <row r="2" spans="2:12" ht="26.4" customHeight="1" x14ac:dyDescent="0.3">
      <c r="H2" s="3">
        <v>0.20208333333333331</v>
      </c>
      <c r="I2" s="4">
        <f ca="1">TODAY()</f>
        <v>45056</v>
      </c>
      <c r="J2" s="4"/>
      <c r="K2" s="2"/>
      <c r="L2" s="2"/>
    </row>
    <row r="3" spans="2:12" ht="36.6" customHeight="1" x14ac:dyDescent="0.3">
      <c r="E3" s="5"/>
      <c r="F3" s="5"/>
      <c r="H3" s="18">
        <v>0.20208333333333331</v>
      </c>
      <c r="I3" s="4"/>
      <c r="J3" s="2"/>
      <c r="K3" s="2"/>
      <c r="L3" s="2"/>
    </row>
    <row r="4" spans="2:12" ht="15" customHeight="1" x14ac:dyDescent="0.3">
      <c r="B4" s="2"/>
      <c r="C4" s="2"/>
    </row>
    <row r="6" spans="2:12" x14ac:dyDescent="0.3">
      <c r="C6" s="14"/>
      <c r="E6" s="14"/>
    </row>
    <row r="8" spans="2:12" x14ac:dyDescent="0.3">
      <c r="E8" s="15"/>
      <c r="F8" s="16"/>
    </row>
    <row r="9" spans="2:12" ht="16.8" customHeight="1" x14ac:dyDescent="0.3">
      <c r="B9" s="1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BoutonSortie">
          <controlPr defaultSize="0" autoLine="0" r:id="rId5">
            <anchor moveWithCells="1">
              <from>
                <xdr:col>5</xdr:col>
                <xdr:colOff>777240</xdr:colOff>
                <xdr:row>2</xdr:row>
                <xdr:rowOff>121920</xdr:rowOff>
              </from>
              <to>
                <xdr:col>6</xdr:col>
                <xdr:colOff>762000</xdr:colOff>
                <xdr:row>2</xdr:row>
                <xdr:rowOff>403860</xdr:rowOff>
              </to>
            </anchor>
          </controlPr>
        </control>
      </mc:Choice>
      <mc:Fallback>
        <control shapeId="3076" r:id="rId4" name="BoutonSortie"/>
      </mc:Fallback>
    </mc:AlternateContent>
    <mc:AlternateContent xmlns:mc="http://schemas.openxmlformats.org/markup-compatibility/2006">
      <mc:Choice Requires="x14">
        <control shapeId="3075" r:id="rId6" name="BoutonEntree">
          <controlPr defaultSize="0" autoLine="0" r:id="rId7">
            <anchor moveWithCells="1">
              <from>
                <xdr:col>6</xdr:col>
                <xdr:colOff>0</xdr:colOff>
                <xdr:row>1</xdr:row>
                <xdr:rowOff>30480</xdr:rowOff>
              </from>
              <to>
                <xdr:col>6</xdr:col>
                <xdr:colOff>769620</xdr:colOff>
                <xdr:row>1</xdr:row>
                <xdr:rowOff>312420</xdr:rowOff>
              </to>
            </anchor>
          </controlPr>
        </control>
      </mc:Choice>
      <mc:Fallback>
        <control shapeId="3075" r:id="rId6" name="BoutonEntre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6AC64-6E20-4244-9524-5AB85B8E6975}">
  <sheetPr codeName="Feuil3"/>
  <dimension ref="A1:G38"/>
  <sheetViews>
    <sheetView showGridLines="0" workbookViewId="0">
      <pane ySplit="7" topLeftCell="A8" activePane="bottomLeft" state="frozen"/>
      <selection pane="bottomLeft" activeCell="G4" sqref="G4"/>
    </sheetView>
  </sheetViews>
  <sheetFormatPr baseColWidth="10" defaultRowHeight="14.4" x14ac:dyDescent="0.3"/>
  <cols>
    <col min="1" max="1" width="5.6640625" customWidth="1"/>
    <col min="3" max="3" width="5.6640625" customWidth="1"/>
    <col min="4" max="5" width="11.5546875" style="1"/>
  </cols>
  <sheetData>
    <row r="1" spans="1:7" x14ac:dyDescent="0.3">
      <c r="B1" s="6">
        <v>45047</v>
      </c>
      <c r="C1" s="7"/>
      <c r="D1" s="1" t="s">
        <v>0</v>
      </c>
      <c r="E1" s="8">
        <f>IF(B1=0,"",EOMONTH(B1,0))</f>
        <v>45077</v>
      </c>
      <c r="F1" s="9"/>
      <c r="G1" s="9"/>
    </row>
    <row r="7" spans="1:7" x14ac:dyDescent="0.3">
      <c r="A7" s="10" t="s">
        <v>2</v>
      </c>
      <c r="B7" s="10" t="s">
        <v>4</v>
      </c>
      <c r="C7" s="10" t="s">
        <v>3</v>
      </c>
      <c r="D7" s="11" t="s">
        <v>5</v>
      </c>
      <c r="E7" s="12" t="s">
        <v>6</v>
      </c>
    </row>
    <row r="8" spans="1:7" ht="15.6" x14ac:dyDescent="0.3">
      <c r="A8" s="19">
        <v>1</v>
      </c>
      <c r="B8" s="20">
        <f>B1</f>
        <v>45047</v>
      </c>
      <c r="C8" s="21" t="str">
        <f t="shared" ref="C8:C38" si="0">TEXT(B8,"jjj")</f>
        <v>lun</v>
      </c>
      <c r="D8" s="22"/>
      <c r="E8" s="22"/>
    </row>
    <row r="9" spans="1:7" ht="15.6" x14ac:dyDescent="0.3">
      <c r="A9" s="19">
        <v>2</v>
      </c>
      <c r="B9" s="20">
        <f>B8+1</f>
        <v>45048</v>
      </c>
      <c r="C9" s="21" t="str">
        <f t="shared" si="0"/>
        <v>mar</v>
      </c>
      <c r="D9" s="22"/>
      <c r="E9" s="22"/>
    </row>
    <row r="10" spans="1:7" ht="15.6" x14ac:dyDescent="0.3">
      <c r="A10" s="19">
        <v>3</v>
      </c>
      <c r="B10" s="20">
        <f t="shared" ref="B10:B38" si="1">B9+1</f>
        <v>45049</v>
      </c>
      <c r="C10" s="21" t="str">
        <f t="shared" si="0"/>
        <v>mer</v>
      </c>
      <c r="D10" s="22"/>
      <c r="E10" s="22"/>
    </row>
    <row r="11" spans="1:7" ht="15.6" x14ac:dyDescent="0.3">
      <c r="A11" s="19">
        <v>4</v>
      </c>
      <c r="B11" s="20">
        <f t="shared" si="1"/>
        <v>45050</v>
      </c>
      <c r="C11" s="21" t="str">
        <f t="shared" si="0"/>
        <v>jeu</v>
      </c>
      <c r="D11" s="22"/>
      <c r="E11" s="22"/>
    </row>
    <row r="12" spans="1:7" ht="15.6" x14ac:dyDescent="0.3">
      <c r="A12" s="19">
        <v>5</v>
      </c>
      <c r="B12" s="20">
        <f t="shared" si="1"/>
        <v>45051</v>
      </c>
      <c r="C12" s="21" t="str">
        <f t="shared" si="0"/>
        <v>ven</v>
      </c>
      <c r="D12" s="22"/>
      <c r="E12" s="22"/>
    </row>
    <row r="13" spans="1:7" ht="15.6" x14ac:dyDescent="0.3">
      <c r="A13" s="19">
        <v>6</v>
      </c>
      <c r="B13" s="20">
        <f t="shared" si="1"/>
        <v>45052</v>
      </c>
      <c r="C13" s="21" t="str">
        <f t="shared" si="0"/>
        <v>sam</v>
      </c>
      <c r="D13" s="22"/>
      <c r="E13" s="22"/>
    </row>
    <row r="14" spans="1:7" ht="15.6" x14ac:dyDescent="0.3">
      <c r="A14" s="19">
        <v>7</v>
      </c>
      <c r="B14" s="20">
        <f t="shared" si="1"/>
        <v>45053</v>
      </c>
      <c r="C14" s="21" t="str">
        <f t="shared" si="0"/>
        <v>dim</v>
      </c>
      <c r="D14" s="22"/>
      <c r="E14" s="22"/>
    </row>
    <row r="15" spans="1:7" ht="15.6" x14ac:dyDescent="0.3">
      <c r="A15" s="19">
        <v>8</v>
      </c>
      <c r="B15" s="20">
        <f t="shared" si="1"/>
        <v>45054</v>
      </c>
      <c r="C15" s="21" t="str">
        <f t="shared" si="0"/>
        <v>lun</v>
      </c>
      <c r="D15" s="22"/>
      <c r="E15" s="22"/>
    </row>
    <row r="16" spans="1:7" ht="15.6" x14ac:dyDescent="0.3">
      <c r="A16" s="19">
        <v>9</v>
      </c>
      <c r="B16" s="20">
        <f t="shared" si="1"/>
        <v>45055</v>
      </c>
      <c r="C16" s="21" t="str">
        <f t="shared" si="0"/>
        <v>mar</v>
      </c>
      <c r="D16" s="22"/>
      <c r="E16" s="22"/>
    </row>
    <row r="17" spans="1:5" ht="15.6" x14ac:dyDescent="0.3">
      <c r="A17" s="19">
        <v>10</v>
      </c>
      <c r="B17" s="20">
        <f t="shared" si="1"/>
        <v>45056</v>
      </c>
      <c r="C17" s="21" t="str">
        <f t="shared" si="0"/>
        <v>mer</v>
      </c>
      <c r="D17" s="22">
        <v>0.20208333333333331</v>
      </c>
      <c r="E17" s="22">
        <v>0.20208333333333331</v>
      </c>
    </row>
    <row r="18" spans="1:5" ht="15.6" x14ac:dyDescent="0.3">
      <c r="A18" s="19">
        <v>11</v>
      </c>
      <c r="B18" s="20">
        <f t="shared" si="1"/>
        <v>45057</v>
      </c>
      <c r="C18" s="21" t="str">
        <f t="shared" si="0"/>
        <v>jeu</v>
      </c>
      <c r="D18" s="22"/>
      <c r="E18" s="22"/>
    </row>
    <row r="19" spans="1:5" ht="15.6" x14ac:dyDescent="0.3">
      <c r="A19" s="19">
        <v>12</v>
      </c>
      <c r="B19" s="20">
        <f t="shared" si="1"/>
        <v>45058</v>
      </c>
      <c r="C19" s="21" t="str">
        <f t="shared" si="0"/>
        <v>ven</v>
      </c>
      <c r="D19" s="22"/>
      <c r="E19" s="22"/>
    </row>
    <row r="20" spans="1:5" ht="15.6" x14ac:dyDescent="0.3">
      <c r="A20" s="19">
        <v>13</v>
      </c>
      <c r="B20" s="20">
        <f t="shared" si="1"/>
        <v>45059</v>
      </c>
      <c r="C20" s="21" t="str">
        <f t="shared" si="0"/>
        <v>sam</v>
      </c>
      <c r="D20" s="22"/>
      <c r="E20" s="22"/>
    </row>
    <row r="21" spans="1:5" ht="15.6" x14ac:dyDescent="0.3">
      <c r="A21" s="19">
        <v>14</v>
      </c>
      <c r="B21" s="20">
        <f t="shared" si="1"/>
        <v>45060</v>
      </c>
      <c r="C21" s="21" t="str">
        <f t="shared" si="0"/>
        <v>dim</v>
      </c>
      <c r="D21" s="22"/>
      <c r="E21" s="22"/>
    </row>
    <row r="22" spans="1:5" ht="15.6" x14ac:dyDescent="0.3">
      <c r="A22" s="19">
        <v>15</v>
      </c>
      <c r="B22" s="20">
        <f t="shared" si="1"/>
        <v>45061</v>
      </c>
      <c r="C22" s="21" t="str">
        <f t="shared" si="0"/>
        <v>lun</v>
      </c>
      <c r="D22" s="22"/>
      <c r="E22" s="22"/>
    </row>
    <row r="23" spans="1:5" ht="15.6" x14ac:dyDescent="0.3">
      <c r="A23" s="19">
        <v>16</v>
      </c>
      <c r="B23" s="20">
        <f t="shared" si="1"/>
        <v>45062</v>
      </c>
      <c r="C23" s="21" t="str">
        <f t="shared" si="0"/>
        <v>mar</v>
      </c>
      <c r="D23" s="22"/>
      <c r="E23" s="22"/>
    </row>
    <row r="24" spans="1:5" ht="15.6" x14ac:dyDescent="0.3">
      <c r="A24" s="19">
        <v>17</v>
      </c>
      <c r="B24" s="20">
        <f t="shared" si="1"/>
        <v>45063</v>
      </c>
      <c r="C24" s="21" t="str">
        <f t="shared" si="0"/>
        <v>mer</v>
      </c>
      <c r="D24" s="22"/>
      <c r="E24" s="22"/>
    </row>
    <row r="25" spans="1:5" ht="15.6" x14ac:dyDescent="0.3">
      <c r="A25" s="19">
        <v>18</v>
      </c>
      <c r="B25" s="20">
        <f t="shared" si="1"/>
        <v>45064</v>
      </c>
      <c r="C25" s="21" t="str">
        <f t="shared" si="0"/>
        <v>jeu</v>
      </c>
      <c r="D25" s="22"/>
      <c r="E25" s="22"/>
    </row>
    <row r="26" spans="1:5" ht="15.6" x14ac:dyDescent="0.3">
      <c r="A26" s="19">
        <v>19</v>
      </c>
      <c r="B26" s="20">
        <f t="shared" si="1"/>
        <v>45065</v>
      </c>
      <c r="C26" s="21" t="str">
        <f t="shared" si="0"/>
        <v>ven</v>
      </c>
      <c r="D26" s="22"/>
      <c r="E26" s="22"/>
    </row>
    <row r="27" spans="1:5" ht="15.6" x14ac:dyDescent="0.3">
      <c r="A27" s="19">
        <v>20</v>
      </c>
      <c r="B27" s="20">
        <f t="shared" si="1"/>
        <v>45066</v>
      </c>
      <c r="C27" s="21" t="str">
        <f t="shared" si="0"/>
        <v>sam</v>
      </c>
      <c r="D27" s="22"/>
      <c r="E27" s="22"/>
    </row>
    <row r="28" spans="1:5" ht="15.6" x14ac:dyDescent="0.3">
      <c r="A28" s="19">
        <v>21</v>
      </c>
      <c r="B28" s="20">
        <f t="shared" si="1"/>
        <v>45067</v>
      </c>
      <c r="C28" s="21" t="str">
        <f t="shared" si="0"/>
        <v>dim</v>
      </c>
      <c r="D28" s="22"/>
      <c r="E28" s="22"/>
    </row>
    <row r="29" spans="1:5" ht="15.6" x14ac:dyDescent="0.3">
      <c r="A29" s="19">
        <v>22</v>
      </c>
      <c r="B29" s="20">
        <f t="shared" si="1"/>
        <v>45068</v>
      </c>
      <c r="C29" s="21" t="str">
        <f t="shared" si="0"/>
        <v>lun</v>
      </c>
      <c r="D29" s="22"/>
      <c r="E29" s="22"/>
    </row>
    <row r="30" spans="1:5" ht="15.6" x14ac:dyDescent="0.3">
      <c r="A30" s="19">
        <v>23</v>
      </c>
      <c r="B30" s="20">
        <f t="shared" si="1"/>
        <v>45069</v>
      </c>
      <c r="C30" s="21" t="str">
        <f t="shared" si="0"/>
        <v>mar</v>
      </c>
      <c r="D30" s="22"/>
      <c r="E30" s="22"/>
    </row>
    <row r="31" spans="1:5" ht="15.6" x14ac:dyDescent="0.3">
      <c r="A31" s="19">
        <v>24</v>
      </c>
      <c r="B31" s="20">
        <f t="shared" si="1"/>
        <v>45070</v>
      </c>
      <c r="C31" s="21" t="str">
        <f t="shared" si="0"/>
        <v>mer</v>
      </c>
      <c r="D31" s="22"/>
      <c r="E31" s="22"/>
    </row>
    <row r="32" spans="1:5" ht="15.6" x14ac:dyDescent="0.3">
      <c r="A32" s="19">
        <v>25</v>
      </c>
      <c r="B32" s="20">
        <f t="shared" si="1"/>
        <v>45071</v>
      </c>
      <c r="C32" s="21" t="str">
        <f t="shared" si="0"/>
        <v>jeu</v>
      </c>
      <c r="D32" s="22"/>
      <c r="E32" s="22"/>
    </row>
    <row r="33" spans="1:5" ht="15.6" x14ac:dyDescent="0.3">
      <c r="A33" s="19">
        <v>26</v>
      </c>
      <c r="B33" s="20">
        <f t="shared" si="1"/>
        <v>45072</v>
      </c>
      <c r="C33" s="21" t="str">
        <f t="shared" si="0"/>
        <v>ven</v>
      </c>
      <c r="D33" s="22"/>
      <c r="E33" s="22"/>
    </row>
    <row r="34" spans="1:5" ht="15.6" x14ac:dyDescent="0.3">
      <c r="A34" s="19">
        <v>27</v>
      </c>
      <c r="B34" s="20">
        <f t="shared" si="1"/>
        <v>45073</v>
      </c>
      <c r="C34" s="21" t="str">
        <f t="shared" si="0"/>
        <v>sam</v>
      </c>
      <c r="D34" s="22"/>
      <c r="E34" s="22"/>
    </row>
    <row r="35" spans="1:5" ht="15.6" x14ac:dyDescent="0.3">
      <c r="A35" s="19">
        <v>28</v>
      </c>
      <c r="B35" s="20">
        <f t="shared" si="1"/>
        <v>45074</v>
      </c>
      <c r="C35" s="21" t="str">
        <f t="shared" si="0"/>
        <v>dim</v>
      </c>
      <c r="D35" s="22"/>
      <c r="E35" s="22"/>
    </row>
    <row r="36" spans="1:5" ht="15.6" x14ac:dyDescent="0.3">
      <c r="A36" s="19">
        <v>29</v>
      </c>
      <c r="B36" s="20">
        <f t="shared" si="1"/>
        <v>45075</v>
      </c>
      <c r="C36" s="21" t="str">
        <f t="shared" si="0"/>
        <v>lun</v>
      </c>
      <c r="D36" s="22"/>
      <c r="E36" s="22"/>
    </row>
    <row r="37" spans="1:5" ht="15.6" x14ac:dyDescent="0.3">
      <c r="A37" s="19">
        <v>30</v>
      </c>
      <c r="B37" s="20">
        <f t="shared" si="1"/>
        <v>45076</v>
      </c>
      <c r="C37" s="21" t="str">
        <f t="shared" si="0"/>
        <v>mar</v>
      </c>
      <c r="D37" s="22"/>
      <c r="E37" s="22"/>
    </row>
    <row r="38" spans="1:5" ht="15.6" x14ac:dyDescent="0.3">
      <c r="A38" s="23">
        <v>31</v>
      </c>
      <c r="B38" s="24">
        <f t="shared" si="1"/>
        <v>45077</v>
      </c>
      <c r="C38" s="25" t="str">
        <f t="shared" si="0"/>
        <v>mer</v>
      </c>
      <c r="D38" s="22"/>
      <c r="E38" s="22"/>
    </row>
  </sheetData>
  <mergeCells count="2">
    <mergeCell ref="B1:C1"/>
    <mergeCell ref="E1:G1"/>
  </mergeCells>
  <conditionalFormatting sqref="A8:C38">
    <cfRule type="expression" dxfId="13" priority="1" stopIfTrue="1">
      <formula>$B8&gt;EOMONTH($B$1,0)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7D95C-7CA1-463B-9194-3F34DFCAD714}">
  <sheetPr codeName="Feuil5"/>
  <dimension ref="A1:G37"/>
  <sheetViews>
    <sheetView showGridLines="0" workbookViewId="0">
      <pane ySplit="7" topLeftCell="A8" activePane="bottomLeft" state="frozen"/>
      <selection pane="bottomLeft" activeCell="H12" sqref="H12"/>
    </sheetView>
  </sheetViews>
  <sheetFormatPr baseColWidth="10" defaultRowHeight="14.4" x14ac:dyDescent="0.3"/>
  <cols>
    <col min="1" max="1" width="5.6640625" customWidth="1"/>
    <col min="3" max="3" width="5.6640625" customWidth="1"/>
  </cols>
  <sheetData>
    <row r="1" spans="1:7" x14ac:dyDescent="0.3">
      <c r="B1" s="6">
        <v>45078</v>
      </c>
      <c r="C1" s="7"/>
      <c r="D1" s="1" t="s">
        <v>0</v>
      </c>
      <c r="E1" s="8">
        <f>IF(B1=0,"",EOMONTH(B1,0))</f>
        <v>45107</v>
      </c>
      <c r="F1" s="9"/>
      <c r="G1" s="9"/>
    </row>
    <row r="7" spans="1:7" x14ac:dyDescent="0.3">
      <c r="A7" s="10" t="s">
        <v>2</v>
      </c>
      <c r="B7" s="10" t="s">
        <v>4</v>
      </c>
      <c r="C7" s="10" t="s">
        <v>3</v>
      </c>
      <c r="D7" s="11" t="s">
        <v>5</v>
      </c>
      <c r="E7" s="12" t="s">
        <v>6</v>
      </c>
    </row>
    <row r="8" spans="1:7" ht="15.6" x14ac:dyDescent="0.3">
      <c r="A8" s="19">
        <v>1</v>
      </c>
      <c r="B8" s="20">
        <f>B1</f>
        <v>45078</v>
      </c>
      <c r="C8" s="21" t="str">
        <f t="shared" ref="C8:C37" si="0">TEXT(B8,"jjj")</f>
        <v>jeu</v>
      </c>
      <c r="D8" s="26"/>
      <c r="E8" s="27"/>
    </row>
    <row r="9" spans="1:7" ht="15.6" x14ac:dyDescent="0.3">
      <c r="A9" s="19">
        <v>2</v>
      </c>
      <c r="B9" s="20">
        <f>B8+1</f>
        <v>45079</v>
      </c>
      <c r="C9" s="21" t="str">
        <f t="shared" si="0"/>
        <v>ven</v>
      </c>
      <c r="D9" s="26"/>
      <c r="E9" s="27"/>
    </row>
    <row r="10" spans="1:7" ht="15.6" x14ac:dyDescent="0.3">
      <c r="A10" s="19">
        <v>3</v>
      </c>
      <c r="B10" s="20">
        <f t="shared" ref="B10:B37" si="1">B9+1</f>
        <v>45080</v>
      </c>
      <c r="C10" s="21" t="str">
        <f t="shared" si="0"/>
        <v>sam</v>
      </c>
      <c r="D10" s="26"/>
      <c r="E10" s="27"/>
    </row>
    <row r="11" spans="1:7" ht="15.6" x14ac:dyDescent="0.3">
      <c r="A11" s="19">
        <v>4</v>
      </c>
      <c r="B11" s="20">
        <f t="shared" si="1"/>
        <v>45081</v>
      </c>
      <c r="C11" s="21" t="str">
        <f t="shared" si="0"/>
        <v>dim</v>
      </c>
      <c r="D11" s="26"/>
      <c r="E11" s="27"/>
    </row>
    <row r="12" spans="1:7" ht="15.6" x14ac:dyDescent="0.3">
      <c r="A12" s="19">
        <v>5</v>
      </c>
      <c r="B12" s="20">
        <f t="shared" si="1"/>
        <v>45082</v>
      </c>
      <c r="C12" s="21" t="str">
        <f t="shared" si="0"/>
        <v>lun</v>
      </c>
      <c r="D12" s="26"/>
      <c r="E12" s="27"/>
    </row>
    <row r="13" spans="1:7" ht="15.6" x14ac:dyDescent="0.3">
      <c r="A13" s="19">
        <v>6</v>
      </c>
      <c r="B13" s="20">
        <f t="shared" si="1"/>
        <v>45083</v>
      </c>
      <c r="C13" s="21" t="str">
        <f t="shared" si="0"/>
        <v>mar</v>
      </c>
      <c r="D13" s="26"/>
      <c r="E13" s="27"/>
    </row>
    <row r="14" spans="1:7" ht="15.6" x14ac:dyDescent="0.3">
      <c r="A14" s="19">
        <v>7</v>
      </c>
      <c r="B14" s="20">
        <f t="shared" si="1"/>
        <v>45084</v>
      </c>
      <c r="C14" s="21" t="str">
        <f t="shared" si="0"/>
        <v>mer</v>
      </c>
      <c r="D14" s="26"/>
      <c r="E14" s="27"/>
    </row>
    <row r="15" spans="1:7" ht="15.6" x14ac:dyDescent="0.3">
      <c r="A15" s="19">
        <v>8</v>
      </c>
      <c r="B15" s="20">
        <f t="shared" si="1"/>
        <v>45085</v>
      </c>
      <c r="C15" s="21" t="str">
        <f t="shared" si="0"/>
        <v>jeu</v>
      </c>
      <c r="D15" s="26"/>
      <c r="E15" s="27"/>
    </row>
    <row r="16" spans="1:7" ht="15.6" x14ac:dyDescent="0.3">
      <c r="A16" s="19">
        <v>9</v>
      </c>
      <c r="B16" s="20">
        <f t="shared" si="1"/>
        <v>45086</v>
      </c>
      <c r="C16" s="21" t="str">
        <f t="shared" si="0"/>
        <v>ven</v>
      </c>
      <c r="D16" s="26"/>
      <c r="E16" s="27"/>
    </row>
    <row r="17" spans="1:5" ht="15.6" x14ac:dyDescent="0.3">
      <c r="A17" s="19">
        <v>10</v>
      </c>
      <c r="B17" s="20">
        <f t="shared" si="1"/>
        <v>45087</v>
      </c>
      <c r="C17" s="21" t="str">
        <f t="shared" si="0"/>
        <v>sam</v>
      </c>
      <c r="D17" s="26"/>
      <c r="E17" s="27"/>
    </row>
    <row r="18" spans="1:5" ht="15.6" x14ac:dyDescent="0.3">
      <c r="A18" s="19">
        <v>11</v>
      </c>
      <c r="B18" s="20">
        <f t="shared" si="1"/>
        <v>45088</v>
      </c>
      <c r="C18" s="21" t="str">
        <f t="shared" si="0"/>
        <v>dim</v>
      </c>
      <c r="D18" s="26"/>
      <c r="E18" s="27"/>
    </row>
    <row r="19" spans="1:5" ht="15.6" x14ac:dyDescent="0.3">
      <c r="A19" s="19">
        <v>12</v>
      </c>
      <c r="B19" s="20">
        <f t="shared" si="1"/>
        <v>45089</v>
      </c>
      <c r="C19" s="21" t="str">
        <f t="shared" si="0"/>
        <v>lun</v>
      </c>
      <c r="D19" s="26"/>
      <c r="E19" s="27"/>
    </row>
    <row r="20" spans="1:5" ht="15.6" x14ac:dyDescent="0.3">
      <c r="A20" s="19">
        <v>13</v>
      </c>
      <c r="B20" s="20">
        <f t="shared" si="1"/>
        <v>45090</v>
      </c>
      <c r="C20" s="21" t="str">
        <f t="shared" si="0"/>
        <v>mar</v>
      </c>
      <c r="D20" s="26"/>
      <c r="E20" s="27"/>
    </row>
    <row r="21" spans="1:5" ht="15.6" x14ac:dyDescent="0.3">
      <c r="A21" s="19">
        <v>14</v>
      </c>
      <c r="B21" s="20">
        <f t="shared" si="1"/>
        <v>45091</v>
      </c>
      <c r="C21" s="21" t="str">
        <f t="shared" si="0"/>
        <v>mer</v>
      </c>
      <c r="D21" s="26"/>
      <c r="E21" s="27"/>
    </row>
    <row r="22" spans="1:5" ht="15.6" x14ac:dyDescent="0.3">
      <c r="A22" s="19">
        <v>15</v>
      </c>
      <c r="B22" s="20">
        <f t="shared" si="1"/>
        <v>45092</v>
      </c>
      <c r="C22" s="21" t="str">
        <f t="shared" si="0"/>
        <v>jeu</v>
      </c>
      <c r="D22" s="26"/>
      <c r="E22" s="27"/>
    </row>
    <row r="23" spans="1:5" ht="15.6" x14ac:dyDescent="0.3">
      <c r="A23" s="19">
        <v>16</v>
      </c>
      <c r="B23" s="20">
        <f t="shared" si="1"/>
        <v>45093</v>
      </c>
      <c r="C23" s="21" t="str">
        <f t="shared" si="0"/>
        <v>ven</v>
      </c>
      <c r="D23" s="26"/>
      <c r="E23" s="27"/>
    </row>
    <row r="24" spans="1:5" ht="15.6" x14ac:dyDescent="0.3">
      <c r="A24" s="19">
        <v>17</v>
      </c>
      <c r="B24" s="20">
        <f t="shared" si="1"/>
        <v>45094</v>
      </c>
      <c r="C24" s="21" t="str">
        <f t="shared" si="0"/>
        <v>sam</v>
      </c>
      <c r="D24" s="26"/>
      <c r="E24" s="27"/>
    </row>
    <row r="25" spans="1:5" ht="15.6" x14ac:dyDescent="0.3">
      <c r="A25" s="19">
        <v>18</v>
      </c>
      <c r="B25" s="20">
        <f t="shared" si="1"/>
        <v>45095</v>
      </c>
      <c r="C25" s="21" t="str">
        <f t="shared" si="0"/>
        <v>dim</v>
      </c>
      <c r="D25" s="26"/>
      <c r="E25" s="27"/>
    </row>
    <row r="26" spans="1:5" ht="15.6" x14ac:dyDescent="0.3">
      <c r="A26" s="19">
        <v>19</v>
      </c>
      <c r="B26" s="20">
        <f t="shared" si="1"/>
        <v>45096</v>
      </c>
      <c r="C26" s="21" t="str">
        <f t="shared" si="0"/>
        <v>lun</v>
      </c>
      <c r="D26" s="26"/>
      <c r="E26" s="27"/>
    </row>
    <row r="27" spans="1:5" ht="15.6" x14ac:dyDescent="0.3">
      <c r="A27" s="19">
        <v>20</v>
      </c>
      <c r="B27" s="20">
        <f t="shared" si="1"/>
        <v>45097</v>
      </c>
      <c r="C27" s="21" t="str">
        <f t="shared" si="0"/>
        <v>mar</v>
      </c>
      <c r="D27" s="26"/>
      <c r="E27" s="27"/>
    </row>
    <row r="28" spans="1:5" ht="15.6" x14ac:dyDescent="0.3">
      <c r="A28" s="19">
        <v>21</v>
      </c>
      <c r="B28" s="20">
        <f t="shared" si="1"/>
        <v>45098</v>
      </c>
      <c r="C28" s="21" t="str">
        <f t="shared" si="0"/>
        <v>mer</v>
      </c>
      <c r="D28" s="26"/>
      <c r="E28" s="27"/>
    </row>
    <row r="29" spans="1:5" ht="15.6" x14ac:dyDescent="0.3">
      <c r="A29" s="19">
        <v>22</v>
      </c>
      <c r="B29" s="20">
        <f t="shared" si="1"/>
        <v>45099</v>
      </c>
      <c r="C29" s="21" t="str">
        <f t="shared" si="0"/>
        <v>jeu</v>
      </c>
      <c r="D29" s="26"/>
      <c r="E29" s="27"/>
    </row>
    <row r="30" spans="1:5" ht="15.6" x14ac:dyDescent="0.3">
      <c r="A30" s="19">
        <v>23</v>
      </c>
      <c r="B30" s="20">
        <f t="shared" si="1"/>
        <v>45100</v>
      </c>
      <c r="C30" s="21" t="str">
        <f t="shared" si="0"/>
        <v>ven</v>
      </c>
      <c r="D30" s="26"/>
      <c r="E30" s="27"/>
    </row>
    <row r="31" spans="1:5" ht="15.6" x14ac:dyDescent="0.3">
      <c r="A31" s="19">
        <v>24</v>
      </c>
      <c r="B31" s="20">
        <f t="shared" si="1"/>
        <v>45101</v>
      </c>
      <c r="C31" s="21" t="str">
        <f t="shared" si="0"/>
        <v>sam</v>
      </c>
      <c r="D31" s="26"/>
      <c r="E31" s="27"/>
    </row>
    <row r="32" spans="1:5" ht="15.6" x14ac:dyDescent="0.3">
      <c r="A32" s="19">
        <v>25</v>
      </c>
      <c r="B32" s="20">
        <f t="shared" si="1"/>
        <v>45102</v>
      </c>
      <c r="C32" s="21" t="str">
        <f t="shared" si="0"/>
        <v>dim</v>
      </c>
      <c r="D32" s="26"/>
      <c r="E32" s="27"/>
    </row>
    <row r="33" spans="1:5" ht="15.6" x14ac:dyDescent="0.3">
      <c r="A33" s="19">
        <v>26</v>
      </c>
      <c r="B33" s="20">
        <f t="shared" si="1"/>
        <v>45103</v>
      </c>
      <c r="C33" s="21" t="str">
        <f t="shared" si="0"/>
        <v>lun</v>
      </c>
      <c r="D33" s="26"/>
      <c r="E33" s="27"/>
    </row>
    <row r="34" spans="1:5" ht="15.6" x14ac:dyDescent="0.3">
      <c r="A34" s="19">
        <v>27</v>
      </c>
      <c r="B34" s="20">
        <f t="shared" si="1"/>
        <v>45104</v>
      </c>
      <c r="C34" s="21" t="str">
        <f t="shared" si="0"/>
        <v>mar</v>
      </c>
      <c r="D34" s="26"/>
      <c r="E34" s="27"/>
    </row>
    <row r="35" spans="1:5" ht="15.6" x14ac:dyDescent="0.3">
      <c r="A35" s="19">
        <v>28</v>
      </c>
      <c r="B35" s="20">
        <f t="shared" si="1"/>
        <v>45105</v>
      </c>
      <c r="C35" s="21" t="str">
        <f t="shared" si="0"/>
        <v>mer</v>
      </c>
      <c r="D35" s="26"/>
      <c r="E35" s="27"/>
    </row>
    <row r="36" spans="1:5" ht="15.6" x14ac:dyDescent="0.3">
      <c r="A36" s="19">
        <v>29</v>
      </c>
      <c r="B36" s="20">
        <f t="shared" si="1"/>
        <v>45106</v>
      </c>
      <c r="C36" s="21" t="str">
        <f t="shared" si="0"/>
        <v>jeu</v>
      </c>
      <c r="D36" s="26"/>
      <c r="E36" s="27"/>
    </row>
    <row r="37" spans="1:5" ht="15.6" x14ac:dyDescent="0.3">
      <c r="A37" s="23">
        <v>30</v>
      </c>
      <c r="B37" s="24">
        <f t="shared" si="1"/>
        <v>45107</v>
      </c>
      <c r="C37" s="25" t="str">
        <f t="shared" si="0"/>
        <v>ven</v>
      </c>
      <c r="D37" s="28"/>
      <c r="E37" s="29"/>
    </row>
  </sheetData>
  <mergeCells count="2">
    <mergeCell ref="B1:C1"/>
    <mergeCell ref="E1:G1"/>
  </mergeCells>
  <conditionalFormatting sqref="A8:E37">
    <cfRule type="expression" dxfId="12" priority="1" stopIfTrue="1">
      <formula>$B8&gt;EOMONTH($B$1,0)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Interface</vt:lpstr>
      <vt:lpstr>2023-05</vt:lpstr>
      <vt:lpstr>2023-06</vt:lpstr>
      <vt:lpstr>DateActuelle</vt:lpstr>
      <vt:lpstr>HeureArrivee</vt:lpstr>
      <vt:lpstr>HeureDepart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 arnaud</dc:creator>
  <cp:lastModifiedBy>Eric Kergresse</cp:lastModifiedBy>
  <dcterms:created xsi:type="dcterms:W3CDTF">2023-05-09T16:47:37Z</dcterms:created>
  <dcterms:modified xsi:type="dcterms:W3CDTF">2023-05-10T02:52:38Z</dcterms:modified>
</cp:coreProperties>
</file>