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A72E1B45-C297-4B5F-8C07-8DA3650A6168}" xr6:coauthVersionLast="47" xr6:coauthVersionMax="47" xr10:uidLastSave="{00000000-0000-0000-0000-000000000000}"/>
  <bookViews>
    <workbookView xWindow="-108" yWindow="-108" windowWidth="23256" windowHeight="12576" activeTab="6" xr2:uid="{ED6B2BB6-EAEC-4217-9E6E-291BC5E2A281}"/>
  </bookViews>
  <sheets>
    <sheet name="Intelligence marché" sheetId="3" r:id="rId1"/>
    <sheet name="Trame" sheetId="10" state="hidden" r:id="rId2"/>
    <sheet name="Nouveau projet" sheetId="11" state="hidden" r:id="rId3"/>
    <sheet name="Synthèse par projet" sheetId="1" r:id="rId4"/>
    <sheet name="Synthèse par étape" sheetId="9" r:id="rId5"/>
    <sheet name="Procédure" sheetId="7" r:id="rId6"/>
    <sheet name="Compilation" sheetId="4" r:id="rId7"/>
  </sheets>
  <definedNames>
    <definedName name="_xlnm._FilterDatabase" localSheetId="6" hidden="1">Compilation!$A$2:$Q$2</definedName>
    <definedName name="_xlnm._FilterDatabase" localSheetId="0" hidden="1">'Intelligence marché'!$A$6:$Q$6</definedName>
    <definedName name="_xlnm._FilterDatabase" localSheetId="2" hidden="1">'Nouveau projet'!$A$6:$Q$6</definedName>
    <definedName name="_xlnm._FilterDatabase" localSheetId="3" hidden="1">'Synthèse par projet'!$A$7:$M$7</definedName>
    <definedName name="_xlnm.Print_Area" localSheetId="2">'Nouveau projet'!$A$1:$Q$12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2" i="10" l="1"/>
  <c r="A11" i="10"/>
  <c r="A10" i="10"/>
  <c r="A9" i="10"/>
  <c r="A8" i="10"/>
  <c r="A7" i="10"/>
  <c r="A7" i="11" a="1"/>
  <c r="A7" i="11" s="1"/>
  <c r="A8" i="11" s="1"/>
  <c r="A9" i="11" s="1"/>
  <c r="A10" i="11" s="1"/>
  <c r="A11" i="11" s="1"/>
  <c r="A12" i="11" s="1"/>
  <c r="B4" i="11" a="1"/>
  <c r="B4" i="11" s="1"/>
  <c r="B1" i="11"/>
  <c r="B1" i="3"/>
  <c r="B4" i="3" a="1"/>
  <c r="B4" i="3" s="1"/>
  <c r="A27" i="3" l="1"/>
  <c r="A24" i="3"/>
  <c r="A23" i="3"/>
  <c r="A22" i="3"/>
  <c r="A21" i="3"/>
  <c r="A26" i="3"/>
  <c r="A25" i="3"/>
  <c r="A20" i="3"/>
  <c r="A19" i="3"/>
  <c r="A18" i="3"/>
  <c r="A17" i="3"/>
  <c r="A16" i="3"/>
  <c r="A15" i="3"/>
  <c r="A14" i="3"/>
  <c r="A7" i="3"/>
  <c r="A13" i="3"/>
  <c r="A12" i="3"/>
  <c r="A11" i="3"/>
  <c r="A10" i="3"/>
  <c r="A9" i="3"/>
  <c r="A8" i="3"/>
  <c r="A2" i="9"/>
  <c r="A2" i="1"/>
  <c r="D22" i="3"/>
  <c r="D23" i="3" s="1"/>
  <c r="D24" i="3" s="1"/>
  <c r="D25" i="3" s="1"/>
  <c r="D26" i="3" s="1"/>
  <c r="D27" i="3" s="1"/>
  <c r="C22" i="3"/>
  <c r="C23" i="3" s="1"/>
  <c r="C24" i="3" s="1"/>
  <c r="C25" i="3" s="1"/>
  <c r="C26" i="3" s="1"/>
  <c r="C27" i="3" s="1"/>
  <c r="B22" i="3"/>
  <c r="B23" i="3" s="1"/>
  <c r="B24" i="3" s="1"/>
  <c r="B25" i="3" s="1"/>
  <c r="B26" i="3" s="1"/>
  <c r="B27" i="3" s="1"/>
  <c r="D15" i="3"/>
  <c r="D16" i="3" s="1"/>
  <c r="D17" i="3" s="1"/>
  <c r="D18" i="3" s="1"/>
  <c r="D19" i="3" s="1"/>
  <c r="D20" i="3" s="1"/>
  <c r="C15" i="3"/>
  <c r="C16" i="3" s="1"/>
  <c r="C17" i="3" s="1"/>
  <c r="C18" i="3" s="1"/>
  <c r="C19" i="3" s="1"/>
  <c r="C20" i="3" s="1"/>
  <c r="B15" i="3"/>
  <c r="B16" i="3" s="1"/>
  <c r="B17" i="3" s="1"/>
  <c r="B18" i="3" s="1"/>
  <c r="B19" i="3" s="1"/>
  <c r="B20" i="3" s="1"/>
  <c r="D8" i="3"/>
  <c r="D9" i="3" s="1"/>
  <c r="D10" i="3" s="1"/>
  <c r="D11" i="3" s="1"/>
  <c r="D12" i="3" s="1"/>
  <c r="D13" i="3" s="1"/>
  <c r="C8" i="3"/>
  <c r="C9" i="3" s="1"/>
  <c r="C10" i="3" s="1"/>
  <c r="C11" i="3" s="1"/>
  <c r="C12" i="3" s="1"/>
  <c r="C13" i="3" s="1"/>
  <c r="B8" i="3"/>
  <c r="B9" i="3" s="1"/>
  <c r="B10" i="3" s="1"/>
  <c r="B11" i="3" s="1"/>
  <c r="B12" i="3" s="1"/>
  <c r="B13" i="3" s="1"/>
  <c r="J20" i="3"/>
  <c r="J27" i="3" s="1"/>
  <c r="J19" i="3"/>
  <c r="J26" i="3" s="1"/>
  <c r="J18" i="3"/>
  <c r="J25" i="3" s="1"/>
  <c r="J17" i="3"/>
  <c r="J24" i="3" s="1"/>
  <c r="J16" i="3"/>
  <c r="J23" i="3" s="1"/>
  <c r="J15" i="3"/>
  <c r="J22" i="3" s="1"/>
  <c r="J14" i="3"/>
  <c r="J21" i="3" s="1"/>
  <c r="I14" i="3"/>
  <c r="I21" i="3" s="1"/>
  <c r="I9" i="3"/>
  <c r="I16" i="3" s="1"/>
  <c r="I23" i="3" s="1"/>
  <c r="I10" i="3"/>
  <c r="I17" i="3" s="1"/>
  <c r="I24" i="3" s="1"/>
  <c r="I11" i="3"/>
  <c r="I18" i="3" s="1"/>
  <c r="I25" i="3" s="1"/>
  <c r="I12" i="3"/>
  <c r="I19" i="3" s="1"/>
  <c r="I26" i="3" s="1"/>
  <c r="I13" i="3"/>
  <c r="I20" i="3" s="1"/>
  <c r="I27" i="3" s="1"/>
  <c r="I8" i="3"/>
  <c r="I15" i="3" s="1"/>
  <c r="I22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<sst xmlns="http://schemas.openxmlformats.org/spreadsheetml/2006/main" count="239" uniqueCount="84">
  <si>
    <t>PROJET</t>
  </si>
  <si>
    <t>SOUS-PROJET</t>
  </si>
  <si>
    <t>DESCRIPTION / OJECTIFS</t>
  </si>
  <si>
    <t>Connaitre potentiel au département et selon produit</t>
  </si>
  <si>
    <t>GATE EN COURS</t>
  </si>
  <si>
    <t>DATE DEBUT</t>
  </si>
  <si>
    <t>DATE DE FIN ESTIMEE</t>
  </si>
  <si>
    <t>DETAIL</t>
  </si>
  <si>
    <t>CHEF DE PROJET</t>
  </si>
  <si>
    <t>POINTS DE VIGILEANCE</t>
  </si>
  <si>
    <t>PARTIES PRENANTES</t>
  </si>
  <si>
    <t>KPI</t>
  </si>
  <si>
    <t>GATE</t>
  </si>
  <si>
    <t>DESCRIPTION GATE</t>
  </si>
  <si>
    <t>Etude et besoin client</t>
  </si>
  <si>
    <t>Caractéristiques et spécifications</t>
  </si>
  <si>
    <t>Design implementation</t>
  </si>
  <si>
    <t>Validation du design</t>
  </si>
  <si>
    <t>Préproduction</t>
  </si>
  <si>
    <t>Lancement</t>
  </si>
  <si>
    <t>Retours / ROI</t>
  </si>
  <si>
    <t>REMS</t>
  </si>
  <si>
    <t>RESSOURCES</t>
  </si>
  <si>
    <t>DATE FIN ESTIMEE</t>
  </si>
  <si>
    <t>DATE FIN EFFECTIVE</t>
  </si>
  <si>
    <t>ACCES ONGLET</t>
  </si>
  <si>
    <t>Blablabla 1</t>
  </si>
  <si>
    <t>Blablabla 2</t>
  </si>
  <si>
    <t>Blablabla 3</t>
  </si>
  <si>
    <t>Blablabla 4</t>
  </si>
  <si>
    <t>Blablabla 5</t>
  </si>
  <si>
    <t>Blablabla 6</t>
  </si>
  <si>
    <t>Blablabla 7</t>
  </si>
  <si>
    <t>TRUC2</t>
  </si>
  <si>
    <t>Blablabla 8</t>
  </si>
  <si>
    <t>Blablabla 9</t>
  </si>
  <si>
    <t>Blablabla 10</t>
  </si>
  <si>
    <t>Blablabla 11</t>
  </si>
  <si>
    <t>Blablabla 12</t>
  </si>
  <si>
    <t>Blablabla 13</t>
  </si>
  <si>
    <t>Blablabla 14</t>
  </si>
  <si>
    <t>CHOZ4</t>
  </si>
  <si>
    <t>blablabla 1 et blablabla 2</t>
  </si>
  <si>
    <t>peu de données dispo</t>
  </si>
  <si>
    <t>TRUC2
CHOZ4</t>
  </si>
  <si>
    <t>CA
Marge</t>
  </si>
  <si>
    <t>SUIVI DES PROJETS</t>
  </si>
  <si>
    <t>1. Mettre à jour les projets dans chaque onglet</t>
  </si>
  <si>
    <t>3. Renseigner la date de mise à jour du fichier :</t>
  </si>
  <si>
    <t>PROCEDURE :</t>
  </si>
  <si>
    <t>2. Lancer la macro pour mettre à jour l'onglet synthèse :</t>
  </si>
  <si>
    <t>Présentation des délivrables</t>
  </si>
  <si>
    <t>CHEF PJT</t>
  </si>
  <si>
    <t>DATE DE FIN PROJET</t>
  </si>
  <si>
    <t>SUIVI DES PROJETS MARCOM</t>
  </si>
  <si>
    <t>DATE FIN PROJET</t>
  </si>
  <si>
    <t>2. Si besoin, créer un nouveau projet (= nouvel onglet) en lançant la macro :</t>
  </si>
  <si>
    <t>Validation du besoin</t>
  </si>
  <si>
    <t>Validation du concept</t>
  </si>
  <si>
    <t>Analyse du marché / Présentation de la problématique ou du besoin client</t>
  </si>
  <si>
    <t>Validation de la conception</t>
  </si>
  <si>
    <t>Lancement de l'industrialisation / Préproduction</t>
  </si>
  <si>
    <t>Lancement produit / Production</t>
  </si>
  <si>
    <t>Clôture du projet</t>
  </si>
  <si>
    <t>Analyse des performances / Bilan / Reco pour futurs projets</t>
  </si>
  <si>
    <t>Contrôle qualité / Suivi des performances</t>
  </si>
  <si>
    <t>Analyse de la faisabilité du projet / Présentation des grandes lignes du projet / Rédaction du cahier des charges / Planification</t>
  </si>
  <si>
    <t>Validation de la solution proposée / Validation de la méthodologie / Validation du budget</t>
  </si>
  <si>
    <t>VIDE</t>
  </si>
  <si>
    <t>GATE EN COURS (X)</t>
  </si>
  <si>
    <t>1 - Validation du besoin</t>
  </si>
  <si>
    <t>2 - Validation du concept</t>
  </si>
  <si>
    <t>3 - Validation de la conception</t>
  </si>
  <si>
    <t>4 - Lancement de l'industrialisation / Préproduction</t>
  </si>
  <si>
    <t>5 - Lancement produit / Production</t>
  </si>
  <si>
    <t>6 - Clôture du projet</t>
  </si>
  <si>
    <t>DATE FIN DE PROJET</t>
  </si>
  <si>
    <t>Connaissance marché blabla</t>
  </si>
  <si>
    <t>Etude blabla</t>
  </si>
  <si>
    <t>Concurrent blabla</t>
  </si>
  <si>
    <t>Proposer du blabla</t>
  </si>
  <si>
    <t>Analyser blabla</t>
  </si>
  <si>
    <t>lien</t>
  </si>
  <si>
    <t>Intelligence marché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</si>
</sst>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dd\-mmm\-yy;@"/>
    <numFmt numFmtId="165" formatCode="[$-F800]dddd\,\ mmmm\ dd\,\ yyyy"/>
    <numFmt numFmtId="166" formatCode="d/m/yy;@"/>
  </numFmts>
  <fonts count="2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8"/>
      <color rgb="FF002060"/>
      <name val="Calibri"/>
      <family val="2"/>
      <scheme val="minor"/>
    </font>
    <font>
      <b/>
      <sz val="28"/>
      <color rgb="FF002060"/>
      <name val="Calibri"/>
      <family val="2"/>
      <scheme val="minor"/>
    </font>
    <font>
      <u/>
      <sz val="11"/>
      <color rgb="FF002060"/>
      <name val="Calibri"/>
      <family val="2"/>
      <scheme val="minor"/>
    </font>
    <font>
      <b/>
      <sz val="11"/>
      <color rgb="FFE21B23"/>
      <name val="Calibri"/>
      <family val="2"/>
      <scheme val="minor"/>
    </font>
    <font>
      <sz val="10"/>
      <color rgb="FF00206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6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sz val="16"/>
      <color rgb="FF002060"/>
      <name val="Calibri"/>
      <family val="2"/>
      <scheme val="minor"/>
    </font>
    <font>
      <b/>
      <sz val="26"/>
      <color rgb="FF002060"/>
      <name val="Calibri"/>
      <family val="2"/>
      <scheme val="minor"/>
    </font>
    <font>
      <b/>
      <sz val="11"/>
      <color rgb="FF000000"/>
      <name val="Calibri"/>
      <family val="2"/>
    </font>
    <font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ck">
        <color rgb="FF002060"/>
      </left>
      <right style="dotted">
        <color rgb="FF002060"/>
      </right>
      <top style="thick">
        <color rgb="FF002060"/>
      </top>
      <bottom style="dotted">
        <color rgb="FF002060"/>
      </bottom>
      <diagonal/>
    </border>
    <border>
      <left style="dotted">
        <color rgb="FF002060"/>
      </left>
      <right style="dotted">
        <color rgb="FF002060"/>
      </right>
      <top style="thick">
        <color rgb="FF002060"/>
      </top>
      <bottom style="dotted">
        <color rgb="FF002060"/>
      </bottom>
      <diagonal/>
    </border>
    <border>
      <left style="dotted">
        <color rgb="FF002060"/>
      </left>
      <right style="thick">
        <color rgb="FF002060"/>
      </right>
      <top style="thick">
        <color rgb="FF002060"/>
      </top>
      <bottom style="dotted">
        <color rgb="FF002060"/>
      </bottom>
      <diagonal/>
    </border>
    <border>
      <left style="thick">
        <color rgb="FF002060"/>
      </left>
      <right style="dotted">
        <color rgb="FF002060"/>
      </right>
      <top style="dotted">
        <color rgb="FF002060"/>
      </top>
      <bottom style="dotted">
        <color rgb="FF002060"/>
      </bottom>
      <diagonal/>
    </border>
    <border>
      <left style="dotted">
        <color rgb="FF002060"/>
      </left>
      <right style="dotted">
        <color rgb="FF002060"/>
      </right>
      <top style="dotted">
        <color rgb="FF002060"/>
      </top>
      <bottom style="dotted">
        <color rgb="FF002060"/>
      </bottom>
      <diagonal/>
    </border>
    <border>
      <left style="dotted">
        <color rgb="FF002060"/>
      </left>
      <right style="thick">
        <color rgb="FF002060"/>
      </right>
      <top style="dotted">
        <color rgb="FF002060"/>
      </top>
      <bottom style="dotted">
        <color rgb="FF002060"/>
      </bottom>
      <diagonal/>
    </border>
    <border>
      <left style="thick">
        <color rgb="FF002060"/>
      </left>
      <right style="dotted">
        <color rgb="FF002060"/>
      </right>
      <top style="dotted">
        <color rgb="FF002060"/>
      </top>
      <bottom style="thick">
        <color rgb="FF002060"/>
      </bottom>
      <diagonal/>
    </border>
    <border>
      <left style="dotted">
        <color rgb="FF002060"/>
      </left>
      <right style="dotted">
        <color rgb="FF002060"/>
      </right>
      <top style="dotted">
        <color rgb="FF002060"/>
      </top>
      <bottom style="thick">
        <color rgb="FF002060"/>
      </bottom>
      <diagonal/>
    </border>
    <border>
      <left style="dotted">
        <color rgb="FF002060"/>
      </left>
      <right style="thick">
        <color rgb="FF002060"/>
      </right>
      <top style="dotted">
        <color rgb="FF002060"/>
      </top>
      <bottom style="thick">
        <color rgb="FF002060"/>
      </bottom>
      <diagonal/>
    </border>
    <border>
      <left style="thin">
        <color rgb="FF002060"/>
      </left>
      <right style="dotted">
        <color rgb="FF002060"/>
      </right>
      <top style="thin">
        <color rgb="FF002060"/>
      </top>
      <bottom style="thin">
        <color rgb="FF002060"/>
      </bottom>
      <diagonal/>
    </border>
    <border>
      <left style="dotted">
        <color rgb="FF002060"/>
      </left>
      <right style="dotted">
        <color rgb="FF002060"/>
      </right>
      <top style="thin">
        <color rgb="FF002060"/>
      </top>
      <bottom style="thin">
        <color rgb="FF002060"/>
      </bottom>
      <diagonal/>
    </border>
    <border>
      <left style="dotted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dotted">
        <color rgb="FF002060"/>
      </right>
      <top/>
      <bottom style="thin">
        <color rgb="FF002060"/>
      </bottom>
      <diagonal/>
    </border>
    <border>
      <left style="dotted">
        <color rgb="FF002060"/>
      </left>
      <right style="dotted">
        <color rgb="FF002060"/>
      </right>
      <top/>
      <bottom style="thin">
        <color rgb="FF002060"/>
      </bottom>
      <diagonal/>
    </border>
    <border>
      <left style="dotted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theme="0"/>
      </left>
      <right/>
      <top style="thin">
        <color theme="0"/>
      </top>
      <bottom style="dotted">
        <color theme="0"/>
      </bottom>
      <diagonal/>
    </border>
    <border>
      <left/>
      <right/>
      <top style="thin">
        <color theme="0"/>
      </top>
      <bottom style="dotted">
        <color theme="0"/>
      </bottom>
      <diagonal/>
    </border>
    <border>
      <left/>
      <right style="thin">
        <color theme="0"/>
      </right>
      <top style="thin">
        <color theme="0"/>
      </top>
      <bottom style="dotted">
        <color theme="0"/>
      </bottom>
      <diagonal/>
    </border>
    <border>
      <left style="thin">
        <color theme="0"/>
      </left>
      <right/>
      <top style="dotted">
        <color theme="0"/>
      </top>
      <bottom style="thin">
        <color theme="0"/>
      </bottom>
      <diagonal/>
    </border>
    <border>
      <left/>
      <right/>
      <top style="dotted">
        <color theme="0"/>
      </top>
      <bottom style="thin">
        <color theme="0"/>
      </bottom>
      <diagonal/>
    </border>
    <border>
      <left/>
      <right style="thin">
        <color theme="0"/>
      </right>
      <top style="dotted">
        <color theme="0"/>
      </top>
      <bottom style="thin">
        <color theme="0"/>
      </bottom>
      <diagonal/>
    </border>
    <border>
      <left style="dotted">
        <color rgb="FF002060"/>
      </left>
      <right/>
      <top style="thin">
        <color rgb="FF002060"/>
      </top>
      <bottom style="thin">
        <color rgb="FF002060"/>
      </bottom>
      <diagonal/>
    </border>
    <border>
      <left style="dotted">
        <color rgb="FF002060"/>
      </left>
      <right/>
      <top/>
      <bottom style="thin">
        <color rgb="FF002060"/>
      </bottom>
      <diagonal/>
    </border>
    <border>
      <left style="thin">
        <color theme="0"/>
      </left>
      <right/>
      <top/>
      <bottom/>
      <diagonal/>
    </border>
    <border>
      <left/>
      <right/>
      <top/>
      <bottom style="thick">
        <color rgb="FF00206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5" xfId="0" applyBorder="1" applyAlignment="1">
      <alignment vertical="center" wrapText="1"/>
    </xf>
    <xf numFmtId="0" fontId="0" fillId="0" borderId="0" xfId="0" applyAlignment="1">
      <alignment horizontal="center" wrapText="1"/>
    </xf>
    <xf numFmtId="0" fontId="5" fillId="0" borderId="10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164" fontId="5" fillId="0" borderId="11" xfId="0" applyNumberFormat="1" applyFont="1" applyBorder="1" applyAlignment="1">
      <alignment horizontal="center" vertical="center"/>
    </xf>
    <xf numFmtId="0" fontId="6" fillId="0" borderId="0" xfId="0" applyFont="1"/>
    <xf numFmtId="0" fontId="5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/>
    <xf numFmtId="0" fontId="10" fillId="0" borderId="0" xfId="0" applyFont="1"/>
    <xf numFmtId="0" fontId="5" fillId="0" borderId="11" xfId="0" applyFont="1" applyBorder="1" applyAlignment="1">
      <alignment horizontal="center" vertical="center" wrapText="1"/>
    </xf>
    <xf numFmtId="0" fontId="11" fillId="0" borderId="11" xfId="0" applyFont="1" applyBorder="1" applyAlignment="1">
      <alignment vertical="center" wrapText="1"/>
    </xf>
    <xf numFmtId="14" fontId="0" fillId="0" borderId="0" xfId="0" applyNumberFormat="1"/>
    <xf numFmtId="0" fontId="9" fillId="0" borderId="0" xfId="0" applyFont="1" applyAlignment="1"/>
    <xf numFmtId="165" fontId="8" fillId="0" borderId="0" xfId="0" applyNumberFormat="1" applyFont="1" applyAlignment="1"/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wrapText="1"/>
    </xf>
    <xf numFmtId="0" fontId="0" fillId="0" borderId="2" xfId="0" applyBorder="1"/>
    <xf numFmtId="0" fontId="0" fillId="0" borderId="5" xfId="0" applyBorder="1" applyAlignment="1">
      <alignment horizontal="center" vertical="center"/>
    </xf>
    <xf numFmtId="0" fontId="0" fillId="0" borderId="5" xfId="0" applyBorder="1"/>
    <xf numFmtId="0" fontId="0" fillId="0" borderId="5" xfId="0" applyBorder="1" applyAlignment="1">
      <alignment horizontal="left" vertical="center"/>
    </xf>
    <xf numFmtId="0" fontId="0" fillId="0" borderId="8" xfId="0" applyBorder="1"/>
    <xf numFmtId="164" fontId="0" fillId="0" borderId="2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2" fillId="0" borderId="3" xfId="1" applyBorder="1" applyAlignment="1">
      <alignment vertical="center"/>
    </xf>
    <xf numFmtId="0" fontId="2" fillId="0" borderId="6" xfId="1" applyBorder="1" applyAlignment="1">
      <alignment vertical="center"/>
    </xf>
    <xf numFmtId="0" fontId="2" fillId="0" borderId="9" xfId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horizontal="center" wrapText="1"/>
    </xf>
    <xf numFmtId="0" fontId="0" fillId="0" borderId="1" xfId="0" applyFont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vertical="center" wrapText="1"/>
    </xf>
    <xf numFmtId="0" fontId="5" fillId="0" borderId="12" xfId="0" applyFont="1" applyBorder="1" applyAlignment="1">
      <alignment horizontal="center" vertical="center" wrapText="1"/>
    </xf>
    <xf numFmtId="0" fontId="12" fillId="0" borderId="10" xfId="0" applyFont="1" applyBorder="1" applyAlignment="1">
      <alignment vertical="center" wrapText="1"/>
    </xf>
    <xf numFmtId="0" fontId="12" fillId="0" borderId="11" xfId="0" applyFont="1" applyBorder="1" applyAlignment="1">
      <alignment vertical="center" wrapText="1"/>
    </xf>
    <xf numFmtId="0" fontId="12" fillId="0" borderId="11" xfId="0" applyFont="1" applyBorder="1" applyAlignment="1">
      <alignment horizontal="center" vertical="center" wrapText="1"/>
    </xf>
    <xf numFmtId="0" fontId="13" fillId="0" borderId="0" xfId="0" applyFont="1"/>
    <xf numFmtId="0" fontId="12" fillId="0" borderId="13" xfId="0" applyFont="1" applyBorder="1" applyAlignment="1">
      <alignment vertical="center" wrapText="1"/>
    </xf>
    <xf numFmtId="0" fontId="12" fillId="0" borderId="14" xfId="0" applyFont="1" applyBorder="1" applyAlignment="1">
      <alignment vertical="center" wrapText="1"/>
    </xf>
    <xf numFmtId="0" fontId="12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vertical="center" wrapText="1"/>
    </xf>
    <xf numFmtId="0" fontId="5" fillId="0" borderId="15" xfId="0" applyFont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center" vertical="center" wrapText="1"/>
    </xf>
    <xf numFmtId="0" fontId="16" fillId="0" borderId="0" xfId="0" applyFont="1" applyAlignment="1">
      <alignment wrapText="1"/>
    </xf>
    <xf numFmtId="166" fontId="5" fillId="0" borderId="14" xfId="0" applyNumberFormat="1" applyFont="1" applyBorder="1" applyAlignment="1">
      <alignment horizontal="center" vertical="center"/>
    </xf>
    <xf numFmtId="166" fontId="5" fillId="0" borderId="11" xfId="0" applyNumberFormat="1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8" xfId="0" applyBorder="1" applyAlignment="1">
      <alignment vertical="center" wrapText="1"/>
    </xf>
    <xf numFmtId="0" fontId="11" fillId="0" borderId="22" xfId="0" applyFont="1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2" fillId="0" borderId="12" xfId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165" fontId="8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18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/>
    </xf>
    <xf numFmtId="165" fontId="8" fillId="0" borderId="0" xfId="0" applyNumberFormat="1" applyFont="1" applyAlignment="1">
      <alignment horizontal="center"/>
    </xf>
    <xf numFmtId="0" fontId="14" fillId="2" borderId="16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0" fontId="14" fillId="2" borderId="24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165" fontId="7" fillId="3" borderId="0" xfId="0" applyNumberFormat="1" applyFont="1" applyFill="1" applyAlignment="1">
      <alignment horizontal="center" vertical="center"/>
    </xf>
    <xf numFmtId="0" fontId="1" fillId="2" borderId="25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8">
    <dxf>
      <font>
        <b/>
        <i val="0"/>
        <color theme="5"/>
      </font>
    </dxf>
    <dxf>
      <font>
        <b/>
        <i val="0"/>
        <color rgb="FFE21B23"/>
      </font>
    </dxf>
    <dxf>
      <font>
        <b/>
        <i val="0"/>
        <color theme="5"/>
      </font>
    </dxf>
    <dxf>
      <font>
        <b/>
        <i val="0"/>
        <color rgb="FFE21B23"/>
      </font>
    </dxf>
    <dxf>
      <font>
        <b/>
        <i val="0"/>
        <color rgb="FF00A84F"/>
      </font>
      <fill>
        <patternFill patternType="none">
          <bgColor auto="1"/>
        </patternFill>
      </fill>
    </dxf>
    <dxf>
      <font>
        <b/>
        <i val="0"/>
        <color rgb="FFE21B23"/>
      </font>
      <fill>
        <patternFill patternType="none">
          <bgColor auto="1"/>
        </patternFill>
      </fill>
    </dxf>
    <dxf>
      <font>
        <b/>
        <i val="0"/>
        <color rgb="FF00A84F"/>
      </font>
      <fill>
        <patternFill patternType="none">
          <bgColor auto="1"/>
        </patternFill>
      </fill>
    </dxf>
    <dxf>
      <font>
        <b/>
        <i val="0"/>
        <color rgb="FFE21B23"/>
      </font>
      <fill>
        <patternFill patternType="none">
          <bgColor auto="1"/>
        </patternFill>
      </fill>
    </dxf>
    <dxf>
      <font>
        <b/>
        <i val="0"/>
        <color rgb="FF00A84F"/>
      </font>
      <fill>
        <patternFill patternType="none">
          <bgColor auto="1"/>
        </patternFill>
      </fill>
    </dxf>
    <dxf>
      <font>
        <b/>
        <i val="0"/>
        <color rgb="FFE21B23"/>
      </font>
      <fill>
        <patternFill patternType="none">
          <bgColor auto="1"/>
        </patternFill>
      </fill>
    </dxf>
    <dxf>
      <font>
        <b/>
        <i val="0"/>
        <color rgb="FF00A84F"/>
      </font>
      <fill>
        <patternFill patternType="none">
          <bgColor auto="1"/>
        </patternFill>
      </fill>
    </dxf>
    <dxf>
      <font>
        <b/>
        <i val="0"/>
        <color rgb="FFE21B23"/>
      </font>
      <fill>
        <patternFill patternType="none">
          <bgColor auto="1"/>
        </patternFill>
      </fill>
    </dxf>
    <dxf>
      <font>
        <b/>
        <i val="0"/>
        <color rgb="FF00A84F"/>
      </font>
      <fill>
        <patternFill patternType="none">
          <bgColor auto="1"/>
        </patternFill>
      </fill>
    </dxf>
    <dxf>
      <font>
        <b/>
        <i val="0"/>
        <color rgb="FFE21B23"/>
      </font>
      <fill>
        <patternFill patternType="none">
          <bgColor auto="1"/>
        </patternFill>
      </fill>
    </dxf>
    <dxf>
      <font>
        <b/>
        <i val="0"/>
        <color rgb="FF00A84F"/>
      </font>
      <fill>
        <patternFill patternType="none">
          <bgColor auto="1"/>
        </patternFill>
      </fill>
    </dxf>
    <dxf>
      <font>
        <b/>
        <i val="0"/>
        <color rgb="FFE21B23"/>
      </font>
      <fill>
        <patternFill patternType="none">
          <bgColor auto="1"/>
        </patternFill>
      </fill>
    </dxf>
    <dxf>
      <font>
        <b/>
        <i val="0"/>
        <color rgb="FF00A84F"/>
      </font>
      <fill>
        <patternFill patternType="none">
          <bgColor auto="1"/>
        </patternFill>
      </fill>
    </dxf>
    <dxf>
      <font>
        <b/>
        <i val="0"/>
        <color rgb="FFE21B23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00A84F"/>
      <color rgb="FFE21B2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45720</xdr:colOff>
          <xdr:row>0</xdr:row>
          <xdr:rowOff>99060</xdr:rowOff>
        </xdr:from>
        <xdr:to>
          <xdr:col>1</xdr:col>
          <xdr:colOff>83820</xdr:colOff>
          <xdr:row>4</xdr:row>
          <xdr:rowOff>91440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SOUS-PROJET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45720</xdr:colOff>
          <xdr:row>0</xdr:row>
          <xdr:rowOff>99060</xdr:rowOff>
        </xdr:from>
        <xdr:to>
          <xdr:col>1</xdr:col>
          <xdr:colOff>83820</xdr:colOff>
          <xdr:row>4</xdr:row>
          <xdr:rowOff>91440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2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SOUS-PROJET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495300</xdr:colOff>
          <xdr:row>7</xdr:row>
          <xdr:rowOff>99060</xdr:rowOff>
        </xdr:from>
        <xdr:to>
          <xdr:col>6</xdr:col>
          <xdr:colOff>342900</xdr:colOff>
          <xdr:row>8</xdr:row>
          <xdr:rowOff>190500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5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à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99060</xdr:colOff>
          <xdr:row>5</xdr:row>
          <xdr:rowOff>45720</xdr:rowOff>
        </xdr:from>
        <xdr:to>
          <xdr:col>7</xdr:col>
          <xdr:colOff>708660</xdr:colOff>
          <xdr:row>6</xdr:row>
          <xdr:rowOff>137160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5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projet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17C3F-1944-40CA-A265-ECBED5020405}">
  <sheetPr codeName="Feuil4">
    <pageSetUpPr fitToPage="1"/>
  </sheetPr>
  <dimension ref="A1:Q28"/>
  <sheetViews>
    <sheetView showGridLines="0" zoomScaleNormal="100" zoomScaleSheetLayoutView="90" workbookViewId="0">
      <selection activeCell="E6" sqref="E6:F6"/>
    </sheetView>
  </sheetViews>
  <sheetFormatPr baseColWidth="10" defaultRowHeight="14.4" x14ac:dyDescent="0.3"/>
  <cols>
    <col min="1" max="1" width="13.77734375" style="1" customWidth="1"/>
    <col min="2" max="2" width="24.6640625" style="1" customWidth="1"/>
    <col min="3" max="3" width="29.109375" style="1" customWidth="1"/>
    <col min="4" max="4" width="8.33203125" style="10" customWidth="1"/>
    <col min="5" max="5" width="3.109375" style="2" customWidth="1"/>
    <col min="6" max="6" width="29.5546875" style="2" bestFit="1" customWidth="1"/>
    <col min="7" max="7" width="37.77734375" customWidth="1"/>
    <col min="8" max="8" width="12.21875" style="25" customWidth="1"/>
    <col min="12" max="12" width="10.88671875" style="25"/>
    <col min="13" max="14" width="27.109375" customWidth="1"/>
    <col min="16" max="16" width="15.21875" customWidth="1"/>
    <col min="17" max="17" width="23.5546875" customWidth="1"/>
  </cols>
  <sheetData>
    <row r="1" spans="1:17" s="25" customFormat="1" x14ac:dyDescent="0.3">
      <c r="A1" s="26"/>
      <c r="B1" s="89" t="str">
        <f>'Synthèse par projet'!A1</f>
        <v>SUIVI DES PROJETS MARCOM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</row>
    <row r="2" spans="1:17" s="25" customFormat="1" x14ac:dyDescent="0.3">
      <c r="A2" s="26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</row>
    <row r="3" spans="1:17" s="25" customFormat="1" x14ac:dyDescent="0.3">
      <c r="A3" s="26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</row>
    <row r="4" spans="1:17" s="25" customFormat="1" x14ac:dyDescent="0.3">
      <c r="A4" s="26"/>
      <c r="B4" s="90" t="str" cm="1">
        <f t="array" aca="1" ref="B4" ca="1">RIGHT(CELL("nomfichier",A1),LEN(CELL("nomfichier",A1))-SEARCH("]",CELL("nomfichier",A1)))</f>
        <v>Intelligence marché</v>
      </c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</row>
    <row r="5" spans="1:17" s="25" customFormat="1" x14ac:dyDescent="0.3">
      <c r="A5" s="26"/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</row>
    <row r="6" spans="1:17" s="3" customFormat="1" ht="29.4" thickBot="1" x14ac:dyDescent="0.35">
      <c r="A6" s="86" t="s">
        <v>0</v>
      </c>
      <c r="B6" s="86" t="s">
        <v>1</v>
      </c>
      <c r="C6" s="86" t="s">
        <v>2</v>
      </c>
      <c r="D6" s="86" t="s">
        <v>8</v>
      </c>
      <c r="E6" s="99" t="s">
        <v>12</v>
      </c>
      <c r="F6" s="99"/>
      <c r="G6" s="86" t="s">
        <v>13</v>
      </c>
      <c r="H6" s="86" t="s">
        <v>69</v>
      </c>
      <c r="I6" s="86" t="s">
        <v>5</v>
      </c>
      <c r="J6" s="86" t="s">
        <v>23</v>
      </c>
      <c r="K6" s="86" t="s">
        <v>24</v>
      </c>
      <c r="L6" s="86" t="s">
        <v>55</v>
      </c>
      <c r="M6" s="86" t="s">
        <v>7</v>
      </c>
      <c r="N6" s="86" t="s">
        <v>9</v>
      </c>
      <c r="O6" s="86" t="s">
        <v>10</v>
      </c>
      <c r="P6" s="86" t="s">
        <v>11</v>
      </c>
      <c r="Q6" s="86" t="s">
        <v>22</v>
      </c>
    </row>
    <row r="7" spans="1:17" ht="30.45" customHeight="1" thickTop="1" x14ac:dyDescent="0.3">
      <c r="A7" s="46" t="str">
        <f ca="1">$B$4</f>
        <v>Intelligence marché</v>
      </c>
      <c r="B7" s="47" t="s">
        <v>77</v>
      </c>
      <c r="C7" s="47" t="s">
        <v>3</v>
      </c>
      <c r="D7" s="48" t="s">
        <v>21</v>
      </c>
      <c r="E7" s="6">
        <v>1</v>
      </c>
      <c r="F7" s="29" t="s">
        <v>14</v>
      </c>
      <c r="G7" s="31" t="s">
        <v>26</v>
      </c>
      <c r="H7" s="31"/>
      <c r="I7" s="36">
        <v>44562</v>
      </c>
      <c r="J7" s="36">
        <v>44593</v>
      </c>
      <c r="K7" s="36">
        <v>44607</v>
      </c>
      <c r="L7" s="36"/>
      <c r="M7" s="31" t="s">
        <v>42</v>
      </c>
      <c r="N7" s="31" t="s">
        <v>43</v>
      </c>
      <c r="O7" s="30" t="s">
        <v>44</v>
      </c>
      <c r="P7" s="39" t="s">
        <v>45</v>
      </c>
      <c r="Q7" s="40" t="s">
        <v>82</v>
      </c>
    </row>
    <row r="8" spans="1:17" ht="30.45" customHeight="1" x14ac:dyDescent="0.3">
      <c r="A8" s="49" t="str">
        <f t="shared" ref="A8:A27" ca="1" si="0">$B$4</f>
        <v>Intelligence marché</v>
      </c>
      <c r="B8" s="50" t="str">
        <f t="shared" ref="B8:B13" si="1">B7</f>
        <v>Connaissance marché blabla</v>
      </c>
      <c r="C8" s="50" t="str">
        <f t="shared" ref="C8:C13" si="2">C7</f>
        <v>Connaitre potentiel au département et selon produit</v>
      </c>
      <c r="D8" s="51" t="str">
        <f t="shared" ref="D8:D13" si="3">D7</f>
        <v>REMS</v>
      </c>
      <c r="E8" s="32">
        <v>2</v>
      </c>
      <c r="F8" s="34" t="s">
        <v>15</v>
      </c>
      <c r="G8" s="33" t="s">
        <v>27</v>
      </c>
      <c r="H8" s="33"/>
      <c r="I8" s="37">
        <f>J7</f>
        <v>44593</v>
      </c>
      <c r="J8" s="37">
        <v>44621</v>
      </c>
      <c r="K8" s="37">
        <v>44652</v>
      </c>
      <c r="L8" s="37"/>
      <c r="M8" s="33"/>
      <c r="N8" s="33"/>
      <c r="O8" s="33"/>
      <c r="P8" s="43"/>
      <c r="Q8" s="41"/>
    </row>
    <row r="9" spans="1:17" ht="30.45" customHeight="1" x14ac:dyDescent="0.3">
      <c r="A9" s="49" t="str">
        <f t="shared" ca="1" si="0"/>
        <v>Intelligence marché</v>
      </c>
      <c r="B9" s="50" t="str">
        <f t="shared" si="1"/>
        <v>Connaissance marché blabla</v>
      </c>
      <c r="C9" s="50" t="str">
        <f t="shared" si="2"/>
        <v>Connaitre potentiel au département et selon produit</v>
      </c>
      <c r="D9" s="51" t="str">
        <f t="shared" si="3"/>
        <v>REMS</v>
      </c>
      <c r="E9" s="32">
        <v>3</v>
      </c>
      <c r="F9" s="34" t="s">
        <v>16</v>
      </c>
      <c r="G9" s="33" t="s">
        <v>28</v>
      </c>
      <c r="H9" s="33"/>
      <c r="I9" s="37">
        <f t="shared" ref="I9:I13" si="4">J8</f>
        <v>44621</v>
      </c>
      <c r="J9" s="37">
        <v>44713</v>
      </c>
      <c r="K9" s="37">
        <v>44682</v>
      </c>
      <c r="L9" s="37"/>
      <c r="M9" s="33"/>
      <c r="N9" s="33"/>
      <c r="O9" s="33"/>
      <c r="P9" s="43"/>
      <c r="Q9" s="41"/>
    </row>
    <row r="10" spans="1:17" ht="30.45" customHeight="1" x14ac:dyDescent="0.3">
      <c r="A10" s="49" t="str">
        <f t="shared" ca="1" si="0"/>
        <v>Intelligence marché</v>
      </c>
      <c r="B10" s="50" t="str">
        <f t="shared" si="1"/>
        <v>Connaissance marché blabla</v>
      </c>
      <c r="C10" s="50" t="str">
        <f t="shared" si="2"/>
        <v>Connaitre potentiel au département et selon produit</v>
      </c>
      <c r="D10" s="51" t="str">
        <f t="shared" si="3"/>
        <v>REMS</v>
      </c>
      <c r="E10" s="32">
        <v>4</v>
      </c>
      <c r="F10" s="34" t="s">
        <v>17</v>
      </c>
      <c r="G10" s="33" t="s">
        <v>29</v>
      </c>
      <c r="H10" s="33"/>
      <c r="I10" s="37">
        <f t="shared" si="4"/>
        <v>44713</v>
      </c>
      <c r="J10" s="37">
        <v>44743</v>
      </c>
      <c r="K10" s="37"/>
      <c r="L10" s="37"/>
      <c r="M10" s="33"/>
      <c r="N10" s="33"/>
      <c r="O10" s="33"/>
      <c r="P10" s="43"/>
      <c r="Q10" s="41"/>
    </row>
    <row r="11" spans="1:17" ht="30.45" customHeight="1" x14ac:dyDescent="0.3">
      <c r="A11" s="49" t="str">
        <f t="shared" ca="1" si="0"/>
        <v>Intelligence marché</v>
      </c>
      <c r="B11" s="50" t="str">
        <f t="shared" si="1"/>
        <v>Connaissance marché blabla</v>
      </c>
      <c r="C11" s="50" t="str">
        <f t="shared" si="2"/>
        <v>Connaitre potentiel au département et selon produit</v>
      </c>
      <c r="D11" s="51" t="str">
        <f t="shared" si="3"/>
        <v>REMS</v>
      </c>
      <c r="E11" s="32">
        <v>5</v>
      </c>
      <c r="F11" s="34" t="s">
        <v>18</v>
      </c>
      <c r="G11" s="33" t="s">
        <v>30</v>
      </c>
      <c r="H11" s="33"/>
      <c r="I11" s="37">
        <f t="shared" si="4"/>
        <v>44743</v>
      </c>
      <c r="J11" s="37">
        <v>44866</v>
      </c>
      <c r="K11" s="37"/>
      <c r="L11" s="37"/>
      <c r="M11" s="33"/>
      <c r="N11" s="33"/>
      <c r="O11" s="33"/>
      <c r="P11" s="43"/>
      <c r="Q11" s="41"/>
    </row>
    <row r="12" spans="1:17" ht="30.45" customHeight="1" x14ac:dyDescent="0.3">
      <c r="A12" s="49" t="str">
        <f t="shared" ca="1" si="0"/>
        <v>Intelligence marché</v>
      </c>
      <c r="B12" s="50" t="str">
        <f t="shared" si="1"/>
        <v>Connaissance marché blabla</v>
      </c>
      <c r="C12" s="50" t="str">
        <f t="shared" si="2"/>
        <v>Connaitre potentiel au département et selon produit</v>
      </c>
      <c r="D12" s="51" t="str">
        <f t="shared" si="3"/>
        <v>REMS</v>
      </c>
      <c r="E12" s="32">
        <v>6</v>
      </c>
      <c r="F12" s="34" t="s">
        <v>19</v>
      </c>
      <c r="G12" s="33" t="s">
        <v>31</v>
      </c>
      <c r="H12" s="33"/>
      <c r="I12" s="37">
        <f t="shared" si="4"/>
        <v>44866</v>
      </c>
      <c r="J12" s="37">
        <v>44896</v>
      </c>
      <c r="K12" s="37"/>
      <c r="L12" s="37"/>
      <c r="M12" s="33"/>
      <c r="N12" s="33"/>
      <c r="O12" s="33"/>
      <c r="P12" s="43"/>
      <c r="Q12" s="41"/>
    </row>
    <row r="13" spans="1:17" ht="30.45" customHeight="1" thickBot="1" x14ac:dyDescent="0.35">
      <c r="A13" s="52" t="str">
        <f t="shared" ca="1" si="0"/>
        <v>Intelligence marché</v>
      </c>
      <c r="B13" s="53" t="str">
        <f t="shared" si="1"/>
        <v>Connaissance marché blabla</v>
      </c>
      <c r="C13" s="53" t="str">
        <f t="shared" si="2"/>
        <v>Connaitre potentiel au département et selon produit</v>
      </c>
      <c r="D13" s="54" t="str">
        <f t="shared" si="3"/>
        <v>REMS</v>
      </c>
      <c r="E13" s="7">
        <v>7</v>
      </c>
      <c r="F13" s="8" t="s">
        <v>20</v>
      </c>
      <c r="G13" s="35" t="s">
        <v>32</v>
      </c>
      <c r="H13" s="35"/>
      <c r="I13" s="38">
        <f t="shared" si="4"/>
        <v>44896</v>
      </c>
      <c r="J13" s="38">
        <v>44926</v>
      </c>
      <c r="K13" s="38"/>
      <c r="L13" s="38"/>
      <c r="M13" s="35"/>
      <c r="N13" s="35"/>
      <c r="O13" s="35"/>
      <c r="P13" s="44"/>
      <c r="Q13" s="42"/>
    </row>
    <row r="14" spans="1:17" ht="30.45" customHeight="1" thickTop="1" x14ac:dyDescent="0.3">
      <c r="A14" s="46" t="str">
        <f ca="1">$B$4</f>
        <v>Intelligence marché</v>
      </c>
      <c r="B14" s="47" t="s">
        <v>78</v>
      </c>
      <c r="C14" s="47" t="s">
        <v>80</v>
      </c>
      <c r="D14" s="48" t="s">
        <v>33</v>
      </c>
      <c r="E14" s="6">
        <v>1</v>
      </c>
      <c r="F14" s="29" t="s">
        <v>14</v>
      </c>
      <c r="G14" s="31" t="s">
        <v>26</v>
      </c>
      <c r="H14" s="31"/>
      <c r="I14" s="36">
        <f>I7-30</f>
        <v>44532</v>
      </c>
      <c r="J14" s="36">
        <f t="shared" ref="J14:J27" si="5">J7-30</f>
        <v>44563</v>
      </c>
      <c r="K14" s="36">
        <v>44607</v>
      </c>
      <c r="L14" s="36"/>
      <c r="M14" s="31"/>
      <c r="N14" s="31"/>
      <c r="O14" s="31"/>
      <c r="P14" s="39"/>
      <c r="Q14" s="40"/>
    </row>
    <row r="15" spans="1:17" ht="30.45" customHeight="1" x14ac:dyDescent="0.3">
      <c r="A15" s="49" t="str">
        <f t="shared" ca="1" si="0"/>
        <v>Intelligence marché</v>
      </c>
      <c r="B15" s="50" t="str">
        <f t="shared" ref="B15:B20" si="6">B14</f>
        <v>Etude blabla</v>
      </c>
      <c r="C15" s="50" t="str">
        <f t="shared" ref="C15:C20" si="7">C14</f>
        <v>Proposer du blabla</v>
      </c>
      <c r="D15" s="51" t="str">
        <f t="shared" ref="D15:D20" si="8">D14</f>
        <v>TRUC2</v>
      </c>
      <c r="E15" s="32">
        <v>2</v>
      </c>
      <c r="F15" s="34" t="s">
        <v>15</v>
      </c>
      <c r="G15" s="33" t="s">
        <v>27</v>
      </c>
      <c r="H15" s="33"/>
      <c r="I15" s="37">
        <f t="shared" ref="I15" si="9">I8-30</f>
        <v>44563</v>
      </c>
      <c r="J15" s="37">
        <f t="shared" si="5"/>
        <v>44591</v>
      </c>
      <c r="K15" s="37">
        <v>44652</v>
      </c>
      <c r="L15" s="37"/>
      <c r="M15" s="33"/>
      <c r="N15" s="33"/>
      <c r="O15" s="33"/>
      <c r="P15" s="43"/>
      <c r="Q15" s="41"/>
    </row>
    <row r="16" spans="1:17" ht="30.45" customHeight="1" x14ac:dyDescent="0.3">
      <c r="A16" s="49" t="str">
        <f t="shared" ca="1" si="0"/>
        <v>Intelligence marché</v>
      </c>
      <c r="B16" s="50" t="str">
        <f t="shared" si="6"/>
        <v>Etude blabla</v>
      </c>
      <c r="C16" s="50" t="str">
        <f t="shared" si="7"/>
        <v>Proposer du blabla</v>
      </c>
      <c r="D16" s="51" t="str">
        <f t="shared" si="8"/>
        <v>TRUC2</v>
      </c>
      <c r="E16" s="32">
        <v>3</v>
      </c>
      <c r="F16" s="34" t="s">
        <v>16</v>
      </c>
      <c r="G16" s="33" t="s">
        <v>28</v>
      </c>
      <c r="H16" s="33"/>
      <c r="I16" s="37">
        <f t="shared" ref="I16" si="10">I9-30</f>
        <v>44591</v>
      </c>
      <c r="J16" s="37">
        <f t="shared" si="5"/>
        <v>44683</v>
      </c>
      <c r="K16" s="37">
        <v>44682</v>
      </c>
      <c r="L16" s="37"/>
      <c r="M16" s="33"/>
      <c r="N16" s="33"/>
      <c r="O16" s="33"/>
      <c r="P16" s="43"/>
      <c r="Q16" s="41"/>
    </row>
    <row r="17" spans="1:17" ht="30.45" customHeight="1" x14ac:dyDescent="0.3">
      <c r="A17" s="49" t="str">
        <f t="shared" ca="1" si="0"/>
        <v>Intelligence marché</v>
      </c>
      <c r="B17" s="50" t="str">
        <f t="shared" si="6"/>
        <v>Etude blabla</v>
      </c>
      <c r="C17" s="50" t="str">
        <f t="shared" si="7"/>
        <v>Proposer du blabla</v>
      </c>
      <c r="D17" s="51" t="str">
        <f t="shared" si="8"/>
        <v>TRUC2</v>
      </c>
      <c r="E17" s="32">
        <v>4</v>
      </c>
      <c r="F17" s="34" t="s">
        <v>17</v>
      </c>
      <c r="G17" s="33" t="s">
        <v>29</v>
      </c>
      <c r="H17" s="33"/>
      <c r="I17" s="37">
        <f t="shared" ref="I17" si="11">I10-30</f>
        <v>44683</v>
      </c>
      <c r="J17" s="37">
        <f t="shared" si="5"/>
        <v>44713</v>
      </c>
      <c r="K17" s="37"/>
      <c r="L17" s="37"/>
      <c r="M17" s="33"/>
      <c r="N17" s="33"/>
      <c r="O17" s="33"/>
      <c r="P17" s="43"/>
      <c r="Q17" s="41"/>
    </row>
    <row r="18" spans="1:17" ht="30.45" customHeight="1" x14ac:dyDescent="0.3">
      <c r="A18" s="49" t="str">
        <f t="shared" ca="1" si="0"/>
        <v>Intelligence marché</v>
      </c>
      <c r="B18" s="50" t="str">
        <f t="shared" si="6"/>
        <v>Etude blabla</v>
      </c>
      <c r="C18" s="50" t="str">
        <f t="shared" si="7"/>
        <v>Proposer du blabla</v>
      </c>
      <c r="D18" s="51" t="str">
        <f t="shared" si="8"/>
        <v>TRUC2</v>
      </c>
      <c r="E18" s="32">
        <v>5</v>
      </c>
      <c r="F18" s="34" t="s">
        <v>18</v>
      </c>
      <c r="G18" s="33" t="s">
        <v>30</v>
      </c>
      <c r="H18" s="33"/>
      <c r="I18" s="37">
        <f t="shared" ref="I18" si="12">I11-30</f>
        <v>44713</v>
      </c>
      <c r="J18" s="37">
        <f t="shared" si="5"/>
        <v>44836</v>
      </c>
      <c r="K18" s="37"/>
      <c r="L18" s="37"/>
      <c r="M18" s="33"/>
      <c r="N18" s="33"/>
      <c r="O18" s="33"/>
      <c r="P18" s="43"/>
      <c r="Q18" s="41"/>
    </row>
    <row r="19" spans="1:17" ht="30.45" customHeight="1" x14ac:dyDescent="0.3">
      <c r="A19" s="49" t="str">
        <f t="shared" ca="1" si="0"/>
        <v>Intelligence marché</v>
      </c>
      <c r="B19" s="50" t="str">
        <f t="shared" si="6"/>
        <v>Etude blabla</v>
      </c>
      <c r="C19" s="50" t="str">
        <f t="shared" si="7"/>
        <v>Proposer du blabla</v>
      </c>
      <c r="D19" s="51" t="str">
        <f t="shared" si="8"/>
        <v>TRUC2</v>
      </c>
      <c r="E19" s="32">
        <v>6</v>
      </c>
      <c r="F19" s="34" t="s">
        <v>19</v>
      </c>
      <c r="G19" s="33" t="s">
        <v>31</v>
      </c>
      <c r="H19" s="33"/>
      <c r="I19" s="37">
        <f t="shared" ref="I19" si="13">I12-30</f>
        <v>44836</v>
      </c>
      <c r="J19" s="37">
        <f t="shared" si="5"/>
        <v>44866</v>
      </c>
      <c r="K19" s="37"/>
      <c r="L19" s="37"/>
      <c r="M19" s="33"/>
      <c r="N19" s="33"/>
      <c r="O19" s="33"/>
      <c r="P19" s="43"/>
      <c r="Q19" s="41"/>
    </row>
    <row r="20" spans="1:17" ht="30.45" customHeight="1" thickBot="1" x14ac:dyDescent="0.35">
      <c r="A20" s="52" t="str">
        <f t="shared" ca="1" si="0"/>
        <v>Intelligence marché</v>
      </c>
      <c r="B20" s="53" t="str">
        <f t="shared" si="6"/>
        <v>Etude blabla</v>
      </c>
      <c r="C20" s="53" t="str">
        <f t="shared" si="7"/>
        <v>Proposer du blabla</v>
      </c>
      <c r="D20" s="54" t="str">
        <f t="shared" si="8"/>
        <v>TRUC2</v>
      </c>
      <c r="E20" s="7">
        <v>7</v>
      </c>
      <c r="F20" s="8" t="s">
        <v>20</v>
      </c>
      <c r="G20" s="35" t="s">
        <v>32</v>
      </c>
      <c r="H20" s="35"/>
      <c r="I20" s="38">
        <f t="shared" ref="I20" si="14">I13-30</f>
        <v>44866</v>
      </c>
      <c r="J20" s="38">
        <f t="shared" si="5"/>
        <v>44896</v>
      </c>
      <c r="K20" s="38"/>
      <c r="L20" s="38"/>
      <c r="M20" s="35"/>
      <c r="N20" s="35"/>
      <c r="O20" s="35"/>
      <c r="P20" s="44"/>
      <c r="Q20" s="42"/>
    </row>
    <row r="21" spans="1:17" ht="29.4" thickTop="1" x14ac:dyDescent="0.3">
      <c r="A21" s="46" t="str">
        <f ca="1">$B$4</f>
        <v>Intelligence marché</v>
      </c>
      <c r="B21" s="47" t="s">
        <v>79</v>
      </c>
      <c r="C21" s="47" t="s">
        <v>81</v>
      </c>
      <c r="D21" s="48" t="s">
        <v>41</v>
      </c>
      <c r="E21" s="6">
        <v>1</v>
      </c>
      <c r="F21" s="29" t="s">
        <v>14</v>
      </c>
      <c r="G21" s="31" t="s">
        <v>34</v>
      </c>
      <c r="H21" s="31"/>
      <c r="I21" s="36">
        <f>I14-30</f>
        <v>44502</v>
      </c>
      <c r="J21" s="36">
        <f t="shared" si="5"/>
        <v>44533</v>
      </c>
      <c r="K21" s="36">
        <v>44607</v>
      </c>
      <c r="L21" s="36"/>
      <c r="M21" s="31"/>
      <c r="N21" s="31"/>
      <c r="O21" s="31"/>
      <c r="P21" s="39"/>
      <c r="Q21" s="40"/>
    </row>
    <row r="22" spans="1:17" ht="28.8" x14ac:dyDescent="0.3">
      <c r="A22" s="49" t="str">
        <f t="shared" ca="1" si="0"/>
        <v>Intelligence marché</v>
      </c>
      <c r="B22" s="50" t="str">
        <f t="shared" ref="B22:B27" si="15">B21</f>
        <v>Concurrent blabla</v>
      </c>
      <c r="C22" s="50" t="str">
        <f t="shared" ref="C22:C27" si="16">C21</f>
        <v>Analyser blabla</v>
      </c>
      <c r="D22" s="51" t="str">
        <f t="shared" ref="D22:D27" si="17">D21</f>
        <v>CHOZ4</v>
      </c>
      <c r="E22" s="32">
        <v>2</v>
      </c>
      <c r="F22" s="34" t="s">
        <v>15</v>
      </c>
      <c r="G22" s="33" t="s">
        <v>35</v>
      </c>
      <c r="H22" s="33"/>
      <c r="I22" s="37">
        <f t="shared" ref="I22" si="18">I15-30</f>
        <v>44533</v>
      </c>
      <c r="J22" s="37">
        <f t="shared" si="5"/>
        <v>44561</v>
      </c>
      <c r="K22" s="37">
        <v>44652</v>
      </c>
      <c r="L22" s="37"/>
      <c r="M22" s="33"/>
      <c r="N22" s="33"/>
      <c r="O22" s="33"/>
      <c r="P22" s="43"/>
      <c r="Q22" s="41"/>
    </row>
    <row r="23" spans="1:17" ht="28.8" x14ac:dyDescent="0.3">
      <c r="A23" s="49" t="str">
        <f t="shared" ca="1" si="0"/>
        <v>Intelligence marché</v>
      </c>
      <c r="B23" s="50" t="str">
        <f t="shared" si="15"/>
        <v>Concurrent blabla</v>
      </c>
      <c r="C23" s="50" t="str">
        <f t="shared" si="16"/>
        <v>Analyser blabla</v>
      </c>
      <c r="D23" s="51" t="str">
        <f t="shared" si="17"/>
        <v>CHOZ4</v>
      </c>
      <c r="E23" s="32">
        <v>3</v>
      </c>
      <c r="F23" s="34" t="s">
        <v>16</v>
      </c>
      <c r="G23" s="33" t="s">
        <v>36</v>
      </c>
      <c r="H23" s="33"/>
      <c r="I23" s="37">
        <f t="shared" ref="I23" si="19">I16-30</f>
        <v>44561</v>
      </c>
      <c r="J23" s="37">
        <f t="shared" si="5"/>
        <v>44653</v>
      </c>
      <c r="K23" s="37">
        <v>44682</v>
      </c>
      <c r="L23" s="37"/>
      <c r="M23" s="33"/>
      <c r="N23" s="33"/>
      <c r="O23" s="33"/>
      <c r="P23" s="43"/>
      <c r="Q23" s="41"/>
    </row>
    <row r="24" spans="1:17" ht="28.8" x14ac:dyDescent="0.3">
      <c r="A24" s="49" t="str">
        <f t="shared" ca="1" si="0"/>
        <v>Intelligence marché</v>
      </c>
      <c r="B24" s="50" t="str">
        <f t="shared" si="15"/>
        <v>Concurrent blabla</v>
      </c>
      <c r="C24" s="50" t="str">
        <f t="shared" si="16"/>
        <v>Analyser blabla</v>
      </c>
      <c r="D24" s="51" t="str">
        <f t="shared" si="17"/>
        <v>CHOZ4</v>
      </c>
      <c r="E24" s="32">
        <v>4</v>
      </c>
      <c r="F24" s="34" t="s">
        <v>17</v>
      </c>
      <c r="G24" s="33" t="s">
        <v>37</v>
      </c>
      <c r="H24" s="33"/>
      <c r="I24" s="37">
        <f t="shared" ref="I24" si="20">I17-30</f>
        <v>44653</v>
      </c>
      <c r="J24" s="37">
        <f t="shared" si="5"/>
        <v>44683</v>
      </c>
      <c r="K24" s="37"/>
      <c r="L24" s="37"/>
      <c r="M24" s="33"/>
      <c r="N24" s="33"/>
      <c r="O24" s="33"/>
      <c r="P24" s="43"/>
      <c r="Q24" s="41"/>
    </row>
    <row r="25" spans="1:17" ht="28.8" x14ac:dyDescent="0.3">
      <c r="A25" s="49" t="str">
        <f t="shared" ca="1" si="0"/>
        <v>Intelligence marché</v>
      </c>
      <c r="B25" s="50" t="str">
        <f t="shared" si="15"/>
        <v>Concurrent blabla</v>
      </c>
      <c r="C25" s="50" t="str">
        <f t="shared" si="16"/>
        <v>Analyser blabla</v>
      </c>
      <c r="D25" s="51" t="str">
        <f t="shared" si="17"/>
        <v>CHOZ4</v>
      </c>
      <c r="E25" s="32">
        <v>5</v>
      </c>
      <c r="F25" s="34" t="s">
        <v>18</v>
      </c>
      <c r="G25" s="33" t="s">
        <v>38</v>
      </c>
      <c r="H25" s="33"/>
      <c r="I25" s="37">
        <f t="shared" ref="I25" si="21">I18-30</f>
        <v>44683</v>
      </c>
      <c r="J25" s="37">
        <f t="shared" si="5"/>
        <v>44806</v>
      </c>
      <c r="K25" s="37"/>
      <c r="L25" s="37"/>
      <c r="M25" s="33"/>
      <c r="N25" s="33"/>
      <c r="O25" s="33"/>
      <c r="P25" s="43"/>
      <c r="Q25" s="41"/>
    </row>
    <row r="26" spans="1:17" ht="28.8" x14ac:dyDescent="0.3">
      <c r="A26" s="49" t="str">
        <f t="shared" ca="1" si="0"/>
        <v>Intelligence marché</v>
      </c>
      <c r="B26" s="50" t="str">
        <f t="shared" si="15"/>
        <v>Concurrent blabla</v>
      </c>
      <c r="C26" s="50" t="str">
        <f t="shared" si="16"/>
        <v>Analyser blabla</v>
      </c>
      <c r="D26" s="51" t="str">
        <f t="shared" si="17"/>
        <v>CHOZ4</v>
      </c>
      <c r="E26" s="32">
        <v>6</v>
      </c>
      <c r="F26" s="34" t="s">
        <v>19</v>
      </c>
      <c r="G26" s="33" t="s">
        <v>39</v>
      </c>
      <c r="H26" s="33"/>
      <c r="I26" s="37">
        <f t="shared" ref="I26" si="22">I19-30</f>
        <v>44806</v>
      </c>
      <c r="J26" s="37">
        <f t="shared" si="5"/>
        <v>44836</v>
      </c>
      <c r="K26" s="37"/>
      <c r="L26" s="37"/>
      <c r="M26" s="33"/>
      <c r="N26" s="33"/>
      <c r="O26" s="33"/>
      <c r="P26" s="43"/>
      <c r="Q26" s="41"/>
    </row>
    <row r="27" spans="1:17" ht="29.4" thickBot="1" x14ac:dyDescent="0.35">
      <c r="A27" s="52" t="str">
        <f t="shared" ca="1" si="0"/>
        <v>Intelligence marché</v>
      </c>
      <c r="B27" s="53" t="str">
        <f t="shared" si="15"/>
        <v>Concurrent blabla</v>
      </c>
      <c r="C27" s="53" t="str">
        <f t="shared" si="16"/>
        <v>Analyser blabla</v>
      </c>
      <c r="D27" s="54" t="str">
        <f t="shared" si="17"/>
        <v>CHOZ4</v>
      </c>
      <c r="E27" s="7">
        <v>7</v>
      </c>
      <c r="F27" s="8" t="s">
        <v>20</v>
      </c>
      <c r="G27" s="35" t="s">
        <v>40</v>
      </c>
      <c r="H27" s="35"/>
      <c r="I27" s="38">
        <f t="shared" ref="I27" si="23">I20-30</f>
        <v>44836</v>
      </c>
      <c r="J27" s="38">
        <f t="shared" si="5"/>
        <v>44866</v>
      </c>
      <c r="K27" s="38"/>
      <c r="L27" s="38"/>
      <c r="M27" s="35"/>
      <c r="N27" s="35"/>
      <c r="O27" s="35"/>
      <c r="P27" s="44"/>
      <c r="Q27" s="42"/>
    </row>
    <row r="28" spans="1:17" ht="15" thickTop="1" x14ac:dyDescent="0.3"/>
  </sheetData>
  <autoFilter ref="A6:Q6" xr:uid="{0B617C3F-1944-40CA-A265-ECBED5020405}">
    <filterColumn colId="4" showButton="0"/>
  </autoFilter>
  <dataConsolidate/>
  <mergeCells count="3">
    <mergeCell ref="E6:F6"/>
    <mergeCell ref="B1:Q3"/>
    <mergeCell ref="B4:Q5"/>
  </mergeCells>
  <phoneticPr fontId="3" type="noConversion"/>
  <conditionalFormatting sqref="K7:K13">
    <cfRule type="expression" priority="34">
      <formula>K7=""</formula>
    </cfRule>
    <cfRule type="expression" dxfId="17" priority="35">
      <formula>K7&gt;J7</formula>
    </cfRule>
    <cfRule type="expression" dxfId="16" priority="36">
      <formula>K7&lt;J7</formula>
    </cfRule>
  </conditionalFormatting>
  <conditionalFormatting sqref="K14:K20">
    <cfRule type="expression" priority="31">
      <formula>K14=""</formula>
    </cfRule>
    <cfRule type="expression" dxfId="15" priority="32">
      <formula>K14&gt;J14</formula>
    </cfRule>
    <cfRule type="expression" dxfId="14" priority="33">
      <formula>K14&lt;J14</formula>
    </cfRule>
  </conditionalFormatting>
  <conditionalFormatting sqref="K21:K27">
    <cfRule type="expression" priority="28">
      <formula>K21=""</formula>
    </cfRule>
    <cfRule type="expression" dxfId="13" priority="29">
      <formula>K21&gt;J21</formula>
    </cfRule>
    <cfRule type="expression" dxfId="12" priority="30">
      <formula>K21&lt;J21</formula>
    </cfRule>
  </conditionalFormatting>
  <pageMargins left="0.25" right="0.25" top="0.75" bottom="0.75" header="0.3" footer="0.3"/>
  <pageSetup paperSize="8" scale="66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Nouveau_sous_projet">
                <anchor moveWithCells="1" sizeWithCells="1">
                  <from>
                    <xdr:col>0</xdr:col>
                    <xdr:colOff>45720</xdr:colOff>
                    <xdr:row>0</xdr:row>
                    <xdr:rowOff>99060</xdr:rowOff>
                  </from>
                  <to>
                    <xdr:col>1</xdr:col>
                    <xdr:colOff>83820</xdr:colOff>
                    <xdr:row>4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91E24-4277-4CDB-9D8B-3203934AE2D7}">
  <sheetPr codeName="Feuil8">
    <tabColor rgb="FFFF0000"/>
  </sheetPr>
  <dimension ref="A1:Q13"/>
  <sheetViews>
    <sheetView topLeftCell="A4" workbookViewId="0">
      <selection activeCell="F12" sqref="F12"/>
    </sheetView>
  </sheetViews>
  <sheetFormatPr baseColWidth="10" defaultRowHeight="14.4" x14ac:dyDescent="0.3"/>
  <cols>
    <col min="8" max="8" width="10.88671875" style="25"/>
  </cols>
  <sheetData>
    <row r="1" spans="1:17" s="25" customFormat="1" x14ac:dyDescent="0.3"/>
    <row r="2" spans="1:17" s="25" customFormat="1" x14ac:dyDescent="0.3"/>
    <row r="3" spans="1:17" s="25" customFormat="1" x14ac:dyDescent="0.3"/>
    <row r="4" spans="1:17" s="25" customFormat="1" x14ac:dyDescent="0.3"/>
    <row r="5" spans="1:17" s="25" customFormat="1" x14ac:dyDescent="0.3"/>
    <row r="6" spans="1:17" s="25" customFormat="1" ht="15" thickBot="1" x14ac:dyDescent="0.35"/>
    <row r="7" spans="1:17" s="25" customFormat="1" ht="30.45" customHeight="1" thickTop="1" x14ac:dyDescent="0.3">
      <c r="A7" s="46">
        <f>$B$4</f>
        <v>0</v>
      </c>
      <c r="B7" s="47"/>
      <c r="C7" s="47"/>
      <c r="D7" s="48"/>
      <c r="E7" s="76">
        <v>1</v>
      </c>
      <c r="F7" s="29" t="s">
        <v>57</v>
      </c>
      <c r="G7" s="39" t="s">
        <v>59</v>
      </c>
      <c r="H7" s="39"/>
      <c r="I7" s="36"/>
      <c r="J7" s="36"/>
      <c r="K7" s="36"/>
      <c r="L7" s="36"/>
      <c r="M7" s="31"/>
      <c r="N7" s="31"/>
      <c r="O7" s="31"/>
      <c r="P7" s="39"/>
      <c r="Q7" s="40"/>
    </row>
    <row r="8" spans="1:17" s="25" customFormat="1" ht="30.45" customHeight="1" x14ac:dyDescent="0.3">
      <c r="A8" s="49">
        <f t="shared" ref="A8:A12" si="0">$B$4</f>
        <v>0</v>
      </c>
      <c r="B8" s="50"/>
      <c r="C8" s="50"/>
      <c r="D8" s="51"/>
      <c r="E8" s="77">
        <v>2</v>
      </c>
      <c r="F8" s="78" t="s">
        <v>58</v>
      </c>
      <c r="G8" s="9" t="s">
        <v>66</v>
      </c>
      <c r="H8" s="9"/>
      <c r="I8" s="37"/>
      <c r="J8" s="37"/>
      <c r="K8" s="37"/>
      <c r="L8" s="37"/>
      <c r="M8" s="33"/>
      <c r="N8" s="33"/>
      <c r="O8" s="33"/>
      <c r="P8" s="43"/>
      <c r="Q8" s="41"/>
    </row>
    <row r="9" spans="1:17" s="25" customFormat="1" ht="30.45" customHeight="1" x14ac:dyDescent="0.3">
      <c r="A9" s="49">
        <f t="shared" si="0"/>
        <v>0</v>
      </c>
      <c r="B9" s="50"/>
      <c r="C9" s="50"/>
      <c r="D9" s="51"/>
      <c r="E9" s="77">
        <v>3</v>
      </c>
      <c r="F9" s="78" t="s">
        <v>60</v>
      </c>
      <c r="G9" s="9" t="s">
        <v>67</v>
      </c>
      <c r="H9" s="9"/>
      <c r="I9" s="37"/>
      <c r="J9" s="37"/>
      <c r="K9" s="37"/>
      <c r="L9" s="37"/>
      <c r="M9" s="33"/>
      <c r="N9" s="33"/>
      <c r="O9" s="33"/>
      <c r="P9" s="43"/>
      <c r="Q9" s="41"/>
    </row>
    <row r="10" spans="1:17" s="25" customFormat="1" ht="30.45" customHeight="1" x14ac:dyDescent="0.3">
      <c r="A10" s="49">
        <f t="shared" si="0"/>
        <v>0</v>
      </c>
      <c r="B10" s="50"/>
      <c r="C10" s="50"/>
      <c r="D10" s="51"/>
      <c r="E10" s="77">
        <v>4</v>
      </c>
      <c r="F10" s="78" t="s">
        <v>61</v>
      </c>
      <c r="G10" s="9" t="s">
        <v>51</v>
      </c>
      <c r="H10" s="9"/>
      <c r="I10" s="37"/>
      <c r="J10" s="37"/>
      <c r="K10" s="37"/>
      <c r="L10" s="37"/>
      <c r="M10" s="33"/>
      <c r="N10" s="33"/>
      <c r="O10" s="33"/>
      <c r="P10" s="43"/>
      <c r="Q10" s="41"/>
    </row>
    <row r="11" spans="1:17" s="25" customFormat="1" ht="30.45" customHeight="1" x14ac:dyDescent="0.3">
      <c r="A11" s="49">
        <f t="shared" si="0"/>
        <v>0</v>
      </c>
      <c r="B11" s="50"/>
      <c r="C11" s="50"/>
      <c r="D11" s="51"/>
      <c r="E11" s="77">
        <v>5</v>
      </c>
      <c r="F11" s="78" t="s">
        <v>62</v>
      </c>
      <c r="G11" s="9" t="s">
        <v>65</v>
      </c>
      <c r="H11" s="9"/>
      <c r="I11" s="37"/>
      <c r="J11" s="37"/>
      <c r="K11" s="37"/>
      <c r="L11" s="37"/>
      <c r="M11" s="33"/>
      <c r="N11" s="33"/>
      <c r="O11" s="33"/>
      <c r="P11" s="43"/>
      <c r="Q11" s="41"/>
    </row>
    <row r="12" spans="1:17" s="25" customFormat="1" ht="30.45" customHeight="1" thickBot="1" x14ac:dyDescent="0.35">
      <c r="A12" s="52">
        <f t="shared" si="0"/>
        <v>0</v>
      </c>
      <c r="B12" s="53"/>
      <c r="C12" s="53"/>
      <c r="D12" s="54"/>
      <c r="E12" s="79">
        <v>6</v>
      </c>
      <c r="F12" s="80" t="s">
        <v>63</v>
      </c>
      <c r="G12" s="81" t="s">
        <v>64</v>
      </c>
      <c r="H12" s="81"/>
      <c r="I12" s="38"/>
      <c r="J12" s="38"/>
      <c r="K12" s="38"/>
      <c r="L12" s="38"/>
      <c r="M12" s="35"/>
      <c r="N12" s="35"/>
      <c r="O12" s="35"/>
      <c r="P12" s="44"/>
      <c r="Q12" s="42"/>
    </row>
    <row r="13" spans="1:17" ht="15" thickTop="1" x14ac:dyDescent="0.3"/>
  </sheetData>
  <conditionalFormatting sqref="K7:K11">
    <cfRule type="expression" priority="4">
      <formula>K7=""</formula>
    </cfRule>
    <cfRule type="expression" dxfId="11" priority="5">
      <formula>K7&gt;J7</formula>
    </cfRule>
    <cfRule type="expression" dxfId="10" priority="6">
      <formula>K7&lt;J7</formula>
    </cfRule>
  </conditionalFormatting>
  <conditionalFormatting sqref="K12">
    <cfRule type="expression" priority="1">
      <formula>K12=""</formula>
    </cfRule>
    <cfRule type="expression" dxfId="9" priority="2">
      <formula>K12&gt;J12</formula>
    </cfRule>
    <cfRule type="expression" dxfId="8" priority="3">
      <formula>K12&lt;J12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B9630-28CF-41E9-8B9B-792261204E61}">
  <sheetPr codeName="Feuil10">
    <tabColor rgb="FFFF0000"/>
    <pageSetUpPr fitToPage="1"/>
  </sheetPr>
  <dimension ref="A1:Q13"/>
  <sheetViews>
    <sheetView showGridLines="0" view="pageBreakPreview" zoomScale="90" zoomScaleNormal="100" zoomScaleSheetLayoutView="90" workbookViewId="0">
      <selection activeCell="H8" sqref="H8"/>
    </sheetView>
  </sheetViews>
  <sheetFormatPr baseColWidth="10" defaultColWidth="10.88671875" defaultRowHeight="14.4" x14ac:dyDescent="0.3"/>
  <cols>
    <col min="1" max="1" width="13.77734375" style="26" customWidth="1"/>
    <col min="2" max="2" width="24.6640625" style="26" customWidth="1"/>
    <col min="3" max="3" width="29.109375" style="26" customWidth="1"/>
    <col min="4" max="4" width="8.33203125" style="45" customWidth="1"/>
    <col min="5" max="5" width="3.109375" style="27" customWidth="1"/>
    <col min="6" max="6" width="29.5546875" style="27" bestFit="1" customWidth="1"/>
    <col min="7" max="7" width="37.77734375" style="25" customWidth="1"/>
    <col min="8" max="8" width="10.77734375" style="3" customWidth="1"/>
    <col min="9" max="12" width="10.88671875" style="25"/>
    <col min="13" max="14" width="27.109375" style="25" customWidth="1"/>
    <col min="15" max="15" width="10.88671875" style="25"/>
    <col min="16" max="16" width="15.21875" style="25" customWidth="1"/>
    <col min="17" max="17" width="23.5546875" style="25" customWidth="1"/>
    <col min="18" max="16384" width="10.88671875" style="25"/>
  </cols>
  <sheetData>
    <row r="1" spans="1:17" x14ac:dyDescent="0.3">
      <c r="B1" s="89" t="str">
        <f>'Synthèse par projet'!A1</f>
        <v>SUIVI DES PROJETS MARCOM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</row>
    <row r="2" spans="1:17" x14ac:dyDescent="0.3"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</row>
    <row r="3" spans="1:17" x14ac:dyDescent="0.3"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</row>
    <row r="4" spans="1:17" x14ac:dyDescent="0.3">
      <c r="B4" s="90" t="str" cm="1">
        <f t="array" aca="1" ref="B4" ca="1">RIGHT(CELL("nomfichier",A1),LEN(CELL("nomfichier",A1))-SEARCH("]",CELL("nomfichier",A1)))</f>
        <v>Nouveau projet</v>
      </c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</row>
    <row r="5" spans="1:17" x14ac:dyDescent="0.3"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</row>
    <row r="6" spans="1:17" s="3" customFormat="1" ht="43.8" thickBot="1" x14ac:dyDescent="0.35">
      <c r="A6" s="72" t="s">
        <v>0</v>
      </c>
      <c r="B6" s="72" t="s">
        <v>1</v>
      </c>
      <c r="C6" s="72" t="s">
        <v>2</v>
      </c>
      <c r="D6" s="72" t="s">
        <v>8</v>
      </c>
      <c r="E6" s="88" t="s">
        <v>12</v>
      </c>
      <c r="F6" s="88"/>
      <c r="G6" s="72" t="s">
        <v>13</v>
      </c>
      <c r="H6" s="74" t="s">
        <v>69</v>
      </c>
      <c r="I6" s="72" t="s">
        <v>5</v>
      </c>
      <c r="J6" s="72" t="s">
        <v>23</v>
      </c>
      <c r="K6" s="72" t="s">
        <v>24</v>
      </c>
      <c r="L6" s="72" t="s">
        <v>55</v>
      </c>
      <c r="M6" s="72" t="s">
        <v>7</v>
      </c>
      <c r="N6" s="72" t="s">
        <v>9</v>
      </c>
      <c r="O6" s="72" t="s">
        <v>10</v>
      </c>
      <c r="P6" s="72" t="s">
        <v>11</v>
      </c>
      <c r="Q6" s="72" t="s">
        <v>22</v>
      </c>
    </row>
    <row r="7" spans="1:17" ht="30.45" customHeight="1" thickTop="1" x14ac:dyDescent="0.3">
      <c r="A7" s="46" t="str" cm="1">
        <f t="array" aca="1" ref="A7" ca="1">RIGHT(CELL("nomfichier",A1),LEN(CELL("nomfichier",A1))-SEARCH("]",CELL("nomfichier",A1)))</f>
        <v>Nouveau projet</v>
      </c>
      <c r="B7" s="47"/>
      <c r="C7" s="47"/>
      <c r="D7" s="48"/>
      <c r="E7" s="76">
        <v>1</v>
      </c>
      <c r="F7" s="29" t="s">
        <v>57</v>
      </c>
      <c r="G7" s="39" t="s">
        <v>59</v>
      </c>
      <c r="H7" s="76"/>
      <c r="I7" s="36"/>
      <c r="J7" s="36"/>
      <c r="K7" s="36"/>
      <c r="L7" s="36"/>
      <c r="M7" s="31"/>
      <c r="N7" s="31"/>
      <c r="O7" s="30"/>
      <c r="P7" s="39"/>
      <c r="Q7" s="40"/>
    </row>
    <row r="8" spans="1:17" ht="30.45" customHeight="1" x14ac:dyDescent="0.3">
      <c r="A8" s="49" t="str">
        <f ca="1">A7</f>
        <v>Nouveau projet</v>
      </c>
      <c r="B8" s="50"/>
      <c r="C8" s="50"/>
      <c r="D8" s="51"/>
      <c r="E8" s="77">
        <v>2</v>
      </c>
      <c r="F8" s="78" t="s">
        <v>58</v>
      </c>
      <c r="G8" s="9" t="s">
        <v>66</v>
      </c>
      <c r="H8" s="77"/>
      <c r="I8" s="37"/>
      <c r="J8" s="37"/>
      <c r="K8" s="37"/>
      <c r="L8" s="37"/>
      <c r="M8" s="33"/>
      <c r="N8" s="33"/>
      <c r="O8" s="33"/>
      <c r="P8" s="43"/>
      <c r="Q8" s="41"/>
    </row>
    <row r="9" spans="1:17" ht="30.45" customHeight="1" x14ac:dyDescent="0.3">
      <c r="A9" s="49" t="str">
        <f t="shared" ref="A9:A12" ca="1" si="0">A8</f>
        <v>Nouveau projet</v>
      </c>
      <c r="B9" s="50"/>
      <c r="C9" s="50"/>
      <c r="D9" s="51"/>
      <c r="E9" s="77">
        <v>3</v>
      </c>
      <c r="F9" s="78" t="s">
        <v>60</v>
      </c>
      <c r="G9" s="9" t="s">
        <v>67</v>
      </c>
      <c r="H9" s="77"/>
      <c r="I9" s="37"/>
      <c r="J9" s="37"/>
      <c r="K9" s="37"/>
      <c r="L9" s="37"/>
      <c r="M9" s="33"/>
      <c r="N9" s="33"/>
      <c r="O9" s="33"/>
      <c r="P9" s="43"/>
      <c r="Q9" s="41"/>
    </row>
    <row r="10" spans="1:17" ht="30.45" customHeight="1" x14ac:dyDescent="0.3">
      <c r="A10" s="49" t="str">
        <f t="shared" ca="1" si="0"/>
        <v>Nouveau projet</v>
      </c>
      <c r="B10" s="50"/>
      <c r="C10" s="50"/>
      <c r="D10" s="51"/>
      <c r="E10" s="77">
        <v>4</v>
      </c>
      <c r="F10" s="78" t="s">
        <v>61</v>
      </c>
      <c r="G10" s="9" t="s">
        <v>51</v>
      </c>
      <c r="H10" s="77"/>
      <c r="I10" s="37"/>
      <c r="J10" s="37"/>
      <c r="K10" s="37"/>
      <c r="L10" s="37"/>
      <c r="M10" s="33"/>
      <c r="N10" s="33"/>
      <c r="O10" s="33"/>
      <c r="P10" s="43"/>
      <c r="Q10" s="41"/>
    </row>
    <row r="11" spans="1:17" ht="30.45" customHeight="1" x14ac:dyDescent="0.3">
      <c r="A11" s="49" t="str">
        <f t="shared" ca="1" si="0"/>
        <v>Nouveau projet</v>
      </c>
      <c r="B11" s="50"/>
      <c r="C11" s="50"/>
      <c r="D11" s="51"/>
      <c r="E11" s="77">
        <v>5</v>
      </c>
      <c r="F11" s="78" t="s">
        <v>62</v>
      </c>
      <c r="G11" s="9" t="s">
        <v>65</v>
      </c>
      <c r="H11" s="77"/>
      <c r="I11" s="37"/>
      <c r="J11" s="37"/>
      <c r="K11" s="37"/>
      <c r="L11" s="37"/>
      <c r="M11" s="33"/>
      <c r="N11" s="33"/>
      <c r="O11" s="33"/>
      <c r="P11" s="43"/>
      <c r="Q11" s="41"/>
    </row>
    <row r="12" spans="1:17" ht="30.45" customHeight="1" thickBot="1" x14ac:dyDescent="0.35">
      <c r="A12" s="52" t="str">
        <f t="shared" ca="1" si="0"/>
        <v>Nouveau projet</v>
      </c>
      <c r="B12" s="53"/>
      <c r="C12" s="53"/>
      <c r="D12" s="54"/>
      <c r="E12" s="79">
        <v>6</v>
      </c>
      <c r="F12" s="80" t="s">
        <v>63</v>
      </c>
      <c r="G12" s="81" t="s">
        <v>64</v>
      </c>
      <c r="H12" s="79"/>
      <c r="I12" s="38"/>
      <c r="J12" s="38"/>
      <c r="K12" s="38"/>
      <c r="L12" s="38"/>
      <c r="M12" s="35"/>
      <c r="N12" s="35"/>
      <c r="O12" s="35"/>
      <c r="P12" s="44"/>
      <c r="Q12" s="42"/>
    </row>
    <row r="13" spans="1:17" ht="15" thickTop="1" x14ac:dyDescent="0.3"/>
  </sheetData>
  <autoFilter ref="A6:Q6" xr:uid="{0B617C3F-1944-40CA-A265-ECBED5020405}">
    <filterColumn colId="4" showButton="0"/>
  </autoFilter>
  <dataConsolidate/>
  <mergeCells count="3">
    <mergeCell ref="B1:Q3"/>
    <mergeCell ref="B4:Q5"/>
    <mergeCell ref="E6:F6"/>
  </mergeCells>
  <conditionalFormatting sqref="K7:K11">
    <cfRule type="expression" priority="13">
      <formula>K7=""</formula>
    </cfRule>
    <cfRule type="expression" dxfId="7" priority="14">
      <formula>K7&gt;J7</formula>
    </cfRule>
    <cfRule type="expression" dxfId="6" priority="15">
      <formula>K7&lt;J7</formula>
    </cfRule>
  </conditionalFormatting>
  <conditionalFormatting sqref="K12">
    <cfRule type="expression" priority="1">
      <formula>K12=""</formula>
    </cfRule>
    <cfRule type="expression" dxfId="5" priority="2">
      <formula>K12&gt;J12</formula>
    </cfRule>
    <cfRule type="expression" dxfId="4" priority="3">
      <formula>K12&lt;J12</formula>
    </cfRule>
  </conditionalFormatting>
  <pageMargins left="0.25" right="0.25" top="0.75" bottom="0.75" header="0.3" footer="0.3"/>
  <pageSetup paperSize="8" scale="67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 macro="[0]!Ajout_nouveau_projet">
                <anchor moveWithCells="1" sizeWithCells="1">
                  <from>
                    <xdr:col>0</xdr:col>
                    <xdr:colOff>45720</xdr:colOff>
                    <xdr:row>0</xdr:row>
                    <xdr:rowOff>99060</xdr:rowOff>
                  </from>
                  <to>
                    <xdr:col>1</xdr:col>
                    <xdr:colOff>83820</xdr:colOff>
                    <xdr:row>4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EB83A-755A-4B4F-A136-0BCE67EDD599}">
  <sheetPr codeName="Feuil1">
    <tabColor rgb="FF002060"/>
    <pageSetUpPr fitToPage="1"/>
  </sheetPr>
  <dimension ref="A1:M16"/>
  <sheetViews>
    <sheetView showGridLines="0" topLeftCell="A7" zoomScale="80" zoomScaleNormal="80" workbookViewId="0">
      <selection activeCell="F11" sqref="F11"/>
    </sheetView>
  </sheetViews>
  <sheetFormatPr baseColWidth="10" defaultRowHeight="14.4" x14ac:dyDescent="0.3"/>
  <cols>
    <col min="1" max="1" width="17.77734375" customWidth="1"/>
    <col min="2" max="2" width="16.77734375" customWidth="1"/>
    <col min="3" max="3" width="34" customWidth="1"/>
    <col min="4" max="4" width="9" style="3" customWidth="1"/>
    <col min="5" max="5" width="4.21875" customWidth="1"/>
    <col min="6" max="6" width="17.109375" customWidth="1"/>
    <col min="9" max="9" width="10.88671875" style="25"/>
    <col min="10" max="10" width="42.6640625" customWidth="1"/>
    <col min="11" max="12" width="42.6640625" style="14" customWidth="1"/>
    <col min="13" max="13" width="10.88671875" style="16"/>
  </cols>
  <sheetData>
    <row r="1" spans="1:13" ht="36.6" x14ac:dyDescent="0.7">
      <c r="A1" s="91" t="s">
        <v>54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</row>
    <row r="2" spans="1:13" ht="23.4" x14ac:dyDescent="0.45">
      <c r="A2" s="92">
        <f>Procédure!E11</f>
        <v>44683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</row>
    <row r="3" spans="1:13" s="25" customFormat="1" ht="23.4" x14ac:dyDescent="0.45">
      <c r="A3" s="87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</row>
    <row r="4" spans="1:13" s="25" customFormat="1" ht="23.4" x14ac:dyDescent="0.45">
      <c r="A4" s="87"/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</row>
    <row r="5" spans="1:13" s="25" customFormat="1" ht="23.4" x14ac:dyDescent="0.45">
      <c r="A5" s="87"/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</row>
    <row r="6" spans="1:13" s="25" customFormat="1" ht="23.4" x14ac:dyDescent="0.45">
      <c r="A6" s="87"/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</row>
    <row r="7" spans="1:13" s="3" customFormat="1" ht="28.8" x14ac:dyDescent="0.3">
      <c r="A7" s="4" t="s">
        <v>0</v>
      </c>
      <c r="B7" s="4" t="s">
        <v>1</v>
      </c>
      <c r="C7" s="4" t="s">
        <v>2</v>
      </c>
      <c r="D7" s="5" t="s">
        <v>8</v>
      </c>
      <c r="E7" s="88" t="s">
        <v>4</v>
      </c>
      <c r="F7" s="88"/>
      <c r="G7" s="4" t="s">
        <v>5</v>
      </c>
      <c r="H7" s="4" t="s">
        <v>6</v>
      </c>
      <c r="I7" s="28" t="s">
        <v>53</v>
      </c>
      <c r="J7" s="4" t="s">
        <v>7</v>
      </c>
      <c r="K7" s="5" t="s">
        <v>9</v>
      </c>
      <c r="L7" s="74" t="s">
        <v>22</v>
      </c>
      <c r="M7" s="5" t="s">
        <v>25</v>
      </c>
    </row>
    <row r="8" spans="1:13" s="2" customFormat="1" ht="58.5" customHeight="1" x14ac:dyDescent="0.3">
      <c r="A8" s="49"/>
      <c r="B8" s="50"/>
      <c r="C8" s="50"/>
      <c r="D8" s="51"/>
      <c r="E8" s="32"/>
      <c r="F8" s="34"/>
      <c r="G8" s="13"/>
      <c r="H8" s="13"/>
      <c r="I8" s="13"/>
      <c r="J8" s="12"/>
      <c r="K8" s="21"/>
      <c r="L8" s="82"/>
      <c r="M8" s="85"/>
    </row>
    <row r="9" spans="1:13" s="2" customFormat="1" ht="58.5" customHeight="1" x14ac:dyDescent="0.3">
      <c r="A9" s="49"/>
      <c r="B9" s="50"/>
      <c r="C9" s="50"/>
      <c r="D9" s="51"/>
      <c r="E9" s="32"/>
      <c r="F9" s="34"/>
      <c r="G9" s="13"/>
      <c r="H9" s="13"/>
      <c r="I9" s="13"/>
      <c r="J9" s="12"/>
      <c r="K9" s="21"/>
      <c r="L9" s="82"/>
      <c r="M9" s="15"/>
    </row>
    <row r="10" spans="1:13" s="2" customFormat="1" ht="58.5" customHeight="1" x14ac:dyDescent="0.3">
      <c r="A10" s="49"/>
      <c r="B10" s="50"/>
      <c r="C10" s="50"/>
      <c r="D10" s="51"/>
      <c r="E10" s="32"/>
      <c r="F10" s="34"/>
      <c r="G10" s="13"/>
      <c r="H10" s="13"/>
      <c r="I10" s="13"/>
      <c r="J10" s="12"/>
      <c r="K10" s="21"/>
      <c r="L10" s="82"/>
      <c r="M10" s="15"/>
    </row>
    <row r="11" spans="1:13" s="2" customFormat="1" ht="58.5" customHeight="1" x14ac:dyDescent="0.3">
      <c r="A11" s="11"/>
      <c r="B11" s="12"/>
      <c r="C11" s="12"/>
      <c r="D11" s="20"/>
      <c r="E11" s="20"/>
      <c r="F11" s="12"/>
      <c r="G11" s="13"/>
      <c r="H11" s="13"/>
      <c r="I11" s="13"/>
      <c r="J11" s="12"/>
      <c r="K11" s="21"/>
      <c r="L11" s="82"/>
      <c r="M11" s="15"/>
    </row>
    <row r="12" spans="1:13" s="2" customFormat="1" ht="58.5" customHeight="1" x14ac:dyDescent="0.3">
      <c r="A12" s="11"/>
      <c r="B12" s="12"/>
      <c r="C12" s="12"/>
      <c r="D12" s="20"/>
      <c r="E12" s="20"/>
      <c r="F12" s="12"/>
      <c r="G12" s="13"/>
      <c r="H12" s="13"/>
      <c r="I12" s="13"/>
      <c r="J12" s="12"/>
      <c r="K12" s="21"/>
      <c r="L12" s="82"/>
      <c r="M12" s="15"/>
    </row>
    <row r="13" spans="1:13" s="2" customFormat="1" ht="58.5" customHeight="1" x14ac:dyDescent="0.3">
      <c r="A13" s="11"/>
      <c r="B13" s="12"/>
      <c r="C13" s="12"/>
      <c r="D13" s="20"/>
      <c r="E13" s="20"/>
      <c r="F13" s="12"/>
      <c r="G13" s="13"/>
      <c r="H13" s="13"/>
      <c r="I13" s="13"/>
      <c r="J13" s="12"/>
      <c r="K13" s="21"/>
      <c r="L13" s="82"/>
      <c r="M13" s="15"/>
    </row>
    <row r="14" spans="1:13" s="2" customFormat="1" ht="58.5" customHeight="1" x14ac:dyDescent="0.3">
      <c r="A14" s="11"/>
      <c r="B14" s="12"/>
      <c r="C14" s="12"/>
      <c r="D14" s="20"/>
      <c r="E14" s="20"/>
      <c r="F14" s="12"/>
      <c r="G14" s="13"/>
      <c r="H14" s="13"/>
      <c r="I14" s="13"/>
      <c r="J14" s="12"/>
      <c r="K14" s="21"/>
      <c r="L14" s="82"/>
      <c r="M14" s="15"/>
    </row>
    <row r="16" spans="1:13" x14ac:dyDescent="0.3">
      <c r="H16" s="22"/>
      <c r="I16" s="22"/>
    </row>
  </sheetData>
  <autoFilter ref="A7:M7" xr:uid="{0FEEB83A-755A-4B4F-A136-0BCE67EDD599}">
    <filterColumn colId="4" showButton="0"/>
  </autoFilter>
  <mergeCells count="3">
    <mergeCell ref="E7:F7"/>
    <mergeCell ref="A1:M1"/>
    <mergeCell ref="A2:M2"/>
  </mergeCells>
  <conditionalFormatting sqref="H8:I14">
    <cfRule type="expression" dxfId="3" priority="1">
      <formula>H8&lt;TODAY()</formula>
    </cfRule>
    <cfRule type="expression" dxfId="2" priority="2">
      <formula>H8&lt;TODAY()+40</formula>
    </cfRule>
  </conditionalFormatting>
  <pageMargins left="0.25" right="0.25" top="0.75" bottom="0.75" header="0.3" footer="0.3"/>
  <pageSetup paperSize="9" scale="4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DC5B2-61DF-4CE5-8D02-58E705B4C5A5}">
  <sheetPr codeName="Feuil9">
    <tabColor rgb="FF002060"/>
    <pageSetUpPr fitToPage="1"/>
  </sheetPr>
  <dimension ref="A1:AV16"/>
  <sheetViews>
    <sheetView showGridLines="0" zoomScale="70" zoomScaleNormal="70" workbookViewId="0">
      <selection activeCell="B16" sqref="B16"/>
    </sheetView>
  </sheetViews>
  <sheetFormatPr baseColWidth="10" defaultRowHeight="14.4" x14ac:dyDescent="0.3"/>
  <cols>
    <col min="1" max="2" width="17.77734375" customWidth="1"/>
    <col min="3" max="3" width="6.21875" customWidth="1"/>
    <col min="4" max="4" width="10.6640625" bestFit="1" customWidth="1"/>
    <col min="5" max="5" width="10.6640625" style="25" customWidth="1"/>
    <col min="6" max="6" width="32.21875" customWidth="1"/>
    <col min="7" max="7" width="36.21875" style="25" customWidth="1"/>
    <col min="9" max="10" width="17.77734375" style="25" customWidth="1"/>
    <col min="11" max="11" width="6.21875" style="25" customWidth="1"/>
    <col min="12" max="12" width="10.6640625" style="25" bestFit="1" customWidth="1"/>
    <col min="13" max="13" width="36.21875" style="25" customWidth="1"/>
    <col min="14" max="14" width="10.88671875" style="25"/>
    <col min="15" max="16" width="17.77734375" style="25" customWidth="1"/>
    <col min="17" max="17" width="6.21875" style="25" customWidth="1"/>
    <col min="18" max="18" width="10.6640625" style="25" bestFit="1" customWidth="1"/>
    <col min="19" max="19" width="36.21875" style="25" customWidth="1"/>
    <col min="20" max="20" width="10.88671875" style="25"/>
    <col min="21" max="22" width="17.77734375" style="25" customWidth="1"/>
    <col min="23" max="23" width="6.21875" style="25" customWidth="1"/>
    <col min="24" max="24" width="10.6640625" style="25" bestFit="1" customWidth="1"/>
    <col min="25" max="25" width="36.21875" style="25" customWidth="1"/>
    <col min="26" max="26" width="10.88671875" style="25"/>
    <col min="27" max="28" width="17.77734375" style="25" customWidth="1"/>
    <col min="29" max="29" width="6.21875" style="25" customWidth="1"/>
    <col min="30" max="30" width="10.6640625" style="25" bestFit="1" customWidth="1"/>
    <col min="31" max="31" width="36.21875" style="25" customWidth="1"/>
    <col min="32" max="32" width="10.88671875" style="25"/>
    <col min="33" max="34" width="17.77734375" style="25" customWidth="1"/>
    <col min="35" max="35" width="6.21875" style="25" customWidth="1"/>
    <col min="36" max="36" width="10.6640625" style="25" bestFit="1" customWidth="1"/>
    <col min="37" max="37" width="36.21875" style="25" customWidth="1"/>
    <col min="38" max="38" width="10.88671875" style="25"/>
  </cols>
  <sheetData>
    <row r="1" spans="1:48" s="25" customFormat="1" ht="36.6" x14ac:dyDescent="0.7">
      <c r="A1" s="91" t="s">
        <v>54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</row>
    <row r="2" spans="1:48" s="25" customFormat="1" ht="23.4" x14ac:dyDescent="0.45">
      <c r="A2" s="92">
        <f>Procédure!E11</f>
        <v>44683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</row>
    <row r="3" spans="1:48" x14ac:dyDescent="0.3">
      <c r="A3" s="25"/>
      <c r="B3" s="25"/>
      <c r="C3" s="25"/>
      <c r="D3" s="25"/>
      <c r="F3" s="25"/>
      <c r="H3" s="25"/>
    </row>
    <row r="4" spans="1:48" s="25" customFormat="1" x14ac:dyDescent="0.3"/>
    <row r="5" spans="1:48" x14ac:dyDescent="0.3">
      <c r="A5" s="25"/>
      <c r="B5" s="25"/>
      <c r="C5" s="25"/>
      <c r="D5" s="25"/>
      <c r="F5" s="25"/>
      <c r="H5" s="25"/>
    </row>
    <row r="6" spans="1:48" ht="44.55" customHeight="1" x14ac:dyDescent="0.3">
      <c r="A6" s="93" t="s">
        <v>70</v>
      </c>
      <c r="B6" s="94"/>
      <c r="C6" s="94"/>
      <c r="D6" s="94"/>
      <c r="E6" s="94"/>
      <c r="F6" s="94"/>
      <c r="G6" s="94"/>
      <c r="H6" s="95"/>
      <c r="I6" s="96" t="s">
        <v>71</v>
      </c>
      <c r="J6" s="97"/>
      <c r="K6" s="97"/>
      <c r="L6" s="97"/>
      <c r="M6" s="97"/>
      <c r="N6" s="97"/>
      <c r="O6" s="97"/>
      <c r="P6" s="97"/>
      <c r="AA6" s="93" t="s">
        <v>74</v>
      </c>
      <c r="AB6" s="94"/>
      <c r="AC6" s="94"/>
      <c r="AD6" s="94"/>
      <c r="AE6" s="94"/>
      <c r="AF6" s="95"/>
      <c r="AG6" s="93" t="s">
        <v>75</v>
      </c>
      <c r="AH6" s="94"/>
      <c r="AI6" s="94"/>
      <c r="AJ6" s="94"/>
      <c r="AK6" s="94"/>
      <c r="AL6" s="95"/>
    </row>
    <row r="7" spans="1:48" s="69" customFormat="1" ht="37.049999999999997" customHeight="1" x14ac:dyDescent="0.15">
      <c r="A7" s="66" t="s">
        <v>0</v>
      </c>
      <c r="B7" s="67" t="s">
        <v>1</v>
      </c>
      <c r="C7" s="67" t="s">
        <v>52</v>
      </c>
      <c r="D7" s="67" t="s">
        <v>23</v>
      </c>
      <c r="E7" s="67" t="s">
        <v>76</v>
      </c>
      <c r="F7" s="67" t="s">
        <v>7</v>
      </c>
      <c r="G7" s="74" t="s">
        <v>9</v>
      </c>
      <c r="H7" s="68" t="s">
        <v>22</v>
      </c>
      <c r="I7" s="66" t="s">
        <v>0</v>
      </c>
      <c r="J7" s="67" t="s">
        <v>1</v>
      </c>
      <c r="K7" s="67" t="s">
        <v>52</v>
      </c>
      <c r="L7" s="67" t="s">
        <v>23</v>
      </c>
      <c r="M7" s="67" t="s">
        <v>76</v>
      </c>
      <c r="N7" s="67" t="s">
        <v>7</v>
      </c>
      <c r="O7" s="74" t="s">
        <v>9</v>
      </c>
      <c r="P7" s="68" t="s">
        <v>22</v>
      </c>
      <c r="Q7" s="66" t="s">
        <v>0</v>
      </c>
      <c r="R7" s="67" t="s">
        <v>1</v>
      </c>
      <c r="S7" s="67" t="s">
        <v>52</v>
      </c>
      <c r="T7" s="67" t="s">
        <v>23</v>
      </c>
      <c r="U7" s="67" t="s">
        <v>76</v>
      </c>
      <c r="V7" s="67" t="s">
        <v>7</v>
      </c>
      <c r="W7" s="74" t="s">
        <v>9</v>
      </c>
      <c r="X7" s="68" t="s">
        <v>22</v>
      </c>
      <c r="Y7" s="66" t="s">
        <v>0</v>
      </c>
      <c r="Z7" s="67" t="s">
        <v>1</v>
      </c>
      <c r="AA7" s="67" t="s">
        <v>52</v>
      </c>
      <c r="AB7" s="67" t="s">
        <v>23</v>
      </c>
      <c r="AC7" s="67" t="s">
        <v>76</v>
      </c>
      <c r="AD7" s="67" t="s">
        <v>7</v>
      </c>
      <c r="AE7" s="74" t="s">
        <v>9</v>
      </c>
      <c r="AF7" s="68" t="s">
        <v>22</v>
      </c>
      <c r="AG7" s="66" t="s">
        <v>0</v>
      </c>
      <c r="AH7" s="67" t="s">
        <v>1</v>
      </c>
      <c r="AI7" s="67" t="s">
        <v>52</v>
      </c>
      <c r="AJ7" s="67" t="s">
        <v>23</v>
      </c>
      <c r="AK7" s="67" t="s">
        <v>76</v>
      </c>
      <c r="AL7" s="67" t="s">
        <v>7</v>
      </c>
      <c r="AM7" s="74" t="s">
        <v>9</v>
      </c>
      <c r="AN7" s="68" t="s">
        <v>22</v>
      </c>
      <c r="AO7" s="66" t="s">
        <v>0</v>
      </c>
      <c r="AP7" s="67" t="s">
        <v>1</v>
      </c>
      <c r="AQ7" s="67" t="s">
        <v>52</v>
      </c>
      <c r="AR7" s="67" t="s">
        <v>23</v>
      </c>
      <c r="AS7" s="67" t="s">
        <v>76</v>
      </c>
      <c r="AT7" s="67" t="s">
        <v>7</v>
      </c>
      <c r="AU7" s="74" t="s">
        <v>9</v>
      </c>
      <c r="AV7" s="68" t="s">
        <v>22</v>
      </c>
    </row>
    <row r="8" spans="1:48" s="69" customFormat="1" ht="37.049999999999997" customHeight="1" x14ac:dyDescent="0.15">
      <c r="A8" s="61"/>
      <c r="B8" s="62"/>
      <c r="C8" s="63"/>
      <c r="D8" s="70"/>
      <c r="E8" s="70"/>
      <c r="F8" s="64"/>
      <c r="G8" s="83"/>
      <c r="H8" s="65"/>
      <c r="I8" s="61"/>
      <c r="J8" s="62"/>
      <c r="K8" s="63"/>
      <c r="L8" s="70"/>
      <c r="M8" s="70"/>
      <c r="N8" s="64"/>
      <c r="O8" s="83"/>
      <c r="P8" s="65"/>
      <c r="Q8" s="61"/>
      <c r="R8" s="62"/>
      <c r="S8" s="63"/>
      <c r="T8" s="70"/>
      <c r="U8" s="70"/>
      <c r="V8" s="64"/>
      <c r="W8" s="83"/>
      <c r="X8" s="65"/>
      <c r="Y8" s="61"/>
      <c r="Z8" s="62"/>
      <c r="AA8" s="63"/>
      <c r="AB8" s="70"/>
      <c r="AC8" s="70"/>
      <c r="AD8" s="64"/>
      <c r="AE8" s="83"/>
      <c r="AF8" s="65"/>
      <c r="AG8" s="61"/>
      <c r="AH8" s="62"/>
      <c r="AI8" s="63"/>
      <c r="AJ8" s="70"/>
      <c r="AK8" s="70"/>
      <c r="AL8" s="64"/>
      <c r="AM8" s="83"/>
      <c r="AN8" s="65"/>
      <c r="AO8" s="61"/>
      <c r="AP8" s="62"/>
      <c r="AQ8" s="63"/>
      <c r="AR8" s="70"/>
      <c r="AS8" s="70"/>
      <c r="AT8" s="64"/>
      <c r="AU8" s="83"/>
      <c r="AV8" s="65"/>
    </row>
    <row r="9" spans="1:48" s="69" customFormat="1" ht="37.049999999999997" customHeight="1" x14ac:dyDescent="0.15">
      <c r="A9" s="61"/>
      <c r="B9" s="62"/>
      <c r="C9" s="63"/>
      <c r="D9" s="70"/>
      <c r="E9" s="70"/>
      <c r="F9" s="64"/>
      <c r="G9" s="83"/>
      <c r="H9" s="65"/>
      <c r="I9" s="61"/>
      <c r="J9" s="62"/>
      <c r="K9" s="63"/>
      <c r="L9" s="70"/>
      <c r="M9" s="70"/>
      <c r="N9" s="64"/>
      <c r="O9" s="83"/>
      <c r="P9" s="65"/>
      <c r="Q9" s="61"/>
      <c r="R9" s="62"/>
      <c r="S9" s="63"/>
      <c r="T9" s="70"/>
      <c r="U9" s="70"/>
      <c r="V9" s="64"/>
      <c r="W9" s="83"/>
      <c r="X9" s="65"/>
      <c r="Y9" s="61"/>
      <c r="Z9" s="62"/>
      <c r="AA9" s="63"/>
      <c r="AB9" s="70"/>
      <c r="AC9" s="70"/>
      <c r="AD9" s="64"/>
      <c r="AE9" s="83"/>
      <c r="AF9" s="65"/>
      <c r="AG9" s="61"/>
      <c r="AH9" s="62"/>
      <c r="AI9" s="63"/>
      <c r="AJ9" s="70"/>
      <c r="AK9" s="70"/>
      <c r="AL9" s="64"/>
      <c r="AM9" s="83"/>
      <c r="AN9" s="65"/>
      <c r="AO9" s="61"/>
      <c r="AP9" s="62"/>
      <c r="AQ9" s="63"/>
      <c r="AR9" s="70"/>
      <c r="AS9" s="70"/>
      <c r="AT9" s="64"/>
      <c r="AU9" s="83"/>
      <c r="AV9" s="65"/>
    </row>
    <row r="10" spans="1:48" s="60" customFormat="1" x14ac:dyDescent="0.3">
      <c r="A10" s="61"/>
      <c r="B10" s="62"/>
      <c r="C10" s="63"/>
      <c r="D10" s="70"/>
      <c r="E10" s="70"/>
      <c r="F10" s="64"/>
      <c r="G10" s="83"/>
      <c r="H10" s="65"/>
      <c r="I10" s="61"/>
      <c r="J10" s="62"/>
      <c r="K10" s="63"/>
      <c r="L10" s="70"/>
      <c r="M10" s="70"/>
      <c r="N10" s="64"/>
      <c r="O10" s="83"/>
      <c r="P10" s="65"/>
      <c r="Q10" s="61"/>
      <c r="R10" s="62"/>
      <c r="S10" s="63"/>
      <c r="T10" s="70"/>
      <c r="U10" s="70"/>
      <c r="V10" s="64"/>
      <c r="W10" s="83"/>
      <c r="X10" s="65"/>
      <c r="Y10" s="61"/>
      <c r="Z10" s="62"/>
      <c r="AA10" s="63"/>
      <c r="AB10" s="70"/>
      <c r="AC10" s="70"/>
      <c r="AD10" s="64"/>
      <c r="AE10" s="83"/>
      <c r="AF10" s="65"/>
      <c r="AG10" s="61"/>
      <c r="AH10" s="62"/>
      <c r="AI10" s="63"/>
      <c r="AJ10" s="70"/>
      <c r="AK10" s="70"/>
      <c r="AL10" s="64"/>
      <c r="AM10" s="83"/>
      <c r="AN10" s="65"/>
      <c r="AO10" s="61"/>
      <c r="AP10" s="62"/>
      <c r="AQ10" s="63"/>
      <c r="AR10" s="70"/>
      <c r="AS10" s="70"/>
      <c r="AT10" s="64"/>
      <c r="AU10" s="83"/>
      <c r="AV10" s="65"/>
    </row>
    <row r="11" spans="1:48" s="60" customFormat="1" x14ac:dyDescent="0.3">
      <c r="A11" s="57"/>
      <c r="B11" s="58"/>
      <c r="C11" s="59"/>
      <c r="D11" s="71"/>
      <c r="E11" s="71"/>
      <c r="F11" s="55"/>
      <c r="G11" s="84"/>
      <c r="H11" s="56"/>
      <c r="I11" s="57"/>
      <c r="J11" s="58"/>
      <c r="K11" s="59"/>
      <c r="L11" s="71"/>
      <c r="M11" s="71"/>
      <c r="N11" s="55"/>
      <c r="O11" s="84"/>
      <c r="P11" s="56"/>
      <c r="Q11" s="57"/>
      <c r="R11" s="58"/>
      <c r="S11" s="59"/>
      <c r="T11" s="71"/>
      <c r="U11" s="71"/>
      <c r="V11" s="55"/>
      <c r="W11" s="84"/>
      <c r="X11" s="56"/>
      <c r="Y11" s="57"/>
      <c r="Z11" s="58"/>
      <c r="AA11" s="59"/>
      <c r="AB11" s="71"/>
      <c r="AC11" s="71"/>
      <c r="AD11" s="55"/>
      <c r="AE11" s="84"/>
      <c r="AF11" s="56"/>
      <c r="AG11" s="57"/>
      <c r="AH11" s="58"/>
      <c r="AI11" s="59"/>
      <c r="AJ11" s="71"/>
      <c r="AK11" s="71"/>
      <c r="AL11" s="55"/>
      <c r="AM11" s="84"/>
      <c r="AN11" s="56"/>
      <c r="AO11" s="57"/>
      <c r="AP11" s="58"/>
      <c r="AQ11" s="59"/>
      <c r="AR11" s="71"/>
      <c r="AS11" s="71"/>
      <c r="AT11" s="55"/>
      <c r="AU11" s="84"/>
      <c r="AV11" s="56"/>
    </row>
    <row r="13" spans="1:48" ht="23.4" x14ac:dyDescent="0.3">
      <c r="O13" s="93" t="s">
        <v>72</v>
      </c>
      <c r="P13" s="94"/>
      <c r="Q13" s="94"/>
      <c r="R13" s="94"/>
      <c r="S13" s="94"/>
      <c r="T13" s="95"/>
    </row>
    <row r="16" spans="1:48" ht="23.4" x14ac:dyDescent="0.3">
      <c r="U16" s="93" t="s">
        <v>73</v>
      </c>
      <c r="V16" s="94"/>
      <c r="W16" s="94"/>
      <c r="X16" s="94"/>
      <c r="Y16" s="94"/>
      <c r="Z16" s="95"/>
    </row>
  </sheetData>
  <mergeCells count="8">
    <mergeCell ref="A1:T1"/>
    <mergeCell ref="A2:T2"/>
    <mergeCell ref="A6:H6"/>
    <mergeCell ref="O13:T13"/>
    <mergeCell ref="U16:Z16"/>
    <mergeCell ref="AG6:AL6"/>
    <mergeCell ref="I6:P6"/>
    <mergeCell ref="AA6:AF6"/>
  </mergeCells>
  <phoneticPr fontId="3" type="noConversion"/>
  <conditionalFormatting sqref="D8:E11 L8:M11 T8:U11 AB8:AC11 AJ8:AK11 AR8:AS11">
    <cfRule type="expression" dxfId="1" priority="7">
      <formula>D8&lt;TODAY()</formula>
    </cfRule>
    <cfRule type="expression" dxfId="0" priority="8">
      <formula>D8&lt;TODAY()+40</formula>
    </cfRule>
  </conditionalFormatting>
  <pageMargins left="0.25" right="0.25" top="0.75" bottom="0.75" header="0.3" footer="0.3"/>
  <pageSetup paperSize="9" fitToWidth="6" fitToHeight="0" orientation="landscape" r:id="rId1"/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105B6-8CAF-4973-9639-964AD0BE8F9C}">
  <sheetPr codeName="Feuil7">
    <tabColor theme="6" tint="-0.249977111117893"/>
  </sheetPr>
  <dimension ref="A1:K12"/>
  <sheetViews>
    <sheetView showGridLines="0" workbookViewId="0">
      <selection activeCell="H16" sqref="H16"/>
    </sheetView>
  </sheetViews>
  <sheetFormatPr baseColWidth="10" defaultRowHeight="14.4" x14ac:dyDescent="0.3"/>
  <sheetData>
    <row r="1" spans="1:11" ht="36.6" x14ac:dyDescent="0.7">
      <c r="A1" s="91" t="s">
        <v>46</v>
      </c>
      <c r="B1" s="91"/>
      <c r="C1" s="91"/>
      <c r="D1" s="91"/>
      <c r="E1" s="91"/>
      <c r="F1" s="91"/>
      <c r="G1" s="91"/>
      <c r="H1" s="91"/>
      <c r="I1" s="91"/>
      <c r="J1" s="91"/>
      <c r="K1" s="91"/>
    </row>
    <row r="2" spans="1:11" ht="18" customHeight="1" x14ac:dyDescent="0.7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</row>
    <row r="3" spans="1:11" ht="18" customHeight="1" x14ac:dyDescent="0.7">
      <c r="A3" s="19" t="s">
        <v>49</v>
      </c>
      <c r="D3" s="17"/>
      <c r="E3" s="17"/>
      <c r="F3" s="17"/>
      <c r="G3" s="17"/>
      <c r="H3" s="17"/>
      <c r="I3" s="17"/>
      <c r="J3" s="17"/>
      <c r="K3" s="17"/>
    </row>
    <row r="4" spans="1:11" ht="18" customHeight="1" x14ac:dyDescent="0.7">
      <c r="A4" s="19"/>
      <c r="D4" s="17"/>
      <c r="E4" s="17"/>
      <c r="F4" s="17"/>
      <c r="G4" s="17"/>
      <c r="H4" s="17"/>
      <c r="I4" s="17"/>
      <c r="J4" s="17"/>
      <c r="K4" s="17"/>
    </row>
    <row r="5" spans="1:11" ht="18" customHeight="1" x14ac:dyDescent="0.7">
      <c r="A5" s="18" t="s">
        <v>47</v>
      </c>
      <c r="D5" s="17"/>
      <c r="E5" s="17"/>
      <c r="F5" s="17"/>
      <c r="G5" s="17"/>
      <c r="H5" s="17"/>
      <c r="I5" s="17"/>
      <c r="J5" s="17"/>
      <c r="K5" s="17"/>
    </row>
    <row r="6" spans="1:11" s="25" customFormat="1" ht="18" customHeight="1" x14ac:dyDescent="0.7">
      <c r="A6" s="18"/>
      <c r="D6" s="73"/>
      <c r="E6" s="73"/>
      <c r="F6" s="73"/>
      <c r="G6" s="73"/>
      <c r="H6" s="73"/>
      <c r="I6" s="73"/>
      <c r="J6" s="73"/>
      <c r="K6" s="73"/>
    </row>
    <row r="7" spans="1:11" s="25" customFormat="1" ht="18" customHeight="1" x14ac:dyDescent="0.7">
      <c r="A7" s="18" t="s">
        <v>56</v>
      </c>
      <c r="D7" s="73"/>
      <c r="E7" s="73"/>
      <c r="F7" s="73"/>
      <c r="G7" s="73"/>
      <c r="H7" s="73"/>
      <c r="I7" s="73"/>
      <c r="J7" s="73"/>
      <c r="K7" s="73"/>
    </row>
    <row r="8" spans="1:11" ht="18" customHeight="1" x14ac:dyDescent="0.7">
      <c r="A8" s="18"/>
      <c r="D8" s="17"/>
      <c r="E8" s="17"/>
      <c r="F8" s="17"/>
      <c r="G8" s="17"/>
      <c r="H8" s="17"/>
      <c r="I8" s="17"/>
      <c r="J8" s="17"/>
      <c r="K8" s="17"/>
    </row>
    <row r="9" spans="1:11" ht="18" customHeight="1" x14ac:dyDescent="0.7">
      <c r="A9" s="18" t="s">
        <v>50</v>
      </c>
      <c r="B9" s="18"/>
      <c r="D9" s="17"/>
      <c r="E9" s="17"/>
      <c r="F9" s="17"/>
      <c r="G9" s="17"/>
      <c r="H9" s="17"/>
      <c r="I9" s="17"/>
      <c r="J9" s="17"/>
      <c r="K9" s="17"/>
    </row>
    <row r="10" spans="1:11" ht="18" customHeight="1" x14ac:dyDescent="0.7">
      <c r="A10" s="18"/>
      <c r="B10" s="18"/>
      <c r="D10" s="17"/>
      <c r="E10" s="17"/>
      <c r="F10" s="17"/>
      <c r="G10" s="17"/>
      <c r="H10" s="17"/>
      <c r="I10" s="17"/>
      <c r="J10" s="17"/>
      <c r="K10" s="17"/>
    </row>
    <row r="11" spans="1:11" ht="18" customHeight="1" x14ac:dyDescent="0.7">
      <c r="A11" s="18" t="s">
        <v>48</v>
      </c>
      <c r="B11" s="18"/>
      <c r="E11" s="98">
        <v>44683</v>
      </c>
      <c r="F11" s="98"/>
      <c r="H11" s="17"/>
      <c r="I11" s="17"/>
      <c r="J11" s="17"/>
      <c r="K11" s="17"/>
    </row>
    <row r="12" spans="1:11" ht="18" customHeight="1" x14ac:dyDescent="0.3">
      <c r="J12" s="14"/>
      <c r="K12" s="16"/>
    </row>
  </sheetData>
  <mergeCells count="2">
    <mergeCell ref="A1:K1"/>
    <mergeCell ref="E11:F11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COPIER_COLLER">
                <anchor moveWithCells="1" sizeWithCells="1">
                  <from>
                    <xdr:col>4</xdr:col>
                    <xdr:colOff>495300</xdr:colOff>
                    <xdr:row>7</xdr:row>
                    <xdr:rowOff>99060</xdr:rowOff>
                  </from>
                  <to>
                    <xdr:col>6</xdr:col>
                    <xdr:colOff>342900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Nouveau_Projet">
                <anchor moveWithCells="1" sizeWithCells="1">
                  <from>
                    <xdr:col>6</xdr:col>
                    <xdr:colOff>99060</xdr:colOff>
                    <xdr:row>5</xdr:row>
                    <xdr:rowOff>45720</xdr:rowOff>
                  </from>
                  <to>
                    <xdr:col>7</xdr:col>
                    <xdr:colOff>708660</xdr:colOff>
                    <xdr:row>6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FBC67-8E8C-4270-8FDA-9721F35430C5}">
  <sheetPr codeName="Feuil2">
    <tabColor rgb="FFFFFF00"/>
  </sheetPr>
  <dimension ref="A1:Q23"/>
  <sheetViews>
    <sheetView tabSelected="1" workbookViewId="0">
      <selection activeCell="B11" sqref="B11"/>
    </sheetView>
  </sheetViews>
  <sheetFormatPr baseColWidth="10" defaultRowHeight="14.4" x14ac:dyDescent="0.3"/>
  <cols>
    <col min="1" max="1" width="19.6640625" bestFit="1" customWidth="1"/>
    <col min="2" max="2" width="24.21875" customWidth="1"/>
    <col min="3" max="3" width="26.109375" customWidth="1"/>
    <col min="4" max="4" width="11.33203125" customWidth="1"/>
    <col min="5" max="5" width="3.109375" customWidth="1"/>
    <col min="6" max="6" width="28.21875" bestFit="1" customWidth="1"/>
    <col min="7" max="7" width="34.44140625" customWidth="1"/>
    <col min="8" max="8" width="11" customWidth="1"/>
    <col min="12" max="12" width="10.88671875"/>
    <col min="13" max="13" width="33.5546875" customWidth="1"/>
    <col min="17" max="17" width="23.5546875" customWidth="1"/>
  </cols>
  <sheetData>
    <row r="1" spans="1:17" s="25" customFormat="1" ht="12.45" customHeight="1" x14ac:dyDescent="0.3">
      <c r="A1" s="75" t="s">
        <v>68</v>
      </c>
      <c r="B1" s="75" t="s">
        <v>68</v>
      </c>
      <c r="C1" s="75" t="s">
        <v>68</v>
      </c>
      <c r="D1" s="75" t="s">
        <v>68</v>
      </c>
      <c r="E1" s="75" t="s">
        <v>68</v>
      </c>
      <c r="F1" s="75" t="s">
        <v>68</v>
      </c>
      <c r="G1" s="75" t="s">
        <v>68</v>
      </c>
      <c r="H1" s="75"/>
      <c r="I1" s="75" t="s">
        <v>68</v>
      </c>
      <c r="J1" s="75" t="s">
        <v>68</v>
      </c>
      <c r="K1" s="75" t="s">
        <v>68</v>
      </c>
      <c r="L1" s="75" t="s">
        <v>68</v>
      </c>
      <c r="M1" s="75" t="s">
        <v>68</v>
      </c>
      <c r="N1" s="75" t="s">
        <v>68</v>
      </c>
      <c r="O1" s="75" t="s">
        <v>68</v>
      </c>
      <c r="P1" s="75" t="s">
        <v>68</v>
      </c>
      <c r="Q1" s="75" t="s">
        <v>68</v>
      </c>
    </row>
    <row r="2" spans="1:17" s="3" customFormat="1" ht="28.8" x14ac:dyDescent="0.3">
      <c r="A2" s="72" t="s">
        <v>0</v>
      </c>
      <c r="B2" s="72" t="s">
        <v>1</v>
      </c>
      <c r="C2" s="72" t="s">
        <v>2</v>
      </c>
      <c r="D2" s="72" t="s">
        <v>8</v>
      </c>
      <c r="E2" s="88" t="s">
        <v>12</v>
      </c>
      <c r="F2" s="88"/>
      <c r="G2" s="72" t="s">
        <v>13</v>
      </c>
      <c r="H2" s="74" t="s">
        <v>69</v>
      </c>
      <c r="I2" s="72" t="s">
        <v>5</v>
      </c>
      <c r="J2" s="72" t="s">
        <v>23</v>
      </c>
      <c r="K2" s="72" t="s">
        <v>24</v>
      </c>
      <c r="L2" s="72" t="s">
        <v>55</v>
      </c>
      <c r="M2" s="72" t="s">
        <v>7</v>
      </c>
      <c r="N2" s="72" t="s">
        <v>9</v>
      </c>
      <c r="O2" s="72" t="s">
        <v>10</v>
      </c>
      <c r="P2" s="72" t="s">
        <v>11</v>
      </c>
      <c r="Q2" s="72" t="s">
        <v>22</v>
      </c>
    </row>
    <row r="3" spans="1:17" x14ac:dyDescent="0.3">
      <c r="A3" t="s">
        <v>83</v>
      </c>
    </row>
    <row r="4" spans="1:17" x14ac:dyDescent="0.3">
      <c r="A4" t="s">
        <v>83</v>
      </c>
    </row>
    <row r="5" spans="1:17" x14ac:dyDescent="0.3">
      <c r="A5" t="s">
        <v>83</v>
      </c>
    </row>
    <row r="6" spans="1:17" x14ac:dyDescent="0.3">
      <c r="A6" t="s">
        <v>83</v>
      </c>
    </row>
    <row r="7" spans="1:17" x14ac:dyDescent="0.3">
      <c r="A7" t="s">
        <v>83</v>
      </c>
    </row>
    <row r="8" spans="1:17" x14ac:dyDescent="0.3">
      <c r="A8" t="s">
        <v>83</v>
      </c>
    </row>
    <row r="9" spans="1:17" x14ac:dyDescent="0.3">
      <c r="A9" t="s">
        <v>83</v>
      </c>
    </row>
    <row r="10" spans="1:17" x14ac:dyDescent="0.3">
      <c r="A10" t="s">
        <v>83</v>
      </c>
    </row>
    <row r="11" spans="1:17" x14ac:dyDescent="0.3">
      <c r="A11" t="s">
        <v>83</v>
      </c>
    </row>
    <row r="12" spans="1:17" x14ac:dyDescent="0.3">
      <c r="A12" t="s">
        <v>83</v>
      </c>
    </row>
    <row r="13" spans="1:17" x14ac:dyDescent="0.3">
      <c r="A13" t="s">
        <v>83</v>
      </c>
    </row>
    <row r="14" spans="1:17" x14ac:dyDescent="0.3">
      <c r="A14" t="s">
        <v>83</v>
      </c>
    </row>
    <row r="15" spans="1:17" x14ac:dyDescent="0.3">
      <c r="A15" t="s">
        <v>83</v>
      </c>
    </row>
    <row r="16" spans="1:17" x14ac:dyDescent="0.3">
      <c r="A16" t="s">
        <v>83</v>
      </c>
    </row>
    <row r="17" spans="1:1" x14ac:dyDescent="0.3">
      <c r="A17" t="s">
        <v>83</v>
      </c>
    </row>
    <row r="18" spans="1:1" x14ac:dyDescent="0.3">
      <c r="A18" t="s">
        <v>83</v>
      </c>
    </row>
    <row r="19" spans="1:1" x14ac:dyDescent="0.3">
      <c r="A19" t="s">
        <v>83</v>
      </c>
    </row>
    <row r="20" spans="1:1" x14ac:dyDescent="0.3">
      <c r="A20" t="s">
        <v>83</v>
      </c>
    </row>
    <row r="21" spans="1:1" x14ac:dyDescent="0.3">
      <c r="A21" t="s">
        <v>83</v>
      </c>
    </row>
    <row r="22" spans="1:1" x14ac:dyDescent="0.3">
      <c r="A22" t="s">
        <v>83</v>
      </c>
    </row>
    <row r="23" spans="1:1" x14ac:dyDescent="0.3">
      <c r="A23" t="s">
        <v>83</v>
      </c>
    </row>
  </sheetData>
  <autoFilter ref="A2:Q2" xr:uid="{0ECFBC67-8E8C-4270-8FDA-9721F35430C5}">
    <filterColumn colId="4" showButton="0"/>
  </autoFilter>
  <mergeCells count="1">
    <mergeCell ref="E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Intelligence marché</vt:lpstr>
      <vt:lpstr>Trame</vt:lpstr>
      <vt:lpstr>Nouveau projet</vt:lpstr>
      <vt:lpstr>Synthèse par projet</vt:lpstr>
      <vt:lpstr>Synthèse par étape</vt:lpstr>
      <vt:lpstr>Procédure</vt:lpstr>
      <vt:lpstr>Compilation</vt:lpstr>
      <vt:lpstr>'Nouveau projet'!Zone_d_impression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Remy - REMS</dc:creator>
  <cp:lastModifiedBy>Eric Kergresse</cp:lastModifiedBy>
  <cp:lastPrinted>2022-05-02T15:48:08Z</cp:lastPrinted>
  <dcterms:created xsi:type="dcterms:W3CDTF">2022-04-28T09:51:54Z</dcterms:created>
  <dcterms:modified xsi:type="dcterms:W3CDTF">2022-05-07T08:46:05Z</dcterms:modified>
</cp:coreProperties>
</file>