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C12B42A3-1AE4-4CB5-83A1-EA617F1C33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ier" sheetId="3" r:id="rId1"/>
    <sheet name="Base de données" sheetId="1" r:id="rId2"/>
  </sheets>
  <definedNames>
    <definedName name="_xlnm._FilterDatabase" localSheetId="1" hidden="1">'Base de données'!$A$10:$G$36</definedName>
    <definedName name="_xlnm.Print_Titles" localSheetId="1">'Base de données'!$10:$10</definedName>
    <definedName name="SemaineChoisie">'Base de données'!$H$6</definedName>
  </definedNames>
  <calcPr calcId="191029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11" i="1"/>
</calcChain>
</file>

<file path=xl/sharedStrings.xml><?xml version="1.0" encoding="utf-8"?>
<sst xmlns="http://schemas.openxmlformats.org/spreadsheetml/2006/main" count="146" uniqueCount="44">
  <si>
    <t>CP</t>
  </si>
  <si>
    <t>date</t>
  </si>
  <si>
    <t>A</t>
  </si>
  <si>
    <t>C</t>
  </si>
  <si>
    <t>B</t>
  </si>
  <si>
    <t>1000 Bxl</t>
  </si>
  <si>
    <t>4000 LG</t>
  </si>
  <si>
    <t>4800 VVIERS</t>
  </si>
  <si>
    <t>5000 NAMUR</t>
  </si>
  <si>
    <t>6700 ARLON</t>
  </si>
  <si>
    <t>nbre</t>
  </si>
  <si>
    <t>type</t>
  </si>
  <si>
    <t>AM/PM</t>
  </si>
  <si>
    <t xml:space="preserve">expl 1 </t>
  </si>
  <si>
    <t xml:space="preserve">expl 2    </t>
  </si>
  <si>
    <t xml:space="preserve">expl 3   </t>
  </si>
  <si>
    <t>expl 4</t>
  </si>
  <si>
    <t>expl 5</t>
  </si>
  <si>
    <t>3p</t>
  </si>
  <si>
    <t>add</t>
  </si>
  <si>
    <t>nom</t>
  </si>
  <si>
    <t>zz6</t>
  </si>
  <si>
    <t>zz2</t>
  </si>
  <si>
    <t>xy3</t>
  </si>
  <si>
    <t>xy1</t>
  </si>
  <si>
    <t>Semaine</t>
  </si>
  <si>
    <t>Total général</t>
  </si>
  <si>
    <t>2 - Après-midi</t>
  </si>
  <si>
    <t>1 - Matin</t>
  </si>
  <si>
    <t>2022-20</t>
  </si>
  <si>
    <t>Nom Cp Type Add</t>
  </si>
  <si>
    <t>expl 1  1000 Bxl xy1 A</t>
  </si>
  <si>
    <t>expl 1  1000 Bxl xy1 B</t>
  </si>
  <si>
    <t xml:space="preserve">expl 2     4000 LG 3p </t>
  </si>
  <si>
    <t xml:space="preserve">expl 2     4000 LG zz2 </t>
  </si>
  <si>
    <t>expl 3    4800 VVIERS xy3 A</t>
  </si>
  <si>
    <t>expl 3    4800 VVIERS zz6 B</t>
  </si>
  <si>
    <t xml:space="preserve">expl 2     4000 LG xy1 </t>
  </si>
  <si>
    <t xml:space="preserve">expl 2     4000 LG zz6 </t>
  </si>
  <si>
    <t>expl 3    4800 VVIERS zz2 A</t>
  </si>
  <si>
    <t>expl 3    4800 VVIERS zz2 B</t>
  </si>
  <si>
    <t>Somme de nbre</t>
  </si>
  <si>
    <t>Total 1 - Matin</t>
  </si>
  <si>
    <t>Total 2 - 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</si>
</sst>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left"/>
    </xf>
    <xf numFmtId="0" fontId="0" fillId="0" borderId="0" xfId="0" pivotButton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7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86.278805324073" createdVersion="7" refreshedVersion="7" minRefreshableVersion="3" recordCount="26" xr:uid="{C39C5C45-5767-4D40-8540-5DE7564CC76E}">
  <cacheSource type="worksheet">
    <worksheetSource name="t_Echeancier"/>
  </cacheSource>
  <cacheFields count="12">
    <cacheField name="nom" numFmtId="0">
      <sharedItems/>
    </cacheField>
    <cacheField name="CP" numFmtId="0">
      <sharedItems/>
    </cacheField>
    <cacheField name="type" numFmtId="0">
      <sharedItems/>
    </cacheField>
    <cacheField name="add" numFmtId="0">
      <sharedItems containsBlank="1"/>
    </cacheField>
    <cacheField name="nbre" numFmtId="0">
      <sharedItems containsSemiMixedTypes="0" containsString="0" containsNumber="1" containsInteger="1" minValue="3" maxValue="24"/>
    </cacheField>
    <cacheField name="date" numFmtId="164">
      <sharedItems containsSemiMixedTypes="0" containsNonDate="0" containsDate="1" containsString="0" minDate="2021-10-05T00:00:00" maxDate="2022-07-01T00:00:00" count="19">
        <d v="2021-10-05T00:00:00"/>
        <d v="2021-10-14T00:00:00"/>
        <d v="2022-02-11T00:00:00"/>
        <d v="2022-05-16T00:00:00"/>
        <d v="2022-05-18T00:00:00"/>
        <d v="2022-05-17T00:00:00"/>
        <d v="2021-10-22T00:00:00"/>
        <d v="2022-05-19T00:00:00"/>
        <d v="2022-05-20T00:00:00"/>
        <d v="2022-03-31T00:00:00"/>
        <d v="2022-06-06T00:00:00"/>
        <d v="2022-06-08T00:00:00"/>
        <d v="2022-06-09T00:00:00"/>
        <d v="2022-06-13T00:00:00"/>
        <d v="2022-06-15T00:00:00"/>
        <d v="2022-06-30T00:00:00"/>
        <d v="2022-06-29T00:00:00"/>
        <d v="2022-06-28T00:00:00"/>
        <d v="2022-06-27T00:00:00"/>
      </sharedItems>
      <fieldGroup par="11"/>
    </cacheField>
    <cacheField name="AM/PM" numFmtId="164">
      <sharedItems count="4">
        <s v="1 - Matin"/>
        <s v="2 - Après-midi"/>
        <s v="matin" u="1"/>
        <s v="après-midi" u="1"/>
      </sharedItems>
    </cacheField>
    <cacheField name="Semaine" numFmtId="0">
      <sharedItems count="9">
        <s v="2021-40"/>
        <s v="2021-41"/>
        <s v="2022-6"/>
        <s v="2022-20"/>
        <s v="2021-42"/>
        <s v="2022-13"/>
        <s v="2022-23"/>
        <s v="2022-24"/>
        <s v="2022-26"/>
      </sharedItems>
    </cacheField>
    <cacheField name="Nom Cp Type Add" numFmtId="0">
      <sharedItems count="26">
        <s v="expl 1  1000 Bxl zz6 "/>
        <s v="expl 1  1000 Bxl zz2 "/>
        <s v="expl 1  1000 Bxl xy3 "/>
        <s v="expl 1  1000 Bxl xy1 A"/>
        <s v="expl 1  1000 Bxl xy1 B"/>
        <s v="expl 2     4000 LG zz6 "/>
        <s v="expl 2     4000 LG zz2 "/>
        <s v="expl 2     4000 LG 3p "/>
        <s v="expl 2     4000 LG xy1 "/>
        <s v="expl 3    4800 VVIERS zz6 A"/>
        <s v="expl 3    4800 VVIERS zz6 B"/>
        <s v="expl 3    4800 VVIERS zz2 A"/>
        <s v="expl 3    4800 VVIERS zz2 B"/>
        <s v="expl 3    4800 VVIERS xy3 A"/>
        <s v="expl 3    4800 VVIERS xy3 B"/>
        <s v="expl 3    4800 VVIERS xy3 C"/>
        <s v="expl 3    4800 VVIERS xy1 A"/>
        <s v="expl 3    4800 VVIERS xy1 B"/>
        <s v="expl 4 5000 NAMUR zz6 "/>
        <s v="expl 4 5000 NAMUR zz2 "/>
        <s v="expl 4 5000 NAMUR xy3 "/>
        <s v="expl 4 5000 NAMUR xy1 "/>
        <s v="expl 5 6700 ARLON zz6 "/>
        <s v="expl 5 6700 ARLON zz2 "/>
        <s v="expl 5 6700 ARLON xy3 "/>
        <s v="expl 5 6700 ARLON xy1 "/>
      </sharedItems>
    </cacheField>
    <cacheField name="Mois (date)" numFmtId="0" databaseField="0">
      <fieldGroup base="5">
        <rangePr groupBy="months" startDate="2021-10-05T00:00:00" endDate="2022-07-01T00:00:00"/>
        <groupItems count="14">
          <s v="&lt;05/10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7/2022"/>
        </groupItems>
      </fieldGroup>
    </cacheField>
    <cacheField name="Trimestres (date)" numFmtId="0" databaseField="0">
      <fieldGroup base="5">
        <rangePr groupBy="quarters" startDate="2021-10-05T00:00:00" endDate="2022-07-01T00:00:00"/>
        <groupItems count="6">
          <s v="&lt;05/10/2021"/>
          <s v="Trimestre1"/>
          <s v="Trimestre2"/>
          <s v="Trimestre3"/>
          <s v="Trimestre4"/>
          <s v="&gt;01/07/2022"/>
        </groupItems>
      </fieldGroup>
    </cacheField>
    <cacheField name="Années (date)" numFmtId="0" databaseField="0">
      <fieldGroup base="5">
        <rangePr groupBy="years" startDate="2021-10-05T00:00:00" endDate="2022-07-01T00:00:00"/>
        <groupItems count="4">
          <s v="&lt;05/10/2021"/>
          <s v="2021"/>
          <s v="2022"/>
          <s v="&gt;01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expl 1 "/>
    <s v="1000 Bxl"/>
    <s v="zz6"/>
    <m/>
    <n v="24"/>
    <x v="0"/>
    <x v="0"/>
    <x v="0"/>
    <x v="0"/>
  </r>
  <r>
    <s v="expl 1 "/>
    <s v="1000 Bxl"/>
    <s v="zz2"/>
    <m/>
    <n v="23"/>
    <x v="1"/>
    <x v="0"/>
    <x v="1"/>
    <x v="1"/>
  </r>
  <r>
    <s v="expl 1 "/>
    <s v="1000 Bxl"/>
    <s v="xy3"/>
    <m/>
    <n v="18"/>
    <x v="2"/>
    <x v="0"/>
    <x v="2"/>
    <x v="2"/>
  </r>
  <r>
    <s v="expl 1 "/>
    <s v="1000 Bxl"/>
    <s v="xy1"/>
    <s v="A"/>
    <n v="10"/>
    <x v="3"/>
    <x v="0"/>
    <x v="3"/>
    <x v="3"/>
  </r>
  <r>
    <s v="expl 1 "/>
    <s v="1000 Bxl"/>
    <s v="xy1"/>
    <s v="B"/>
    <n v="15"/>
    <x v="3"/>
    <x v="0"/>
    <x v="3"/>
    <x v="4"/>
  </r>
  <r>
    <s v="expl 2    "/>
    <s v="4000 LG"/>
    <s v="zz6"/>
    <m/>
    <n v="6"/>
    <x v="3"/>
    <x v="1"/>
    <x v="3"/>
    <x v="5"/>
  </r>
  <r>
    <s v="expl 2    "/>
    <s v="4000 LG"/>
    <s v="zz2"/>
    <m/>
    <n v="10"/>
    <x v="4"/>
    <x v="0"/>
    <x v="3"/>
    <x v="6"/>
  </r>
  <r>
    <s v="expl 2    "/>
    <s v="4000 LG"/>
    <s v="3p"/>
    <m/>
    <n v="8"/>
    <x v="5"/>
    <x v="0"/>
    <x v="3"/>
    <x v="7"/>
  </r>
  <r>
    <s v="expl 2    "/>
    <s v="4000 LG"/>
    <s v="xy1"/>
    <m/>
    <n v="8"/>
    <x v="5"/>
    <x v="1"/>
    <x v="3"/>
    <x v="8"/>
  </r>
  <r>
    <s v="expl 3   "/>
    <s v="4800 VVIERS"/>
    <s v="zz6"/>
    <s v="A"/>
    <n v="15"/>
    <x v="6"/>
    <x v="0"/>
    <x v="4"/>
    <x v="9"/>
  </r>
  <r>
    <s v="expl 3   "/>
    <s v="4800 VVIERS"/>
    <s v="zz6"/>
    <s v="B"/>
    <n v="23"/>
    <x v="7"/>
    <x v="0"/>
    <x v="3"/>
    <x v="10"/>
  </r>
  <r>
    <s v="expl 3   "/>
    <s v="4800 VVIERS"/>
    <s v="zz2"/>
    <s v="A"/>
    <n v="18"/>
    <x v="3"/>
    <x v="1"/>
    <x v="3"/>
    <x v="11"/>
  </r>
  <r>
    <s v="expl 3   "/>
    <s v="4800 VVIERS"/>
    <s v="zz2"/>
    <s v="B"/>
    <n v="7"/>
    <x v="8"/>
    <x v="1"/>
    <x v="3"/>
    <x v="12"/>
  </r>
  <r>
    <s v="expl 3   "/>
    <s v="4800 VVIERS"/>
    <s v="xy3"/>
    <s v="A"/>
    <n v="12"/>
    <x v="4"/>
    <x v="0"/>
    <x v="3"/>
    <x v="13"/>
  </r>
  <r>
    <s v="expl 3   "/>
    <s v="4800 VVIERS"/>
    <s v="xy3"/>
    <s v="B"/>
    <n v="6"/>
    <x v="9"/>
    <x v="1"/>
    <x v="5"/>
    <x v="14"/>
  </r>
  <r>
    <s v="expl 3   "/>
    <s v="4800 VVIERS"/>
    <s v="xy3"/>
    <s v="C"/>
    <n v="10"/>
    <x v="10"/>
    <x v="1"/>
    <x v="6"/>
    <x v="15"/>
  </r>
  <r>
    <s v="expl 3   "/>
    <s v="4800 VVIERS"/>
    <s v="xy1"/>
    <s v="A"/>
    <n v="18"/>
    <x v="11"/>
    <x v="0"/>
    <x v="6"/>
    <x v="16"/>
  </r>
  <r>
    <s v="expl 3   "/>
    <s v="4800 VVIERS"/>
    <s v="xy1"/>
    <s v="B"/>
    <n v="16"/>
    <x v="12"/>
    <x v="0"/>
    <x v="6"/>
    <x v="17"/>
  </r>
  <r>
    <s v="expl 4"/>
    <s v="5000 NAMUR"/>
    <s v="zz6"/>
    <m/>
    <n v="17"/>
    <x v="13"/>
    <x v="0"/>
    <x v="7"/>
    <x v="18"/>
  </r>
  <r>
    <s v="expl 4"/>
    <s v="5000 NAMUR"/>
    <s v="zz2"/>
    <m/>
    <n v="12"/>
    <x v="13"/>
    <x v="0"/>
    <x v="7"/>
    <x v="19"/>
  </r>
  <r>
    <s v="expl 4"/>
    <s v="5000 NAMUR"/>
    <s v="xy3"/>
    <m/>
    <n v="9"/>
    <x v="14"/>
    <x v="0"/>
    <x v="7"/>
    <x v="20"/>
  </r>
  <r>
    <s v="expl 4"/>
    <s v="5000 NAMUR"/>
    <s v="xy1"/>
    <m/>
    <n v="12"/>
    <x v="15"/>
    <x v="1"/>
    <x v="8"/>
    <x v="21"/>
  </r>
  <r>
    <s v="expl 5"/>
    <s v="6700 ARLON"/>
    <s v="zz6"/>
    <m/>
    <n v="8"/>
    <x v="16"/>
    <x v="0"/>
    <x v="8"/>
    <x v="22"/>
  </r>
  <r>
    <s v="expl 5"/>
    <s v="6700 ARLON"/>
    <s v="zz2"/>
    <m/>
    <n v="23"/>
    <x v="17"/>
    <x v="0"/>
    <x v="8"/>
    <x v="23"/>
  </r>
  <r>
    <s v="expl 5"/>
    <s v="6700 ARLON"/>
    <s v="xy3"/>
    <m/>
    <n v="8"/>
    <x v="17"/>
    <x v="1"/>
    <x v="8"/>
    <x v="24"/>
  </r>
  <r>
    <s v="expl 5"/>
    <s v="6700 ARLON"/>
    <s v="xy1"/>
    <m/>
    <n v="3"/>
    <x v="18"/>
    <x v="0"/>
    <x v="8"/>
    <x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141B39-CD13-4018-B437-1A18AF3F3CC2}" name="Tableau croisé dynamique1" cacheId="2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H17" firstHeaderRow="1" firstDataRow="2" firstDataCol="2" rowPageCount="1" colPageCount="1"/>
  <pivotFields count="12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Col" compact="0" numFmtId="164" outline="0" showAll="0">
      <items count="20">
        <item x="0"/>
        <item x="1"/>
        <item x="6"/>
        <item x="2"/>
        <item x="9"/>
        <item x="3"/>
        <item x="5"/>
        <item x="4"/>
        <item x="7"/>
        <item x="8"/>
        <item x="10"/>
        <item x="11"/>
        <item x="12"/>
        <item x="13"/>
        <item x="14"/>
        <item x="18"/>
        <item x="17"/>
        <item x="16"/>
        <item x="15"/>
        <item t="default"/>
      </items>
    </pivotField>
    <pivotField axis="axisRow" compact="0" outline="0" showAll="0">
      <items count="5">
        <item m="1" x="3"/>
        <item m="1" x="2"/>
        <item x="0"/>
        <item x="1"/>
        <item t="default"/>
      </items>
    </pivotField>
    <pivotField axis="axisPage" compact="0" outline="0" showAll="0">
      <items count="10">
        <item x="0"/>
        <item x="1"/>
        <item x="4"/>
        <item x="5"/>
        <item x="3"/>
        <item x="6"/>
        <item x="7"/>
        <item x="8"/>
        <item x="2"/>
        <item t="default"/>
      </items>
    </pivotField>
    <pivotField axis="axisRow" compact="0" outline="0" showAll="0">
      <items count="27">
        <item x="3"/>
        <item x="4"/>
        <item x="2"/>
        <item x="1"/>
        <item x="0"/>
        <item x="7"/>
        <item x="8"/>
        <item x="6"/>
        <item x="5"/>
        <item x="16"/>
        <item x="17"/>
        <item x="13"/>
        <item x="14"/>
        <item x="15"/>
        <item x="11"/>
        <item x="12"/>
        <item x="9"/>
        <item x="10"/>
        <item x="21"/>
        <item x="20"/>
        <item x="19"/>
        <item x="18"/>
        <item x="25"/>
        <item x="24"/>
        <item x="23"/>
        <item x="22"/>
        <item t="default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compact="0" outline="0" showAll="0">
      <items count="5">
        <item sd="0" x="0"/>
        <item sd="0" x="1"/>
        <item sd="0" x="2"/>
        <item sd="0" x="3"/>
        <item t="default"/>
      </items>
    </pivotField>
  </pivotFields>
  <rowFields count="2">
    <field x="6"/>
    <field x="8"/>
  </rowFields>
  <rowItems count="13">
    <i>
      <x v="2"/>
      <x/>
    </i>
    <i r="1">
      <x v="1"/>
    </i>
    <i r="1">
      <x v="5"/>
    </i>
    <i r="1">
      <x v="7"/>
    </i>
    <i r="1">
      <x v="11"/>
    </i>
    <i r="1">
      <x v="17"/>
    </i>
    <i t="default">
      <x v="2"/>
    </i>
    <i>
      <x v="3"/>
      <x v="6"/>
    </i>
    <i r="1">
      <x v="8"/>
    </i>
    <i r="1">
      <x v="14"/>
    </i>
    <i r="1">
      <x v="15"/>
    </i>
    <i t="default">
      <x v="3"/>
    </i>
    <i t="grand">
      <x/>
    </i>
  </rowItems>
  <colFields count="1">
    <field x="5"/>
  </colFields>
  <colItems count="6">
    <i>
      <x v="5"/>
    </i>
    <i>
      <x v="6"/>
    </i>
    <i>
      <x v="7"/>
    </i>
    <i>
      <x v="8"/>
    </i>
    <i>
      <x v="9"/>
    </i>
    <i t="grand">
      <x/>
    </i>
  </colItems>
  <pageFields count="1">
    <pageField fld="7" item="4" hier="-1"/>
  </pageFields>
  <dataFields count="1">
    <dataField name="Somme de nbre" fld="4" baseField="0" baseItem="0"/>
  </dataFields>
  <formats count="6">
    <format dxfId="5">
      <pivotArea outline="0" collapsedLevelsAreSubtotals="1" fieldPosition="0"/>
    </format>
    <format dxfId="4">
      <pivotArea dataOnly="0" labelOnly="1" outline="0" fieldPosition="0">
        <references count="1">
          <reference field="7" count="1">
            <x v="4"/>
          </reference>
        </references>
      </pivotArea>
    </format>
    <format dxfId="3">
      <pivotArea field="5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5" count="5">
            <x v="5"/>
            <x v="6"/>
            <x v="7"/>
            <x v="8"/>
            <x v="9"/>
          </reference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D620C4-8743-4F38-BAF3-90A5AB7F6035}" name="t_Echeancier" displayName="t_Echeancier" ref="A10:I36" totalsRowShown="0" headerRowDxfId="11" dataDxfId="10">
  <autoFilter ref="A10:I36" xr:uid="{A2D620C4-8743-4F38-BAF3-90A5AB7F6035}"/>
  <tableColumns count="9">
    <tableColumn id="1" xr3:uid="{4A299E1B-6E7B-4372-B63C-8BB5D5AB1064}" name="nom" dataDxfId="16"/>
    <tableColumn id="2" xr3:uid="{0B8B911B-2822-48D7-8765-8CE04F4D4C16}" name="CP" dataDxfId="15"/>
    <tableColumn id="3" xr3:uid="{5E60D291-CD52-4D3B-AEF9-842DF94159B3}" name="type" dataDxfId="14"/>
    <tableColumn id="4" xr3:uid="{64EFA046-C231-4AB0-B7A3-5585BA9BDAFC}" name="add" dataDxfId="13"/>
    <tableColumn id="5" xr3:uid="{9E22CF43-D028-40EF-804E-CA1FE973E3E2}" name="nbre" dataDxfId="12"/>
    <tableColumn id="6" xr3:uid="{7C7604D5-ADF0-4A8E-B901-37027C1AAA69}" name="date" dataDxfId="9"/>
    <tableColumn id="7" xr3:uid="{B597AB6C-7C31-4B1E-BB2F-8CA16852D763}" name="AM/PM" dataDxfId="8"/>
    <tableColumn id="8" xr3:uid="{9E487FD9-9DC1-47F1-945D-1F47BE187F7E}" name="Semaine" dataDxfId="7">
      <calculatedColumnFormula>YEAR(t_Echeancier[[#This Row],[date]])&amp;"-"&amp;_xlfn.ISOWEEKNUM(t_Echeancier[[#This Row],[date]])</calculatedColumnFormula>
    </tableColumn>
    <tableColumn id="9" xr3:uid="{FF11B762-F181-4594-B7AD-8A1E85A4A4DC}" name="Nom Cp Type Add" dataDxfId="6">
      <calculatedColumnFormula>t_Echeancier[[#This Row],[nom]]&amp;" "&amp;t_Echeancier[[#This Row],[CP]]&amp;" "&amp;t_Echeancier[[#This Row],[type]]&amp;" "&amp;t_Echeancier[[#This Row],[add]]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A0BA3-375A-4A34-B9AB-94AF87D38897}">
  <sheetPr>
    <pageSetUpPr fitToPage="1"/>
  </sheetPr>
  <dimension ref="A1:H17"/>
  <sheetViews>
    <sheetView tabSelected="1" workbookViewId="0">
      <selection activeCell="K17" sqref="K17"/>
    </sheetView>
  </sheetViews>
  <sheetFormatPr baseColWidth="10" defaultRowHeight="14.4" x14ac:dyDescent="0.3"/>
  <cols>
    <col min="1" max="1" width="19.109375" customWidth="1"/>
    <col min="2" max="2" width="22.77734375" style="18" bestFit="1" customWidth="1"/>
    <col min="3" max="7" width="19" style="18" bestFit="1" customWidth="1"/>
    <col min="8" max="8" width="11.88671875" bestFit="1" customWidth="1"/>
    <col min="9" max="9" width="19" bestFit="1" customWidth="1"/>
    <col min="10" max="10" width="15.6640625" bestFit="1" customWidth="1"/>
    <col min="11" max="11" width="19" bestFit="1" customWidth="1"/>
    <col min="12" max="12" width="14.77734375" bestFit="1" customWidth="1"/>
    <col min="13" max="13" width="18.109375" bestFit="1" customWidth="1"/>
    <col min="14" max="14" width="14.77734375" bestFit="1" customWidth="1"/>
    <col min="15" max="15" width="15.77734375" bestFit="1" customWidth="1"/>
    <col min="16" max="16" width="19.109375" bestFit="1" customWidth="1"/>
    <col min="17" max="17" width="15.77734375" bestFit="1" customWidth="1"/>
    <col min="18" max="18" width="16.5546875" bestFit="1" customWidth="1"/>
    <col min="19" max="19" width="19.109375" bestFit="1" customWidth="1"/>
    <col min="20" max="20" width="15.77734375" bestFit="1" customWidth="1"/>
    <col min="21" max="21" width="11.88671875" bestFit="1" customWidth="1"/>
  </cols>
  <sheetData>
    <row r="1" spans="1:8" x14ac:dyDescent="0.3">
      <c r="A1" s="15" t="s">
        <v>25</v>
      </c>
      <c r="B1" s="18" t="s">
        <v>29</v>
      </c>
    </row>
    <row r="3" spans="1:8" x14ac:dyDescent="0.3">
      <c r="A3" s="15" t="s">
        <v>41</v>
      </c>
      <c r="B3"/>
      <c r="C3" s="19" t="s">
        <v>1</v>
      </c>
      <c r="H3" s="18"/>
    </row>
    <row r="4" spans="1:8" x14ac:dyDescent="0.3">
      <c r="A4" s="15" t="s">
        <v>12</v>
      </c>
      <c r="B4" s="15" t="s">
        <v>30</v>
      </c>
      <c r="C4" s="20">
        <v>44697</v>
      </c>
      <c r="D4" s="20">
        <v>44698</v>
      </c>
      <c r="E4" s="20">
        <v>44699</v>
      </c>
      <c r="F4" s="20">
        <v>44700</v>
      </c>
      <c r="G4" s="20">
        <v>44701</v>
      </c>
      <c r="H4" s="20" t="s">
        <v>26</v>
      </c>
    </row>
    <row r="5" spans="1:8" x14ac:dyDescent="0.3">
      <c r="A5" t="s">
        <v>28</v>
      </c>
      <c r="B5" t="s">
        <v>31</v>
      </c>
      <c r="C5" s="21">
        <v>10</v>
      </c>
      <c r="D5" s="21"/>
      <c r="E5" s="21"/>
      <c r="F5" s="21"/>
      <c r="G5" s="21"/>
      <c r="H5" s="21">
        <v>10</v>
      </c>
    </row>
    <row r="6" spans="1:8" x14ac:dyDescent="0.3">
      <c r="B6" t="s">
        <v>32</v>
      </c>
      <c r="C6" s="21">
        <v>15</v>
      </c>
      <c r="D6" s="21"/>
      <c r="E6" s="21"/>
      <c r="F6" s="21"/>
      <c r="G6" s="21"/>
      <c r="H6" s="21">
        <v>15</v>
      </c>
    </row>
    <row r="7" spans="1:8" x14ac:dyDescent="0.3">
      <c r="B7" t="s">
        <v>33</v>
      </c>
      <c r="C7" s="21"/>
      <c r="D7" s="21">
        <v>8</v>
      </c>
      <c r="E7" s="21"/>
      <c r="F7" s="21"/>
      <c r="G7" s="21"/>
      <c r="H7" s="21">
        <v>8</v>
      </c>
    </row>
    <row r="8" spans="1:8" x14ac:dyDescent="0.3">
      <c r="B8" t="s">
        <v>34</v>
      </c>
      <c r="C8" s="21"/>
      <c r="D8" s="21"/>
      <c r="E8" s="21">
        <v>10</v>
      </c>
      <c r="F8" s="21"/>
      <c r="G8" s="21"/>
      <c r="H8" s="21">
        <v>10</v>
      </c>
    </row>
    <row r="9" spans="1:8" x14ac:dyDescent="0.3">
      <c r="B9" t="s">
        <v>35</v>
      </c>
      <c r="C9" s="21"/>
      <c r="D9" s="21"/>
      <c r="E9" s="21">
        <v>12</v>
      </c>
      <c r="F9" s="21"/>
      <c r="G9" s="21"/>
      <c r="H9" s="21">
        <v>12</v>
      </c>
    </row>
    <row r="10" spans="1:8" x14ac:dyDescent="0.3">
      <c r="B10" t="s">
        <v>36</v>
      </c>
      <c r="C10" s="21"/>
      <c r="D10" s="21"/>
      <c r="E10" s="21"/>
      <c r="F10" s="21">
        <v>23</v>
      </c>
      <c r="G10" s="21"/>
      <c r="H10" s="21">
        <v>23</v>
      </c>
    </row>
    <row r="11" spans="1:8" x14ac:dyDescent="0.3">
      <c r="A11" t="s">
        <v>42</v>
      </c>
      <c r="B11"/>
      <c r="C11" s="21">
        <v>25</v>
      </c>
      <c r="D11" s="21">
        <v>8</v>
      </c>
      <c r="E11" s="21">
        <v>22</v>
      </c>
      <c r="F11" s="21">
        <v>23</v>
      </c>
      <c r="G11" s="21"/>
      <c r="H11" s="21">
        <v>78</v>
      </c>
    </row>
    <row r="12" spans="1:8" x14ac:dyDescent="0.3">
      <c r="A12" t="s">
        <v>27</v>
      </c>
      <c r="B12" t="s">
        <v>37</v>
      </c>
      <c r="C12" s="21"/>
      <c r="D12" s="21">
        <v>8</v>
      </c>
      <c r="E12" s="21"/>
      <c r="F12" s="21"/>
      <c r="G12" s="21"/>
      <c r="H12" s="21">
        <v>8</v>
      </c>
    </row>
    <row r="13" spans="1:8" x14ac:dyDescent="0.3">
      <c r="B13" t="s">
        <v>38</v>
      </c>
      <c r="C13" s="21">
        <v>6</v>
      </c>
      <c r="D13" s="21"/>
      <c r="E13" s="21"/>
      <c r="F13" s="21"/>
      <c r="G13" s="21"/>
      <c r="H13" s="21">
        <v>6</v>
      </c>
    </row>
    <row r="14" spans="1:8" x14ac:dyDescent="0.3">
      <c r="B14" t="s">
        <v>39</v>
      </c>
      <c r="C14" s="21">
        <v>18</v>
      </c>
      <c r="D14" s="21"/>
      <c r="E14" s="21"/>
      <c r="F14" s="21"/>
      <c r="G14" s="21"/>
      <c r="H14" s="21">
        <v>18</v>
      </c>
    </row>
    <row r="15" spans="1:8" x14ac:dyDescent="0.3">
      <c r="B15" t="s">
        <v>40</v>
      </c>
      <c r="C15" s="21"/>
      <c r="D15" s="21"/>
      <c r="E15" s="21"/>
      <c r="F15" s="21"/>
      <c r="G15" s="21">
        <v>7</v>
      </c>
      <c r="H15" s="21">
        <v>7</v>
      </c>
    </row>
    <row r="16" spans="1:8" x14ac:dyDescent="0.3">
      <c r="A16" t="s">
        <v>43</v>
      </c>
      <c r="B16"/>
      <c r="C16" s="21">
        <v>24</v>
      </c>
      <c r="D16" s="21">
        <v>8</v>
      </c>
      <c r="E16" s="21"/>
      <c r="F16" s="21"/>
      <c r="G16" s="21">
        <v>7</v>
      </c>
      <c r="H16" s="21">
        <v>39</v>
      </c>
    </row>
    <row r="17" spans="1:8" x14ac:dyDescent="0.3">
      <c r="A17" t="s">
        <v>26</v>
      </c>
      <c r="B17"/>
      <c r="C17" s="21">
        <v>49</v>
      </c>
      <c r="D17" s="21">
        <v>16</v>
      </c>
      <c r="E17" s="21">
        <v>22</v>
      </c>
      <c r="F17" s="21">
        <v>23</v>
      </c>
      <c r="G17" s="21">
        <v>7</v>
      </c>
      <c r="H17" s="21">
        <v>117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36"/>
  <sheetViews>
    <sheetView showGridLines="0" workbookViewId="0">
      <pane ySplit="10" topLeftCell="A11" activePane="bottomLeft" state="frozen"/>
      <selection pane="bottomLeft" activeCell="B8" sqref="B8"/>
    </sheetView>
  </sheetViews>
  <sheetFormatPr baseColWidth="10" defaultColWidth="11.44140625" defaultRowHeight="13.8" x14ac:dyDescent="0.3"/>
  <cols>
    <col min="1" max="1" width="17.44140625" style="1" bestFit="1" customWidth="1"/>
    <col min="2" max="2" width="12" style="1" bestFit="1" customWidth="1"/>
    <col min="3" max="3" width="11.33203125" style="2" bestFit="1" customWidth="1"/>
    <col min="4" max="4" width="7.88671875" style="3" customWidth="1"/>
    <col min="5" max="5" width="15.33203125" style="3" bestFit="1" customWidth="1"/>
    <col min="6" max="6" width="24.6640625" style="4" bestFit="1" customWidth="1"/>
    <col min="7" max="7" width="21.5546875" style="5" customWidth="1"/>
    <col min="8" max="8" width="11.44140625" style="3"/>
    <col min="9" max="9" width="22.109375" style="1" bestFit="1" customWidth="1"/>
    <col min="10" max="16384" width="11.44140625" style="1"/>
  </cols>
  <sheetData>
    <row r="6" spans="1:9" ht="14.4" x14ac:dyDescent="0.3">
      <c r="H6"/>
    </row>
    <row r="9" spans="1:9" x14ac:dyDescent="0.3">
      <c r="E9" s="3">
        <f>SUBTOTAL(9,t_Echeancier[nbre])</f>
        <v>339</v>
      </c>
    </row>
    <row r="10" spans="1:9" s="10" customFormat="1" x14ac:dyDescent="0.3">
      <c r="A10" s="6" t="s">
        <v>20</v>
      </c>
      <c r="B10" s="6" t="s">
        <v>0</v>
      </c>
      <c r="C10" s="7" t="s">
        <v>11</v>
      </c>
      <c r="D10" s="8" t="s">
        <v>19</v>
      </c>
      <c r="E10" s="8" t="s">
        <v>10</v>
      </c>
      <c r="F10" s="9" t="s">
        <v>1</v>
      </c>
      <c r="G10" s="8" t="s">
        <v>12</v>
      </c>
      <c r="H10" s="8" t="s">
        <v>25</v>
      </c>
      <c r="I10" s="16" t="s">
        <v>30</v>
      </c>
    </row>
    <row r="11" spans="1:9" x14ac:dyDescent="0.3">
      <c r="A11" s="11" t="s">
        <v>13</v>
      </c>
      <c r="B11" s="11" t="s">
        <v>5</v>
      </c>
      <c r="C11" s="12" t="s">
        <v>21</v>
      </c>
      <c r="D11" s="13"/>
      <c r="E11" s="13">
        <v>24</v>
      </c>
      <c r="F11" s="14">
        <v>44474</v>
      </c>
      <c r="G11" s="14" t="s">
        <v>28</v>
      </c>
      <c r="H11" s="13" t="str">
        <f>YEAR(t_Echeancier[[#This Row],[date]])&amp;"-"&amp;_xlfn.ISOWEEKNUM(t_Echeancier[[#This Row],[date]])</f>
        <v>2021-40</v>
      </c>
      <c r="I11" s="17" t="str">
        <f>t_Echeancier[[#This Row],[nom]]&amp;" "&amp;t_Echeancier[[#This Row],[CP]]&amp;" "&amp;t_Echeancier[[#This Row],[type]]&amp;" "&amp;t_Echeancier[[#This Row],[add]]</f>
        <v xml:space="preserve">expl 1  1000 Bxl zz6 </v>
      </c>
    </row>
    <row r="12" spans="1:9" x14ac:dyDescent="0.3">
      <c r="A12" s="11" t="s">
        <v>13</v>
      </c>
      <c r="B12" s="11" t="s">
        <v>5</v>
      </c>
      <c r="C12" s="12" t="s">
        <v>22</v>
      </c>
      <c r="D12" s="13"/>
      <c r="E12" s="13">
        <v>23</v>
      </c>
      <c r="F12" s="14">
        <v>44483</v>
      </c>
      <c r="G12" s="14" t="s">
        <v>28</v>
      </c>
      <c r="H12" s="13" t="str">
        <f>YEAR(t_Echeancier[[#This Row],[date]])&amp;"-"&amp;_xlfn.ISOWEEKNUM(t_Echeancier[[#This Row],[date]])</f>
        <v>2021-41</v>
      </c>
      <c r="I12" s="17" t="str">
        <f>t_Echeancier[[#This Row],[nom]]&amp;" "&amp;t_Echeancier[[#This Row],[CP]]&amp;" "&amp;t_Echeancier[[#This Row],[type]]&amp;" "&amp;t_Echeancier[[#This Row],[add]]</f>
        <v xml:space="preserve">expl 1  1000 Bxl zz2 </v>
      </c>
    </row>
    <row r="13" spans="1:9" x14ac:dyDescent="0.3">
      <c r="A13" s="11" t="s">
        <v>13</v>
      </c>
      <c r="B13" s="11" t="s">
        <v>5</v>
      </c>
      <c r="C13" s="12" t="s">
        <v>23</v>
      </c>
      <c r="D13" s="13"/>
      <c r="E13" s="13">
        <v>18</v>
      </c>
      <c r="F13" s="14">
        <v>44603</v>
      </c>
      <c r="G13" s="14" t="s">
        <v>28</v>
      </c>
      <c r="H13" s="13" t="str">
        <f>YEAR(t_Echeancier[[#This Row],[date]])&amp;"-"&amp;_xlfn.ISOWEEKNUM(t_Echeancier[[#This Row],[date]])</f>
        <v>2022-6</v>
      </c>
      <c r="I13" s="17" t="str">
        <f>t_Echeancier[[#This Row],[nom]]&amp;" "&amp;t_Echeancier[[#This Row],[CP]]&amp;" "&amp;t_Echeancier[[#This Row],[type]]&amp;" "&amp;t_Echeancier[[#This Row],[add]]</f>
        <v xml:space="preserve">expl 1  1000 Bxl xy3 </v>
      </c>
    </row>
    <row r="14" spans="1:9" x14ac:dyDescent="0.3">
      <c r="A14" s="11" t="s">
        <v>13</v>
      </c>
      <c r="B14" s="11" t="s">
        <v>5</v>
      </c>
      <c r="C14" s="12" t="s">
        <v>24</v>
      </c>
      <c r="D14" s="13" t="s">
        <v>2</v>
      </c>
      <c r="E14" s="13">
        <v>10</v>
      </c>
      <c r="F14" s="14">
        <v>44697</v>
      </c>
      <c r="G14" s="14" t="s">
        <v>28</v>
      </c>
      <c r="H14" s="13" t="str">
        <f>YEAR(t_Echeancier[[#This Row],[date]])&amp;"-"&amp;_xlfn.ISOWEEKNUM(t_Echeancier[[#This Row],[date]])</f>
        <v>2022-20</v>
      </c>
      <c r="I14" s="17" t="str">
        <f>t_Echeancier[[#This Row],[nom]]&amp;" "&amp;t_Echeancier[[#This Row],[CP]]&amp;" "&amp;t_Echeancier[[#This Row],[type]]&amp;" "&amp;t_Echeancier[[#This Row],[add]]</f>
        <v>expl 1  1000 Bxl xy1 A</v>
      </c>
    </row>
    <row r="15" spans="1:9" x14ac:dyDescent="0.3">
      <c r="A15" s="11" t="s">
        <v>13</v>
      </c>
      <c r="B15" s="11" t="s">
        <v>5</v>
      </c>
      <c r="C15" s="12" t="s">
        <v>24</v>
      </c>
      <c r="D15" s="13" t="s">
        <v>4</v>
      </c>
      <c r="E15" s="13">
        <v>15</v>
      </c>
      <c r="F15" s="14">
        <v>44697</v>
      </c>
      <c r="G15" s="14" t="s">
        <v>28</v>
      </c>
      <c r="H15" s="13" t="str">
        <f>YEAR(t_Echeancier[[#This Row],[date]])&amp;"-"&amp;_xlfn.ISOWEEKNUM(t_Echeancier[[#This Row],[date]])</f>
        <v>2022-20</v>
      </c>
      <c r="I15" s="17" t="str">
        <f>t_Echeancier[[#This Row],[nom]]&amp;" "&amp;t_Echeancier[[#This Row],[CP]]&amp;" "&amp;t_Echeancier[[#This Row],[type]]&amp;" "&amp;t_Echeancier[[#This Row],[add]]</f>
        <v>expl 1  1000 Bxl xy1 B</v>
      </c>
    </row>
    <row r="16" spans="1:9" x14ac:dyDescent="0.3">
      <c r="A16" s="11" t="s">
        <v>14</v>
      </c>
      <c r="B16" s="11" t="s">
        <v>6</v>
      </c>
      <c r="C16" s="12" t="s">
        <v>21</v>
      </c>
      <c r="D16" s="13"/>
      <c r="E16" s="13">
        <v>6</v>
      </c>
      <c r="F16" s="14">
        <v>44697</v>
      </c>
      <c r="G16" s="14" t="s">
        <v>27</v>
      </c>
      <c r="H16" s="13" t="str">
        <f>YEAR(t_Echeancier[[#This Row],[date]])&amp;"-"&amp;_xlfn.ISOWEEKNUM(t_Echeancier[[#This Row],[date]])</f>
        <v>2022-20</v>
      </c>
      <c r="I16" s="17" t="str">
        <f>t_Echeancier[[#This Row],[nom]]&amp;" "&amp;t_Echeancier[[#This Row],[CP]]&amp;" "&amp;t_Echeancier[[#This Row],[type]]&amp;" "&amp;t_Echeancier[[#This Row],[add]]</f>
        <v xml:space="preserve">expl 2     4000 LG zz6 </v>
      </c>
    </row>
    <row r="17" spans="1:9" x14ac:dyDescent="0.3">
      <c r="A17" s="11" t="s">
        <v>14</v>
      </c>
      <c r="B17" s="11" t="s">
        <v>6</v>
      </c>
      <c r="C17" s="12" t="s">
        <v>22</v>
      </c>
      <c r="D17" s="13"/>
      <c r="E17" s="13">
        <v>10</v>
      </c>
      <c r="F17" s="14">
        <v>44699</v>
      </c>
      <c r="G17" s="14" t="s">
        <v>28</v>
      </c>
      <c r="H17" s="13" t="str">
        <f>YEAR(t_Echeancier[[#This Row],[date]])&amp;"-"&amp;_xlfn.ISOWEEKNUM(t_Echeancier[[#This Row],[date]])</f>
        <v>2022-20</v>
      </c>
      <c r="I17" s="17" t="str">
        <f>t_Echeancier[[#This Row],[nom]]&amp;" "&amp;t_Echeancier[[#This Row],[CP]]&amp;" "&amp;t_Echeancier[[#This Row],[type]]&amp;" "&amp;t_Echeancier[[#This Row],[add]]</f>
        <v xml:space="preserve">expl 2     4000 LG zz2 </v>
      </c>
    </row>
    <row r="18" spans="1:9" x14ac:dyDescent="0.3">
      <c r="A18" s="11" t="s">
        <v>14</v>
      </c>
      <c r="B18" s="11" t="s">
        <v>6</v>
      </c>
      <c r="C18" s="12" t="s">
        <v>18</v>
      </c>
      <c r="D18" s="13"/>
      <c r="E18" s="13">
        <v>8</v>
      </c>
      <c r="F18" s="14">
        <v>44698</v>
      </c>
      <c r="G18" s="14" t="s">
        <v>28</v>
      </c>
      <c r="H18" s="13" t="str">
        <f>YEAR(t_Echeancier[[#This Row],[date]])&amp;"-"&amp;_xlfn.ISOWEEKNUM(t_Echeancier[[#This Row],[date]])</f>
        <v>2022-20</v>
      </c>
      <c r="I18" s="17" t="str">
        <f>t_Echeancier[[#This Row],[nom]]&amp;" "&amp;t_Echeancier[[#This Row],[CP]]&amp;" "&amp;t_Echeancier[[#This Row],[type]]&amp;" "&amp;t_Echeancier[[#This Row],[add]]</f>
        <v xml:space="preserve">expl 2     4000 LG 3p </v>
      </c>
    </row>
    <row r="19" spans="1:9" x14ac:dyDescent="0.3">
      <c r="A19" s="11" t="s">
        <v>14</v>
      </c>
      <c r="B19" s="11" t="s">
        <v>6</v>
      </c>
      <c r="C19" s="12" t="s">
        <v>24</v>
      </c>
      <c r="D19" s="13"/>
      <c r="E19" s="13">
        <v>8</v>
      </c>
      <c r="F19" s="14">
        <v>44698</v>
      </c>
      <c r="G19" s="14" t="s">
        <v>27</v>
      </c>
      <c r="H19" s="13" t="str">
        <f>YEAR(t_Echeancier[[#This Row],[date]])&amp;"-"&amp;_xlfn.ISOWEEKNUM(t_Echeancier[[#This Row],[date]])</f>
        <v>2022-20</v>
      </c>
      <c r="I19" s="17" t="str">
        <f>t_Echeancier[[#This Row],[nom]]&amp;" "&amp;t_Echeancier[[#This Row],[CP]]&amp;" "&amp;t_Echeancier[[#This Row],[type]]&amp;" "&amp;t_Echeancier[[#This Row],[add]]</f>
        <v xml:space="preserve">expl 2     4000 LG xy1 </v>
      </c>
    </row>
    <row r="20" spans="1:9" x14ac:dyDescent="0.3">
      <c r="A20" s="11" t="s">
        <v>15</v>
      </c>
      <c r="B20" s="11" t="s">
        <v>7</v>
      </c>
      <c r="C20" s="12" t="s">
        <v>21</v>
      </c>
      <c r="D20" s="13" t="s">
        <v>2</v>
      </c>
      <c r="E20" s="13">
        <v>15</v>
      </c>
      <c r="F20" s="14">
        <v>44491</v>
      </c>
      <c r="G20" s="14" t="s">
        <v>28</v>
      </c>
      <c r="H20" s="13" t="str">
        <f>YEAR(t_Echeancier[[#This Row],[date]])&amp;"-"&amp;_xlfn.ISOWEEKNUM(t_Echeancier[[#This Row],[date]])</f>
        <v>2021-42</v>
      </c>
      <c r="I20" s="17" t="str">
        <f>t_Echeancier[[#This Row],[nom]]&amp;" "&amp;t_Echeancier[[#This Row],[CP]]&amp;" "&amp;t_Echeancier[[#This Row],[type]]&amp;" "&amp;t_Echeancier[[#This Row],[add]]</f>
        <v>expl 3    4800 VVIERS zz6 A</v>
      </c>
    </row>
    <row r="21" spans="1:9" x14ac:dyDescent="0.3">
      <c r="A21" s="11" t="s">
        <v>15</v>
      </c>
      <c r="B21" s="11" t="s">
        <v>7</v>
      </c>
      <c r="C21" s="12" t="s">
        <v>21</v>
      </c>
      <c r="D21" s="13" t="s">
        <v>4</v>
      </c>
      <c r="E21" s="13">
        <v>23</v>
      </c>
      <c r="F21" s="14">
        <v>44700</v>
      </c>
      <c r="G21" s="14" t="s">
        <v>28</v>
      </c>
      <c r="H21" s="13" t="str">
        <f>YEAR(t_Echeancier[[#This Row],[date]])&amp;"-"&amp;_xlfn.ISOWEEKNUM(t_Echeancier[[#This Row],[date]])</f>
        <v>2022-20</v>
      </c>
      <c r="I21" s="17" t="str">
        <f>t_Echeancier[[#This Row],[nom]]&amp;" "&amp;t_Echeancier[[#This Row],[CP]]&amp;" "&amp;t_Echeancier[[#This Row],[type]]&amp;" "&amp;t_Echeancier[[#This Row],[add]]</f>
        <v>expl 3    4800 VVIERS zz6 B</v>
      </c>
    </row>
    <row r="22" spans="1:9" x14ac:dyDescent="0.3">
      <c r="A22" s="11" t="s">
        <v>15</v>
      </c>
      <c r="B22" s="11" t="s">
        <v>7</v>
      </c>
      <c r="C22" s="12" t="s">
        <v>22</v>
      </c>
      <c r="D22" s="13" t="s">
        <v>2</v>
      </c>
      <c r="E22" s="13">
        <v>18</v>
      </c>
      <c r="F22" s="14">
        <v>44697</v>
      </c>
      <c r="G22" s="14" t="s">
        <v>27</v>
      </c>
      <c r="H22" s="13" t="str">
        <f>YEAR(t_Echeancier[[#This Row],[date]])&amp;"-"&amp;_xlfn.ISOWEEKNUM(t_Echeancier[[#This Row],[date]])</f>
        <v>2022-20</v>
      </c>
      <c r="I22" s="17" t="str">
        <f>t_Echeancier[[#This Row],[nom]]&amp;" "&amp;t_Echeancier[[#This Row],[CP]]&amp;" "&amp;t_Echeancier[[#This Row],[type]]&amp;" "&amp;t_Echeancier[[#This Row],[add]]</f>
        <v>expl 3    4800 VVIERS zz2 A</v>
      </c>
    </row>
    <row r="23" spans="1:9" x14ac:dyDescent="0.3">
      <c r="A23" s="11" t="s">
        <v>15</v>
      </c>
      <c r="B23" s="11" t="s">
        <v>7</v>
      </c>
      <c r="C23" s="12" t="s">
        <v>22</v>
      </c>
      <c r="D23" s="13" t="s">
        <v>4</v>
      </c>
      <c r="E23" s="13">
        <v>7</v>
      </c>
      <c r="F23" s="14">
        <v>44701</v>
      </c>
      <c r="G23" s="14" t="s">
        <v>27</v>
      </c>
      <c r="H23" s="13" t="str">
        <f>YEAR(t_Echeancier[[#This Row],[date]])&amp;"-"&amp;_xlfn.ISOWEEKNUM(t_Echeancier[[#This Row],[date]])</f>
        <v>2022-20</v>
      </c>
      <c r="I23" s="17" t="str">
        <f>t_Echeancier[[#This Row],[nom]]&amp;" "&amp;t_Echeancier[[#This Row],[CP]]&amp;" "&amp;t_Echeancier[[#This Row],[type]]&amp;" "&amp;t_Echeancier[[#This Row],[add]]</f>
        <v>expl 3    4800 VVIERS zz2 B</v>
      </c>
    </row>
    <row r="24" spans="1:9" x14ac:dyDescent="0.3">
      <c r="A24" s="11" t="s">
        <v>15</v>
      </c>
      <c r="B24" s="11" t="s">
        <v>7</v>
      </c>
      <c r="C24" s="12" t="s">
        <v>23</v>
      </c>
      <c r="D24" s="13" t="s">
        <v>2</v>
      </c>
      <c r="E24" s="13">
        <v>12</v>
      </c>
      <c r="F24" s="14">
        <v>44699</v>
      </c>
      <c r="G24" s="14" t="s">
        <v>28</v>
      </c>
      <c r="H24" s="13" t="str">
        <f>YEAR(t_Echeancier[[#This Row],[date]])&amp;"-"&amp;_xlfn.ISOWEEKNUM(t_Echeancier[[#This Row],[date]])</f>
        <v>2022-20</v>
      </c>
      <c r="I24" s="17" t="str">
        <f>t_Echeancier[[#This Row],[nom]]&amp;" "&amp;t_Echeancier[[#This Row],[CP]]&amp;" "&amp;t_Echeancier[[#This Row],[type]]&amp;" "&amp;t_Echeancier[[#This Row],[add]]</f>
        <v>expl 3    4800 VVIERS xy3 A</v>
      </c>
    </row>
    <row r="25" spans="1:9" x14ac:dyDescent="0.3">
      <c r="A25" s="11" t="s">
        <v>15</v>
      </c>
      <c r="B25" s="11" t="s">
        <v>7</v>
      </c>
      <c r="C25" s="12" t="s">
        <v>23</v>
      </c>
      <c r="D25" s="13" t="s">
        <v>4</v>
      </c>
      <c r="E25" s="13">
        <v>6</v>
      </c>
      <c r="F25" s="14">
        <v>44651</v>
      </c>
      <c r="G25" s="14" t="s">
        <v>27</v>
      </c>
      <c r="H25" s="13" t="str">
        <f>YEAR(t_Echeancier[[#This Row],[date]])&amp;"-"&amp;_xlfn.ISOWEEKNUM(t_Echeancier[[#This Row],[date]])</f>
        <v>2022-13</v>
      </c>
      <c r="I25" s="17" t="str">
        <f>t_Echeancier[[#This Row],[nom]]&amp;" "&amp;t_Echeancier[[#This Row],[CP]]&amp;" "&amp;t_Echeancier[[#This Row],[type]]&amp;" "&amp;t_Echeancier[[#This Row],[add]]</f>
        <v>expl 3    4800 VVIERS xy3 B</v>
      </c>
    </row>
    <row r="26" spans="1:9" x14ac:dyDescent="0.3">
      <c r="A26" s="11" t="s">
        <v>15</v>
      </c>
      <c r="B26" s="11" t="s">
        <v>7</v>
      </c>
      <c r="C26" s="12" t="s">
        <v>23</v>
      </c>
      <c r="D26" s="13" t="s">
        <v>3</v>
      </c>
      <c r="E26" s="13">
        <v>10</v>
      </c>
      <c r="F26" s="14">
        <v>44718</v>
      </c>
      <c r="G26" s="14" t="s">
        <v>27</v>
      </c>
      <c r="H26" s="13" t="str">
        <f>YEAR(t_Echeancier[[#This Row],[date]])&amp;"-"&amp;_xlfn.ISOWEEKNUM(t_Echeancier[[#This Row],[date]])</f>
        <v>2022-23</v>
      </c>
      <c r="I26" s="17" t="str">
        <f>t_Echeancier[[#This Row],[nom]]&amp;" "&amp;t_Echeancier[[#This Row],[CP]]&amp;" "&amp;t_Echeancier[[#This Row],[type]]&amp;" "&amp;t_Echeancier[[#This Row],[add]]</f>
        <v>expl 3    4800 VVIERS xy3 C</v>
      </c>
    </row>
    <row r="27" spans="1:9" x14ac:dyDescent="0.3">
      <c r="A27" s="11" t="s">
        <v>15</v>
      </c>
      <c r="B27" s="11" t="s">
        <v>7</v>
      </c>
      <c r="C27" s="12" t="s">
        <v>24</v>
      </c>
      <c r="D27" s="13" t="s">
        <v>2</v>
      </c>
      <c r="E27" s="13">
        <v>18</v>
      </c>
      <c r="F27" s="14">
        <v>44720</v>
      </c>
      <c r="G27" s="14" t="s">
        <v>28</v>
      </c>
      <c r="H27" s="13" t="str">
        <f>YEAR(t_Echeancier[[#This Row],[date]])&amp;"-"&amp;_xlfn.ISOWEEKNUM(t_Echeancier[[#This Row],[date]])</f>
        <v>2022-23</v>
      </c>
      <c r="I27" s="17" t="str">
        <f>t_Echeancier[[#This Row],[nom]]&amp;" "&amp;t_Echeancier[[#This Row],[CP]]&amp;" "&amp;t_Echeancier[[#This Row],[type]]&amp;" "&amp;t_Echeancier[[#This Row],[add]]</f>
        <v>expl 3    4800 VVIERS xy1 A</v>
      </c>
    </row>
    <row r="28" spans="1:9" x14ac:dyDescent="0.3">
      <c r="A28" s="11" t="s">
        <v>15</v>
      </c>
      <c r="B28" s="11" t="s">
        <v>7</v>
      </c>
      <c r="C28" s="12" t="s">
        <v>24</v>
      </c>
      <c r="D28" s="13" t="s">
        <v>4</v>
      </c>
      <c r="E28" s="13">
        <v>16</v>
      </c>
      <c r="F28" s="14">
        <v>44721</v>
      </c>
      <c r="G28" s="14" t="s">
        <v>28</v>
      </c>
      <c r="H28" s="13" t="str">
        <f>YEAR(t_Echeancier[[#This Row],[date]])&amp;"-"&amp;_xlfn.ISOWEEKNUM(t_Echeancier[[#This Row],[date]])</f>
        <v>2022-23</v>
      </c>
      <c r="I28" s="17" t="str">
        <f>t_Echeancier[[#This Row],[nom]]&amp;" "&amp;t_Echeancier[[#This Row],[CP]]&amp;" "&amp;t_Echeancier[[#This Row],[type]]&amp;" "&amp;t_Echeancier[[#This Row],[add]]</f>
        <v>expl 3    4800 VVIERS xy1 B</v>
      </c>
    </row>
    <row r="29" spans="1:9" x14ac:dyDescent="0.3">
      <c r="A29" s="11" t="s">
        <v>16</v>
      </c>
      <c r="B29" s="11" t="s">
        <v>8</v>
      </c>
      <c r="C29" s="12" t="s">
        <v>21</v>
      </c>
      <c r="D29" s="13"/>
      <c r="E29" s="13">
        <v>17</v>
      </c>
      <c r="F29" s="14">
        <v>44725</v>
      </c>
      <c r="G29" s="14" t="s">
        <v>28</v>
      </c>
      <c r="H29" s="13" t="str">
        <f>YEAR(t_Echeancier[[#This Row],[date]])&amp;"-"&amp;_xlfn.ISOWEEKNUM(t_Echeancier[[#This Row],[date]])</f>
        <v>2022-24</v>
      </c>
      <c r="I29" s="17" t="str">
        <f>t_Echeancier[[#This Row],[nom]]&amp;" "&amp;t_Echeancier[[#This Row],[CP]]&amp;" "&amp;t_Echeancier[[#This Row],[type]]&amp;" "&amp;t_Echeancier[[#This Row],[add]]</f>
        <v xml:space="preserve">expl 4 5000 NAMUR zz6 </v>
      </c>
    </row>
    <row r="30" spans="1:9" x14ac:dyDescent="0.3">
      <c r="A30" s="11" t="s">
        <v>16</v>
      </c>
      <c r="B30" s="11" t="s">
        <v>8</v>
      </c>
      <c r="C30" s="12" t="s">
        <v>22</v>
      </c>
      <c r="D30" s="13"/>
      <c r="E30" s="13">
        <v>12</v>
      </c>
      <c r="F30" s="14">
        <v>44725</v>
      </c>
      <c r="G30" s="14" t="s">
        <v>28</v>
      </c>
      <c r="H30" s="13" t="str">
        <f>YEAR(t_Echeancier[[#This Row],[date]])&amp;"-"&amp;_xlfn.ISOWEEKNUM(t_Echeancier[[#This Row],[date]])</f>
        <v>2022-24</v>
      </c>
      <c r="I30" s="17" t="str">
        <f>t_Echeancier[[#This Row],[nom]]&amp;" "&amp;t_Echeancier[[#This Row],[CP]]&amp;" "&amp;t_Echeancier[[#This Row],[type]]&amp;" "&amp;t_Echeancier[[#This Row],[add]]</f>
        <v xml:space="preserve">expl 4 5000 NAMUR zz2 </v>
      </c>
    </row>
    <row r="31" spans="1:9" x14ac:dyDescent="0.3">
      <c r="A31" s="11" t="s">
        <v>16</v>
      </c>
      <c r="B31" s="11" t="s">
        <v>8</v>
      </c>
      <c r="C31" s="12" t="s">
        <v>23</v>
      </c>
      <c r="D31" s="13"/>
      <c r="E31" s="13">
        <v>9</v>
      </c>
      <c r="F31" s="14">
        <v>44727</v>
      </c>
      <c r="G31" s="14" t="s">
        <v>28</v>
      </c>
      <c r="H31" s="13" t="str">
        <f>YEAR(t_Echeancier[[#This Row],[date]])&amp;"-"&amp;_xlfn.ISOWEEKNUM(t_Echeancier[[#This Row],[date]])</f>
        <v>2022-24</v>
      </c>
      <c r="I31" s="17" t="str">
        <f>t_Echeancier[[#This Row],[nom]]&amp;" "&amp;t_Echeancier[[#This Row],[CP]]&amp;" "&amp;t_Echeancier[[#This Row],[type]]&amp;" "&amp;t_Echeancier[[#This Row],[add]]</f>
        <v xml:space="preserve">expl 4 5000 NAMUR xy3 </v>
      </c>
    </row>
    <row r="32" spans="1:9" x14ac:dyDescent="0.3">
      <c r="A32" s="11" t="s">
        <v>16</v>
      </c>
      <c r="B32" s="11" t="s">
        <v>8</v>
      </c>
      <c r="C32" s="12" t="s">
        <v>24</v>
      </c>
      <c r="D32" s="13"/>
      <c r="E32" s="13">
        <v>12</v>
      </c>
      <c r="F32" s="14">
        <v>44742</v>
      </c>
      <c r="G32" s="14" t="s">
        <v>27</v>
      </c>
      <c r="H32" s="13" t="str">
        <f>YEAR(t_Echeancier[[#This Row],[date]])&amp;"-"&amp;_xlfn.ISOWEEKNUM(t_Echeancier[[#This Row],[date]])</f>
        <v>2022-26</v>
      </c>
      <c r="I32" s="17" t="str">
        <f>t_Echeancier[[#This Row],[nom]]&amp;" "&amp;t_Echeancier[[#This Row],[CP]]&amp;" "&amp;t_Echeancier[[#This Row],[type]]&amp;" "&amp;t_Echeancier[[#This Row],[add]]</f>
        <v xml:space="preserve">expl 4 5000 NAMUR xy1 </v>
      </c>
    </row>
    <row r="33" spans="1:9" x14ac:dyDescent="0.3">
      <c r="A33" s="11" t="s">
        <v>17</v>
      </c>
      <c r="B33" s="11" t="s">
        <v>9</v>
      </c>
      <c r="C33" s="12" t="s">
        <v>21</v>
      </c>
      <c r="D33" s="13"/>
      <c r="E33" s="13">
        <v>8</v>
      </c>
      <c r="F33" s="14">
        <v>44741</v>
      </c>
      <c r="G33" s="14" t="s">
        <v>28</v>
      </c>
      <c r="H33" s="13" t="str">
        <f>YEAR(t_Echeancier[[#This Row],[date]])&amp;"-"&amp;_xlfn.ISOWEEKNUM(t_Echeancier[[#This Row],[date]])</f>
        <v>2022-26</v>
      </c>
      <c r="I33" s="17" t="str">
        <f>t_Echeancier[[#This Row],[nom]]&amp;" "&amp;t_Echeancier[[#This Row],[CP]]&amp;" "&amp;t_Echeancier[[#This Row],[type]]&amp;" "&amp;t_Echeancier[[#This Row],[add]]</f>
        <v xml:space="preserve">expl 5 6700 ARLON zz6 </v>
      </c>
    </row>
    <row r="34" spans="1:9" x14ac:dyDescent="0.3">
      <c r="A34" s="11" t="s">
        <v>17</v>
      </c>
      <c r="B34" s="11" t="s">
        <v>9</v>
      </c>
      <c r="C34" s="12" t="s">
        <v>22</v>
      </c>
      <c r="D34" s="13"/>
      <c r="E34" s="13">
        <v>23</v>
      </c>
      <c r="F34" s="14">
        <v>44740</v>
      </c>
      <c r="G34" s="14" t="s">
        <v>28</v>
      </c>
      <c r="H34" s="13" t="str">
        <f>YEAR(t_Echeancier[[#This Row],[date]])&amp;"-"&amp;_xlfn.ISOWEEKNUM(t_Echeancier[[#This Row],[date]])</f>
        <v>2022-26</v>
      </c>
      <c r="I34" s="17" t="str">
        <f>t_Echeancier[[#This Row],[nom]]&amp;" "&amp;t_Echeancier[[#This Row],[CP]]&amp;" "&amp;t_Echeancier[[#This Row],[type]]&amp;" "&amp;t_Echeancier[[#This Row],[add]]</f>
        <v xml:space="preserve">expl 5 6700 ARLON zz2 </v>
      </c>
    </row>
    <row r="35" spans="1:9" x14ac:dyDescent="0.3">
      <c r="A35" s="11" t="s">
        <v>17</v>
      </c>
      <c r="B35" s="11" t="s">
        <v>9</v>
      </c>
      <c r="C35" s="12" t="s">
        <v>23</v>
      </c>
      <c r="D35" s="13"/>
      <c r="E35" s="13">
        <v>8</v>
      </c>
      <c r="F35" s="14">
        <v>44740</v>
      </c>
      <c r="G35" s="14" t="s">
        <v>27</v>
      </c>
      <c r="H35" s="13" t="str">
        <f>YEAR(t_Echeancier[[#This Row],[date]])&amp;"-"&amp;_xlfn.ISOWEEKNUM(t_Echeancier[[#This Row],[date]])</f>
        <v>2022-26</v>
      </c>
      <c r="I35" s="17" t="str">
        <f>t_Echeancier[[#This Row],[nom]]&amp;" "&amp;t_Echeancier[[#This Row],[CP]]&amp;" "&amp;t_Echeancier[[#This Row],[type]]&amp;" "&amp;t_Echeancier[[#This Row],[add]]</f>
        <v xml:space="preserve">expl 5 6700 ARLON xy3 </v>
      </c>
    </row>
    <row r="36" spans="1:9" x14ac:dyDescent="0.3">
      <c r="A36" s="11" t="s">
        <v>17</v>
      </c>
      <c r="B36" s="11" t="s">
        <v>9</v>
      </c>
      <c r="C36" s="12" t="s">
        <v>24</v>
      </c>
      <c r="D36" s="13"/>
      <c r="E36" s="13">
        <v>3</v>
      </c>
      <c r="F36" s="14">
        <v>44739</v>
      </c>
      <c r="G36" s="14" t="s">
        <v>28</v>
      </c>
      <c r="H36" s="13" t="str">
        <f>YEAR(t_Echeancier[[#This Row],[date]])&amp;"-"&amp;_xlfn.ISOWEEKNUM(t_Echeancier[[#This Row],[date]])</f>
        <v>2022-26</v>
      </c>
      <c r="I36" s="17" t="str">
        <f>t_Echeancier[[#This Row],[nom]]&amp;" "&amp;t_Echeancier[[#This Row],[CP]]&amp;" "&amp;t_Echeancier[[#This Row],[type]]&amp;" "&amp;t_Echeancier[[#This Row],[add]]</f>
        <v xml:space="preserve">expl 5 6700 ARLON xy1 </v>
      </c>
    </row>
  </sheetData>
  <pageMargins left="0" right="0" top="0.74803149606299213" bottom="0.74803149606299213" header="0.31496062992125984" footer="0.31496062992125984"/>
  <pageSetup paperSize="9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Semainier</vt:lpstr>
      <vt:lpstr>Base de données</vt:lpstr>
      <vt:lpstr>'Base de données'!Impression_des_titres</vt:lpstr>
      <vt:lpstr>SemaineChoisie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PSE</dc:creator>
  <cp:lastModifiedBy>Eric Kergresse</cp:lastModifiedBy>
  <cp:lastPrinted>2022-05-05T04:44:10Z</cp:lastPrinted>
  <dcterms:created xsi:type="dcterms:W3CDTF">2020-10-01T08:33:13Z</dcterms:created>
  <dcterms:modified xsi:type="dcterms:W3CDTF">2022-05-05T04:44:55Z</dcterms:modified>
</cp:coreProperties>
</file>