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10A889E8-D3B8-459A-AE4B-38FE64436DC3}" xr6:coauthVersionLast="47" xr6:coauthVersionMax="47" xr10:uidLastSave="{00000000-0000-0000-0000-000000000000}"/>
  <bookViews>
    <workbookView xWindow="-108" yWindow="-108" windowWidth="23256" windowHeight="12576" xr2:uid="{F37748A6-6801-4C89-BCAE-DEE35A0164DE}"/>
  </bookViews>
  <sheets>
    <sheet name="TCD" sheetId="2" r:id="rId1"/>
    <sheet name="Feuil1" sheetId="1" r:id="rId2"/>
  </sheets>
  <calcPr calcId="191029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2" i="1" l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11" i="1"/>
</calcChain>
</file>

<file path=xl/sharedStrings.xml><?xml version="1.0" encoding="utf-8"?>
<sst xmlns="http://schemas.openxmlformats.org/spreadsheetml/2006/main" count="171" uniqueCount="43">
  <si>
    <t>CHRONO</t>
  </si>
  <si>
    <t>Date</t>
  </si>
  <si>
    <t>LOGLIST</t>
  </si>
  <si>
    <t>ASSOCLABEL</t>
  </si>
  <si>
    <t>EVTNUMBER</t>
  </si>
  <si>
    <t>EVTTITLE</t>
  </si>
  <si>
    <t>NAME</t>
  </si>
  <si>
    <t>VALUE</t>
  </si>
  <si>
    <t>VALUET</t>
  </si>
  <si>
    <t>QUALITY</t>
  </si>
  <si>
    <t>Heures</t>
  </si>
  <si>
    <t>Seconde</t>
  </si>
  <si>
    <t>Colonne4</t>
  </si>
  <si>
    <t>Cause</t>
  </si>
  <si>
    <t>X</t>
  </si>
  <si>
    <t>Temps d'arrêt</t>
  </si>
  <si>
    <t>Jour Corrigé</t>
  </si>
  <si>
    <t>Equipe</t>
  </si>
  <si>
    <t>-- DEFAULT --</t>
  </si>
  <si>
    <t>Forçage texte</t>
  </si>
  <si>
    <t>LOCAL.CAUSE1</t>
  </si>
  <si>
    <t>cause 24</t>
  </si>
  <si>
    <t>Mns</t>
  </si>
  <si>
    <t>Sec</t>
  </si>
  <si>
    <t>13</t>
  </si>
  <si>
    <t>cause 7</t>
  </si>
  <si>
    <t>cause 6</t>
  </si>
  <si>
    <t>cause 17</t>
  </si>
  <si>
    <t>cause 3</t>
  </si>
  <si>
    <t>21</t>
  </si>
  <si>
    <t>cause 2</t>
  </si>
  <si>
    <t>cause 25</t>
  </si>
  <si>
    <t>cause 5</t>
  </si>
  <si>
    <t>Comment trouver le total des temps d'arrêt (colonne P) se trouvant avant la cause 2 de la colonne I pour le 30/04 et l'équipe 21 ?</t>
  </si>
  <si>
    <t>Le résultat sera calculé sur une autre feuille</t>
  </si>
  <si>
    <t>Avant cause 2</t>
  </si>
  <si>
    <t>Après cause 2</t>
  </si>
  <si>
    <t>Position</t>
  </si>
  <si>
    <t>Somme de Temps d'arrêt</t>
  </si>
  <si>
    <t>Total général</t>
  </si>
  <si>
    <t>1-Avant</t>
  </si>
  <si>
    <t>2-Pendant</t>
  </si>
  <si>
    <t>3-Après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</si>
</sst>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dd/mm/yyyy\ hh:mm:ss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164" fontId="2" fillId="2" borderId="1" xfId="1" applyNumberFormat="1" applyFont="1" applyFill="1" applyBorder="1" applyAlignment="1">
      <alignment vertical="center"/>
    </xf>
    <xf numFmtId="165" fontId="2" fillId="2" borderId="1" xfId="1" applyNumberFormat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0" xfId="1" applyFont="1" applyFill="1" applyAlignment="1">
      <alignment vertical="center"/>
    </xf>
    <xf numFmtId="22" fontId="0" fillId="0" borderId="0" xfId="0" applyNumberFormat="1"/>
    <xf numFmtId="21" fontId="0" fillId="0" borderId="0" xfId="0" applyNumberFormat="1"/>
    <xf numFmtId="0" fontId="1" fillId="0" borderId="0" xfId="1"/>
    <xf numFmtId="2" fontId="0" fillId="0" borderId="0" xfId="0" applyNumberFormat="1"/>
    <xf numFmtId="14" fontId="0" fillId="0" borderId="0" xfId="0" applyNumberFormat="1"/>
    <xf numFmtId="0" fontId="0" fillId="3" borderId="0" xfId="0" applyFill="1"/>
    <xf numFmtId="21" fontId="0" fillId="3" borderId="0" xfId="0" applyNumberFormat="1" applyFill="1"/>
    <xf numFmtId="16" fontId="0" fillId="0" borderId="0" xfId="0" applyNumberFormat="1"/>
    <xf numFmtId="0" fontId="2" fillId="2" borderId="0" xfId="1" applyFont="1" applyFill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pivotButton="1" applyAlignment="1">
      <alignment vertical="top"/>
    </xf>
    <xf numFmtId="0" fontId="0" fillId="0" borderId="0" xfId="0" pivotButton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</cellXfs>
  <cellStyles count="2">
    <cellStyle name="Normal" xfId="0" builtinId="0"/>
    <cellStyle name="Normal 7" xfId="1" xr:uid="{EA4074C1-4FD4-42FF-8D7C-1161534D11BB}"/>
  </cellStyles>
  <dxfs count="9">
    <dxf>
      <alignment vertical="top"/>
    </dxf>
    <dxf>
      <alignment vertical="top"/>
    </dxf>
    <dxf>
      <alignment vertical="top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4685.753958796297" createdVersion="7" refreshedVersion="7" minRefreshableVersion="3" recordCount="19" xr:uid="{D2834473-B89A-4558-9DE0-D99FB547CF5B}">
  <cacheSource type="worksheet">
    <worksheetSource ref="C10:S29" sheet="Feuil1"/>
  </cacheSource>
  <cacheFields count="17">
    <cacheField name="LOGLIST" numFmtId="21">
      <sharedItems containsSemiMixedTypes="0" containsNonDate="0" containsDate="1" containsString="0" minDate="1899-12-30T06:17:38" maxDate="1899-12-30T20:02:41"/>
    </cacheField>
    <cacheField name="ASSOCLABEL" numFmtId="0">
      <sharedItems/>
    </cacheField>
    <cacheField name="EVTNUMBER" numFmtId="0">
      <sharedItems containsSemiMixedTypes="0" containsString="0" containsNumber="1" containsInteger="1" minValue="524288" maxValue="524288"/>
    </cacheField>
    <cacheField name="EVTTITLE" numFmtId="0">
      <sharedItems/>
    </cacheField>
    <cacheField name="NAME" numFmtId="0">
      <sharedItems/>
    </cacheField>
    <cacheField name="VALUE" numFmtId="0">
      <sharedItems containsSemiMixedTypes="0" containsString="0" containsNumber="1" containsInteger="1" minValue="0" maxValue="0"/>
    </cacheField>
    <cacheField name="VALUET" numFmtId="0">
      <sharedItems count="8">
        <s v="cause 24"/>
        <s v="cause 7"/>
        <s v="cause 6"/>
        <s v="cause 17"/>
        <s v="cause 3"/>
        <s v="cause 2"/>
        <s v="cause 25"/>
        <s v="cause 5"/>
      </sharedItems>
    </cacheField>
    <cacheField name="QUALITY" numFmtId="0">
      <sharedItems containsNonDate="0" containsString="0" containsBlank="1"/>
    </cacheField>
    <cacheField name="Heures" numFmtId="0">
      <sharedItems containsSemiMixedTypes="0" containsString="0" containsNumber="1" containsInteger="1" minValue="2" maxValue="151"/>
    </cacheField>
    <cacheField name="Seconde" numFmtId="0">
      <sharedItems/>
    </cacheField>
    <cacheField name="Colonne4" numFmtId="0">
      <sharedItems containsSemiMixedTypes="0" containsString="0" containsNumber="1" containsInteger="1" minValue="2" maxValue="52"/>
    </cacheField>
    <cacheField name="Cause" numFmtId="0">
      <sharedItems/>
    </cacheField>
    <cacheField name="X" numFmtId="0">
      <sharedItems containsNonDate="0" containsString="0" containsBlank="1"/>
    </cacheField>
    <cacheField name="Temps d'arrêt" numFmtId="2">
      <sharedItems containsSemiMixedTypes="0" containsString="0" containsNumber="1" minValue="2.2333333333333334" maxValue="151.03333333333333"/>
    </cacheField>
    <cacheField name="Jour Corrigé" numFmtId="14">
      <sharedItems containsSemiMixedTypes="0" containsNonDate="0" containsDate="1" containsString="0" minDate="2022-04-30T00:00:00" maxDate="2022-05-01T00:00:00"/>
    </cacheField>
    <cacheField name="Equipe" numFmtId="0">
      <sharedItems count="2">
        <s v="13"/>
        <s v="21"/>
      </sharedItems>
    </cacheField>
    <cacheField name="Position" numFmtId="0">
      <sharedItems count="6">
        <s v="Avant"/>
        <s v="1-Avant"/>
        <s v="2-Pendant"/>
        <s v="3-Après"/>
        <s v="" u="1"/>
        <s v="Aprè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d v="1899-12-30T06:17:38"/>
    <s v="-- DEFAULT --"/>
    <n v="524288"/>
    <s v="Forçage texte"/>
    <s v="LOCAL.CAUSE1"/>
    <n v="0"/>
    <x v="0"/>
    <m/>
    <n v="10"/>
    <s v="Mns"/>
    <n v="21"/>
    <s v="Sec"/>
    <m/>
    <n v="10.35"/>
    <d v="2022-04-30T00:00:00"/>
    <x v="0"/>
    <x v="0"/>
  </r>
  <r>
    <d v="1899-12-30T07:14:50"/>
    <s v="-- DEFAULT --"/>
    <n v="524288"/>
    <s v="Forçage texte"/>
    <s v="LOCAL.CAUSE1"/>
    <n v="0"/>
    <x v="0"/>
    <m/>
    <n v="10"/>
    <s v="Mns"/>
    <n v="52"/>
    <s v="Sec"/>
    <m/>
    <n v="10.866666666666667"/>
    <d v="2022-04-30T00:00:00"/>
    <x v="0"/>
    <x v="0"/>
  </r>
  <r>
    <d v="1899-12-30T07:21:57"/>
    <s v="-- DEFAULT --"/>
    <n v="524288"/>
    <s v="Forçage texte"/>
    <s v="LOCAL.CAUSE1"/>
    <n v="0"/>
    <x v="1"/>
    <m/>
    <n v="6"/>
    <s v="Mns"/>
    <n v="8"/>
    <s v="Sec"/>
    <m/>
    <n v="6.1333333333333337"/>
    <d v="2022-04-30T00:00:00"/>
    <x v="0"/>
    <x v="0"/>
  </r>
  <r>
    <d v="1899-12-30T08:12:46"/>
    <s v="-- DEFAULT --"/>
    <n v="524288"/>
    <s v="Forçage texte"/>
    <s v="LOCAL.CAUSE1"/>
    <n v="0"/>
    <x v="1"/>
    <m/>
    <n v="9"/>
    <s v="Mns"/>
    <n v="48"/>
    <s v="Sec"/>
    <m/>
    <n v="9.8000000000000007"/>
    <d v="2022-04-30T00:00:00"/>
    <x v="0"/>
    <x v="1"/>
  </r>
  <r>
    <d v="1899-12-30T08:27:19"/>
    <s v="-- DEFAULT --"/>
    <n v="524288"/>
    <s v="Forçage texte"/>
    <s v="LOCAL.CAUSE1"/>
    <n v="0"/>
    <x v="1"/>
    <m/>
    <n v="8"/>
    <s v="Mns"/>
    <n v="20"/>
    <s v="Sec"/>
    <m/>
    <n v="8.3333333333333339"/>
    <d v="2022-04-30T00:00:00"/>
    <x v="0"/>
    <x v="1"/>
  </r>
  <r>
    <d v="1899-12-30T08:50:44"/>
    <s v="-- DEFAULT --"/>
    <n v="524288"/>
    <s v="Forçage texte"/>
    <s v="LOCAL.CAUSE1"/>
    <n v="0"/>
    <x v="2"/>
    <m/>
    <n v="13"/>
    <s v="Mns"/>
    <n v="21"/>
    <s v="Sec"/>
    <m/>
    <n v="13.35"/>
    <d v="2022-04-30T00:00:00"/>
    <x v="0"/>
    <x v="1"/>
  </r>
  <r>
    <d v="1899-12-30T08:55:45"/>
    <s v="-- DEFAULT --"/>
    <n v="524288"/>
    <s v="Forçage texte"/>
    <s v="LOCAL.CAUSE1"/>
    <n v="0"/>
    <x v="1"/>
    <m/>
    <n v="4"/>
    <s v="Mns"/>
    <n v="34"/>
    <s v="Sec"/>
    <m/>
    <n v="4.5666666666666664"/>
    <d v="2022-04-30T00:00:00"/>
    <x v="0"/>
    <x v="1"/>
  </r>
  <r>
    <d v="1899-12-30T09:29:09"/>
    <s v="-- DEFAULT --"/>
    <n v="524288"/>
    <s v="Forçage texte"/>
    <s v="LOCAL.CAUSE1"/>
    <n v="0"/>
    <x v="3"/>
    <m/>
    <n v="2"/>
    <s v="Mns"/>
    <n v="14"/>
    <s v="Sec"/>
    <m/>
    <n v="2.2333333333333334"/>
    <d v="2022-04-30T00:00:00"/>
    <x v="0"/>
    <x v="1"/>
  </r>
  <r>
    <d v="1899-12-30T12:02:31"/>
    <s v="-- DEFAULT --"/>
    <n v="524288"/>
    <s v="Forçage texte"/>
    <s v="LOCAL.CAUSE1"/>
    <n v="0"/>
    <x v="4"/>
    <m/>
    <n v="65"/>
    <s v="Mns"/>
    <n v="32"/>
    <s v="Sec"/>
    <m/>
    <n v="65.533333333333331"/>
    <d v="2022-04-30T00:00:00"/>
    <x v="0"/>
    <x v="1"/>
  </r>
  <r>
    <d v="1899-12-30T12:13:13"/>
    <s v="-- DEFAULT --"/>
    <n v="524288"/>
    <s v="Forçage texte"/>
    <s v="LOCAL.CAUSE1"/>
    <n v="0"/>
    <x v="1"/>
    <m/>
    <n v="9"/>
    <s v="Mns"/>
    <n v="36"/>
    <s v="Sec"/>
    <m/>
    <n v="9.6"/>
    <d v="2022-04-30T00:00:00"/>
    <x v="0"/>
    <x v="1"/>
  </r>
  <r>
    <d v="1899-12-30T12:30:28"/>
    <s v="-- DEFAULT --"/>
    <n v="524288"/>
    <s v="Forçage texte"/>
    <s v="LOCAL.CAUSE1"/>
    <n v="0"/>
    <x v="1"/>
    <m/>
    <n v="14"/>
    <s v="Mns"/>
    <n v="31"/>
    <s v="Sec"/>
    <m/>
    <n v="14.516666666666667"/>
    <d v="2022-04-30T00:00:00"/>
    <x v="0"/>
    <x v="1"/>
  </r>
  <r>
    <d v="1899-12-30T12:49:00"/>
    <s v="-- DEFAULT --"/>
    <n v="524288"/>
    <s v="Forçage texte"/>
    <s v="LOCAL.CAUSE1"/>
    <n v="0"/>
    <x v="1"/>
    <m/>
    <n v="17"/>
    <s v="Mns"/>
    <n v="10"/>
    <s v="Sec"/>
    <m/>
    <n v="17.166666666666668"/>
    <d v="2022-04-30T00:00:00"/>
    <x v="0"/>
    <x v="1"/>
  </r>
  <r>
    <d v="1899-12-30T12:58:49"/>
    <s v="-- DEFAULT --"/>
    <n v="524288"/>
    <s v="Forçage texte"/>
    <s v="LOCAL.CAUSE1"/>
    <n v="0"/>
    <x v="1"/>
    <m/>
    <n v="8"/>
    <s v="Mns"/>
    <n v="30"/>
    <s v="Sec"/>
    <m/>
    <n v="8.5"/>
    <d v="2022-04-30T00:00:00"/>
    <x v="0"/>
    <x v="1"/>
  </r>
  <r>
    <d v="1899-12-30T13:02:48"/>
    <s v="-- DEFAULT --"/>
    <n v="524288"/>
    <s v="Forçage texte"/>
    <s v="LOCAL.CAUSE1"/>
    <n v="0"/>
    <x v="2"/>
    <m/>
    <n v="2"/>
    <s v="Mns"/>
    <n v="27"/>
    <s v="Sec"/>
    <m/>
    <n v="2.4500000000000002"/>
    <d v="2022-04-30T00:00:00"/>
    <x v="1"/>
    <x v="1"/>
  </r>
  <r>
    <d v="1899-12-30T17:54:53"/>
    <s v="-- DEFAULT --"/>
    <n v="524288"/>
    <s v="Forçage texte"/>
    <s v="LOCAL.CAUSE1"/>
    <n v="0"/>
    <x v="5"/>
    <m/>
    <n v="151"/>
    <s v="Mns"/>
    <n v="2"/>
    <s v="Sec"/>
    <m/>
    <n v="151.03333333333333"/>
    <d v="2022-04-30T00:00:00"/>
    <x v="1"/>
    <x v="2"/>
  </r>
  <r>
    <d v="1899-12-30T17:58:55"/>
    <s v="-- DEFAULT --"/>
    <n v="524288"/>
    <s v="Forçage texte"/>
    <s v="LOCAL.CAUSE1"/>
    <n v="0"/>
    <x v="6"/>
    <m/>
    <n v="3"/>
    <s v="Mns"/>
    <n v="42"/>
    <s v="Sec"/>
    <m/>
    <n v="3.7"/>
    <d v="2022-04-30T00:00:00"/>
    <x v="1"/>
    <x v="3"/>
  </r>
  <r>
    <d v="1899-12-30T18:21:53"/>
    <s v="-- DEFAULT --"/>
    <n v="524288"/>
    <s v="Forçage texte"/>
    <s v="LOCAL.CAUSE1"/>
    <n v="0"/>
    <x v="6"/>
    <m/>
    <n v="20"/>
    <s v="Mns"/>
    <n v="40"/>
    <s v="Sec"/>
    <m/>
    <n v="20.666666666666668"/>
    <d v="2022-04-30T00:00:00"/>
    <x v="1"/>
    <x v="3"/>
  </r>
  <r>
    <d v="1899-12-30T19:31:41"/>
    <s v="-- DEFAULT --"/>
    <n v="524288"/>
    <s v="Forçage texte"/>
    <s v="LOCAL.CAUSE1"/>
    <n v="0"/>
    <x v="7"/>
    <m/>
    <n v="62"/>
    <s v="Mns"/>
    <n v="30"/>
    <s v="Sec"/>
    <m/>
    <n v="62.5"/>
    <d v="2022-04-30T00:00:00"/>
    <x v="1"/>
    <x v="3"/>
  </r>
  <r>
    <d v="1899-12-30T20:02:41"/>
    <s v="-- DEFAULT --"/>
    <n v="524288"/>
    <s v="Forçage texte"/>
    <s v="LOCAL.CAUSE1"/>
    <n v="0"/>
    <x v="0"/>
    <m/>
    <n v="13"/>
    <s v="Mns"/>
    <n v="32"/>
    <s v="Sec"/>
    <m/>
    <n v="13.533333333333333"/>
    <d v="2022-04-30T00:00:00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9A426B-2DDB-42C5-8236-F6DCF5B6172B}" name="Tableau croisé dynamique2" cacheId="1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gridDropZones="1" multipleFieldFilters="0">
  <location ref="A3:E10" firstHeaderRow="1" firstDataRow="2" firstDataCol="1" rowPageCount="1" colPageCount="1"/>
  <pivotFields count="17">
    <pivotField compact="0" numFmtId="21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9">
        <item x="3"/>
        <item x="5"/>
        <item x="0"/>
        <item x="6"/>
        <item x="4"/>
        <item x="7"/>
        <item x="2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2" outline="0" showAll="0"/>
    <pivotField compact="0" numFmtId="14" outline="0" showAll="0"/>
    <pivotField axis="axisPage" compact="0" outline="0" showAll="0">
      <items count="3">
        <item x="0"/>
        <item x="1"/>
        <item t="default"/>
      </items>
    </pivotField>
    <pivotField axis="axisCol" compact="0" outline="0" showAll="0">
      <items count="7">
        <item m="1" x="4"/>
        <item m="1" x="5"/>
        <item x="0"/>
        <item x="1"/>
        <item x="2"/>
        <item x="3"/>
        <item t="default"/>
      </items>
    </pivotField>
  </pivotFields>
  <rowFields count="1">
    <field x="6"/>
  </rowFields>
  <rowItems count="6">
    <i>
      <x v="1"/>
    </i>
    <i>
      <x v="2"/>
    </i>
    <i>
      <x v="3"/>
    </i>
    <i>
      <x v="5"/>
    </i>
    <i>
      <x v="6"/>
    </i>
    <i t="grand">
      <x/>
    </i>
  </rowItems>
  <colFields count="1">
    <field x="16"/>
  </colFields>
  <colItems count="4">
    <i>
      <x v="3"/>
    </i>
    <i>
      <x v="4"/>
    </i>
    <i>
      <x v="5"/>
    </i>
    <i t="grand">
      <x/>
    </i>
  </colItems>
  <pageFields count="1">
    <pageField fld="15" item="1" hier="-1"/>
  </pageFields>
  <dataFields count="1">
    <dataField name="Somme de Temps d'arrêt" fld="13" baseField="6" baseItem="1" numFmtId="4"/>
  </dataFields>
  <formats count="9">
    <format dxfId="8">
      <pivotArea outline="0" collapsedLevelsAreSubtotals="1" fieldPosition="0"/>
    </format>
    <format dxfId="7">
      <pivotArea dataOnly="0" labelOnly="1" outline="0" fieldPosition="0">
        <references count="1">
          <reference field="15" count="1">
            <x v="1"/>
          </reference>
        </references>
      </pivotArea>
    </format>
    <format dxfId="6">
      <pivotArea field="16" type="button" dataOnly="0" labelOnly="1" outline="0" axis="axisCol" fieldPosition="0"/>
    </format>
    <format dxfId="5">
      <pivotArea type="topRight" dataOnly="0" labelOnly="1" outline="0" fieldPosition="0"/>
    </format>
    <format dxfId="4">
      <pivotArea dataOnly="0" labelOnly="1" outline="0" fieldPosition="0">
        <references count="1">
          <reference field="16" count="3">
            <x v="3"/>
            <x v="4"/>
            <x v="5"/>
          </reference>
        </references>
      </pivotArea>
    </format>
    <format dxfId="3">
      <pivotArea dataOnly="0" labelOnly="1" grandCol="1" outline="0" fieldPosition="0"/>
    </format>
    <format dxfId="2">
      <pivotArea type="origin" dataOnly="0" labelOnly="1" outline="0" fieldPosition="0"/>
    </format>
    <format dxfId="1">
      <pivotArea field="16" type="button" dataOnly="0" labelOnly="1" outline="0" axis="axisCol" fieldPosition="0"/>
    </format>
    <format dxfId="0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EE4B0-2E4E-4821-8D3F-9F43E34244C4}">
  <sheetPr codeName="Feuil2"/>
  <dimension ref="A1:E10"/>
  <sheetViews>
    <sheetView tabSelected="1" workbookViewId="0">
      <selection activeCell="G3" sqref="G3"/>
    </sheetView>
  </sheetViews>
  <sheetFormatPr baseColWidth="10" defaultRowHeight="14.4" x14ac:dyDescent="0.3"/>
  <cols>
    <col min="1" max="1" width="22.21875" bestFit="1" customWidth="1"/>
    <col min="2" max="4" width="9.88671875" style="16" bestFit="1" customWidth="1"/>
    <col min="5" max="5" width="11.88671875" style="16" bestFit="1" customWidth="1"/>
  </cols>
  <sheetData>
    <row r="1" spans="1:5" x14ac:dyDescent="0.3">
      <c r="A1" s="15" t="s">
        <v>17</v>
      </c>
      <c r="B1" s="16" t="s">
        <v>29</v>
      </c>
    </row>
    <row r="3" spans="1:5" s="21" customFormat="1" ht="28.2" customHeight="1" x14ac:dyDescent="0.3">
      <c r="A3" s="18" t="s">
        <v>38</v>
      </c>
      <c r="B3" s="19" t="s">
        <v>37</v>
      </c>
      <c r="C3" s="20"/>
      <c r="D3" s="20"/>
      <c r="E3" s="20"/>
    </row>
    <row r="4" spans="1:5" x14ac:dyDescent="0.3">
      <c r="A4" s="15" t="s">
        <v>8</v>
      </c>
      <c r="B4" s="16" t="s">
        <v>40</v>
      </c>
      <c r="C4" s="16" t="s">
        <v>41</v>
      </c>
      <c r="D4" s="16" t="s">
        <v>42</v>
      </c>
      <c r="E4" s="16" t="s">
        <v>39</v>
      </c>
    </row>
    <row r="5" spans="1:5" x14ac:dyDescent="0.3">
      <c r="A5" t="s">
        <v>30</v>
      </c>
      <c r="B5" s="17"/>
      <c r="C5" s="17">
        <v>151.03333333333333</v>
      </c>
      <c r="D5" s="17"/>
      <c r="E5" s="17">
        <v>151.03333333333333</v>
      </c>
    </row>
    <row r="6" spans="1:5" x14ac:dyDescent="0.3">
      <c r="A6" t="s">
        <v>21</v>
      </c>
      <c r="B6" s="17"/>
      <c r="C6" s="17"/>
      <c r="D6" s="17">
        <v>13.533333333333333</v>
      </c>
      <c r="E6" s="17">
        <v>13.533333333333333</v>
      </c>
    </row>
    <row r="7" spans="1:5" x14ac:dyDescent="0.3">
      <c r="A7" t="s">
        <v>31</v>
      </c>
      <c r="B7" s="17"/>
      <c r="C7" s="17"/>
      <c r="D7" s="17">
        <v>24.366666666666667</v>
      </c>
      <c r="E7" s="17">
        <v>24.366666666666667</v>
      </c>
    </row>
    <row r="8" spans="1:5" x14ac:dyDescent="0.3">
      <c r="A8" t="s">
        <v>32</v>
      </c>
      <c r="B8" s="17"/>
      <c r="C8" s="17"/>
      <c r="D8" s="17">
        <v>62.5</v>
      </c>
      <c r="E8" s="17">
        <v>62.5</v>
      </c>
    </row>
    <row r="9" spans="1:5" x14ac:dyDescent="0.3">
      <c r="A9" t="s">
        <v>26</v>
      </c>
      <c r="B9" s="17">
        <v>2.4500000000000002</v>
      </c>
      <c r="C9" s="17"/>
      <c r="D9" s="17"/>
      <c r="E9" s="17">
        <v>2.4500000000000002</v>
      </c>
    </row>
    <row r="10" spans="1:5" x14ac:dyDescent="0.3">
      <c r="A10" t="s">
        <v>39</v>
      </c>
      <c r="B10" s="17">
        <v>2.4500000000000002</v>
      </c>
      <c r="C10" s="17">
        <v>151.03333333333333</v>
      </c>
      <c r="D10" s="17">
        <v>100.4</v>
      </c>
      <c r="E10" s="17">
        <v>253.88333333333333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B2016-EA00-40DB-844B-FC51BFEE1CE5}">
  <sheetPr codeName="Feuil1"/>
  <dimension ref="A7:S37"/>
  <sheetViews>
    <sheetView topLeftCell="C1" workbookViewId="0">
      <pane ySplit="10" topLeftCell="A23" activePane="bottomLeft" state="frozen"/>
      <selection activeCell="C1" sqref="C1"/>
      <selection pane="bottomLeft" activeCell="O5" sqref="O5"/>
    </sheetView>
  </sheetViews>
  <sheetFormatPr baseColWidth="10" defaultRowHeight="14.4" x14ac:dyDescent="0.3"/>
  <sheetData>
    <row r="7" spans="1:19" x14ac:dyDescent="0.3">
      <c r="S7" s="10">
        <v>44681</v>
      </c>
    </row>
    <row r="8" spans="1:19" x14ac:dyDescent="0.3">
      <c r="S8" s="12">
        <v>0.7464467592592593</v>
      </c>
    </row>
    <row r="10" spans="1:19" x14ac:dyDescent="0.3">
      <c r="A10" s="1" t="s">
        <v>0</v>
      </c>
      <c r="B10" s="2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  <c r="K10" s="3" t="s">
        <v>10</v>
      </c>
      <c r="L10" s="3" t="s">
        <v>11</v>
      </c>
      <c r="M10" s="3" t="s">
        <v>12</v>
      </c>
      <c r="N10" s="4" t="s">
        <v>13</v>
      </c>
      <c r="O10" s="5" t="s">
        <v>14</v>
      </c>
      <c r="P10" s="5" t="s">
        <v>15</v>
      </c>
      <c r="Q10" s="5" t="s">
        <v>16</v>
      </c>
      <c r="R10" s="5" t="s">
        <v>17</v>
      </c>
      <c r="S10" s="14" t="s">
        <v>37</v>
      </c>
    </row>
    <row r="11" spans="1:19" x14ac:dyDescent="0.3">
      <c r="A11">
        <v>1</v>
      </c>
      <c r="B11" s="6">
        <v>44681.262245370373</v>
      </c>
      <c r="C11" s="7">
        <v>0.26224537037037038</v>
      </c>
      <c r="D11" t="s">
        <v>18</v>
      </c>
      <c r="E11">
        <v>524288</v>
      </c>
      <c r="F11" t="s">
        <v>19</v>
      </c>
      <c r="G11" t="s">
        <v>20</v>
      </c>
      <c r="H11">
        <v>0</v>
      </c>
      <c r="I11" t="s">
        <v>21</v>
      </c>
      <c r="K11">
        <v>10</v>
      </c>
      <c r="L11" t="s">
        <v>22</v>
      </c>
      <c r="M11">
        <v>21</v>
      </c>
      <c r="N11" t="s">
        <v>23</v>
      </c>
      <c r="O11" s="8"/>
      <c r="P11" s="9">
        <v>10.35</v>
      </c>
      <c r="Q11" s="10">
        <v>44681</v>
      </c>
      <c r="R11" t="s">
        <v>24</v>
      </c>
      <c r="S11" t="str">
        <f>IF(AND(Q11=$S$7,C11&lt;$S$8),"1-Avant",IF(AND(Q11=$S$7,C11&gt;$S$8),"3-Après","2-Pendant"))</f>
        <v>1-Avant</v>
      </c>
    </row>
    <row r="12" spans="1:19" x14ac:dyDescent="0.3">
      <c r="A12">
        <v>1</v>
      </c>
      <c r="B12" s="6">
        <v>44681.30196759259</v>
      </c>
      <c r="C12" s="7">
        <v>0.30196759259259259</v>
      </c>
      <c r="D12" t="s">
        <v>18</v>
      </c>
      <c r="E12">
        <v>524288</v>
      </c>
      <c r="F12" t="s">
        <v>19</v>
      </c>
      <c r="G12" t="s">
        <v>20</v>
      </c>
      <c r="H12">
        <v>0</v>
      </c>
      <c r="I12" t="s">
        <v>21</v>
      </c>
      <c r="K12">
        <v>10</v>
      </c>
      <c r="L12" t="s">
        <v>22</v>
      </c>
      <c r="M12">
        <v>52</v>
      </c>
      <c r="N12" t="s">
        <v>23</v>
      </c>
      <c r="O12" s="8"/>
      <c r="P12" s="9">
        <v>10.866666666666667</v>
      </c>
      <c r="Q12" s="10">
        <v>44681</v>
      </c>
      <c r="R12" t="s">
        <v>24</v>
      </c>
      <c r="S12" t="str">
        <f t="shared" ref="S12:S29" si="0">IF(AND(Q12=$S$7,C12&lt;$S$8),"1-Avant",IF(AND(Q12=$S$7,C12&gt;$S$8),"3-Après","2-Pendant"))</f>
        <v>1-Avant</v>
      </c>
    </row>
    <row r="13" spans="1:19" x14ac:dyDescent="0.3">
      <c r="A13">
        <v>1</v>
      </c>
      <c r="B13" s="6">
        <v>44681.306909722225</v>
      </c>
      <c r="C13" s="7">
        <v>0.30690972222222224</v>
      </c>
      <c r="D13" t="s">
        <v>18</v>
      </c>
      <c r="E13">
        <v>524288</v>
      </c>
      <c r="F13" t="s">
        <v>19</v>
      </c>
      <c r="G13" t="s">
        <v>20</v>
      </c>
      <c r="H13">
        <v>0</v>
      </c>
      <c r="I13" t="s">
        <v>25</v>
      </c>
      <c r="K13">
        <v>6</v>
      </c>
      <c r="L13" t="s">
        <v>22</v>
      </c>
      <c r="M13">
        <v>8</v>
      </c>
      <c r="N13" t="s">
        <v>23</v>
      </c>
      <c r="O13" s="8"/>
      <c r="P13" s="9">
        <v>6.1333333333333337</v>
      </c>
      <c r="Q13" s="10">
        <v>44681</v>
      </c>
      <c r="R13" t="s">
        <v>24</v>
      </c>
      <c r="S13" t="str">
        <f t="shared" si="0"/>
        <v>1-Avant</v>
      </c>
    </row>
    <row r="14" spans="1:19" x14ac:dyDescent="0.3">
      <c r="A14">
        <v>1</v>
      </c>
      <c r="B14" s="6">
        <v>44681.342199074075</v>
      </c>
      <c r="C14" s="7">
        <v>0.34219907407407407</v>
      </c>
      <c r="D14" t="s">
        <v>18</v>
      </c>
      <c r="E14">
        <v>524288</v>
      </c>
      <c r="F14" t="s">
        <v>19</v>
      </c>
      <c r="G14" t="s">
        <v>20</v>
      </c>
      <c r="H14">
        <v>0</v>
      </c>
      <c r="I14" t="s">
        <v>25</v>
      </c>
      <c r="K14">
        <v>9</v>
      </c>
      <c r="L14" t="s">
        <v>22</v>
      </c>
      <c r="M14">
        <v>48</v>
      </c>
      <c r="N14" t="s">
        <v>23</v>
      </c>
      <c r="O14" s="8"/>
      <c r="P14" s="9">
        <v>9.8000000000000007</v>
      </c>
      <c r="Q14" s="10">
        <v>44681</v>
      </c>
      <c r="R14" t="s">
        <v>24</v>
      </c>
      <c r="S14" t="str">
        <f t="shared" si="0"/>
        <v>1-Avant</v>
      </c>
    </row>
    <row r="15" spans="1:19" x14ac:dyDescent="0.3">
      <c r="A15">
        <v>1</v>
      </c>
      <c r="B15" s="6">
        <v>44681.352303240739</v>
      </c>
      <c r="C15" s="7">
        <v>0.35230324074074071</v>
      </c>
      <c r="D15" t="s">
        <v>18</v>
      </c>
      <c r="E15">
        <v>524288</v>
      </c>
      <c r="F15" t="s">
        <v>19</v>
      </c>
      <c r="G15" t="s">
        <v>20</v>
      </c>
      <c r="H15">
        <v>0</v>
      </c>
      <c r="I15" t="s">
        <v>25</v>
      </c>
      <c r="K15">
        <v>8</v>
      </c>
      <c r="L15" t="s">
        <v>22</v>
      </c>
      <c r="M15">
        <v>20</v>
      </c>
      <c r="N15" t="s">
        <v>23</v>
      </c>
      <c r="O15" s="8"/>
      <c r="P15" s="9">
        <v>8.3333333333333339</v>
      </c>
      <c r="Q15" s="10">
        <v>44681</v>
      </c>
      <c r="R15" t="s">
        <v>24</v>
      </c>
      <c r="S15" t="str">
        <f t="shared" si="0"/>
        <v>1-Avant</v>
      </c>
    </row>
    <row r="16" spans="1:19" x14ac:dyDescent="0.3">
      <c r="A16">
        <v>1</v>
      </c>
      <c r="B16" s="6">
        <v>44681.368564814817</v>
      </c>
      <c r="C16" s="7">
        <v>0.36856481481481485</v>
      </c>
      <c r="D16" t="s">
        <v>18</v>
      </c>
      <c r="E16">
        <v>524288</v>
      </c>
      <c r="F16" t="s">
        <v>19</v>
      </c>
      <c r="G16" t="s">
        <v>20</v>
      </c>
      <c r="H16">
        <v>0</v>
      </c>
      <c r="I16" t="s">
        <v>26</v>
      </c>
      <c r="K16">
        <v>13</v>
      </c>
      <c r="L16" t="s">
        <v>22</v>
      </c>
      <c r="M16">
        <v>21</v>
      </c>
      <c r="N16" t="s">
        <v>23</v>
      </c>
      <c r="O16" s="8"/>
      <c r="P16" s="9">
        <v>13.35</v>
      </c>
      <c r="Q16" s="10">
        <v>44681</v>
      </c>
      <c r="R16" t="s">
        <v>24</v>
      </c>
      <c r="S16" t="str">
        <f t="shared" si="0"/>
        <v>1-Avant</v>
      </c>
    </row>
    <row r="17" spans="1:19" x14ac:dyDescent="0.3">
      <c r="A17">
        <v>1</v>
      </c>
      <c r="B17" s="6">
        <v>44681.372048611112</v>
      </c>
      <c r="C17" s="7">
        <v>0.37204861111111115</v>
      </c>
      <c r="D17" t="s">
        <v>18</v>
      </c>
      <c r="E17">
        <v>524288</v>
      </c>
      <c r="F17" t="s">
        <v>19</v>
      </c>
      <c r="G17" t="s">
        <v>20</v>
      </c>
      <c r="H17">
        <v>0</v>
      </c>
      <c r="I17" t="s">
        <v>25</v>
      </c>
      <c r="K17">
        <v>4</v>
      </c>
      <c r="L17" t="s">
        <v>22</v>
      </c>
      <c r="M17">
        <v>34</v>
      </c>
      <c r="N17" t="s">
        <v>23</v>
      </c>
      <c r="O17" s="8"/>
      <c r="P17" s="9">
        <v>4.5666666666666664</v>
      </c>
      <c r="Q17" s="10">
        <v>44681</v>
      </c>
      <c r="R17" t="s">
        <v>24</v>
      </c>
      <c r="S17" t="str">
        <f t="shared" si="0"/>
        <v>1-Avant</v>
      </c>
    </row>
    <row r="18" spans="1:19" x14ac:dyDescent="0.3">
      <c r="A18">
        <v>1</v>
      </c>
      <c r="B18" s="6">
        <v>44681.395243055558</v>
      </c>
      <c r="C18" s="7">
        <v>0.39524305555555556</v>
      </c>
      <c r="D18" t="s">
        <v>18</v>
      </c>
      <c r="E18">
        <v>524288</v>
      </c>
      <c r="F18" t="s">
        <v>19</v>
      </c>
      <c r="G18" t="s">
        <v>20</v>
      </c>
      <c r="H18">
        <v>0</v>
      </c>
      <c r="I18" t="s">
        <v>27</v>
      </c>
      <c r="K18">
        <v>2</v>
      </c>
      <c r="L18" t="s">
        <v>22</v>
      </c>
      <c r="M18">
        <v>14</v>
      </c>
      <c r="N18" t="s">
        <v>23</v>
      </c>
      <c r="O18" s="8"/>
      <c r="P18" s="9">
        <v>2.2333333333333334</v>
      </c>
      <c r="Q18" s="10">
        <v>44681</v>
      </c>
      <c r="R18" t="s">
        <v>24</v>
      </c>
      <c r="S18" t="str">
        <f t="shared" si="0"/>
        <v>1-Avant</v>
      </c>
    </row>
    <row r="19" spans="1:19" x14ac:dyDescent="0.3">
      <c r="A19">
        <v>1</v>
      </c>
      <c r="B19" s="6">
        <v>44681.501747685186</v>
      </c>
      <c r="C19" s="7">
        <v>0.5017476851851852</v>
      </c>
      <c r="D19" t="s">
        <v>18</v>
      </c>
      <c r="E19">
        <v>524288</v>
      </c>
      <c r="F19" t="s">
        <v>19</v>
      </c>
      <c r="G19" t="s">
        <v>20</v>
      </c>
      <c r="H19">
        <v>0</v>
      </c>
      <c r="I19" t="s">
        <v>28</v>
      </c>
      <c r="K19">
        <v>65</v>
      </c>
      <c r="L19" t="s">
        <v>22</v>
      </c>
      <c r="M19">
        <v>32</v>
      </c>
      <c r="N19" t="s">
        <v>23</v>
      </c>
      <c r="O19" s="8"/>
      <c r="P19" s="9">
        <v>65.533333333333331</v>
      </c>
      <c r="Q19" s="10">
        <v>44681</v>
      </c>
      <c r="R19" t="s">
        <v>24</v>
      </c>
      <c r="S19" t="str">
        <f t="shared" si="0"/>
        <v>1-Avant</v>
      </c>
    </row>
    <row r="20" spans="1:19" x14ac:dyDescent="0.3">
      <c r="A20">
        <v>1</v>
      </c>
      <c r="B20" s="6">
        <v>44681.50917824074</v>
      </c>
      <c r="C20" s="7">
        <v>0.5091782407407407</v>
      </c>
      <c r="D20" t="s">
        <v>18</v>
      </c>
      <c r="E20">
        <v>524288</v>
      </c>
      <c r="F20" t="s">
        <v>19</v>
      </c>
      <c r="G20" t="s">
        <v>20</v>
      </c>
      <c r="H20">
        <v>0</v>
      </c>
      <c r="I20" t="s">
        <v>25</v>
      </c>
      <c r="K20">
        <v>9</v>
      </c>
      <c r="L20" t="s">
        <v>22</v>
      </c>
      <c r="M20">
        <v>36</v>
      </c>
      <c r="N20" t="s">
        <v>23</v>
      </c>
      <c r="O20" s="8"/>
      <c r="P20" s="9">
        <v>9.6</v>
      </c>
      <c r="Q20" s="10">
        <v>44681</v>
      </c>
      <c r="R20" t="s">
        <v>24</v>
      </c>
      <c r="S20" t="str">
        <f t="shared" si="0"/>
        <v>1-Avant</v>
      </c>
    </row>
    <row r="21" spans="1:19" x14ac:dyDescent="0.3">
      <c r="A21">
        <v>1</v>
      </c>
      <c r="B21" s="6">
        <v>44681.521157407406</v>
      </c>
      <c r="C21" s="7">
        <v>0.52115740740740735</v>
      </c>
      <c r="D21" t="s">
        <v>18</v>
      </c>
      <c r="E21">
        <v>524288</v>
      </c>
      <c r="F21" t="s">
        <v>19</v>
      </c>
      <c r="G21" t="s">
        <v>20</v>
      </c>
      <c r="H21">
        <v>0</v>
      </c>
      <c r="I21" t="s">
        <v>25</v>
      </c>
      <c r="K21">
        <v>14</v>
      </c>
      <c r="L21" t="s">
        <v>22</v>
      </c>
      <c r="M21">
        <v>31</v>
      </c>
      <c r="N21" t="s">
        <v>23</v>
      </c>
      <c r="O21" s="8"/>
      <c r="P21" s="9">
        <v>14.516666666666667</v>
      </c>
      <c r="Q21" s="10">
        <v>44681</v>
      </c>
      <c r="R21" t="s">
        <v>24</v>
      </c>
      <c r="S21" t="str">
        <f t="shared" si="0"/>
        <v>1-Avant</v>
      </c>
    </row>
    <row r="22" spans="1:19" x14ac:dyDescent="0.3">
      <c r="A22">
        <v>1</v>
      </c>
      <c r="B22" s="6">
        <v>44681.53402777778</v>
      </c>
      <c r="C22" s="7">
        <v>0.53402777777777777</v>
      </c>
      <c r="D22" t="s">
        <v>18</v>
      </c>
      <c r="E22">
        <v>524288</v>
      </c>
      <c r="F22" t="s">
        <v>19</v>
      </c>
      <c r="G22" t="s">
        <v>20</v>
      </c>
      <c r="H22">
        <v>0</v>
      </c>
      <c r="I22" t="s">
        <v>25</v>
      </c>
      <c r="K22">
        <v>17</v>
      </c>
      <c r="L22" t="s">
        <v>22</v>
      </c>
      <c r="M22">
        <v>10</v>
      </c>
      <c r="N22" t="s">
        <v>23</v>
      </c>
      <c r="O22" s="8"/>
      <c r="P22" s="9">
        <v>17.166666666666668</v>
      </c>
      <c r="Q22" s="10">
        <v>44681</v>
      </c>
      <c r="R22" t="s">
        <v>24</v>
      </c>
      <c r="S22" t="str">
        <f t="shared" si="0"/>
        <v>1-Avant</v>
      </c>
    </row>
    <row r="23" spans="1:19" x14ac:dyDescent="0.3">
      <c r="A23">
        <v>1</v>
      </c>
      <c r="B23" s="6">
        <v>44681.540844907409</v>
      </c>
      <c r="C23" s="7">
        <v>0.54084490740740743</v>
      </c>
      <c r="D23" t="s">
        <v>18</v>
      </c>
      <c r="E23">
        <v>524288</v>
      </c>
      <c r="F23" t="s">
        <v>19</v>
      </c>
      <c r="G23" t="s">
        <v>20</v>
      </c>
      <c r="H23">
        <v>0</v>
      </c>
      <c r="I23" t="s">
        <v>25</v>
      </c>
      <c r="K23">
        <v>8</v>
      </c>
      <c r="L23" t="s">
        <v>22</v>
      </c>
      <c r="M23">
        <v>30</v>
      </c>
      <c r="N23" t="s">
        <v>23</v>
      </c>
      <c r="O23" s="8"/>
      <c r="P23" s="9">
        <v>8.5</v>
      </c>
      <c r="Q23" s="10">
        <v>44681</v>
      </c>
      <c r="R23" t="s">
        <v>24</v>
      </c>
      <c r="S23" t="str">
        <f t="shared" si="0"/>
        <v>1-Avant</v>
      </c>
    </row>
    <row r="24" spans="1:19" x14ac:dyDescent="0.3">
      <c r="A24">
        <v>1</v>
      </c>
      <c r="B24" s="6">
        <v>44681.543611111112</v>
      </c>
      <c r="C24" s="7">
        <v>0.54361111111111116</v>
      </c>
      <c r="D24" t="s">
        <v>18</v>
      </c>
      <c r="E24">
        <v>524288</v>
      </c>
      <c r="F24" t="s">
        <v>19</v>
      </c>
      <c r="G24" t="s">
        <v>20</v>
      </c>
      <c r="H24">
        <v>0</v>
      </c>
      <c r="I24" t="s">
        <v>26</v>
      </c>
      <c r="K24">
        <v>2</v>
      </c>
      <c r="L24" t="s">
        <v>22</v>
      </c>
      <c r="M24">
        <v>27</v>
      </c>
      <c r="N24" t="s">
        <v>23</v>
      </c>
      <c r="O24" s="8"/>
      <c r="P24" s="9">
        <v>2.4500000000000002</v>
      </c>
      <c r="Q24" s="10">
        <v>44681</v>
      </c>
      <c r="R24" t="s">
        <v>29</v>
      </c>
      <c r="S24" t="str">
        <f t="shared" si="0"/>
        <v>1-Avant</v>
      </c>
    </row>
    <row r="25" spans="1:19" x14ac:dyDescent="0.3">
      <c r="A25">
        <v>1</v>
      </c>
      <c r="B25" s="6">
        <v>44681.746446759258</v>
      </c>
      <c r="C25" s="12">
        <v>0.7464467592592593</v>
      </c>
      <c r="D25" s="11" t="s">
        <v>18</v>
      </c>
      <c r="E25" s="11">
        <v>524288</v>
      </c>
      <c r="F25" s="11" t="s">
        <v>19</v>
      </c>
      <c r="G25" s="11" t="s">
        <v>20</v>
      </c>
      <c r="H25" s="11">
        <v>0</v>
      </c>
      <c r="I25" s="11" t="s">
        <v>30</v>
      </c>
      <c r="J25" s="11"/>
      <c r="K25" s="11">
        <v>151</v>
      </c>
      <c r="L25" s="11" t="s">
        <v>22</v>
      </c>
      <c r="M25" s="11">
        <v>2</v>
      </c>
      <c r="N25" s="11" t="s">
        <v>23</v>
      </c>
      <c r="O25" s="8"/>
      <c r="P25" s="9">
        <v>151.03333333333333</v>
      </c>
      <c r="Q25" s="10">
        <v>44681</v>
      </c>
      <c r="R25" t="s">
        <v>29</v>
      </c>
      <c r="S25" t="str">
        <f t="shared" si="0"/>
        <v>2-Pendant</v>
      </c>
    </row>
    <row r="26" spans="1:19" x14ac:dyDescent="0.3">
      <c r="A26">
        <v>1</v>
      </c>
      <c r="B26" s="6">
        <v>44681.749247685184</v>
      </c>
      <c r="C26" s="7">
        <v>0.74924768518518514</v>
      </c>
      <c r="D26" t="s">
        <v>18</v>
      </c>
      <c r="E26">
        <v>524288</v>
      </c>
      <c r="F26" t="s">
        <v>19</v>
      </c>
      <c r="G26" t="s">
        <v>20</v>
      </c>
      <c r="H26">
        <v>0</v>
      </c>
      <c r="I26" t="s">
        <v>31</v>
      </c>
      <c r="K26">
        <v>3</v>
      </c>
      <c r="L26" t="s">
        <v>22</v>
      </c>
      <c r="M26">
        <v>42</v>
      </c>
      <c r="N26" t="s">
        <v>23</v>
      </c>
      <c r="O26" s="8"/>
      <c r="P26" s="9">
        <v>3.7</v>
      </c>
      <c r="Q26" s="10">
        <v>44681</v>
      </c>
      <c r="R26" t="s">
        <v>29</v>
      </c>
      <c r="S26" t="str">
        <f t="shared" si="0"/>
        <v>3-Après</v>
      </c>
    </row>
    <row r="27" spans="1:19" x14ac:dyDescent="0.3">
      <c r="A27">
        <v>1</v>
      </c>
      <c r="B27" s="6">
        <v>44681.765196759261</v>
      </c>
      <c r="C27" s="7">
        <v>0.76519675925925934</v>
      </c>
      <c r="D27" t="s">
        <v>18</v>
      </c>
      <c r="E27">
        <v>524288</v>
      </c>
      <c r="F27" t="s">
        <v>19</v>
      </c>
      <c r="G27" t="s">
        <v>20</v>
      </c>
      <c r="H27">
        <v>0</v>
      </c>
      <c r="I27" t="s">
        <v>31</v>
      </c>
      <c r="K27">
        <v>20</v>
      </c>
      <c r="L27" t="s">
        <v>22</v>
      </c>
      <c r="M27">
        <v>40</v>
      </c>
      <c r="N27" t="s">
        <v>23</v>
      </c>
      <c r="O27" s="8"/>
      <c r="P27" s="9">
        <v>20.666666666666668</v>
      </c>
      <c r="Q27" s="10">
        <v>44681</v>
      </c>
      <c r="R27" t="s">
        <v>29</v>
      </c>
      <c r="S27" t="str">
        <f t="shared" si="0"/>
        <v>3-Après</v>
      </c>
    </row>
    <row r="28" spans="1:19" x14ac:dyDescent="0.3">
      <c r="A28">
        <v>1</v>
      </c>
      <c r="B28" s="6">
        <v>44681.813668981478</v>
      </c>
      <c r="C28" s="7">
        <v>0.81366898148148159</v>
      </c>
      <c r="D28" t="s">
        <v>18</v>
      </c>
      <c r="E28">
        <v>524288</v>
      </c>
      <c r="F28" t="s">
        <v>19</v>
      </c>
      <c r="G28" t="s">
        <v>20</v>
      </c>
      <c r="H28">
        <v>0</v>
      </c>
      <c r="I28" t="s">
        <v>32</v>
      </c>
      <c r="K28">
        <v>62</v>
      </c>
      <c r="L28" t="s">
        <v>22</v>
      </c>
      <c r="M28">
        <v>30</v>
      </c>
      <c r="N28" t="s">
        <v>23</v>
      </c>
      <c r="O28" s="8"/>
      <c r="P28" s="9">
        <v>62.5</v>
      </c>
      <c r="Q28" s="10">
        <v>44681</v>
      </c>
      <c r="R28" t="s">
        <v>29</v>
      </c>
      <c r="S28" t="str">
        <f t="shared" si="0"/>
        <v>3-Après</v>
      </c>
    </row>
    <row r="29" spans="1:19" x14ac:dyDescent="0.3">
      <c r="A29">
        <v>1</v>
      </c>
      <c r="B29" s="6">
        <v>44681.835196759261</v>
      </c>
      <c r="C29" s="7">
        <v>0.83519675925925929</v>
      </c>
      <c r="D29" t="s">
        <v>18</v>
      </c>
      <c r="E29">
        <v>524288</v>
      </c>
      <c r="F29" t="s">
        <v>19</v>
      </c>
      <c r="G29" t="s">
        <v>20</v>
      </c>
      <c r="H29">
        <v>0</v>
      </c>
      <c r="I29" t="s">
        <v>21</v>
      </c>
      <c r="K29">
        <v>13</v>
      </c>
      <c r="L29" t="s">
        <v>22</v>
      </c>
      <c r="M29">
        <v>32</v>
      </c>
      <c r="N29" t="s">
        <v>23</v>
      </c>
      <c r="O29" s="8"/>
      <c r="P29" s="9">
        <v>13.533333333333333</v>
      </c>
      <c r="Q29" s="10">
        <v>44681</v>
      </c>
      <c r="R29" t="s">
        <v>29</v>
      </c>
      <c r="S29" t="str">
        <f t="shared" si="0"/>
        <v>3-Après</v>
      </c>
    </row>
    <row r="34" spans="6:11" x14ac:dyDescent="0.3">
      <c r="F34" t="s">
        <v>33</v>
      </c>
    </row>
    <row r="35" spans="6:11" x14ac:dyDescent="0.3">
      <c r="F35" t="s">
        <v>34</v>
      </c>
    </row>
    <row r="36" spans="6:11" x14ac:dyDescent="0.3">
      <c r="H36" t="s">
        <v>35</v>
      </c>
      <c r="I36" s="13">
        <v>44681</v>
      </c>
      <c r="J36">
        <v>21</v>
      </c>
      <c r="K36">
        <v>2.4500000000000002</v>
      </c>
    </row>
    <row r="37" spans="6:11" x14ac:dyDescent="0.3">
      <c r="H37" t="s">
        <v>36</v>
      </c>
      <c r="I37" s="13">
        <v>44681</v>
      </c>
      <c r="J37">
        <v>21</v>
      </c>
      <c r="K37">
        <v>251.43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Eric Kergresse</cp:lastModifiedBy>
  <dcterms:created xsi:type="dcterms:W3CDTF">2022-05-04T15:17:39Z</dcterms:created>
  <dcterms:modified xsi:type="dcterms:W3CDTF">2022-05-04T16:07:23Z</dcterms:modified>
</cp:coreProperties>
</file>