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323297F7-B3F4-4676-A932-D56D15A274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fitabilite" sheetId="1" r:id="rId1"/>
    <sheet name="Temps par activite" sheetId="2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2" i="1" a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<sst xmlns="http://schemas.openxmlformats.org/spreadsheetml/2006/main" count="168" uniqueCount="31">
  <si>
    <t>B</t>
  </si>
  <si>
    <t>C</t>
  </si>
  <si>
    <t>D</t>
  </si>
  <si>
    <t>E</t>
  </si>
  <si>
    <t>A</t>
  </si>
  <si>
    <t>Filiale</t>
  </si>
  <si>
    <t>France</t>
  </si>
  <si>
    <t>Espagne</t>
  </si>
  <si>
    <t>Italie</t>
  </si>
  <si>
    <t>USA</t>
  </si>
  <si>
    <t>Portugal</t>
  </si>
  <si>
    <t>date</t>
  </si>
  <si>
    <t>activite</t>
  </si>
  <si>
    <t>filiale</t>
  </si>
  <si>
    <t>N</t>
  </si>
  <si>
    <t>volume</t>
  </si>
  <si>
    <t>Activité</t>
  </si>
  <si>
    <t>3</t>
  </si>
  <si>
    <t>2</t>
  </si>
  <si>
    <t>1</t>
  </si>
  <si>
    <t>4</t>
  </si>
  <si>
    <t>5</t>
  </si>
  <si>
    <t xml:space="preserve">TEMPS PAR ACTVITE EXPRIME EN MINUTE </t>
  </si>
  <si>
    <t>temps passé</t>
  </si>
  <si>
    <t>Activités</t>
  </si>
  <si>
    <t>Pays</t>
  </si>
  <si>
    <t>Temps</t>
  </si>
  <si>
    <t>Étiquettes de lignes</t>
  </si>
  <si>
    <t>Total général</t>
  </si>
  <si>
    <t>Étiquettes de colonnes</t>
  </si>
  <si>
    <t>Somme de temps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</si>
</sst>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[Wdec 2022-04-25 Ex-P exemple (11).xlsx]Profitabilite!Tableau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Profitabilite!$L$1:$L$2</c:f>
              <c:strCache>
                <c:ptCount val="1"/>
                <c:pt idx="0">
                  <c:v>202201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Profitabilite!$K$3:$K$26</c:f>
              <c:multiLvlStrCache>
                <c:ptCount val="18"/>
                <c:lvl>
                  <c:pt idx="0">
                    <c:v>A</c:v>
                  </c:pt>
                  <c:pt idx="1">
                    <c:v>C</c:v>
                  </c:pt>
                  <c:pt idx="2">
                    <c:v>E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  <c:pt idx="6">
                    <c:v>D</c:v>
                  </c:pt>
                  <c:pt idx="7">
                    <c:v>A</c:v>
                  </c:pt>
                  <c:pt idx="8">
                    <c:v>B</c:v>
                  </c:pt>
                  <c:pt idx="9">
                    <c:v>E</c:v>
                  </c:pt>
                  <c:pt idx="10">
                    <c:v>A</c:v>
                  </c:pt>
                  <c:pt idx="11">
                    <c:v>E</c:v>
                  </c:pt>
                  <c:pt idx="12">
                    <c:v>N</c:v>
                  </c:pt>
                  <c:pt idx="13">
                    <c:v>A</c:v>
                  </c:pt>
                  <c:pt idx="14">
                    <c:v>B</c:v>
                  </c:pt>
                  <c:pt idx="15">
                    <c:v>C</c:v>
                  </c:pt>
                  <c:pt idx="16">
                    <c:v>D</c:v>
                  </c:pt>
                  <c:pt idx="17">
                    <c:v>E</c:v>
                  </c:pt>
                </c:lvl>
                <c:lvl>
                  <c:pt idx="0">
                    <c:v>Espagne</c:v>
                  </c:pt>
                  <c:pt idx="3">
                    <c:v>France</c:v>
                  </c:pt>
                  <c:pt idx="7">
                    <c:v>Italie</c:v>
                  </c:pt>
                  <c:pt idx="10">
                    <c:v>Portugal</c:v>
                  </c:pt>
                  <c:pt idx="13">
                    <c:v>USA</c:v>
                  </c:pt>
                </c:lvl>
              </c:multiLvlStrCache>
            </c:multiLvlStrRef>
          </c:cat>
          <c:val>
            <c:numRef>
              <c:f>Profitabilite!$L$3:$L$26</c:f>
              <c:numCache>
                <c:formatCode>General</c:formatCode>
                <c:ptCount val="18"/>
                <c:pt idx="0">
                  <c:v>16</c:v>
                </c:pt>
                <c:pt idx="1">
                  <c:v>8</c:v>
                </c:pt>
                <c:pt idx="2">
                  <c:v>4</c:v>
                </c:pt>
                <c:pt idx="3">
                  <c:v>9</c:v>
                </c:pt>
                <c:pt idx="4">
                  <c:v>60</c:v>
                </c:pt>
                <c:pt idx="5">
                  <c:v>1</c:v>
                </c:pt>
                <c:pt idx="6">
                  <c:v>150</c:v>
                </c:pt>
                <c:pt idx="7">
                  <c:v>10</c:v>
                </c:pt>
                <c:pt idx="8">
                  <c:v>450</c:v>
                </c:pt>
                <c:pt idx="9">
                  <c:v>3</c:v>
                </c:pt>
                <c:pt idx="11">
                  <c:v>12</c:v>
                </c:pt>
                <c:pt idx="13">
                  <c:v>1024</c:v>
                </c:pt>
                <c:pt idx="14">
                  <c:v>648</c:v>
                </c:pt>
                <c:pt idx="15">
                  <c:v>5</c:v>
                </c:pt>
                <c:pt idx="16">
                  <c:v>2720</c:v>
                </c:pt>
                <c:pt idx="17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98-4D6D-8882-800F6CE371CB}"/>
            </c:ext>
          </c:extLst>
        </c:ser>
        <c:ser>
          <c:idx val="1"/>
          <c:order val="1"/>
          <c:tx>
            <c:strRef>
              <c:f>Profitabilite!$M$1:$M$2</c:f>
              <c:strCache>
                <c:ptCount val="1"/>
                <c:pt idx="0">
                  <c:v>202202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Profitabilite!$K$3:$K$26</c:f>
              <c:multiLvlStrCache>
                <c:ptCount val="18"/>
                <c:lvl>
                  <c:pt idx="0">
                    <c:v>A</c:v>
                  </c:pt>
                  <c:pt idx="1">
                    <c:v>C</c:v>
                  </c:pt>
                  <c:pt idx="2">
                    <c:v>E</c:v>
                  </c:pt>
                  <c:pt idx="3">
                    <c:v>A</c:v>
                  </c:pt>
                  <c:pt idx="4">
                    <c:v>B</c:v>
                  </c:pt>
                  <c:pt idx="5">
                    <c:v>C</c:v>
                  </c:pt>
                  <c:pt idx="6">
                    <c:v>D</c:v>
                  </c:pt>
                  <c:pt idx="7">
                    <c:v>A</c:v>
                  </c:pt>
                  <c:pt idx="8">
                    <c:v>B</c:v>
                  </c:pt>
                  <c:pt idx="9">
                    <c:v>E</c:v>
                  </c:pt>
                  <c:pt idx="10">
                    <c:v>A</c:v>
                  </c:pt>
                  <c:pt idx="11">
                    <c:v>E</c:v>
                  </c:pt>
                  <c:pt idx="12">
                    <c:v>N</c:v>
                  </c:pt>
                  <c:pt idx="13">
                    <c:v>A</c:v>
                  </c:pt>
                  <c:pt idx="14">
                    <c:v>B</c:v>
                  </c:pt>
                  <c:pt idx="15">
                    <c:v>C</c:v>
                  </c:pt>
                  <c:pt idx="16">
                    <c:v>D</c:v>
                  </c:pt>
                  <c:pt idx="17">
                    <c:v>E</c:v>
                  </c:pt>
                </c:lvl>
                <c:lvl>
                  <c:pt idx="0">
                    <c:v>Espagne</c:v>
                  </c:pt>
                  <c:pt idx="3">
                    <c:v>France</c:v>
                  </c:pt>
                  <c:pt idx="7">
                    <c:v>Italie</c:v>
                  </c:pt>
                  <c:pt idx="10">
                    <c:v>Portugal</c:v>
                  </c:pt>
                  <c:pt idx="13">
                    <c:v>USA</c:v>
                  </c:pt>
                </c:lvl>
              </c:multiLvlStrCache>
            </c:multiLvlStrRef>
          </c:cat>
          <c:val>
            <c:numRef>
              <c:f>Profitabilite!$M$3:$M$26</c:f>
              <c:numCache>
                <c:formatCode>General</c:formatCode>
                <c:ptCount val="18"/>
                <c:pt idx="0">
                  <c:v>174</c:v>
                </c:pt>
                <c:pt idx="1">
                  <c:v>174</c:v>
                </c:pt>
                <c:pt idx="2">
                  <c:v>65</c:v>
                </c:pt>
                <c:pt idx="3">
                  <c:v>18</c:v>
                </c:pt>
                <c:pt idx="4">
                  <c:v>108</c:v>
                </c:pt>
                <c:pt idx="5">
                  <c:v>5</c:v>
                </c:pt>
                <c:pt idx="6">
                  <c:v>1410</c:v>
                </c:pt>
                <c:pt idx="7">
                  <c:v>17</c:v>
                </c:pt>
                <c:pt idx="8">
                  <c:v>50</c:v>
                </c:pt>
                <c:pt idx="9">
                  <c:v>261</c:v>
                </c:pt>
                <c:pt idx="10">
                  <c:v>25</c:v>
                </c:pt>
                <c:pt idx="12">
                  <c:v>0</c:v>
                </c:pt>
                <c:pt idx="14">
                  <c:v>888</c:v>
                </c:pt>
                <c:pt idx="15">
                  <c:v>5</c:v>
                </c:pt>
                <c:pt idx="16">
                  <c:v>224</c:v>
                </c:pt>
                <c:pt idx="1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98-4D6D-8882-800F6CE371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15599776"/>
        <c:axId val="615595184"/>
      </c:barChart>
      <c:catAx>
        <c:axId val="61559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595184"/>
        <c:crosses val="autoZero"/>
        <c:auto val="1"/>
        <c:lblAlgn val="ctr"/>
        <c:lblOffset val="100"/>
        <c:noMultiLvlLbl val="0"/>
      </c:catAx>
      <c:valAx>
        <c:axId val="61559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599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640080</xdr:colOff>
      <xdr:row>1</xdr:row>
      <xdr:rowOff>167640</xdr:rowOff>
    </xdr:from>
    <xdr:to>
      <xdr:col>9</xdr:col>
      <xdr:colOff>274320</xdr:colOff>
      <xdr:row>16</xdr:row>
      <xdr:rowOff>167640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87D5ED3-40F6-EBD1-3D9B-3D53F4389C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76.436469097222" createdVersion="7" refreshedVersion="7" minRefreshableVersion="3" recordCount="32" xr:uid="{2D7001A8-4CCF-45EE-85E9-DF43F13DAE9B}">
  <cacheSource type="worksheet">
    <worksheetSource name="Tableau2"/>
  </cacheSource>
  <cacheFields count="5">
    <cacheField name="filiale" numFmtId="0">
      <sharedItems count="5">
        <s v="France"/>
        <s v="Espagne"/>
        <s v="Italie"/>
        <s v="USA"/>
        <s v="Portugal"/>
      </sharedItems>
    </cacheField>
    <cacheField name="date" numFmtId="0">
      <sharedItems containsSemiMixedTypes="0" containsString="0" containsNumber="1" containsInteger="1" minValue="202201" maxValue="202202" count="2">
        <n v="202201"/>
        <n v="202202"/>
      </sharedItems>
    </cacheField>
    <cacheField name="activite" numFmtId="0">
      <sharedItems count="6">
        <s v="A"/>
        <s v="B"/>
        <s v="C"/>
        <s v="D"/>
        <s v="E"/>
        <s v="N"/>
      </sharedItems>
    </cacheField>
    <cacheField name="volume" numFmtId="0">
      <sharedItems containsSemiMixedTypes="0" containsString="0" containsNumber="1" containsInteger="1" minValue="1" maxValue="256"/>
    </cacheField>
    <cacheField name="temps passé" numFmtId="0">
      <sharedItems containsSemiMixedTypes="0" containsString="0" containsNumber="1" containsInteger="1" minValue="0" maxValue="27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x v="0"/>
    <x v="0"/>
    <n v="3"/>
    <n v="9"/>
  </r>
  <r>
    <x v="0"/>
    <x v="0"/>
    <x v="1"/>
    <n v="5"/>
    <n v="60"/>
  </r>
  <r>
    <x v="0"/>
    <x v="0"/>
    <x v="2"/>
    <n v="1"/>
    <n v="1"/>
  </r>
  <r>
    <x v="0"/>
    <x v="0"/>
    <x v="3"/>
    <n v="5"/>
    <n v="150"/>
  </r>
  <r>
    <x v="1"/>
    <x v="0"/>
    <x v="0"/>
    <n v="8"/>
    <n v="16"/>
  </r>
  <r>
    <x v="1"/>
    <x v="0"/>
    <x v="2"/>
    <n v="4"/>
    <n v="8"/>
  </r>
  <r>
    <x v="1"/>
    <x v="0"/>
    <x v="4"/>
    <n v="4"/>
    <n v="4"/>
  </r>
  <r>
    <x v="2"/>
    <x v="0"/>
    <x v="0"/>
    <n v="10"/>
    <n v="10"/>
  </r>
  <r>
    <x v="2"/>
    <x v="0"/>
    <x v="1"/>
    <n v="45"/>
    <n v="450"/>
  </r>
  <r>
    <x v="2"/>
    <x v="0"/>
    <x v="4"/>
    <n v="1"/>
    <n v="3"/>
  </r>
  <r>
    <x v="3"/>
    <x v="0"/>
    <x v="0"/>
    <n v="256"/>
    <n v="1024"/>
  </r>
  <r>
    <x v="3"/>
    <x v="0"/>
    <x v="1"/>
    <n v="54"/>
    <n v="648"/>
  </r>
  <r>
    <x v="3"/>
    <x v="0"/>
    <x v="2"/>
    <n v="5"/>
    <n v="5"/>
  </r>
  <r>
    <x v="3"/>
    <x v="0"/>
    <x v="3"/>
    <n v="85"/>
    <n v="2720"/>
  </r>
  <r>
    <x v="3"/>
    <x v="0"/>
    <x v="4"/>
    <n v="4"/>
    <n v="12"/>
  </r>
  <r>
    <x v="4"/>
    <x v="0"/>
    <x v="4"/>
    <n v="6"/>
    <n v="12"/>
  </r>
  <r>
    <x v="0"/>
    <x v="1"/>
    <x v="1"/>
    <n v="9"/>
    <n v="108"/>
  </r>
  <r>
    <x v="0"/>
    <x v="1"/>
    <x v="2"/>
    <n v="5"/>
    <n v="5"/>
  </r>
  <r>
    <x v="0"/>
    <x v="1"/>
    <x v="3"/>
    <n v="47"/>
    <n v="1410"/>
  </r>
  <r>
    <x v="0"/>
    <x v="1"/>
    <x v="0"/>
    <n v="6"/>
    <n v="18"/>
  </r>
  <r>
    <x v="1"/>
    <x v="1"/>
    <x v="2"/>
    <n v="87"/>
    <n v="174"/>
  </r>
  <r>
    <x v="1"/>
    <x v="1"/>
    <x v="4"/>
    <n v="65"/>
    <n v="65"/>
  </r>
  <r>
    <x v="1"/>
    <x v="1"/>
    <x v="0"/>
    <n v="87"/>
    <n v="174"/>
  </r>
  <r>
    <x v="2"/>
    <x v="1"/>
    <x v="1"/>
    <n v="5"/>
    <n v="50"/>
  </r>
  <r>
    <x v="2"/>
    <x v="1"/>
    <x v="4"/>
    <n v="87"/>
    <n v="261"/>
  </r>
  <r>
    <x v="2"/>
    <x v="1"/>
    <x v="0"/>
    <n v="17"/>
    <n v="17"/>
  </r>
  <r>
    <x v="3"/>
    <x v="1"/>
    <x v="1"/>
    <n v="74"/>
    <n v="888"/>
  </r>
  <r>
    <x v="3"/>
    <x v="1"/>
    <x v="2"/>
    <n v="5"/>
    <n v="5"/>
  </r>
  <r>
    <x v="3"/>
    <x v="1"/>
    <x v="3"/>
    <n v="7"/>
    <n v="224"/>
  </r>
  <r>
    <x v="3"/>
    <x v="1"/>
    <x v="4"/>
    <n v="1"/>
    <n v="3"/>
  </r>
  <r>
    <x v="4"/>
    <x v="1"/>
    <x v="0"/>
    <n v="5"/>
    <n v="25"/>
  </r>
  <r>
    <x v="4"/>
    <x v="1"/>
    <x v="5"/>
    <n v="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A5301F-4C94-40CF-94C2-E1FBE00779DF}" name="Tableau croisé dynamique1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K1:N26" firstHeaderRow="1" firstDataRow="2" firstDataCol="1"/>
  <pivotFields count="5">
    <pivotField axis="axisRow" showAll="0">
      <items count="6">
        <item x="1"/>
        <item x="0"/>
        <item x="2"/>
        <item x="4"/>
        <item x="3"/>
        <item t="default"/>
      </items>
    </pivotField>
    <pivotField axis="axisCol" showAll="0">
      <items count="3">
        <item x="0"/>
        <item x="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dataField="1" showAll="0"/>
  </pivotFields>
  <rowFields count="2">
    <field x="0"/>
    <field x="2"/>
  </rowFields>
  <rowItems count="24">
    <i>
      <x/>
    </i>
    <i r="1">
      <x/>
    </i>
    <i r="1">
      <x v="2"/>
    </i>
    <i r="1">
      <x v="4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4"/>
    </i>
    <i>
      <x v="3"/>
    </i>
    <i r="1">
      <x/>
    </i>
    <i r="1">
      <x v="4"/>
    </i>
    <i r="1">
      <x v="5"/>
    </i>
    <i>
      <x v="4"/>
    </i>
    <i r="1">
      <x/>
    </i>
    <i r="1">
      <x v="1"/>
    </i>
    <i r="1">
      <x v="2"/>
    </i>
    <i r="1">
      <x v="3"/>
    </i>
    <i r="1">
      <x v="4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temps passé" fld="4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33" totalsRowShown="0" headerRowDxfId="9" dataDxfId="8">
  <autoFilter ref="A1:E33" xr:uid="{00000000-0009-0000-0100-000002000000}"/>
  <tableColumns count="5">
    <tableColumn id="1" xr3:uid="{00000000-0010-0000-0000-000001000000}" name="filiale" dataDxfId="7"/>
    <tableColumn id="2" xr3:uid="{00000000-0010-0000-0000-000002000000}" name="date" dataDxfId="6"/>
    <tableColumn id="3" xr3:uid="{00000000-0010-0000-0000-000003000000}" name="activite" dataDxfId="5"/>
    <tableColumn id="4" xr3:uid="{00000000-0010-0000-0000-000004000000}" name="volume" dataDxfId="4"/>
    <tableColumn id="5" xr3:uid="{00000000-0010-0000-0000-000005000000}" name="temps passé" dataDxfId="3">
      <calculatedColumnFormula array="1">SUMPRODUCT((t_Activites[Pays]=Tableau2[[#This Row],[filiale]])*(t_Activites[Activité]=Tableau2[[#This Row],[activite]]),t_Activites[Temps])*Tableau2[[#This Row],[volume]]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92318B-D15A-4678-9FE5-50FE117A8DC6}" name="Tableau1" displayName="Tableau1" ref="D8:I13" totalsRowShown="0" headerRowDxfId="0" tableBorderDxfId="2">
  <autoFilter ref="D8:I13" xr:uid="{A592318B-D15A-4678-9FE5-50FE117A8DC6}"/>
  <tableColumns count="6">
    <tableColumn id="1" xr3:uid="{D6838538-E91B-405B-9091-874C5B1CA82C}" name="Activités" dataDxfId="1"/>
    <tableColumn id="2" xr3:uid="{AF75BAC5-14A7-42FF-8C2B-558461A6A92D}" name="France"/>
    <tableColumn id="3" xr3:uid="{9E44BA3E-49C2-4B1E-9DB5-ED220610FF8D}" name="Espagne"/>
    <tableColumn id="4" xr3:uid="{45229308-EE6A-4D6C-ADC7-5EC49A863B7B}" name="Italie"/>
    <tableColumn id="5" xr3:uid="{F4562AA0-7FE0-4496-8AEB-BA01BBF2D805}" name="USA"/>
    <tableColumn id="6" xr3:uid="{7B48AD11-0582-48FE-AB9E-5A7DDD7EC62E}" name="Portug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7340DE-B333-4BB1-BA88-07897885EF21}" name="t_Activites" displayName="t_Activites" ref="K8:M33" totalsRowShown="0">
  <autoFilter ref="K8:M33" xr:uid="{647340DE-B333-4BB1-BA88-07897885EF21}"/>
  <tableColumns count="3">
    <tableColumn id="1" xr3:uid="{696EA63D-FE0F-4D0F-B2EB-85E13F6231F6}" name="Pays"/>
    <tableColumn id="2" xr3:uid="{6E6383A3-BF4E-4D89-A0DA-D0E78F9268EC}" name="Activité"/>
    <tableColumn id="3" xr3:uid="{F9D08B1E-8B74-4525-82CF-7C71F55EA88A}" name="Temp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3"/>
  <sheetViews>
    <sheetView tabSelected="1" workbookViewId="0">
      <selection activeCell="H19" sqref="H19"/>
    </sheetView>
  </sheetViews>
  <sheetFormatPr baseColWidth="10" defaultRowHeight="14.4" x14ac:dyDescent="0.3"/>
  <cols>
    <col min="5" max="9" width="18" customWidth="1"/>
    <col min="11" max="11" width="20.88671875" bestFit="1" customWidth="1"/>
    <col min="12" max="12" width="22.21875" bestFit="1" customWidth="1"/>
    <col min="13" max="13" width="7" bestFit="1" customWidth="1"/>
    <col min="14" max="14" width="11.88671875" bestFit="1" customWidth="1"/>
    <col min="15" max="15" width="2.21875" bestFit="1" customWidth="1"/>
    <col min="16" max="16" width="2" bestFit="1" customWidth="1"/>
    <col min="17" max="17" width="2.33203125" bestFit="1" customWidth="1"/>
    <col min="18" max="18" width="11.88671875" bestFit="1" customWidth="1"/>
  </cols>
  <sheetData>
    <row r="1" spans="1:14" x14ac:dyDescent="0.3">
      <c r="A1" s="3" t="s">
        <v>13</v>
      </c>
      <c r="B1" s="3" t="s">
        <v>11</v>
      </c>
      <c r="C1" s="3" t="s">
        <v>12</v>
      </c>
      <c r="D1" s="3" t="s">
        <v>15</v>
      </c>
      <c r="E1" s="3" t="s">
        <v>23</v>
      </c>
      <c r="K1" s="17" t="s">
        <v>30</v>
      </c>
      <c r="L1" s="17" t="s">
        <v>29</v>
      </c>
    </row>
    <row r="2" spans="1:14" x14ac:dyDescent="0.3">
      <c r="A2" s="3" t="s">
        <v>6</v>
      </c>
      <c r="B2" s="3">
        <v>202201</v>
      </c>
      <c r="C2" s="3" t="s">
        <v>4</v>
      </c>
      <c r="D2" s="3">
        <v>3</v>
      </c>
      <c r="E2" s="4" cm="1">
        <f t="array" ref="E2">SUMPRODUCT((t_Activites[Pays]=Tableau2[[#This Row],[filiale]])*(t_Activites[Activité]=Tableau2[[#This Row],[activite]]),t_Activites[Temps])*Tableau2[[#This Row],[volume]]</f>
        <v>9</v>
      </c>
      <c r="K2" s="17" t="s">
        <v>27</v>
      </c>
      <c r="L2">
        <v>202201</v>
      </c>
      <c r="M2">
        <v>202202</v>
      </c>
      <c r="N2" t="s">
        <v>28</v>
      </c>
    </row>
    <row r="3" spans="1:14" x14ac:dyDescent="0.3">
      <c r="A3" s="3" t="s">
        <v>6</v>
      </c>
      <c r="B3" s="3">
        <v>202201</v>
      </c>
      <c r="C3" s="3" t="s">
        <v>0</v>
      </c>
      <c r="D3" s="3">
        <v>5</v>
      </c>
      <c r="E3" s="4" cm="1">
        <f t="array" ref="E3">SUMPRODUCT((t_Activites[Pays]=Tableau2[[#This Row],[filiale]])*(t_Activites[Activité]=Tableau2[[#This Row],[activite]]),t_Activites[Temps])*Tableau2[[#This Row],[volume]]</f>
        <v>60</v>
      </c>
      <c r="K3" s="3" t="s">
        <v>7</v>
      </c>
      <c r="L3" s="19">
        <v>28</v>
      </c>
      <c r="M3" s="19">
        <v>413</v>
      </c>
      <c r="N3" s="19">
        <v>441</v>
      </c>
    </row>
    <row r="4" spans="1:14" x14ac:dyDescent="0.3">
      <c r="A4" s="3" t="s">
        <v>6</v>
      </c>
      <c r="B4" s="3">
        <v>202201</v>
      </c>
      <c r="C4" s="3" t="s">
        <v>1</v>
      </c>
      <c r="D4" s="3">
        <v>1</v>
      </c>
      <c r="E4" s="4" cm="1">
        <f t="array" ref="E4">SUMPRODUCT((t_Activites[Pays]=Tableau2[[#This Row],[filiale]])*(t_Activites[Activité]=Tableau2[[#This Row],[activite]]),t_Activites[Temps])*Tableau2[[#This Row],[volume]]</f>
        <v>1</v>
      </c>
      <c r="K4" s="18" t="s">
        <v>4</v>
      </c>
      <c r="L4" s="19">
        <v>16</v>
      </c>
      <c r="M4" s="19">
        <v>174</v>
      </c>
      <c r="N4" s="19">
        <v>190</v>
      </c>
    </row>
    <row r="5" spans="1:14" x14ac:dyDescent="0.3">
      <c r="A5" s="3" t="s">
        <v>6</v>
      </c>
      <c r="B5" s="3">
        <v>202201</v>
      </c>
      <c r="C5" s="3" t="s">
        <v>2</v>
      </c>
      <c r="D5" s="3">
        <v>5</v>
      </c>
      <c r="E5" s="4" cm="1">
        <f t="array" ref="E5">SUMPRODUCT((t_Activites[Pays]=Tableau2[[#This Row],[filiale]])*(t_Activites[Activité]=Tableau2[[#This Row],[activite]]),t_Activites[Temps])*Tableau2[[#This Row],[volume]]</f>
        <v>150</v>
      </c>
      <c r="K5" s="18" t="s">
        <v>1</v>
      </c>
      <c r="L5" s="19">
        <v>8</v>
      </c>
      <c r="M5" s="19">
        <v>174</v>
      </c>
      <c r="N5" s="19">
        <v>182</v>
      </c>
    </row>
    <row r="6" spans="1:14" x14ac:dyDescent="0.3">
      <c r="A6" s="3" t="s">
        <v>7</v>
      </c>
      <c r="B6" s="3">
        <v>202201</v>
      </c>
      <c r="C6" s="3" t="s">
        <v>4</v>
      </c>
      <c r="D6" s="3">
        <v>8</v>
      </c>
      <c r="E6" s="4" cm="1">
        <f t="array" ref="E6">SUMPRODUCT((t_Activites[Pays]=Tableau2[[#This Row],[filiale]])*(t_Activites[Activité]=Tableau2[[#This Row],[activite]]),t_Activites[Temps])*Tableau2[[#This Row],[volume]]</f>
        <v>16</v>
      </c>
      <c r="K6" s="18" t="s">
        <v>3</v>
      </c>
      <c r="L6" s="19">
        <v>4</v>
      </c>
      <c r="M6" s="19">
        <v>65</v>
      </c>
      <c r="N6" s="19">
        <v>69</v>
      </c>
    </row>
    <row r="7" spans="1:14" x14ac:dyDescent="0.3">
      <c r="A7" s="3" t="s">
        <v>7</v>
      </c>
      <c r="B7" s="3">
        <v>202201</v>
      </c>
      <c r="C7" s="3" t="s">
        <v>1</v>
      </c>
      <c r="D7" s="3">
        <v>4</v>
      </c>
      <c r="E7" s="4" cm="1">
        <f t="array" ref="E7">SUMPRODUCT((t_Activites[Pays]=Tableau2[[#This Row],[filiale]])*(t_Activites[Activité]=Tableau2[[#This Row],[activite]]),t_Activites[Temps])*Tableau2[[#This Row],[volume]]</f>
        <v>8</v>
      </c>
      <c r="K7" s="3" t="s">
        <v>6</v>
      </c>
      <c r="L7" s="19">
        <v>220</v>
      </c>
      <c r="M7" s="19">
        <v>1541</v>
      </c>
      <c r="N7" s="19">
        <v>1761</v>
      </c>
    </row>
    <row r="8" spans="1:14" x14ac:dyDescent="0.3">
      <c r="A8" s="3" t="s">
        <v>7</v>
      </c>
      <c r="B8" s="3">
        <v>202201</v>
      </c>
      <c r="C8" s="3" t="s">
        <v>3</v>
      </c>
      <c r="D8" s="3">
        <v>4</v>
      </c>
      <c r="E8" s="4" cm="1">
        <f t="array" ref="E8">SUMPRODUCT((t_Activites[Pays]=Tableau2[[#This Row],[filiale]])*(t_Activites[Activité]=Tableau2[[#This Row],[activite]]),t_Activites[Temps])*Tableau2[[#This Row],[volume]]</f>
        <v>4</v>
      </c>
      <c r="K8" s="18" t="s">
        <v>4</v>
      </c>
      <c r="L8" s="19">
        <v>9</v>
      </c>
      <c r="M8" s="19">
        <v>18</v>
      </c>
      <c r="N8" s="19">
        <v>27</v>
      </c>
    </row>
    <row r="9" spans="1:14" x14ac:dyDescent="0.3">
      <c r="A9" s="3" t="s">
        <v>8</v>
      </c>
      <c r="B9" s="3">
        <v>202201</v>
      </c>
      <c r="C9" s="3" t="s">
        <v>4</v>
      </c>
      <c r="D9" s="3">
        <v>10</v>
      </c>
      <c r="E9" s="4" cm="1">
        <f t="array" ref="E9">SUMPRODUCT((t_Activites[Pays]=Tableau2[[#This Row],[filiale]])*(t_Activites[Activité]=Tableau2[[#This Row],[activite]]),t_Activites[Temps])*Tableau2[[#This Row],[volume]]</f>
        <v>10</v>
      </c>
      <c r="K9" s="18" t="s">
        <v>0</v>
      </c>
      <c r="L9" s="19">
        <v>60</v>
      </c>
      <c r="M9" s="19">
        <v>108</v>
      </c>
      <c r="N9" s="19">
        <v>168</v>
      </c>
    </row>
    <row r="10" spans="1:14" x14ac:dyDescent="0.3">
      <c r="A10" s="3" t="s">
        <v>8</v>
      </c>
      <c r="B10" s="3">
        <v>202201</v>
      </c>
      <c r="C10" s="3" t="s">
        <v>0</v>
      </c>
      <c r="D10" s="3">
        <v>45</v>
      </c>
      <c r="E10" s="4" cm="1">
        <f t="array" ref="E10">SUMPRODUCT((t_Activites[Pays]=Tableau2[[#This Row],[filiale]])*(t_Activites[Activité]=Tableau2[[#This Row],[activite]]),t_Activites[Temps])*Tableau2[[#This Row],[volume]]</f>
        <v>450</v>
      </c>
      <c r="K10" s="18" t="s">
        <v>1</v>
      </c>
      <c r="L10" s="19">
        <v>1</v>
      </c>
      <c r="M10" s="19">
        <v>5</v>
      </c>
      <c r="N10" s="19">
        <v>6</v>
      </c>
    </row>
    <row r="11" spans="1:14" x14ac:dyDescent="0.3">
      <c r="A11" s="3" t="s">
        <v>8</v>
      </c>
      <c r="B11" s="3">
        <v>202201</v>
      </c>
      <c r="C11" s="3" t="s">
        <v>3</v>
      </c>
      <c r="D11" s="3">
        <v>1</v>
      </c>
      <c r="E11" s="4" cm="1">
        <f t="array" ref="E11">SUMPRODUCT((t_Activites[Pays]=Tableau2[[#This Row],[filiale]])*(t_Activites[Activité]=Tableau2[[#This Row],[activite]]),t_Activites[Temps])*Tableau2[[#This Row],[volume]]</f>
        <v>3</v>
      </c>
      <c r="K11" s="18" t="s">
        <v>2</v>
      </c>
      <c r="L11" s="19">
        <v>150</v>
      </c>
      <c r="M11" s="19">
        <v>1410</v>
      </c>
      <c r="N11" s="19">
        <v>1560</v>
      </c>
    </row>
    <row r="12" spans="1:14" x14ac:dyDescent="0.3">
      <c r="A12" s="3" t="s">
        <v>9</v>
      </c>
      <c r="B12" s="3">
        <v>202201</v>
      </c>
      <c r="C12" s="3" t="s">
        <v>4</v>
      </c>
      <c r="D12" s="3">
        <v>256</v>
      </c>
      <c r="E12" s="4" cm="1">
        <f t="array" ref="E12">SUMPRODUCT((t_Activites[Pays]=Tableau2[[#This Row],[filiale]])*(t_Activites[Activité]=Tableau2[[#This Row],[activite]]),t_Activites[Temps])*Tableau2[[#This Row],[volume]]</f>
        <v>1024</v>
      </c>
      <c r="K12" s="3" t="s">
        <v>8</v>
      </c>
      <c r="L12" s="19">
        <v>463</v>
      </c>
      <c r="M12" s="19">
        <v>328</v>
      </c>
      <c r="N12" s="19">
        <v>791</v>
      </c>
    </row>
    <row r="13" spans="1:14" x14ac:dyDescent="0.3">
      <c r="A13" s="3" t="s">
        <v>9</v>
      </c>
      <c r="B13" s="3">
        <v>202201</v>
      </c>
      <c r="C13" s="3" t="s">
        <v>0</v>
      </c>
      <c r="D13" s="3">
        <v>54</v>
      </c>
      <c r="E13" s="4" cm="1">
        <f t="array" ref="E13">SUMPRODUCT((t_Activites[Pays]=Tableau2[[#This Row],[filiale]])*(t_Activites[Activité]=Tableau2[[#This Row],[activite]]),t_Activites[Temps])*Tableau2[[#This Row],[volume]]</f>
        <v>648</v>
      </c>
      <c r="K13" s="18" t="s">
        <v>4</v>
      </c>
      <c r="L13" s="19">
        <v>10</v>
      </c>
      <c r="M13" s="19">
        <v>17</v>
      </c>
      <c r="N13" s="19">
        <v>27</v>
      </c>
    </row>
    <row r="14" spans="1:14" x14ac:dyDescent="0.3">
      <c r="A14" s="3" t="s">
        <v>9</v>
      </c>
      <c r="B14" s="3">
        <v>202201</v>
      </c>
      <c r="C14" s="3" t="s">
        <v>1</v>
      </c>
      <c r="D14" s="3">
        <v>5</v>
      </c>
      <c r="E14" s="4" cm="1">
        <f t="array" ref="E14">SUMPRODUCT((t_Activites[Pays]=Tableau2[[#This Row],[filiale]])*(t_Activites[Activité]=Tableau2[[#This Row],[activite]]),t_Activites[Temps])*Tableau2[[#This Row],[volume]]</f>
        <v>5</v>
      </c>
      <c r="K14" s="18" t="s">
        <v>0</v>
      </c>
      <c r="L14" s="19">
        <v>450</v>
      </c>
      <c r="M14" s="19">
        <v>50</v>
      </c>
      <c r="N14" s="19">
        <v>500</v>
      </c>
    </row>
    <row r="15" spans="1:14" x14ac:dyDescent="0.3">
      <c r="A15" s="3" t="s">
        <v>9</v>
      </c>
      <c r="B15" s="3">
        <v>202201</v>
      </c>
      <c r="C15" s="3" t="s">
        <v>2</v>
      </c>
      <c r="D15" s="3">
        <v>85</v>
      </c>
      <c r="E15" s="4" cm="1">
        <f t="array" ref="E15">SUMPRODUCT((t_Activites[Pays]=Tableau2[[#This Row],[filiale]])*(t_Activites[Activité]=Tableau2[[#This Row],[activite]]),t_Activites[Temps])*Tableau2[[#This Row],[volume]]</f>
        <v>2720</v>
      </c>
      <c r="K15" s="18" t="s">
        <v>3</v>
      </c>
      <c r="L15" s="19">
        <v>3</v>
      </c>
      <c r="M15" s="19">
        <v>261</v>
      </c>
      <c r="N15" s="19">
        <v>264</v>
      </c>
    </row>
    <row r="16" spans="1:14" x14ac:dyDescent="0.3">
      <c r="A16" s="3" t="s">
        <v>9</v>
      </c>
      <c r="B16" s="3">
        <v>202201</v>
      </c>
      <c r="C16" s="3" t="s">
        <v>3</v>
      </c>
      <c r="D16" s="3">
        <v>4</v>
      </c>
      <c r="E16" s="4" cm="1">
        <f t="array" ref="E16">SUMPRODUCT((t_Activites[Pays]=Tableau2[[#This Row],[filiale]])*(t_Activites[Activité]=Tableau2[[#This Row],[activite]]),t_Activites[Temps])*Tableau2[[#This Row],[volume]]</f>
        <v>12</v>
      </c>
      <c r="K16" s="3" t="s">
        <v>10</v>
      </c>
      <c r="L16" s="19">
        <v>12</v>
      </c>
      <c r="M16" s="19">
        <v>25</v>
      </c>
      <c r="N16" s="19">
        <v>37</v>
      </c>
    </row>
    <row r="17" spans="1:14" x14ac:dyDescent="0.3">
      <c r="A17" s="3" t="s">
        <v>10</v>
      </c>
      <c r="B17" s="3">
        <v>202201</v>
      </c>
      <c r="C17" s="3" t="s">
        <v>3</v>
      </c>
      <c r="D17" s="3">
        <v>6</v>
      </c>
      <c r="E17" s="4" cm="1">
        <f t="array" ref="E17">SUMPRODUCT((t_Activites[Pays]=Tableau2[[#This Row],[filiale]])*(t_Activites[Activité]=Tableau2[[#This Row],[activite]]),t_Activites[Temps])*Tableau2[[#This Row],[volume]]</f>
        <v>12</v>
      </c>
      <c r="K17" s="18" t="s">
        <v>4</v>
      </c>
      <c r="L17" s="19"/>
      <c r="M17" s="19">
        <v>25</v>
      </c>
      <c r="N17" s="19">
        <v>25</v>
      </c>
    </row>
    <row r="18" spans="1:14" x14ac:dyDescent="0.3">
      <c r="A18" s="3" t="s">
        <v>6</v>
      </c>
      <c r="B18" s="3">
        <v>202202</v>
      </c>
      <c r="C18" s="3" t="s">
        <v>0</v>
      </c>
      <c r="D18" s="3">
        <v>9</v>
      </c>
      <c r="E18" s="4" cm="1">
        <f t="array" ref="E18">SUMPRODUCT((t_Activites[Pays]=Tableau2[[#This Row],[filiale]])*(t_Activites[Activité]=Tableau2[[#This Row],[activite]]),t_Activites[Temps])*Tableau2[[#This Row],[volume]]</f>
        <v>108</v>
      </c>
      <c r="K18" s="18" t="s">
        <v>3</v>
      </c>
      <c r="L18" s="19">
        <v>12</v>
      </c>
      <c r="M18" s="19"/>
      <c r="N18" s="19">
        <v>12</v>
      </c>
    </row>
    <row r="19" spans="1:14" x14ac:dyDescent="0.3">
      <c r="A19" s="3" t="s">
        <v>6</v>
      </c>
      <c r="B19" s="3">
        <v>202202</v>
      </c>
      <c r="C19" s="3" t="s">
        <v>1</v>
      </c>
      <c r="D19" s="3">
        <v>5</v>
      </c>
      <c r="E19" s="4" cm="1">
        <f t="array" ref="E19">SUMPRODUCT((t_Activites[Pays]=Tableau2[[#This Row],[filiale]])*(t_Activites[Activité]=Tableau2[[#This Row],[activite]]),t_Activites[Temps])*Tableau2[[#This Row],[volume]]</f>
        <v>5</v>
      </c>
      <c r="K19" s="18" t="s">
        <v>14</v>
      </c>
      <c r="L19" s="19"/>
      <c r="M19" s="19">
        <v>0</v>
      </c>
      <c r="N19" s="19">
        <v>0</v>
      </c>
    </row>
    <row r="20" spans="1:14" x14ac:dyDescent="0.3">
      <c r="A20" s="3" t="s">
        <v>6</v>
      </c>
      <c r="B20" s="3">
        <v>202202</v>
      </c>
      <c r="C20" s="3" t="s">
        <v>2</v>
      </c>
      <c r="D20" s="3">
        <v>47</v>
      </c>
      <c r="E20" s="4" cm="1">
        <f t="array" ref="E20">SUMPRODUCT((t_Activites[Pays]=Tableau2[[#This Row],[filiale]])*(t_Activites[Activité]=Tableau2[[#This Row],[activite]]),t_Activites[Temps])*Tableau2[[#This Row],[volume]]</f>
        <v>1410</v>
      </c>
      <c r="K20" s="3" t="s">
        <v>9</v>
      </c>
      <c r="L20" s="19">
        <v>4409</v>
      </c>
      <c r="M20" s="19">
        <v>1120</v>
      </c>
      <c r="N20" s="19">
        <v>5529</v>
      </c>
    </row>
    <row r="21" spans="1:14" x14ac:dyDescent="0.3">
      <c r="A21" s="3" t="s">
        <v>6</v>
      </c>
      <c r="B21" s="3">
        <v>202202</v>
      </c>
      <c r="C21" s="3" t="s">
        <v>4</v>
      </c>
      <c r="D21" s="3">
        <v>6</v>
      </c>
      <c r="E21" s="4" cm="1">
        <f t="array" ref="E21">SUMPRODUCT((t_Activites[Pays]=Tableau2[[#This Row],[filiale]])*(t_Activites[Activité]=Tableau2[[#This Row],[activite]]),t_Activites[Temps])*Tableau2[[#This Row],[volume]]</f>
        <v>18</v>
      </c>
      <c r="K21" s="18" t="s">
        <v>4</v>
      </c>
      <c r="L21" s="19">
        <v>1024</v>
      </c>
      <c r="M21" s="19"/>
      <c r="N21" s="19">
        <v>1024</v>
      </c>
    </row>
    <row r="22" spans="1:14" x14ac:dyDescent="0.3">
      <c r="A22" s="3" t="s">
        <v>7</v>
      </c>
      <c r="B22" s="3">
        <v>202202</v>
      </c>
      <c r="C22" s="3" t="s">
        <v>1</v>
      </c>
      <c r="D22" s="3">
        <v>87</v>
      </c>
      <c r="E22" s="4" cm="1">
        <f t="array" ref="E22">SUMPRODUCT((t_Activites[Pays]=Tableau2[[#This Row],[filiale]])*(t_Activites[Activité]=Tableau2[[#This Row],[activite]]),t_Activites[Temps])*Tableau2[[#This Row],[volume]]</f>
        <v>174</v>
      </c>
      <c r="K22" s="18" t="s">
        <v>0</v>
      </c>
      <c r="L22" s="19">
        <v>648</v>
      </c>
      <c r="M22" s="19">
        <v>888</v>
      </c>
      <c r="N22" s="19">
        <v>1536</v>
      </c>
    </row>
    <row r="23" spans="1:14" x14ac:dyDescent="0.3">
      <c r="A23" s="3" t="s">
        <v>7</v>
      </c>
      <c r="B23" s="3">
        <v>202202</v>
      </c>
      <c r="C23" s="3" t="s">
        <v>3</v>
      </c>
      <c r="D23" s="3">
        <v>65</v>
      </c>
      <c r="E23" s="4" cm="1">
        <f t="array" ref="E23">SUMPRODUCT((t_Activites[Pays]=Tableau2[[#This Row],[filiale]])*(t_Activites[Activité]=Tableau2[[#This Row],[activite]]),t_Activites[Temps])*Tableau2[[#This Row],[volume]]</f>
        <v>65</v>
      </c>
      <c r="K23" s="18" t="s">
        <v>1</v>
      </c>
      <c r="L23" s="19">
        <v>5</v>
      </c>
      <c r="M23" s="19">
        <v>5</v>
      </c>
      <c r="N23" s="19">
        <v>10</v>
      </c>
    </row>
    <row r="24" spans="1:14" x14ac:dyDescent="0.3">
      <c r="A24" s="3" t="s">
        <v>7</v>
      </c>
      <c r="B24" s="3">
        <v>202202</v>
      </c>
      <c r="C24" s="3" t="s">
        <v>4</v>
      </c>
      <c r="D24" s="3">
        <v>87</v>
      </c>
      <c r="E24" s="4" cm="1">
        <f t="array" ref="E24">SUMPRODUCT((t_Activites[Pays]=Tableau2[[#This Row],[filiale]])*(t_Activites[Activité]=Tableau2[[#This Row],[activite]]),t_Activites[Temps])*Tableau2[[#This Row],[volume]]</f>
        <v>174</v>
      </c>
      <c r="K24" s="18" t="s">
        <v>2</v>
      </c>
      <c r="L24" s="19">
        <v>2720</v>
      </c>
      <c r="M24" s="19">
        <v>224</v>
      </c>
      <c r="N24" s="19">
        <v>2944</v>
      </c>
    </row>
    <row r="25" spans="1:14" x14ac:dyDescent="0.3">
      <c r="A25" s="3" t="s">
        <v>8</v>
      </c>
      <c r="B25" s="3">
        <v>202202</v>
      </c>
      <c r="C25" s="3" t="s">
        <v>0</v>
      </c>
      <c r="D25" s="3">
        <v>5</v>
      </c>
      <c r="E25" s="4" cm="1">
        <f t="array" ref="E25">SUMPRODUCT((t_Activites[Pays]=Tableau2[[#This Row],[filiale]])*(t_Activites[Activité]=Tableau2[[#This Row],[activite]]),t_Activites[Temps])*Tableau2[[#This Row],[volume]]</f>
        <v>50</v>
      </c>
      <c r="K25" s="18" t="s">
        <v>3</v>
      </c>
      <c r="L25" s="19">
        <v>12</v>
      </c>
      <c r="M25" s="19">
        <v>3</v>
      </c>
      <c r="N25" s="19">
        <v>15</v>
      </c>
    </row>
    <row r="26" spans="1:14" x14ac:dyDescent="0.3">
      <c r="A26" s="3" t="s">
        <v>8</v>
      </c>
      <c r="B26" s="3">
        <v>202202</v>
      </c>
      <c r="C26" s="3" t="s">
        <v>3</v>
      </c>
      <c r="D26" s="3">
        <v>87</v>
      </c>
      <c r="E26" s="4" cm="1">
        <f t="array" ref="E26">SUMPRODUCT((t_Activites[Pays]=Tableau2[[#This Row],[filiale]])*(t_Activites[Activité]=Tableau2[[#This Row],[activite]]),t_Activites[Temps])*Tableau2[[#This Row],[volume]]</f>
        <v>261</v>
      </c>
      <c r="K26" s="3" t="s">
        <v>28</v>
      </c>
      <c r="L26" s="19">
        <v>5132</v>
      </c>
      <c r="M26" s="19">
        <v>3427</v>
      </c>
      <c r="N26" s="19">
        <v>8559</v>
      </c>
    </row>
    <row r="27" spans="1:14" x14ac:dyDescent="0.3">
      <c r="A27" s="3" t="s">
        <v>8</v>
      </c>
      <c r="B27" s="3">
        <v>202202</v>
      </c>
      <c r="C27" s="3" t="s">
        <v>4</v>
      </c>
      <c r="D27" s="3">
        <v>17</v>
      </c>
      <c r="E27" s="4" cm="1">
        <f t="array" ref="E27">SUMPRODUCT((t_Activites[Pays]=Tableau2[[#This Row],[filiale]])*(t_Activites[Activité]=Tableau2[[#This Row],[activite]]),t_Activites[Temps])*Tableau2[[#This Row],[volume]]</f>
        <v>17</v>
      </c>
    </row>
    <row r="28" spans="1:14" x14ac:dyDescent="0.3">
      <c r="A28" s="3" t="s">
        <v>9</v>
      </c>
      <c r="B28" s="3">
        <v>202202</v>
      </c>
      <c r="C28" s="3" t="s">
        <v>0</v>
      </c>
      <c r="D28" s="3">
        <v>74</v>
      </c>
      <c r="E28" s="4" cm="1">
        <f t="array" ref="E28">SUMPRODUCT((t_Activites[Pays]=Tableau2[[#This Row],[filiale]])*(t_Activites[Activité]=Tableau2[[#This Row],[activite]]),t_Activites[Temps])*Tableau2[[#This Row],[volume]]</f>
        <v>888</v>
      </c>
    </row>
    <row r="29" spans="1:14" x14ac:dyDescent="0.3">
      <c r="A29" s="3" t="s">
        <v>9</v>
      </c>
      <c r="B29" s="3">
        <v>202202</v>
      </c>
      <c r="C29" s="3" t="s">
        <v>1</v>
      </c>
      <c r="D29" s="3">
        <v>5</v>
      </c>
      <c r="E29" s="4" cm="1">
        <f t="array" ref="E29">SUMPRODUCT((t_Activites[Pays]=Tableau2[[#This Row],[filiale]])*(t_Activites[Activité]=Tableau2[[#This Row],[activite]]),t_Activites[Temps])*Tableau2[[#This Row],[volume]]</f>
        <v>5</v>
      </c>
    </row>
    <row r="30" spans="1:14" x14ac:dyDescent="0.3">
      <c r="A30" s="3" t="s">
        <v>9</v>
      </c>
      <c r="B30" s="3">
        <v>202202</v>
      </c>
      <c r="C30" s="3" t="s">
        <v>2</v>
      </c>
      <c r="D30" s="3">
        <v>7</v>
      </c>
      <c r="E30" s="4" cm="1">
        <f t="array" ref="E30">SUMPRODUCT((t_Activites[Pays]=Tableau2[[#This Row],[filiale]])*(t_Activites[Activité]=Tableau2[[#This Row],[activite]]),t_Activites[Temps])*Tableau2[[#This Row],[volume]]</f>
        <v>224</v>
      </c>
    </row>
    <row r="31" spans="1:14" x14ac:dyDescent="0.3">
      <c r="A31" s="3" t="s">
        <v>9</v>
      </c>
      <c r="B31" s="3">
        <v>202202</v>
      </c>
      <c r="C31" s="3" t="s">
        <v>3</v>
      </c>
      <c r="D31" s="3">
        <v>1</v>
      </c>
      <c r="E31" s="4" cm="1">
        <f t="array" ref="E31">SUMPRODUCT((t_Activites[Pays]=Tableau2[[#This Row],[filiale]])*(t_Activites[Activité]=Tableau2[[#This Row],[activite]]),t_Activites[Temps])*Tableau2[[#This Row],[volume]]</f>
        <v>3</v>
      </c>
    </row>
    <row r="32" spans="1:14" x14ac:dyDescent="0.3">
      <c r="A32" s="3" t="s">
        <v>10</v>
      </c>
      <c r="B32" s="3">
        <v>202202</v>
      </c>
      <c r="C32" s="3" t="s">
        <v>4</v>
      </c>
      <c r="D32" s="3">
        <v>5</v>
      </c>
      <c r="E32" s="4" cm="1">
        <f t="array" ref="E32">SUMPRODUCT((t_Activites[Pays]=Tableau2[[#This Row],[filiale]])*(t_Activites[Activité]=Tableau2[[#This Row],[activite]]),t_Activites[Temps])*Tableau2[[#This Row],[volume]]</f>
        <v>25</v>
      </c>
    </row>
    <row r="33" spans="1:5" x14ac:dyDescent="0.3">
      <c r="A33" s="3" t="s">
        <v>10</v>
      </c>
      <c r="B33" s="3">
        <v>202202</v>
      </c>
      <c r="C33" s="3" t="s">
        <v>14</v>
      </c>
      <c r="D33" s="3">
        <v>7</v>
      </c>
      <c r="E33" s="4" cm="1">
        <f t="array" ref="E33">SUMPRODUCT((t_Activites[Pays]=Tableau2[[#This Row],[filiale]])*(t_Activites[Activité]=Tableau2[[#This Row],[activite]]),t_Activites[Temps])*Tableau2[[#This Row],[volume]]</f>
        <v>0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5:M33"/>
  <sheetViews>
    <sheetView topLeftCell="A8" workbookViewId="0">
      <selection activeCell="K9" sqref="K9"/>
    </sheetView>
  </sheetViews>
  <sheetFormatPr baseColWidth="10" defaultRowHeight="14.4" x14ac:dyDescent="0.3"/>
  <sheetData>
    <row r="5" spans="3:13" x14ac:dyDescent="0.3">
      <c r="F5" t="s">
        <v>22</v>
      </c>
    </row>
    <row r="6" spans="3:13" ht="15" thickBot="1" x14ac:dyDescent="0.35"/>
    <row r="7" spans="3:13" ht="15" thickBot="1" x14ac:dyDescent="0.35">
      <c r="C7" s="1"/>
      <c r="D7" s="2"/>
      <c r="E7" s="6" t="s">
        <v>5</v>
      </c>
      <c r="F7" s="7"/>
      <c r="G7" s="7"/>
      <c r="H7" s="7"/>
      <c r="I7" s="8"/>
    </row>
    <row r="8" spans="3:13" ht="15" thickBot="1" x14ac:dyDescent="0.35">
      <c r="D8" s="13" t="s">
        <v>24</v>
      </c>
      <c r="E8" s="14" t="s">
        <v>6</v>
      </c>
      <c r="F8" s="15" t="s">
        <v>7</v>
      </c>
      <c r="G8" s="15" t="s">
        <v>8</v>
      </c>
      <c r="H8" s="15" t="s">
        <v>9</v>
      </c>
      <c r="I8" s="16" t="s">
        <v>10</v>
      </c>
      <c r="K8" t="s">
        <v>25</v>
      </c>
      <c r="L8" t="s">
        <v>16</v>
      </c>
      <c r="M8" t="s">
        <v>26</v>
      </c>
    </row>
    <row r="9" spans="3:13" x14ac:dyDescent="0.3">
      <c r="D9" s="9" t="s">
        <v>4</v>
      </c>
      <c r="E9" s="10" t="s">
        <v>17</v>
      </c>
      <c r="F9" s="10" t="s">
        <v>18</v>
      </c>
      <c r="G9" s="10" t="s">
        <v>19</v>
      </c>
      <c r="H9" s="10" t="s">
        <v>20</v>
      </c>
      <c r="I9" s="10" t="s">
        <v>21</v>
      </c>
      <c r="K9" t="s">
        <v>6</v>
      </c>
      <c r="L9" t="s">
        <v>4</v>
      </c>
      <c r="M9">
        <v>3</v>
      </c>
    </row>
    <row r="10" spans="3:13" x14ac:dyDescent="0.3">
      <c r="D10" s="11" t="s">
        <v>0</v>
      </c>
      <c r="E10" s="12">
        <v>12</v>
      </c>
      <c r="F10" s="12">
        <v>11</v>
      </c>
      <c r="G10" s="12">
        <v>10</v>
      </c>
      <c r="H10" s="12">
        <v>12</v>
      </c>
      <c r="I10" s="12">
        <v>12</v>
      </c>
      <c r="K10" t="s">
        <v>6</v>
      </c>
      <c r="L10" t="s">
        <v>0</v>
      </c>
      <c r="M10">
        <v>12</v>
      </c>
    </row>
    <row r="11" spans="3:13" x14ac:dyDescent="0.3">
      <c r="D11" s="11" t="s">
        <v>1</v>
      </c>
      <c r="E11" s="5">
        <v>1</v>
      </c>
      <c r="F11" s="5">
        <v>2</v>
      </c>
      <c r="G11" s="5">
        <v>2</v>
      </c>
      <c r="H11" s="5">
        <v>1</v>
      </c>
      <c r="I11" s="5">
        <v>1</v>
      </c>
      <c r="K11" t="s">
        <v>6</v>
      </c>
      <c r="L11" t="s">
        <v>1</v>
      </c>
      <c r="M11">
        <v>1</v>
      </c>
    </row>
    <row r="12" spans="3:13" x14ac:dyDescent="0.3">
      <c r="D12" s="11" t="s">
        <v>2</v>
      </c>
      <c r="E12" s="12">
        <v>30</v>
      </c>
      <c r="F12" s="12">
        <v>25</v>
      </c>
      <c r="G12" s="12">
        <v>28</v>
      </c>
      <c r="H12" s="12">
        <v>32</v>
      </c>
      <c r="I12" s="12">
        <v>36</v>
      </c>
      <c r="K12" t="s">
        <v>6</v>
      </c>
      <c r="L12" t="s">
        <v>2</v>
      </c>
      <c r="M12">
        <v>30</v>
      </c>
    </row>
    <row r="13" spans="3:13" x14ac:dyDescent="0.3">
      <c r="D13" s="11" t="s">
        <v>3</v>
      </c>
      <c r="E13" s="5">
        <v>2</v>
      </c>
      <c r="F13" s="5">
        <v>1</v>
      </c>
      <c r="G13" s="5">
        <v>3</v>
      </c>
      <c r="H13" s="5">
        <v>3</v>
      </c>
      <c r="I13" s="5">
        <v>2</v>
      </c>
      <c r="K13" t="s">
        <v>6</v>
      </c>
      <c r="L13" t="s">
        <v>3</v>
      </c>
      <c r="M13">
        <v>2</v>
      </c>
    </row>
    <row r="14" spans="3:13" x14ac:dyDescent="0.3">
      <c r="K14" t="s">
        <v>7</v>
      </c>
      <c r="L14" t="s">
        <v>4</v>
      </c>
      <c r="M14">
        <v>2</v>
      </c>
    </row>
    <row r="15" spans="3:13" x14ac:dyDescent="0.3">
      <c r="K15" t="s">
        <v>7</v>
      </c>
      <c r="L15" t="s">
        <v>0</v>
      </c>
      <c r="M15">
        <v>11</v>
      </c>
    </row>
    <row r="16" spans="3:13" x14ac:dyDescent="0.3">
      <c r="K16" t="s">
        <v>7</v>
      </c>
      <c r="L16" t="s">
        <v>1</v>
      </c>
      <c r="M16">
        <v>2</v>
      </c>
    </row>
    <row r="17" spans="11:13" x14ac:dyDescent="0.3">
      <c r="K17" t="s">
        <v>7</v>
      </c>
      <c r="L17" t="s">
        <v>2</v>
      </c>
      <c r="M17">
        <v>25</v>
      </c>
    </row>
    <row r="18" spans="11:13" x14ac:dyDescent="0.3">
      <c r="K18" t="s">
        <v>7</v>
      </c>
      <c r="L18" t="s">
        <v>3</v>
      </c>
      <c r="M18">
        <v>1</v>
      </c>
    </row>
    <row r="19" spans="11:13" x14ac:dyDescent="0.3">
      <c r="K19" t="s">
        <v>8</v>
      </c>
      <c r="L19" t="s">
        <v>4</v>
      </c>
      <c r="M19">
        <v>1</v>
      </c>
    </row>
    <row r="20" spans="11:13" x14ac:dyDescent="0.3">
      <c r="K20" t="s">
        <v>8</v>
      </c>
      <c r="L20" t="s">
        <v>0</v>
      </c>
      <c r="M20">
        <v>10</v>
      </c>
    </row>
    <row r="21" spans="11:13" x14ac:dyDescent="0.3">
      <c r="K21" t="s">
        <v>8</v>
      </c>
      <c r="L21" t="s">
        <v>1</v>
      </c>
      <c r="M21">
        <v>2</v>
      </c>
    </row>
    <row r="22" spans="11:13" x14ac:dyDescent="0.3">
      <c r="K22" t="s">
        <v>8</v>
      </c>
      <c r="L22" t="s">
        <v>2</v>
      </c>
      <c r="M22">
        <v>28</v>
      </c>
    </row>
    <row r="23" spans="11:13" x14ac:dyDescent="0.3">
      <c r="K23" t="s">
        <v>8</v>
      </c>
      <c r="L23" t="s">
        <v>3</v>
      </c>
      <c r="M23">
        <v>3</v>
      </c>
    </row>
    <row r="24" spans="11:13" x14ac:dyDescent="0.3">
      <c r="K24" t="s">
        <v>9</v>
      </c>
      <c r="L24" t="s">
        <v>4</v>
      </c>
      <c r="M24">
        <v>4</v>
      </c>
    </row>
    <row r="25" spans="11:13" x14ac:dyDescent="0.3">
      <c r="K25" t="s">
        <v>9</v>
      </c>
      <c r="L25" t="s">
        <v>0</v>
      </c>
      <c r="M25">
        <v>12</v>
      </c>
    </row>
    <row r="26" spans="11:13" x14ac:dyDescent="0.3">
      <c r="K26" t="s">
        <v>9</v>
      </c>
      <c r="L26" t="s">
        <v>1</v>
      </c>
      <c r="M26">
        <v>1</v>
      </c>
    </row>
    <row r="27" spans="11:13" x14ac:dyDescent="0.3">
      <c r="K27" t="s">
        <v>9</v>
      </c>
      <c r="L27" t="s">
        <v>2</v>
      </c>
      <c r="M27">
        <v>32</v>
      </c>
    </row>
    <row r="28" spans="11:13" x14ac:dyDescent="0.3">
      <c r="K28" t="s">
        <v>9</v>
      </c>
      <c r="L28" t="s">
        <v>3</v>
      </c>
      <c r="M28">
        <v>3</v>
      </c>
    </row>
    <row r="29" spans="11:13" x14ac:dyDescent="0.3">
      <c r="K29" t="s">
        <v>10</v>
      </c>
      <c r="L29" t="s">
        <v>4</v>
      </c>
      <c r="M29">
        <v>5</v>
      </c>
    </row>
    <row r="30" spans="11:13" x14ac:dyDescent="0.3">
      <c r="K30" t="s">
        <v>10</v>
      </c>
      <c r="L30" t="s">
        <v>0</v>
      </c>
      <c r="M30">
        <v>12</v>
      </c>
    </row>
    <row r="31" spans="11:13" x14ac:dyDescent="0.3">
      <c r="K31" t="s">
        <v>10</v>
      </c>
      <c r="L31" t="s">
        <v>1</v>
      </c>
      <c r="M31">
        <v>1</v>
      </c>
    </row>
    <row r="32" spans="11:13" x14ac:dyDescent="0.3">
      <c r="K32" t="s">
        <v>10</v>
      </c>
      <c r="L32" t="s">
        <v>2</v>
      </c>
      <c r="M32">
        <v>36</v>
      </c>
    </row>
    <row r="33" spans="11:13" x14ac:dyDescent="0.3">
      <c r="K33" t="s">
        <v>10</v>
      </c>
      <c r="L33" t="s">
        <v>3</v>
      </c>
      <c r="M33">
        <v>2</v>
      </c>
    </row>
  </sheetData>
  <mergeCells count="1">
    <mergeCell ref="E7:I7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Profitabilite</vt:lpstr>
      <vt:lpstr>Temps par activite</vt:lpstr>
    </vt:vector>
  </TitlesOfParts>
  <Company>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DECOTTIGNIES, William</dc:creator>
  <cp:lastModifiedBy>Eric Kergresse</cp:lastModifiedBy>
  <dcterms:created xsi:type="dcterms:W3CDTF">2022-04-22T12:00:27Z</dcterms:created>
  <dcterms:modified xsi:type="dcterms:W3CDTF">2022-04-25T08:30:26Z</dcterms:modified>
</cp:coreProperties>
</file>