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1765B1A2-4DE4-4B97-8798-D70681DDDA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Feuil1!$A$10:$F$11</definedName>
  </definedName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" i="1" l="1"/>
  <c r="K12" i="1"/>
  <c r="J12" i="1"/>
  <c r="L12" i="1"/>
  <c r="M12" i="1"/>
  <c r="J13" i="1" l="1"/>
  <c r="N12" i="1"/>
  <c r="I11" i="1"/>
</calcChain>
</file>

<file path=xl/sharedStrings.xml><?xml version="1.0" encoding="utf-8"?>
<sst xmlns="http://schemas.openxmlformats.org/spreadsheetml/2006/main" count="19" uniqueCount="8">
  <si>
    <t>Compte courant</t>
  </si>
  <si>
    <t>Livret Jeune</t>
  </si>
  <si>
    <t>Livret A</t>
  </si>
  <si>
    <t>MillevieEssentiel</t>
  </si>
  <si>
    <t>Compte parts sociales</t>
  </si>
  <si>
    <t>Total</t>
  </si>
  <si>
    <t>Date</t>
  </si>
  <si>
    <t>Liste des 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</si>
</sst>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4" fontId="0" fillId="0" borderId="12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17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164" fontId="0" fillId="0" borderId="0" xfId="0" applyNumberFormat="1"/>
    <xf numFmtId="164" fontId="0" fillId="0" borderId="1" xfId="0" applyNumberFormat="1" applyBorder="1" applyAlignment="1">
      <alignment horizontal="right" vertical="center"/>
    </xf>
    <xf numFmtId="164" fontId="0" fillId="0" borderId="2" xfId="0" applyNumberFormat="1" applyBorder="1" applyAlignment="1">
      <alignment horizontal="right" vertical="center"/>
    </xf>
    <xf numFmtId="0" fontId="0" fillId="0" borderId="13" xfId="0" applyFill="1" applyBorder="1" applyAlignment="1">
      <alignment horizontal="center" vertical="top"/>
    </xf>
    <xf numFmtId="164" fontId="0" fillId="0" borderId="14" xfId="0" applyNumberFormat="1" applyFill="1" applyBorder="1" applyAlignment="1">
      <alignment horizontal="right" vertical="top"/>
    </xf>
    <xf numFmtId="164" fontId="0" fillId="0" borderId="15" xfId="0" applyNumberFormat="1" applyFill="1" applyBorder="1" applyAlignment="1">
      <alignment horizontal="right" vertical="top"/>
    </xf>
    <xf numFmtId="0" fontId="0" fillId="0" borderId="0" xfId="0" applyAlignment="1">
      <alignment vertical="top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5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[Biimoxx 2022-04-21 Ex-P matrice.xlsm]Feuil1!Tableau croisé dynamique15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6248816"/>
        <c:axId val="1636249648"/>
      </c:lineChart>
      <c:catAx>
        <c:axId val="1636248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249648"/>
        <c:crosses val="autoZero"/>
        <c:auto val="1"/>
        <c:lblAlgn val="ctr"/>
        <c:lblOffset val="100"/>
        <c:noMultiLvlLbl val="0"/>
      </c:catAx>
      <c:valAx>
        <c:axId val="1636249648"/>
        <c:scaling>
          <c:orientation val="minMax"/>
          <c:max val="5000"/>
          <c:min val="-3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248816"/>
        <c:crosses val="autoZero"/>
        <c:crossBetween val="between"/>
        <c:majorUnit val="200"/>
        <c:minorUnit val="50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</xdr:row>
          <xdr:rowOff>7620</xdr:rowOff>
        </xdr:from>
        <xdr:to>
          <xdr:col>3</xdr:col>
          <xdr:colOff>891540</xdr:colOff>
          <xdr:row>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solde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182880</xdr:colOff>
          <xdr:row>2</xdr:row>
          <xdr:rowOff>7620</xdr:rowOff>
        </xdr:from>
        <xdr:to>
          <xdr:col>5</xdr:col>
          <xdr:colOff>1607820</xdr:colOff>
          <xdr:row>4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Effectuer un virement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64771</xdr:colOff>
      <xdr:row>23</xdr:row>
      <xdr:rowOff>100965</xdr:rowOff>
    </xdr:from>
    <xdr:to>
      <xdr:col>7</xdr:col>
      <xdr:colOff>125730</xdr:colOff>
      <xdr:row>48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2</xdr:row>
          <xdr:rowOff>7620</xdr:rowOff>
        </xdr:from>
        <xdr:to>
          <xdr:col>4</xdr:col>
          <xdr:colOff>1432560</xdr:colOff>
          <xdr:row>4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 graphique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73.41248796296" createdVersion="7" refreshedVersion="7" minRefreshableVersion="3" recordCount="23" xr:uid="{E37ACB9C-4B60-4152-89CC-34731215C478}">
  <cacheSource type="worksheet">
    <worksheetSource ref="A10:F1003" sheet="Feuil1"/>
  </cacheSource>
  <cacheFields count="6">
    <cacheField name="Date" numFmtId="0">
      <sharedItems containsNonDate="0" containsDate="1" containsString="0" containsBlank="1" minDate="2022-04-19T00:00:00" maxDate="2022-10-01T00:00:00"/>
    </cacheField>
    <cacheField name="Compte courant" numFmtId="0">
      <sharedItems containsString="0" containsBlank="1" containsNumber="1" minValue="-100000" maxValue="160000"/>
    </cacheField>
    <cacheField name="Livret A" numFmtId="0">
      <sharedItems containsString="0" containsBlank="1" containsNumber="1" containsInteger="1" minValue="40" maxValue="100000"/>
    </cacheField>
    <cacheField name="Livret Jeune" numFmtId="0">
      <sharedItems containsString="0" containsBlank="1" containsNumber="1" containsInteger="1" minValue="0" maxValue="1600"/>
    </cacheField>
    <cacheField name="MillevieEssentiel" numFmtId="0">
      <sharedItems containsString="0" containsBlank="1" containsNumber="1" containsInteger="1" minValue="100" maxValue="100"/>
    </cacheField>
    <cacheField name="Compte parts sociales" numFmtId="0">
      <sharedItems containsString="0" containsBlank="1" containsNumber="1" containsInteger="1" minValue="10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d v="2022-04-19T00:00:00"/>
    <n v="28600"/>
    <n v="40"/>
    <n v="0"/>
    <n v="100"/>
    <n v="100"/>
  </r>
  <r>
    <d v="2022-04-20T00:00:00"/>
    <n v="-1600"/>
    <m/>
    <n v="1600"/>
    <m/>
    <m/>
  </r>
  <r>
    <d v="2022-04-20T00:00:00"/>
    <n v="-300"/>
    <m/>
    <m/>
    <m/>
    <m/>
  </r>
  <r>
    <d v="2022-04-20T00:00:00"/>
    <n v="-1550"/>
    <n v="1550"/>
    <m/>
    <m/>
    <m/>
  </r>
  <r>
    <d v="2022-04-22T00:00:00"/>
    <n v="-568.53"/>
    <m/>
    <m/>
    <m/>
    <m/>
  </r>
  <r>
    <d v="2022-09-29T00:00:00"/>
    <n v="160000"/>
    <m/>
    <m/>
    <m/>
    <m/>
  </r>
  <r>
    <d v="2022-09-30T00:00:00"/>
    <n v="-100000"/>
    <n v="100000"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B9A35B-73A5-4BC3-B9F6-A17C73EDDED9}" name="Tableau croisé dynamique15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I18:K35" firstHeaderRow="1" firstDataRow="1" firstDataCol="0"/>
  <pivotFields count="6">
    <pivotField showAll="0" sortType="ascending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5C2454-5B5C-4827-8776-8DC47E439254}" name="t_Relevés" displayName="t_Relevés" ref="A10:F17" totalsRowShown="0" headerRowDxfId="14" dataDxfId="12" headerRowBorderDxfId="13" tableBorderDxfId="11" totalsRowBorderDxfId="10">
  <autoFilter ref="A10:F17" xr:uid="{355C2454-5B5C-4827-8776-8DC47E439254}"/>
  <sortState xmlns:xlrd2="http://schemas.microsoft.com/office/spreadsheetml/2017/richdata2" ref="A11:F17">
    <sortCondition ref="A11:A17"/>
  </sortState>
  <tableColumns count="6">
    <tableColumn id="1" xr3:uid="{1FB3A1E9-166E-4C2C-9B3A-13FE6A9D4E98}" name="Date" dataDxfId="9"/>
    <tableColumn id="2" xr3:uid="{C138FC90-C599-4161-8E44-3A208A0A2F2B}" name="Compte courant" dataDxfId="8"/>
    <tableColumn id="3" xr3:uid="{A2B00285-05BA-420D-AE68-B395A713B0B2}" name="Livret A" dataDxfId="7"/>
    <tableColumn id="4" xr3:uid="{9A315D9D-B85B-4F21-AA7A-C94E597ADCB3}" name="Livret Jeune" dataDxfId="6"/>
    <tableColumn id="5" xr3:uid="{3E3C020B-3382-4545-BB53-79C7A75369EC}" name="MillevieEssentiel" dataDxfId="5"/>
    <tableColumn id="6" xr3:uid="{4E64EE2F-3625-46F0-8667-F105E81BAF16}" name="Compte parts sociale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6E6708-E5E3-4E2C-952F-1349D6E0E6F3}" name="t_Comptes" displayName="t_Comptes" ref="A9:A14" totalsRowShown="0" headerRowDxfId="3" dataDxfId="2" tableBorderDxfId="1">
  <autoFilter ref="A9:A14" xr:uid="{1A6E6708-E5E3-4E2C-952F-1349D6E0E6F3}"/>
  <tableColumns count="1">
    <tableColumn id="1" xr3:uid="{59695E1F-0B68-4EB9-A294-B76D50FF8130}" name="Liste des comp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S35"/>
  <sheetViews>
    <sheetView showGridLines="0" tabSelected="1" workbookViewId="0">
      <pane ySplit="10" topLeftCell="A11" activePane="bottomLeft" state="frozen"/>
      <selection pane="bottomLeft" activeCell="D7" sqref="D7"/>
    </sheetView>
  </sheetViews>
  <sheetFormatPr baseColWidth="10" defaultColWidth="9.109375" defaultRowHeight="14.4" x14ac:dyDescent="0.3"/>
  <cols>
    <col min="1" max="1" width="12.33203125" customWidth="1"/>
    <col min="2" max="2" width="19.6640625" bestFit="1" customWidth="1"/>
    <col min="3" max="3" width="12.33203125" bestFit="1" customWidth="1"/>
    <col min="4" max="4" width="16.33203125" bestFit="1" customWidth="1"/>
    <col min="5" max="5" width="21" bestFit="1" customWidth="1"/>
    <col min="6" max="6" width="25.109375" bestFit="1" customWidth="1"/>
    <col min="7" max="7" width="29.44140625" customWidth="1"/>
    <col min="8" max="8" width="6.5546875" customWidth="1"/>
    <col min="9" max="9" width="17.6640625" bestFit="1" customWidth="1"/>
    <col min="10" max="12" width="21.88671875" bestFit="1" customWidth="1"/>
    <col min="13" max="13" width="20.44140625" bestFit="1" customWidth="1"/>
    <col min="14" max="14" width="11.109375" customWidth="1"/>
  </cols>
  <sheetData>
    <row r="9" spans="1:19" x14ac:dyDescent="0.3">
      <c r="B9" s="19"/>
      <c r="C9" s="19"/>
      <c r="D9" s="19"/>
      <c r="E9" s="19"/>
      <c r="F9" s="19"/>
    </row>
    <row r="10" spans="1:19" s="25" customFormat="1" ht="29.4" customHeight="1" x14ac:dyDescent="0.3">
      <c r="A10" s="22" t="s">
        <v>6</v>
      </c>
      <c r="B10" s="23" t="s">
        <v>0</v>
      </c>
      <c r="C10" s="23" t="s">
        <v>2</v>
      </c>
      <c r="D10" s="23" t="s">
        <v>1</v>
      </c>
      <c r="E10" s="23" t="s">
        <v>3</v>
      </c>
      <c r="F10" s="24" t="s">
        <v>4</v>
      </c>
      <c r="I10" s="26" t="s">
        <v>0</v>
      </c>
      <c r="J10" s="26" t="s">
        <v>2</v>
      </c>
      <c r="K10" s="26" t="s">
        <v>1</v>
      </c>
      <c r="L10" s="26" t="s">
        <v>3</v>
      </c>
      <c r="M10" s="27" t="s">
        <v>4</v>
      </c>
      <c r="N10" s="26" t="s">
        <v>5</v>
      </c>
      <c r="S10" s="25">
        <v>5283.95</v>
      </c>
    </row>
    <row r="11" spans="1:19" ht="16.2" customHeight="1" x14ac:dyDescent="0.3">
      <c r="A11" s="15">
        <v>44670</v>
      </c>
      <c r="B11" s="20">
        <v>28600</v>
      </c>
      <c r="C11" s="20">
        <v>40</v>
      </c>
      <c r="D11" s="20">
        <v>0</v>
      </c>
      <c r="E11" s="20">
        <v>100</v>
      </c>
      <c r="F11" s="21">
        <v>100</v>
      </c>
      <c r="I11">
        <f>B11+C11+D11+E11+F11</f>
        <v>28840</v>
      </c>
      <c r="N11" s="1"/>
    </row>
    <row r="12" spans="1:19" x14ac:dyDescent="0.3">
      <c r="A12" s="15">
        <v>44671</v>
      </c>
      <c r="B12" s="20">
        <v>-1600</v>
      </c>
      <c r="C12" s="20"/>
      <c r="D12" s="20">
        <v>1600</v>
      </c>
      <c r="E12" s="20"/>
      <c r="F12" s="21"/>
      <c r="H12" s="3" t="s">
        <v>5</v>
      </c>
      <c r="I12" s="2">
        <f>SUM(B11:B4985)</f>
        <v>84581.47</v>
      </c>
      <c r="J12" s="2">
        <f>SUM(C11:C4985)</f>
        <v>102590</v>
      </c>
      <c r="K12" s="2">
        <f>SUM(D11:D4990)</f>
        <v>1600</v>
      </c>
      <c r="L12" s="2">
        <f>SUM(E11:E4985)</f>
        <v>100</v>
      </c>
      <c r="M12" s="4">
        <f>SUM(F11:F4985)</f>
        <v>100</v>
      </c>
      <c r="N12" s="5">
        <f>I12+J12+K12</f>
        <v>188771.47</v>
      </c>
      <c r="S12">
        <v>568.53</v>
      </c>
    </row>
    <row r="13" spans="1:19" x14ac:dyDescent="0.3">
      <c r="A13" s="15">
        <v>44671</v>
      </c>
      <c r="B13" s="20">
        <v>-300</v>
      </c>
      <c r="C13" s="20"/>
      <c r="D13" s="20"/>
      <c r="E13" s="20"/>
      <c r="F13" s="21"/>
      <c r="J13" s="28">
        <f>J12+K12</f>
        <v>104190</v>
      </c>
      <c r="K13" s="28"/>
    </row>
    <row r="14" spans="1:19" x14ac:dyDescent="0.3">
      <c r="A14" s="15">
        <v>44671</v>
      </c>
      <c r="B14" s="20">
        <v>-1550</v>
      </c>
      <c r="C14" s="20">
        <v>1550</v>
      </c>
      <c r="D14" s="20"/>
      <c r="E14" s="20"/>
      <c r="F14" s="21"/>
    </row>
    <row r="15" spans="1:19" x14ac:dyDescent="0.3">
      <c r="A15" s="15">
        <v>44673</v>
      </c>
      <c r="B15" s="20">
        <v>-568.53</v>
      </c>
      <c r="C15" s="20">
        <v>1000</v>
      </c>
      <c r="D15" s="20"/>
      <c r="E15" s="20"/>
      <c r="F15" s="21"/>
    </row>
    <row r="16" spans="1:19" x14ac:dyDescent="0.3">
      <c r="A16" s="15">
        <v>44833</v>
      </c>
      <c r="B16" s="20">
        <v>160000</v>
      </c>
      <c r="C16" s="20"/>
      <c r="D16" s="20"/>
      <c r="E16" s="20"/>
      <c r="F16" s="21"/>
    </row>
    <row r="17" spans="1:11" x14ac:dyDescent="0.3">
      <c r="A17" s="15">
        <v>44834</v>
      </c>
      <c r="B17" s="20">
        <v>-100000</v>
      </c>
      <c r="C17" s="20">
        <v>100000</v>
      </c>
      <c r="D17" s="20"/>
      <c r="E17" s="20"/>
      <c r="F17" s="21"/>
    </row>
    <row r="18" spans="1:11" x14ac:dyDescent="0.3">
      <c r="I18" s="6"/>
      <c r="J18" s="7"/>
      <c r="K18" s="8"/>
    </row>
    <row r="19" spans="1:11" x14ac:dyDescent="0.3">
      <c r="I19" s="9"/>
      <c r="J19" s="10"/>
      <c r="K19" s="11"/>
    </row>
    <row r="20" spans="1:11" x14ac:dyDescent="0.3">
      <c r="I20" s="9"/>
      <c r="J20" s="10"/>
      <c r="K20" s="11"/>
    </row>
    <row r="21" spans="1:11" x14ac:dyDescent="0.3">
      <c r="I21" s="9"/>
      <c r="J21" s="10"/>
      <c r="K21" s="11"/>
    </row>
    <row r="22" spans="1:11" x14ac:dyDescent="0.3">
      <c r="I22" s="9"/>
      <c r="J22" s="10"/>
      <c r="K22" s="11"/>
    </row>
    <row r="23" spans="1:11" x14ac:dyDescent="0.3">
      <c r="I23" s="9"/>
      <c r="J23" s="10"/>
      <c r="K23" s="11"/>
    </row>
    <row r="24" spans="1:11" x14ac:dyDescent="0.3">
      <c r="I24" s="9"/>
      <c r="J24" s="10"/>
      <c r="K24" s="11"/>
    </row>
    <row r="25" spans="1:11" x14ac:dyDescent="0.3">
      <c r="I25" s="9"/>
      <c r="J25" s="10"/>
      <c r="K25" s="11"/>
    </row>
    <row r="26" spans="1:11" x14ac:dyDescent="0.3">
      <c r="I26" s="9"/>
      <c r="J26" s="10"/>
      <c r="K26" s="11"/>
    </row>
    <row r="27" spans="1:11" x14ac:dyDescent="0.3">
      <c r="I27" s="9"/>
      <c r="J27" s="10"/>
      <c r="K27" s="11"/>
    </row>
    <row r="28" spans="1:11" x14ac:dyDescent="0.3">
      <c r="I28" s="9"/>
      <c r="J28" s="10"/>
      <c r="K28" s="11"/>
    </row>
    <row r="29" spans="1:11" x14ac:dyDescent="0.3">
      <c r="I29" s="9"/>
      <c r="J29" s="10"/>
      <c r="K29" s="11"/>
    </row>
    <row r="30" spans="1:11" x14ac:dyDescent="0.3">
      <c r="I30" s="9"/>
      <c r="J30" s="10"/>
      <c r="K30" s="11"/>
    </row>
    <row r="31" spans="1:11" x14ac:dyDescent="0.3">
      <c r="I31" s="9"/>
      <c r="J31" s="10"/>
      <c r="K31" s="11"/>
    </row>
    <row r="32" spans="1:11" x14ac:dyDescent="0.3">
      <c r="I32" s="9"/>
      <c r="J32" s="10"/>
      <c r="K32" s="11"/>
    </row>
    <row r="33" spans="9:11" x14ac:dyDescent="0.3">
      <c r="I33" s="9"/>
      <c r="J33" s="10"/>
      <c r="K33" s="11"/>
    </row>
    <row r="34" spans="9:11" x14ac:dyDescent="0.3">
      <c r="I34" s="9"/>
      <c r="J34" s="10"/>
      <c r="K34" s="11"/>
    </row>
    <row r="35" spans="9:11" x14ac:dyDescent="0.3">
      <c r="I35" s="12"/>
      <c r="J35" s="13"/>
      <c r="K35" s="14"/>
    </row>
  </sheetData>
  <mergeCells count="1">
    <mergeCell ref="J13:K13"/>
  </mergeCells>
  <pageMargins left="0.7" right="0.7" top="0.75" bottom="0.75" header="0.3" footer="0.3"/>
  <pageSetup paperSize="9" orientation="portrait" r:id="rId2"/>
  <ignoredErrors>
    <ignoredError sqref="K12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ontant">
                <anchor moveWithCells="1" sizeWithCells="1">
                  <from>
                    <xdr:col>2</xdr:col>
                    <xdr:colOff>312420</xdr:colOff>
                    <xdr:row>2</xdr:row>
                    <xdr:rowOff>7620</xdr:rowOff>
                  </from>
                  <to>
                    <xdr:col>3</xdr:col>
                    <xdr:colOff>891540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Déplacement">
                <anchor moveWithCells="1" sizeWithCells="1">
                  <from>
                    <xdr:col>5</xdr:col>
                    <xdr:colOff>182880</xdr:colOff>
                    <xdr:row>2</xdr:row>
                    <xdr:rowOff>7620</xdr:rowOff>
                  </from>
                  <to>
                    <xdr:col>5</xdr:col>
                    <xdr:colOff>1607820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Refresh">
                <anchor moveWithCells="1" sizeWithCells="1">
                  <from>
                    <xdr:col>4</xdr:col>
                    <xdr:colOff>7620</xdr:colOff>
                    <xdr:row>2</xdr:row>
                    <xdr:rowOff>7620</xdr:rowOff>
                  </from>
                  <to>
                    <xdr:col>4</xdr:col>
                    <xdr:colOff>1432560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2030E-E360-43FB-AE81-34DE277574B5}">
  <sheetPr codeName="Feuil2"/>
  <dimension ref="A9:A14"/>
  <sheetViews>
    <sheetView showGridLines="0" workbookViewId="0">
      <pane ySplit="9" topLeftCell="A10" activePane="bottomLeft" state="frozen"/>
      <selection pane="bottomLeft" activeCell="A13" sqref="A13"/>
    </sheetView>
  </sheetViews>
  <sheetFormatPr baseColWidth="10" defaultRowHeight="14.4" x14ac:dyDescent="0.3"/>
  <cols>
    <col min="1" max="1" width="20.44140625" bestFit="1" customWidth="1"/>
  </cols>
  <sheetData>
    <row r="9" spans="1:1" x14ac:dyDescent="0.3">
      <c r="A9" s="16" t="s">
        <v>7</v>
      </c>
    </row>
    <row r="10" spans="1:1" x14ac:dyDescent="0.3">
      <c r="A10" s="17" t="s">
        <v>0</v>
      </c>
    </row>
    <row r="11" spans="1:1" x14ac:dyDescent="0.3">
      <c r="A11" s="17" t="s">
        <v>2</v>
      </c>
    </row>
    <row r="12" spans="1:1" x14ac:dyDescent="0.3">
      <c r="A12" s="17" t="s">
        <v>1</v>
      </c>
    </row>
    <row r="13" spans="1:1" x14ac:dyDescent="0.3">
      <c r="A13" s="17" t="s">
        <v>3</v>
      </c>
    </row>
    <row r="14" spans="1:1" x14ac:dyDescent="0.3">
      <c r="A14" s="18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Duplex Alexis</dc:creator>
  <cp:lastModifiedBy>Eric Kergresse</cp:lastModifiedBy>
  <dcterms:created xsi:type="dcterms:W3CDTF">2015-06-05T18:19:34Z</dcterms:created>
  <dcterms:modified xsi:type="dcterms:W3CDTF">2022-04-22T08:01:37Z</dcterms:modified>
</cp:coreProperties>
</file>