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drawings/drawing2.xml" ContentType="application/vnd.openxmlformats-officedocument.drawing+xml"/>
  <Override PartName="/xl/activeX/activeX2.xml" ContentType="application/vnd.ms-office.activeX+xml"/>
  <Override PartName="/xl/activeX/activeX2.bin" ContentType="application/vnd.ms-office.activeX"/>
  <Override PartName="/xl/ctrlProps/ctrlProp3.xml" ContentType="application/vnd.ms-excel.controlproperties+xml"/>
  <Override PartName="/xl/ctrlProps/ctrlProp4.xml" ContentType="application/vnd.ms-excel.controlproperties+xml"/>
  <Override PartName="/xl/drawings/drawing3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ctrlProps/ctrlProp5.xml" ContentType="application/vnd.ms-excel.controlproperties+xml"/>
  <Override PartName="/xl/ctrlProps/ctrlProp6.xml" ContentType="application/vnd.ms-excel.controlproperties+xml"/>
  <Override PartName="/xl/drawings/drawing4.xml" ContentType="application/vnd.openxmlformats-officedocument.drawing+xml"/>
  <Override PartName="/xl/activeX/activeX4.xml" ContentType="application/vnd.ms-office.activeX+xml"/>
  <Override PartName="/xl/activeX/activeX4.bin" ContentType="application/vnd.ms-office.activeX"/>
  <Override PartName="/xl/ctrlProps/ctrlProp7.xml" ContentType="application/vnd.ms-excel.controlproperties+xml"/>
  <Override PartName="/xl/ctrlProps/ctrlProp8.xml" ContentType="application/vnd.ms-excel.controlproperties+xml"/>
  <Override PartName="/xl/drawings/drawing5.xml" ContentType="application/vnd.openxmlformats-officedocument.drawing+xml"/>
  <Override PartName="/xl/activeX/activeX5.xml" ContentType="application/vnd.ms-office.activeX+xml"/>
  <Override PartName="/xl/activeX/activeX5.bin" ContentType="application/vnd.ms-office.activeX"/>
  <Override PartName="/xl/ctrlProps/ctrlProp9.xml" ContentType="application/vnd.ms-excel.controlproperties+xml"/>
  <Override PartName="/xl/ctrlProps/ctrlProp10.xml" ContentType="application/vnd.ms-excel.controlproperties+xml"/>
  <Override PartName="/xl/drawings/drawing6.xml" ContentType="application/vnd.openxmlformats-officedocument.drawing+xml"/>
  <Override PartName="/xl/activeX/activeX6.xml" ContentType="application/vnd.ms-office.activeX+xml"/>
  <Override PartName="/xl/activeX/activeX6.bin" ContentType="application/vnd.ms-office.activeX"/>
  <Override PartName="/xl/ctrlProps/ctrlProp11.xml" ContentType="application/vnd.ms-excel.controlproperties+xml"/>
  <Override PartName="/xl/ctrlProps/ctrlProp12.xml" ContentType="application/vnd.ms-excel.controlproperties+xml"/>
  <Override PartName="/xl/drawings/drawing7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ctrlProps/ctrlProp13.xml" ContentType="application/vnd.ms-excel.controlproperties+xml"/>
  <Override PartName="/xl/ctrlProps/ctrlProp14.xml" ContentType="application/vnd.ms-excel.controlproperties+xml"/>
  <Override PartName="/xl/drawings/drawing8.xml" ContentType="application/vnd.openxmlformats-officedocument.drawing+xml"/>
  <Override PartName="/xl/activeX/activeX8.xml" ContentType="application/vnd.ms-office.activeX+xml"/>
  <Override PartName="/xl/activeX/activeX8.bin" ContentType="application/vnd.ms-office.activeX"/>
  <Override PartName="/xl/ctrlProps/ctrlProp15.xml" ContentType="application/vnd.ms-excel.controlproperties+xml"/>
  <Override PartName="/xl/ctrlProps/ctrlProp16.xml" ContentType="application/vnd.ms-excel.controlproperties+xml"/>
  <Override PartName="/xl/drawings/drawing9.xml" ContentType="application/vnd.openxmlformats-officedocument.drawing+xml"/>
  <Override PartName="/xl/activeX/activeX9.xml" ContentType="application/vnd.ms-office.activeX+xml"/>
  <Override PartName="/xl/activeX/activeX9.bin" ContentType="application/vnd.ms-office.activeX"/>
  <Override PartName="/xl/ctrlProps/ctrlProp17.xml" ContentType="application/vnd.ms-excel.controlproperties+xml"/>
  <Override PartName="/xl/ctrlProps/ctrlProp18.xml" ContentType="application/vnd.ms-excel.controlproperties+xml"/>
  <Override PartName="/xl/drawings/drawing10.xml" ContentType="application/vnd.openxmlformats-officedocument.drawing+xml"/>
  <Override PartName="/xl/activeX/activeX10.xml" ContentType="application/vnd.ms-office.activeX+xml"/>
  <Override PartName="/xl/activeX/activeX10.bin" ContentType="application/vnd.ms-office.activeX"/>
  <Override PartName="/xl/ctrlProps/ctrlProp19.xml" ContentType="application/vnd.ms-excel.controlproperties+xml"/>
  <Override PartName="/xl/ctrlProps/ctrlProp20.xml" ContentType="application/vnd.ms-excel.controlproperties+xml"/>
  <Override PartName="/xl/drawings/drawing11.xml" ContentType="application/vnd.openxmlformats-officedocument.drawing+xml"/>
  <Override PartName="/xl/activeX/activeX11.xml" ContentType="application/vnd.ms-office.activeX+xml"/>
  <Override PartName="/xl/activeX/activeX11.bin" ContentType="application/vnd.ms-office.activeX"/>
  <Override PartName="/xl/ctrlProps/ctrlProp21.xml" ContentType="application/vnd.ms-excel.controlproperties+xml"/>
  <Override PartName="/xl/ctrlProps/ctrlProp22.xml" ContentType="application/vnd.ms-excel.controlproperties+xml"/>
  <Override PartName="/xl/drawings/drawing12.xml" ContentType="application/vnd.openxmlformats-officedocument.drawing+xml"/>
  <Override PartName="/xl/activeX/activeX12.xml" ContentType="application/vnd.ms-office.activeX+xml"/>
  <Override PartName="/xl/activeX/activeX12.bin" ContentType="application/vnd.ms-office.activeX"/>
  <Override PartName="/xl/ctrlProps/ctrlProp23.xml" ContentType="application/vnd.ms-excel.controlproperties+xml"/>
  <Override PartName="/xl/ctrlProps/ctrlProp2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13_ncr:1_{32683B42-DC82-42C2-A3DC-F9EA018AACD0}" xr6:coauthVersionLast="47" xr6:coauthVersionMax="47" xr10:uidLastSave="{00000000-0000-0000-0000-000000000000}"/>
  <bookViews>
    <workbookView xWindow="-108" yWindow="-108" windowWidth="23256" windowHeight="12576" tabRatio="831" xr2:uid="{00000000-000D-0000-FFFF-FFFF00000000}"/>
  </bookViews>
  <sheets>
    <sheet name="Menu" sheetId="74" r:id="rId1"/>
    <sheet name="Modèle" sheetId="25" r:id="rId2"/>
    <sheet name="FT 3161" sheetId="7" r:id="rId3"/>
    <sheet name="FT 3678" sheetId="9" r:id="rId4"/>
    <sheet name="FT 3640" sheetId="11" r:id="rId5"/>
    <sheet name="FT 3642" sheetId="10" r:id="rId6"/>
    <sheet name="FT 3647" sheetId="17" r:id="rId7"/>
    <sheet name="FT 3110" sheetId="12" r:id="rId8"/>
    <sheet name="FT 3084" sheetId="14" r:id="rId9"/>
    <sheet name="FT 3112" sheetId="13" r:id="rId10"/>
    <sheet name="FT 3178" sheetId="15" r:id="rId11"/>
    <sheet name="FT 3470" sheetId="8" r:id="rId12"/>
    <sheet name="FT 3025" sheetId="16" r:id="rId1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72" i="16" l="1"/>
  <c r="P71" i="16"/>
  <c r="P70" i="16"/>
  <c r="P69" i="16"/>
  <c r="P68" i="16"/>
  <c r="P67" i="16"/>
  <c r="P66" i="16"/>
  <c r="P65" i="16"/>
  <c r="P64" i="16"/>
  <c r="P63" i="16"/>
  <c r="P62" i="16"/>
  <c r="P61" i="16"/>
  <c r="P60" i="16"/>
  <c r="P59" i="16"/>
  <c r="P58" i="16"/>
  <c r="P57" i="16"/>
  <c r="P56" i="16"/>
  <c r="P55" i="16"/>
  <c r="P54" i="16"/>
  <c r="P53" i="16"/>
  <c r="P52" i="16"/>
  <c r="P51" i="16"/>
  <c r="P50" i="16"/>
  <c r="P49" i="16"/>
  <c r="P48" i="16"/>
  <c r="P47" i="16"/>
  <c r="P46" i="16"/>
  <c r="P45" i="16"/>
  <c r="P44" i="16"/>
  <c r="P43" i="16"/>
  <c r="P42" i="16"/>
  <c r="P41" i="16"/>
  <c r="P40" i="16"/>
  <c r="P39" i="16"/>
  <c r="P38" i="16"/>
  <c r="P37" i="16"/>
  <c r="P36" i="16"/>
  <c r="P35" i="16"/>
  <c r="P34" i="16"/>
  <c r="P33" i="16"/>
  <c r="P32" i="16"/>
  <c r="P31" i="16"/>
  <c r="P30" i="16"/>
  <c r="P29" i="16"/>
  <c r="P28" i="16"/>
  <c r="P27" i="16"/>
  <c r="P26" i="16"/>
  <c r="P25" i="16"/>
  <c r="P24" i="16"/>
  <c r="P23" i="16"/>
  <c r="P22" i="16"/>
  <c r="P21" i="16"/>
  <c r="P20" i="16"/>
  <c r="P19" i="16"/>
  <c r="P18" i="16"/>
  <c r="P17" i="16"/>
  <c r="P16" i="16"/>
  <c r="P15" i="16"/>
  <c r="P14" i="16"/>
  <c r="P13" i="16"/>
  <c r="P12" i="16"/>
  <c r="P11" i="16"/>
  <c r="P10" i="16"/>
  <c r="P9" i="16"/>
  <c r="P8" i="16"/>
  <c r="P7" i="16"/>
  <c r="P6" i="16"/>
  <c r="P5" i="16"/>
  <c r="P72" i="8"/>
  <c r="P71" i="8"/>
  <c r="P70" i="8"/>
  <c r="P69" i="8"/>
  <c r="P68" i="8"/>
  <c r="P67" i="8"/>
  <c r="P66" i="8"/>
  <c r="P65" i="8"/>
  <c r="P64" i="8"/>
  <c r="P63" i="8"/>
  <c r="P62" i="8"/>
  <c r="P61" i="8"/>
  <c r="P60" i="8"/>
  <c r="P59" i="8"/>
  <c r="P58" i="8"/>
  <c r="P57" i="8"/>
  <c r="P56" i="8"/>
  <c r="P55" i="8"/>
  <c r="P54" i="8"/>
  <c r="P53" i="8"/>
  <c r="P52" i="8"/>
  <c r="P51" i="8"/>
  <c r="P50" i="8"/>
  <c r="P49" i="8"/>
  <c r="P48" i="8"/>
  <c r="P47" i="8"/>
  <c r="P46" i="8"/>
  <c r="P45" i="8"/>
  <c r="P44" i="8"/>
  <c r="P43" i="8"/>
  <c r="P42" i="8"/>
  <c r="P41" i="8"/>
  <c r="P40" i="8"/>
  <c r="P39" i="8"/>
  <c r="P38" i="8"/>
  <c r="P37" i="8"/>
  <c r="P36" i="8"/>
  <c r="P35" i="8"/>
  <c r="P34" i="8"/>
  <c r="P33" i="8"/>
  <c r="P32" i="8"/>
  <c r="P31" i="8"/>
  <c r="P30" i="8"/>
  <c r="P29" i="8"/>
  <c r="P28" i="8"/>
  <c r="P27" i="8"/>
  <c r="P26" i="8"/>
  <c r="P25" i="8"/>
  <c r="P24" i="8"/>
  <c r="P23" i="8"/>
  <c r="P22" i="8"/>
  <c r="P21" i="8"/>
  <c r="P20" i="8"/>
  <c r="P19" i="8"/>
  <c r="P18" i="8"/>
  <c r="P17" i="8"/>
  <c r="P16" i="8"/>
  <c r="P15" i="8"/>
  <c r="P14" i="8"/>
  <c r="P13" i="8"/>
  <c r="P12" i="8"/>
  <c r="P11" i="8"/>
  <c r="P10" i="8"/>
  <c r="P9" i="8"/>
  <c r="P8" i="8"/>
  <c r="P7" i="8"/>
  <c r="P6" i="8"/>
  <c r="P5" i="8"/>
  <c r="P72" i="15"/>
  <c r="P71" i="15"/>
  <c r="P70" i="15"/>
  <c r="P69" i="15"/>
  <c r="P68" i="15"/>
  <c r="P67" i="15"/>
  <c r="P66" i="15"/>
  <c r="P65" i="15"/>
  <c r="P64" i="15"/>
  <c r="P63" i="15"/>
  <c r="P62" i="15"/>
  <c r="P61" i="15"/>
  <c r="P60" i="15"/>
  <c r="P59" i="15"/>
  <c r="P58" i="15"/>
  <c r="P57" i="15"/>
  <c r="P56" i="15"/>
  <c r="P55" i="15"/>
  <c r="P54" i="15"/>
  <c r="P53" i="15"/>
  <c r="P52" i="15"/>
  <c r="P51" i="15"/>
  <c r="P50" i="15"/>
  <c r="P49" i="15"/>
  <c r="P48" i="15"/>
  <c r="P47" i="15"/>
  <c r="P46" i="15"/>
  <c r="P45" i="15"/>
  <c r="P44" i="15"/>
  <c r="P43" i="15"/>
  <c r="P42" i="15"/>
  <c r="P41" i="15"/>
  <c r="P40" i="15"/>
  <c r="P39" i="15"/>
  <c r="P38" i="15"/>
  <c r="P37" i="15"/>
  <c r="P36" i="15"/>
  <c r="P35" i="15"/>
  <c r="P34" i="15"/>
  <c r="P33" i="15"/>
  <c r="P32" i="15"/>
  <c r="P31" i="15"/>
  <c r="P30" i="15"/>
  <c r="P29" i="15"/>
  <c r="P28" i="15"/>
  <c r="P27" i="15"/>
  <c r="P26" i="15"/>
  <c r="P25" i="15"/>
  <c r="P24" i="15"/>
  <c r="P23" i="15"/>
  <c r="P22" i="15"/>
  <c r="P21" i="15"/>
  <c r="P20" i="15"/>
  <c r="P19" i="15"/>
  <c r="P18" i="15"/>
  <c r="P17" i="15"/>
  <c r="P16" i="15"/>
  <c r="P15" i="15"/>
  <c r="P14" i="15"/>
  <c r="P13" i="15"/>
  <c r="P12" i="15"/>
  <c r="P11" i="15"/>
  <c r="P10" i="15"/>
  <c r="P9" i="15"/>
  <c r="P8" i="15"/>
  <c r="P7" i="15"/>
  <c r="P6" i="15"/>
  <c r="P5" i="15"/>
  <c r="P72" i="13"/>
  <c r="P71" i="13"/>
  <c r="P70" i="13"/>
  <c r="P69" i="13"/>
  <c r="P68" i="13"/>
  <c r="P67" i="13"/>
  <c r="P66" i="13"/>
  <c r="P65" i="13"/>
  <c r="P64" i="13"/>
  <c r="P63" i="13"/>
  <c r="P62" i="13"/>
  <c r="P61" i="13"/>
  <c r="P60" i="13"/>
  <c r="P59" i="13"/>
  <c r="P58" i="13"/>
  <c r="P57" i="13"/>
  <c r="P56" i="13"/>
  <c r="P55" i="13"/>
  <c r="P54" i="13"/>
  <c r="P53" i="13"/>
  <c r="P52" i="13"/>
  <c r="P51" i="13"/>
  <c r="P50" i="13"/>
  <c r="P49" i="13"/>
  <c r="P48" i="13"/>
  <c r="P47" i="13"/>
  <c r="P46" i="13"/>
  <c r="P45" i="13"/>
  <c r="P44" i="13"/>
  <c r="P43" i="13"/>
  <c r="P42" i="13"/>
  <c r="P41" i="13"/>
  <c r="P40" i="13"/>
  <c r="P39" i="13"/>
  <c r="P38" i="13"/>
  <c r="P37" i="13"/>
  <c r="P36" i="13"/>
  <c r="P35" i="13"/>
  <c r="P34" i="13"/>
  <c r="P33" i="13"/>
  <c r="P32" i="13"/>
  <c r="P31" i="13"/>
  <c r="P30" i="13"/>
  <c r="P29" i="13"/>
  <c r="P28" i="13"/>
  <c r="P27" i="13"/>
  <c r="P26" i="13"/>
  <c r="P25" i="13"/>
  <c r="P24" i="13"/>
  <c r="P23" i="13"/>
  <c r="P22" i="13"/>
  <c r="P21" i="13"/>
  <c r="P20" i="13"/>
  <c r="P19" i="13"/>
  <c r="P18" i="13"/>
  <c r="P17" i="13"/>
  <c r="P16" i="13"/>
  <c r="P15" i="13"/>
  <c r="P14" i="13"/>
  <c r="P13" i="13"/>
  <c r="P12" i="13"/>
  <c r="P11" i="13"/>
  <c r="P10" i="13"/>
  <c r="P9" i="13"/>
  <c r="P8" i="13"/>
  <c r="P7" i="13"/>
  <c r="P6" i="13"/>
  <c r="P5" i="13"/>
  <c r="P72" i="14"/>
  <c r="P71" i="14"/>
  <c r="P70" i="14"/>
  <c r="P69" i="14"/>
  <c r="P68" i="14"/>
  <c r="P67" i="14"/>
  <c r="P66" i="14"/>
  <c r="P65" i="14"/>
  <c r="P64" i="14"/>
  <c r="P63" i="14"/>
  <c r="P62" i="14"/>
  <c r="P61" i="14"/>
  <c r="P60" i="14"/>
  <c r="P59" i="14"/>
  <c r="P58" i="14"/>
  <c r="P57" i="14"/>
  <c r="P56" i="14"/>
  <c r="P55" i="14"/>
  <c r="P54" i="14"/>
  <c r="P53" i="14"/>
  <c r="P52" i="14"/>
  <c r="P51" i="14"/>
  <c r="P50" i="14"/>
  <c r="P49" i="14"/>
  <c r="P48" i="14"/>
  <c r="P47" i="14"/>
  <c r="P46" i="14"/>
  <c r="P45" i="14"/>
  <c r="P44" i="14"/>
  <c r="P43" i="14"/>
  <c r="P42" i="14"/>
  <c r="P41" i="14"/>
  <c r="P40" i="14"/>
  <c r="P39" i="14"/>
  <c r="P38" i="14"/>
  <c r="P37" i="14"/>
  <c r="P36" i="14"/>
  <c r="P35" i="14"/>
  <c r="P34" i="14"/>
  <c r="P33" i="14"/>
  <c r="P32" i="14"/>
  <c r="P31" i="14"/>
  <c r="P30" i="14"/>
  <c r="P29" i="14"/>
  <c r="P28" i="14"/>
  <c r="P27" i="14"/>
  <c r="P26" i="14"/>
  <c r="P25" i="14"/>
  <c r="P24" i="14"/>
  <c r="P23" i="14"/>
  <c r="P22" i="14"/>
  <c r="P21" i="14"/>
  <c r="P20" i="14"/>
  <c r="P19" i="14"/>
  <c r="P18" i="14"/>
  <c r="P17" i="14"/>
  <c r="P16" i="14"/>
  <c r="P15" i="14"/>
  <c r="P14" i="14"/>
  <c r="P13" i="14"/>
  <c r="P12" i="14"/>
  <c r="P11" i="14"/>
  <c r="P10" i="14"/>
  <c r="P9" i="14"/>
  <c r="P8" i="14"/>
  <c r="P7" i="14"/>
  <c r="P6" i="14"/>
  <c r="P5" i="14"/>
  <c r="P72" i="12"/>
  <c r="P71" i="12"/>
  <c r="P70" i="12"/>
  <c r="P69" i="12"/>
  <c r="P68" i="12"/>
  <c r="P67" i="12"/>
  <c r="P66" i="12"/>
  <c r="P65" i="12"/>
  <c r="P64" i="12"/>
  <c r="P63" i="12"/>
  <c r="P62" i="12"/>
  <c r="P61" i="12"/>
  <c r="P60" i="12"/>
  <c r="P59" i="12"/>
  <c r="P58" i="12"/>
  <c r="P57" i="12"/>
  <c r="P56" i="12"/>
  <c r="P55" i="12"/>
  <c r="P54" i="12"/>
  <c r="P53" i="12"/>
  <c r="P52" i="12"/>
  <c r="P51" i="12"/>
  <c r="P50" i="12"/>
  <c r="P49" i="12"/>
  <c r="P48" i="12"/>
  <c r="P47" i="12"/>
  <c r="P46" i="12"/>
  <c r="P45" i="12"/>
  <c r="P44" i="12"/>
  <c r="P43" i="12"/>
  <c r="P42" i="12"/>
  <c r="P41" i="12"/>
  <c r="P40" i="12"/>
  <c r="P39" i="12"/>
  <c r="P38" i="12"/>
  <c r="P37" i="12"/>
  <c r="P36" i="12"/>
  <c r="P35" i="12"/>
  <c r="P34" i="12"/>
  <c r="P33" i="12"/>
  <c r="P32" i="12"/>
  <c r="P31" i="12"/>
  <c r="P30" i="12"/>
  <c r="P29" i="12"/>
  <c r="P28" i="12"/>
  <c r="P27" i="12"/>
  <c r="P26" i="12"/>
  <c r="P25" i="12"/>
  <c r="P24" i="12"/>
  <c r="P23" i="12"/>
  <c r="P22" i="12"/>
  <c r="P21" i="12"/>
  <c r="P20" i="12"/>
  <c r="P19" i="12"/>
  <c r="P18" i="12"/>
  <c r="P17" i="12"/>
  <c r="P16" i="12"/>
  <c r="P15" i="12"/>
  <c r="P14" i="12"/>
  <c r="P13" i="12"/>
  <c r="P12" i="12"/>
  <c r="P11" i="12"/>
  <c r="P10" i="12"/>
  <c r="P9" i="12"/>
  <c r="P8" i="12"/>
  <c r="P7" i="12"/>
  <c r="P6" i="12"/>
  <c r="P5" i="12"/>
  <c r="P72" i="17"/>
  <c r="P71" i="17"/>
  <c r="P70" i="17"/>
  <c r="P69" i="17"/>
  <c r="P68" i="17"/>
  <c r="P67" i="17"/>
  <c r="P66" i="17"/>
  <c r="P65" i="17"/>
  <c r="P64" i="17"/>
  <c r="P63" i="17"/>
  <c r="P62" i="17"/>
  <c r="P61" i="17"/>
  <c r="P60" i="17"/>
  <c r="P59" i="17"/>
  <c r="P58" i="17"/>
  <c r="P57" i="17"/>
  <c r="P56" i="17"/>
  <c r="P55" i="17"/>
  <c r="P54" i="17"/>
  <c r="P53" i="17"/>
  <c r="P52" i="17"/>
  <c r="P51" i="17"/>
  <c r="P50" i="17"/>
  <c r="P49" i="17"/>
  <c r="P48" i="17"/>
  <c r="P47" i="17"/>
  <c r="P46" i="17"/>
  <c r="P45" i="17"/>
  <c r="P44" i="17"/>
  <c r="P43" i="17"/>
  <c r="P42" i="17"/>
  <c r="P41" i="17"/>
  <c r="P40" i="17"/>
  <c r="P39" i="17"/>
  <c r="P38" i="17"/>
  <c r="P37" i="17"/>
  <c r="P36" i="17"/>
  <c r="P35" i="17"/>
  <c r="P34" i="17"/>
  <c r="P33" i="17"/>
  <c r="P32" i="17"/>
  <c r="P31" i="17"/>
  <c r="P30" i="17"/>
  <c r="P29" i="17"/>
  <c r="P28" i="17"/>
  <c r="P27" i="17"/>
  <c r="P26" i="17"/>
  <c r="P25" i="17"/>
  <c r="P24" i="17"/>
  <c r="P23" i="17"/>
  <c r="P22" i="17"/>
  <c r="P21" i="17"/>
  <c r="P20" i="17"/>
  <c r="P19" i="17"/>
  <c r="P18" i="17"/>
  <c r="P17" i="17"/>
  <c r="P16" i="17"/>
  <c r="P15" i="17"/>
  <c r="P14" i="17"/>
  <c r="P13" i="17"/>
  <c r="P12" i="17"/>
  <c r="P11" i="17"/>
  <c r="P10" i="17"/>
  <c r="P9" i="17"/>
  <c r="P8" i="17"/>
  <c r="P7" i="17"/>
  <c r="P6" i="17"/>
  <c r="P5" i="17"/>
  <c r="P72" i="10"/>
  <c r="P71" i="10"/>
  <c r="P70" i="10"/>
  <c r="P69" i="10"/>
  <c r="P68" i="10"/>
  <c r="P67" i="10"/>
  <c r="P66" i="10"/>
  <c r="P65" i="10"/>
  <c r="P64" i="10"/>
  <c r="P63" i="10"/>
  <c r="P62" i="10"/>
  <c r="P61" i="10"/>
  <c r="P60" i="10"/>
  <c r="P59" i="10"/>
  <c r="P58" i="10"/>
  <c r="P57" i="10"/>
  <c r="P56" i="10"/>
  <c r="P55" i="10"/>
  <c r="P54" i="10"/>
  <c r="P53" i="10"/>
  <c r="P52" i="10"/>
  <c r="P51" i="10"/>
  <c r="P50" i="10"/>
  <c r="P49" i="10"/>
  <c r="P48" i="10"/>
  <c r="P47" i="10"/>
  <c r="P46" i="10"/>
  <c r="P45" i="10"/>
  <c r="P44" i="10"/>
  <c r="P43" i="10"/>
  <c r="P42" i="10"/>
  <c r="P41" i="10"/>
  <c r="P40" i="10"/>
  <c r="P39" i="10"/>
  <c r="P38" i="10"/>
  <c r="P37" i="10"/>
  <c r="P36" i="10"/>
  <c r="P35" i="10"/>
  <c r="P34" i="10"/>
  <c r="P33" i="10"/>
  <c r="P32" i="10"/>
  <c r="P31" i="10"/>
  <c r="P30" i="10"/>
  <c r="P29" i="10"/>
  <c r="P28" i="10"/>
  <c r="P27" i="10"/>
  <c r="P26" i="10"/>
  <c r="P25" i="10"/>
  <c r="P24" i="10"/>
  <c r="P23" i="10"/>
  <c r="P22" i="10"/>
  <c r="P21" i="10"/>
  <c r="P20" i="10"/>
  <c r="P19" i="10"/>
  <c r="P18" i="10"/>
  <c r="P17" i="10"/>
  <c r="P16" i="10"/>
  <c r="P15" i="10"/>
  <c r="P14" i="10"/>
  <c r="P13" i="10"/>
  <c r="P12" i="10"/>
  <c r="P11" i="10"/>
  <c r="P10" i="10"/>
  <c r="P9" i="10"/>
  <c r="P8" i="10"/>
  <c r="P7" i="10"/>
  <c r="P6" i="10"/>
  <c r="P5" i="10"/>
  <c r="P72" i="11"/>
  <c r="P71" i="11"/>
  <c r="P70" i="11"/>
  <c r="P69" i="11"/>
  <c r="P68" i="11"/>
  <c r="P67" i="11"/>
  <c r="P66" i="11"/>
  <c r="P65" i="11"/>
  <c r="P64" i="11"/>
  <c r="P63" i="11"/>
  <c r="P62" i="11"/>
  <c r="P61" i="11"/>
  <c r="P60" i="11"/>
  <c r="P59" i="11"/>
  <c r="P58" i="11"/>
  <c r="P57" i="11"/>
  <c r="P56" i="11"/>
  <c r="P55" i="11"/>
  <c r="P54" i="11"/>
  <c r="P53" i="11"/>
  <c r="P52" i="11"/>
  <c r="P51" i="11"/>
  <c r="P50" i="11"/>
  <c r="P49" i="11"/>
  <c r="P48" i="11"/>
  <c r="P47" i="11"/>
  <c r="P46" i="11"/>
  <c r="P45" i="11"/>
  <c r="P44" i="11"/>
  <c r="P43" i="11"/>
  <c r="P42" i="11"/>
  <c r="P41" i="11"/>
  <c r="P40" i="11"/>
  <c r="P39" i="11"/>
  <c r="P38" i="11"/>
  <c r="P37" i="11"/>
  <c r="P36" i="11"/>
  <c r="P35" i="11"/>
  <c r="P34" i="11"/>
  <c r="P33" i="11"/>
  <c r="P32" i="11"/>
  <c r="P31" i="11"/>
  <c r="P30" i="11"/>
  <c r="P29" i="11"/>
  <c r="P28" i="11"/>
  <c r="P27" i="11"/>
  <c r="P26" i="11"/>
  <c r="P25" i="11"/>
  <c r="P24" i="11"/>
  <c r="P23" i="11"/>
  <c r="P22" i="11"/>
  <c r="P21" i="11"/>
  <c r="P20" i="11"/>
  <c r="P19" i="11"/>
  <c r="P18" i="11"/>
  <c r="P17" i="11"/>
  <c r="P16" i="11"/>
  <c r="P15" i="11"/>
  <c r="P14" i="11"/>
  <c r="P13" i="11"/>
  <c r="P12" i="11"/>
  <c r="P11" i="11"/>
  <c r="P10" i="11"/>
  <c r="P9" i="11"/>
  <c r="P8" i="11"/>
  <c r="P7" i="11"/>
  <c r="P6" i="11"/>
  <c r="P5" i="11"/>
  <c r="P72" i="9"/>
  <c r="P71" i="9"/>
  <c r="P70" i="9"/>
  <c r="P69" i="9"/>
  <c r="P68" i="9"/>
  <c r="P67" i="9"/>
  <c r="P66" i="9"/>
  <c r="P65" i="9"/>
  <c r="P64" i="9"/>
  <c r="P63" i="9"/>
  <c r="P62" i="9"/>
  <c r="P61" i="9"/>
  <c r="P60" i="9"/>
  <c r="P59" i="9"/>
  <c r="P58" i="9"/>
  <c r="P57" i="9"/>
  <c r="P56" i="9"/>
  <c r="P55" i="9"/>
  <c r="P54" i="9"/>
  <c r="P53" i="9"/>
  <c r="P52" i="9"/>
  <c r="P51" i="9"/>
  <c r="P50" i="9"/>
  <c r="P49" i="9"/>
  <c r="P48" i="9"/>
  <c r="P47" i="9"/>
  <c r="P46" i="9"/>
  <c r="P45" i="9"/>
  <c r="P44" i="9"/>
  <c r="P43" i="9"/>
  <c r="P42" i="9"/>
  <c r="P41" i="9"/>
  <c r="P40" i="9"/>
  <c r="P39" i="9"/>
  <c r="P38" i="9"/>
  <c r="P37" i="9"/>
  <c r="P36" i="9"/>
  <c r="P35" i="9"/>
  <c r="P34" i="9"/>
  <c r="P33" i="9"/>
  <c r="P32" i="9"/>
  <c r="P31" i="9"/>
  <c r="P30" i="9"/>
  <c r="P29" i="9"/>
  <c r="P28" i="9"/>
  <c r="P27" i="9"/>
  <c r="P26" i="9"/>
  <c r="P25" i="9"/>
  <c r="P24" i="9"/>
  <c r="P23" i="9"/>
  <c r="P22" i="9"/>
  <c r="P21" i="9"/>
  <c r="P20" i="9"/>
  <c r="P19" i="9"/>
  <c r="P18" i="9"/>
  <c r="P17" i="9"/>
  <c r="P16" i="9"/>
  <c r="P15" i="9"/>
  <c r="P14" i="9"/>
  <c r="P13" i="9"/>
  <c r="P12" i="9"/>
  <c r="P11" i="9"/>
  <c r="P10" i="9"/>
  <c r="P9" i="9"/>
  <c r="P8" i="9"/>
  <c r="P7" i="9"/>
  <c r="P6" i="9"/>
  <c r="P5" i="9"/>
  <c r="P72" i="7"/>
  <c r="P71" i="7"/>
  <c r="P70" i="7"/>
  <c r="P69" i="7"/>
  <c r="P68" i="7"/>
  <c r="P67" i="7"/>
  <c r="P66" i="7"/>
  <c r="P65" i="7"/>
  <c r="P64" i="7"/>
  <c r="P63" i="7"/>
  <c r="P62" i="7"/>
  <c r="P61" i="7"/>
  <c r="P60" i="7"/>
  <c r="P59" i="7"/>
  <c r="P58" i="7"/>
  <c r="P57" i="7"/>
  <c r="P56" i="7"/>
  <c r="P55" i="7"/>
  <c r="P54" i="7"/>
  <c r="P53" i="7"/>
  <c r="P52" i="7"/>
  <c r="P51" i="7"/>
  <c r="P50" i="7"/>
  <c r="P49" i="7"/>
  <c r="P48" i="7"/>
  <c r="P47" i="7"/>
  <c r="P46" i="7"/>
  <c r="P45" i="7"/>
  <c r="P44" i="7"/>
  <c r="P43" i="7"/>
  <c r="P42" i="7"/>
  <c r="P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P5" i="7"/>
  <c r="F116" i="7"/>
  <c r="F115" i="7"/>
  <c r="F114" i="7"/>
  <c r="F113" i="7"/>
  <c r="F112" i="7"/>
  <c r="F111" i="7"/>
  <c r="F110" i="7"/>
  <c r="F109" i="7"/>
  <c r="F108" i="7"/>
  <c r="F107" i="7"/>
  <c r="F106" i="7"/>
  <c r="F105" i="7"/>
  <c r="F104" i="7"/>
  <c r="F103" i="7"/>
  <c r="F102" i="7"/>
  <c r="F100" i="7"/>
  <c r="F99" i="7"/>
  <c r="F98" i="7"/>
  <c r="F97" i="7"/>
  <c r="F96" i="7"/>
  <c r="F95" i="7"/>
  <c r="F94" i="7"/>
  <c r="F93" i="7"/>
  <c r="F92" i="7"/>
  <c r="F90" i="7"/>
  <c r="F89" i="7"/>
  <c r="F88" i="7"/>
  <c r="F87" i="7"/>
  <c r="F86" i="7"/>
  <c r="F85" i="7"/>
  <c r="F84" i="7"/>
  <c r="F83" i="7"/>
  <c r="F82" i="7"/>
  <c r="F81" i="7"/>
  <c r="F80" i="7"/>
  <c r="F79" i="7"/>
  <c r="F78" i="7"/>
  <c r="F77" i="7"/>
  <c r="F76" i="7"/>
  <c r="M73" i="7"/>
  <c r="P73" i="7" s="1"/>
  <c r="B71" i="7"/>
  <c r="B70" i="7"/>
  <c r="B69" i="7"/>
  <c r="J69" i="7" s="1"/>
  <c r="B66" i="7"/>
  <c r="B65" i="7"/>
  <c r="J65" i="7" s="1"/>
  <c r="B62" i="7"/>
  <c r="B59" i="7"/>
  <c r="D59" i="7" s="1"/>
  <c r="B58" i="7"/>
  <c r="D58" i="7" s="1"/>
  <c r="B57" i="7"/>
  <c r="J57" i="7" s="1"/>
  <c r="B56" i="7"/>
  <c r="B55" i="7"/>
  <c r="D55" i="7" s="1"/>
  <c r="B54" i="7"/>
  <c r="G54" i="7" s="1"/>
  <c r="B53" i="7"/>
  <c r="J53" i="7" s="1"/>
  <c r="B50" i="7"/>
  <c r="G50" i="7" s="1"/>
  <c r="B47" i="7"/>
  <c r="J44" i="7"/>
  <c r="B44" i="7"/>
  <c r="G44" i="7" s="1"/>
  <c r="B43" i="7"/>
  <c r="D43" i="7" s="1"/>
  <c r="B40" i="7"/>
  <c r="B39" i="7"/>
  <c r="G39" i="7" s="1"/>
  <c r="B38" i="7"/>
  <c r="B37" i="7"/>
  <c r="G37" i="7" s="1"/>
  <c r="B36" i="7"/>
  <c r="J36" i="7" s="1"/>
  <c r="B35" i="7"/>
  <c r="J35" i="7" s="1"/>
  <c r="B32" i="7"/>
  <c r="J32" i="7" s="1"/>
  <c r="B31" i="7"/>
  <c r="D31" i="7" s="1"/>
  <c r="E106" i="7" s="1"/>
  <c r="G106" i="7" s="1"/>
  <c r="B30" i="7"/>
  <c r="D30" i="7" s="1"/>
  <c r="E108" i="7" s="1"/>
  <c r="B27" i="7"/>
  <c r="D27" i="7" s="1"/>
  <c r="B26" i="7"/>
  <c r="D26" i="7" s="1"/>
  <c r="B25" i="7"/>
  <c r="B24" i="7"/>
  <c r="J24" i="7" s="1"/>
  <c r="D23" i="7"/>
  <c r="B23" i="7"/>
  <c r="B22" i="7"/>
  <c r="D22" i="7" s="1"/>
  <c r="B21" i="7"/>
  <c r="G21" i="7" s="1"/>
  <c r="B20" i="7"/>
  <c r="J20" i="7" s="1"/>
  <c r="B17" i="7"/>
  <c r="G17" i="7" s="1"/>
  <c r="B16" i="7"/>
  <c r="J16" i="7" s="1"/>
  <c r="B15" i="7"/>
  <c r="D15" i="7" s="1"/>
  <c r="E87" i="7" s="1"/>
  <c r="G87" i="7" s="1"/>
  <c r="B12" i="7"/>
  <c r="J12" i="7" s="1"/>
  <c r="B11" i="7"/>
  <c r="J11" i="7" s="1"/>
  <c r="E78" i="7" s="1"/>
  <c r="G78" i="7" s="1"/>
  <c r="B10" i="7"/>
  <c r="D10" i="7" s="1"/>
  <c r="E81" i="7" s="1"/>
  <c r="B9" i="7"/>
  <c r="D9" i="7" s="1"/>
  <c r="B6" i="7"/>
  <c r="D6" i="7" s="1"/>
  <c r="F116" i="9"/>
  <c r="F115" i="9"/>
  <c r="F114" i="9"/>
  <c r="F113" i="9"/>
  <c r="F112" i="9"/>
  <c r="F111" i="9"/>
  <c r="F110" i="9"/>
  <c r="F109" i="9"/>
  <c r="F108" i="9"/>
  <c r="F107" i="9"/>
  <c r="F106" i="9"/>
  <c r="F105" i="9"/>
  <c r="F104" i="9"/>
  <c r="F103" i="9"/>
  <c r="F102" i="9"/>
  <c r="F100" i="9"/>
  <c r="F99" i="9"/>
  <c r="F98" i="9"/>
  <c r="F97" i="9"/>
  <c r="F96" i="9"/>
  <c r="F95" i="9"/>
  <c r="F94" i="9"/>
  <c r="F93" i="9"/>
  <c r="F92" i="9"/>
  <c r="F90" i="9"/>
  <c r="F89" i="9"/>
  <c r="F88" i="9"/>
  <c r="F87" i="9"/>
  <c r="F86" i="9"/>
  <c r="F85" i="9"/>
  <c r="F84" i="9"/>
  <c r="F83" i="9"/>
  <c r="F82" i="9"/>
  <c r="F81" i="9"/>
  <c r="F80" i="9"/>
  <c r="F79" i="9"/>
  <c r="F78" i="9"/>
  <c r="F77" i="9"/>
  <c r="F76" i="9"/>
  <c r="M73" i="9"/>
  <c r="P73" i="9" s="1"/>
  <c r="B71" i="9"/>
  <c r="D71" i="9" s="1"/>
  <c r="B70" i="9"/>
  <c r="B69" i="9"/>
  <c r="J69" i="9" s="1"/>
  <c r="B66" i="9"/>
  <c r="B65" i="9"/>
  <c r="J65" i="9" s="1"/>
  <c r="B62" i="9"/>
  <c r="B59" i="9"/>
  <c r="D59" i="9" s="1"/>
  <c r="D58" i="9"/>
  <c r="B58" i="9"/>
  <c r="B57" i="9"/>
  <c r="J57" i="9" s="1"/>
  <c r="B56" i="9"/>
  <c r="J56" i="9" s="1"/>
  <c r="B55" i="9"/>
  <c r="B54" i="9"/>
  <c r="G54" i="9" s="1"/>
  <c r="B53" i="9"/>
  <c r="J53" i="9" s="1"/>
  <c r="B50" i="9"/>
  <c r="G50" i="9" s="1"/>
  <c r="B47" i="9"/>
  <c r="D47" i="9" s="1"/>
  <c r="B44" i="9"/>
  <c r="B43" i="9"/>
  <c r="D43" i="9" s="1"/>
  <c r="B40" i="9"/>
  <c r="D40" i="9" s="1"/>
  <c r="D39" i="9"/>
  <c r="B39" i="9"/>
  <c r="G39" i="9" s="1"/>
  <c r="B38" i="9"/>
  <c r="B37" i="9"/>
  <c r="G37" i="9" s="1"/>
  <c r="B36" i="9"/>
  <c r="J36" i="9" s="1"/>
  <c r="B35" i="9"/>
  <c r="J35" i="9" s="1"/>
  <c r="B32" i="9"/>
  <c r="J32" i="9" s="1"/>
  <c r="B31" i="9"/>
  <c r="B30" i="9"/>
  <c r="D30" i="9" s="1"/>
  <c r="E108" i="9" s="1"/>
  <c r="B27" i="9"/>
  <c r="D27" i="9" s="1"/>
  <c r="B26" i="9"/>
  <c r="D26" i="9" s="1"/>
  <c r="B25" i="9"/>
  <c r="B24" i="9"/>
  <c r="J24" i="9" s="1"/>
  <c r="B23" i="9"/>
  <c r="B22" i="9"/>
  <c r="D22" i="9" s="1"/>
  <c r="J21" i="9"/>
  <c r="B21" i="9"/>
  <c r="G21" i="9" s="1"/>
  <c r="B20" i="9"/>
  <c r="J20" i="9" s="1"/>
  <c r="B17" i="9"/>
  <c r="G17" i="9" s="1"/>
  <c r="B16" i="9"/>
  <c r="J16" i="9" s="1"/>
  <c r="B15" i="9"/>
  <c r="G15" i="9" s="1"/>
  <c r="B12" i="9"/>
  <c r="J12" i="9" s="1"/>
  <c r="J11" i="9"/>
  <c r="E78" i="9" s="1"/>
  <c r="G78" i="9" s="1"/>
  <c r="B11" i="9"/>
  <c r="G11" i="9" s="1"/>
  <c r="E84" i="9" s="1"/>
  <c r="G84" i="9" s="1"/>
  <c r="B10" i="9"/>
  <c r="J9" i="9"/>
  <c r="E77" i="9" s="1"/>
  <c r="G77" i="9" s="1"/>
  <c r="B9" i="9"/>
  <c r="G9" i="9" s="1"/>
  <c r="B6" i="9"/>
  <c r="F116" i="11"/>
  <c r="F115" i="11"/>
  <c r="F114" i="11"/>
  <c r="F113" i="11"/>
  <c r="F112" i="11"/>
  <c r="F111" i="11"/>
  <c r="F110" i="11"/>
  <c r="F109" i="11"/>
  <c r="F108" i="11"/>
  <c r="F107" i="11"/>
  <c r="F106" i="11"/>
  <c r="F105" i="11"/>
  <c r="F104" i="11"/>
  <c r="F103" i="11"/>
  <c r="F102" i="11"/>
  <c r="F100" i="11"/>
  <c r="F99" i="11"/>
  <c r="F98" i="11"/>
  <c r="F97" i="11"/>
  <c r="F96" i="11"/>
  <c r="F95" i="11"/>
  <c r="F94" i="11"/>
  <c r="F93" i="11"/>
  <c r="F92" i="11"/>
  <c r="F90" i="11"/>
  <c r="F89" i="11"/>
  <c r="F88" i="11"/>
  <c r="F87" i="11"/>
  <c r="F86" i="11"/>
  <c r="F85" i="11"/>
  <c r="F84" i="11"/>
  <c r="F83" i="11"/>
  <c r="F82" i="11"/>
  <c r="F81" i="11"/>
  <c r="F80" i="11"/>
  <c r="F79" i="11"/>
  <c r="F78" i="11"/>
  <c r="F77" i="11"/>
  <c r="F76" i="11"/>
  <c r="M73" i="11"/>
  <c r="P73" i="11" s="1"/>
  <c r="B71" i="11"/>
  <c r="D71" i="11" s="1"/>
  <c r="B70" i="11"/>
  <c r="G70" i="11" s="1"/>
  <c r="B69" i="11"/>
  <c r="J69" i="11" s="1"/>
  <c r="B66" i="11"/>
  <c r="G66" i="11" s="1"/>
  <c r="B65" i="11"/>
  <c r="J65" i="11" s="1"/>
  <c r="B62" i="11"/>
  <c r="G62" i="11" s="1"/>
  <c r="B59" i="11"/>
  <c r="B58" i="11"/>
  <c r="G58" i="11" s="1"/>
  <c r="B57" i="11"/>
  <c r="J57" i="11" s="1"/>
  <c r="B56" i="11"/>
  <c r="J56" i="11" s="1"/>
  <c r="J55" i="11"/>
  <c r="B55" i="11"/>
  <c r="D55" i="11" s="1"/>
  <c r="B54" i="11"/>
  <c r="B53" i="11"/>
  <c r="J53" i="11" s="1"/>
  <c r="B50" i="11"/>
  <c r="B47" i="11"/>
  <c r="B44" i="11"/>
  <c r="J44" i="11" s="1"/>
  <c r="B43" i="11"/>
  <c r="J43" i="11" s="1"/>
  <c r="B40" i="11"/>
  <c r="B39" i="11"/>
  <c r="G39" i="11" s="1"/>
  <c r="B38" i="11"/>
  <c r="J38" i="11" s="1"/>
  <c r="B37" i="11"/>
  <c r="B36" i="11"/>
  <c r="J36" i="11" s="1"/>
  <c r="B35" i="11"/>
  <c r="J35" i="11" s="1"/>
  <c r="B32" i="11"/>
  <c r="J32" i="11" s="1"/>
  <c r="B31" i="11"/>
  <c r="J31" i="11" s="1"/>
  <c r="J30" i="11"/>
  <c r="G30" i="11"/>
  <c r="E109" i="11" s="1"/>
  <c r="G109" i="11" s="1"/>
  <c r="B30" i="11"/>
  <c r="D30" i="11" s="1"/>
  <c r="E108" i="11" s="1"/>
  <c r="G108" i="11" s="1"/>
  <c r="B27" i="11"/>
  <c r="B26" i="11"/>
  <c r="J26" i="11" s="1"/>
  <c r="B25" i="11"/>
  <c r="D25" i="11" s="1"/>
  <c r="B24" i="11"/>
  <c r="J24" i="11" s="1"/>
  <c r="D23" i="11"/>
  <c r="B23" i="11"/>
  <c r="J23" i="11" s="1"/>
  <c r="B22" i="11"/>
  <c r="D22" i="11" s="1"/>
  <c r="B21" i="11"/>
  <c r="G21" i="11" s="1"/>
  <c r="B20" i="11"/>
  <c r="J20" i="11" s="1"/>
  <c r="B17" i="11"/>
  <c r="B16" i="11"/>
  <c r="J16" i="11" s="1"/>
  <c r="B15" i="11"/>
  <c r="B12" i="11"/>
  <c r="J12" i="11" s="1"/>
  <c r="B11" i="11"/>
  <c r="J11" i="11" s="1"/>
  <c r="E78" i="11" s="1"/>
  <c r="G78" i="11" s="1"/>
  <c r="J10" i="11"/>
  <c r="B10" i="11"/>
  <c r="D10" i="11" s="1"/>
  <c r="E81" i="11" s="1"/>
  <c r="G81" i="11" s="1"/>
  <c r="B9" i="11"/>
  <c r="D9" i="11" s="1"/>
  <c r="D6" i="11"/>
  <c r="B6" i="11"/>
  <c r="J6" i="11" s="1"/>
  <c r="E76" i="11" s="1"/>
  <c r="F116" i="10"/>
  <c r="F115" i="10"/>
  <c r="F114" i="10"/>
  <c r="F113" i="10"/>
  <c r="F112" i="10"/>
  <c r="F111" i="10"/>
  <c r="F110" i="10"/>
  <c r="F109" i="10"/>
  <c r="F108" i="10"/>
  <c r="F107" i="10"/>
  <c r="F106" i="10"/>
  <c r="F105" i="10"/>
  <c r="F104" i="10"/>
  <c r="F103" i="10"/>
  <c r="F102" i="10"/>
  <c r="F100" i="10"/>
  <c r="F99" i="10"/>
  <c r="F98" i="10"/>
  <c r="F97" i="10"/>
  <c r="F96" i="10"/>
  <c r="F95" i="10"/>
  <c r="F94" i="10"/>
  <c r="F93" i="10"/>
  <c r="F92" i="10"/>
  <c r="F90" i="10"/>
  <c r="F89" i="10"/>
  <c r="F88" i="10"/>
  <c r="F87" i="10"/>
  <c r="F86" i="10"/>
  <c r="F85" i="10"/>
  <c r="F84" i="10"/>
  <c r="F83" i="10"/>
  <c r="F82" i="10"/>
  <c r="F81" i="10"/>
  <c r="F80" i="10"/>
  <c r="F79" i="10"/>
  <c r="F78" i="10"/>
  <c r="F77" i="10"/>
  <c r="F76" i="10"/>
  <c r="M73" i="10"/>
  <c r="P73" i="10" s="1"/>
  <c r="B71" i="10"/>
  <c r="J71" i="10" s="1"/>
  <c r="B70" i="10"/>
  <c r="B69" i="10"/>
  <c r="J69" i="10" s="1"/>
  <c r="J66" i="10"/>
  <c r="B66" i="10"/>
  <c r="G66" i="10" s="1"/>
  <c r="B65" i="10"/>
  <c r="J65" i="10" s="1"/>
  <c r="B62" i="10"/>
  <c r="G62" i="10" s="1"/>
  <c r="G59" i="10"/>
  <c r="B59" i="10"/>
  <c r="J58" i="10"/>
  <c r="B58" i="10"/>
  <c r="G58" i="10" s="1"/>
  <c r="B57" i="10"/>
  <c r="J57" i="10" s="1"/>
  <c r="D56" i="10"/>
  <c r="B56" i="10"/>
  <c r="J56" i="10" s="1"/>
  <c r="B55" i="10"/>
  <c r="D55" i="10" s="1"/>
  <c r="B54" i="10"/>
  <c r="B53" i="10"/>
  <c r="J53" i="10" s="1"/>
  <c r="B50" i="10"/>
  <c r="G50" i="10" s="1"/>
  <c r="J47" i="10"/>
  <c r="E95" i="10" s="1"/>
  <c r="G95" i="10" s="1"/>
  <c r="B47" i="10"/>
  <c r="D47" i="10" s="1"/>
  <c r="B44" i="10"/>
  <c r="B43" i="10"/>
  <c r="D43" i="10" s="1"/>
  <c r="B40" i="10"/>
  <c r="B39" i="10"/>
  <c r="G39" i="10" s="1"/>
  <c r="J38" i="10"/>
  <c r="D38" i="10"/>
  <c r="B38" i="10"/>
  <c r="G38" i="10" s="1"/>
  <c r="B37" i="10"/>
  <c r="B36" i="10"/>
  <c r="J36" i="10" s="1"/>
  <c r="B35" i="10"/>
  <c r="D35" i="10" s="1"/>
  <c r="B32" i="10"/>
  <c r="J32" i="10" s="1"/>
  <c r="B31" i="10"/>
  <c r="D31" i="10" s="1"/>
  <c r="E106" i="10" s="1"/>
  <c r="B30" i="10"/>
  <c r="B27" i="10"/>
  <c r="J27" i="10" s="1"/>
  <c r="B26" i="10"/>
  <c r="G26" i="10" s="1"/>
  <c r="B25" i="10"/>
  <c r="B24" i="10"/>
  <c r="J24" i="10" s="1"/>
  <c r="B23" i="10"/>
  <c r="D23" i="10" s="1"/>
  <c r="B22" i="10"/>
  <c r="D22" i="10" s="1"/>
  <c r="B21" i="10"/>
  <c r="G21" i="10" s="1"/>
  <c r="B20" i="10"/>
  <c r="J20" i="10" s="1"/>
  <c r="B17" i="10"/>
  <c r="G17" i="10" s="1"/>
  <c r="B16" i="10"/>
  <c r="J16" i="10" s="1"/>
  <c r="B15" i="10"/>
  <c r="J15" i="10" s="1"/>
  <c r="B12" i="10"/>
  <c r="J12" i="10" s="1"/>
  <c r="B11" i="10"/>
  <c r="J11" i="10" s="1"/>
  <c r="E78" i="10" s="1"/>
  <c r="G78" i="10" s="1"/>
  <c r="G10" i="10"/>
  <c r="E82" i="10" s="1"/>
  <c r="G82" i="10" s="1"/>
  <c r="B10" i="10"/>
  <c r="J10" i="10" s="1"/>
  <c r="B9" i="10"/>
  <c r="B6" i="10"/>
  <c r="F116" i="17"/>
  <c r="F115" i="17"/>
  <c r="F114" i="17"/>
  <c r="F113" i="17"/>
  <c r="F112" i="17"/>
  <c r="F111" i="17"/>
  <c r="F110" i="17"/>
  <c r="F109" i="17"/>
  <c r="F108" i="17"/>
  <c r="F107" i="17"/>
  <c r="F106" i="17"/>
  <c r="F105" i="17"/>
  <c r="F104" i="17"/>
  <c r="F103" i="17"/>
  <c r="F102" i="17"/>
  <c r="F100" i="17"/>
  <c r="F99" i="17"/>
  <c r="F98" i="17"/>
  <c r="F97" i="17"/>
  <c r="F96" i="17"/>
  <c r="F95" i="17"/>
  <c r="F94" i="17"/>
  <c r="F93" i="17"/>
  <c r="F92" i="17"/>
  <c r="F90" i="17"/>
  <c r="F89" i="17"/>
  <c r="F88" i="17"/>
  <c r="F87" i="17"/>
  <c r="F86" i="17"/>
  <c r="F85" i="17"/>
  <c r="F84" i="17"/>
  <c r="F83" i="17"/>
  <c r="F82" i="17"/>
  <c r="F81" i="17"/>
  <c r="F80" i="17"/>
  <c r="F79" i="17"/>
  <c r="F78" i="17"/>
  <c r="F77" i="17"/>
  <c r="F76" i="17"/>
  <c r="M73" i="17"/>
  <c r="P73" i="17" s="1"/>
  <c r="B71" i="17"/>
  <c r="J71" i="17" s="1"/>
  <c r="J70" i="17"/>
  <c r="B70" i="17"/>
  <c r="G70" i="17" s="1"/>
  <c r="B69" i="17"/>
  <c r="J69" i="17" s="1"/>
  <c r="B66" i="17"/>
  <c r="G66" i="17" s="1"/>
  <c r="B65" i="17"/>
  <c r="J65" i="17" s="1"/>
  <c r="B62" i="17"/>
  <c r="B59" i="17"/>
  <c r="B58" i="17"/>
  <c r="G58" i="17" s="1"/>
  <c r="B57" i="17"/>
  <c r="J57" i="17" s="1"/>
  <c r="B56" i="17"/>
  <c r="D55" i="17"/>
  <c r="B55" i="17"/>
  <c r="J54" i="17"/>
  <c r="B54" i="17"/>
  <c r="G54" i="17" s="1"/>
  <c r="B53" i="17"/>
  <c r="J53" i="17" s="1"/>
  <c r="B50" i="17"/>
  <c r="G50" i="17" s="1"/>
  <c r="G47" i="17"/>
  <c r="B47" i="17"/>
  <c r="J47" i="17" s="1"/>
  <c r="E95" i="17" s="1"/>
  <c r="B44" i="17"/>
  <c r="B43" i="17"/>
  <c r="J43" i="17" s="1"/>
  <c r="D40" i="17"/>
  <c r="B40" i="17"/>
  <c r="J40" i="17" s="1"/>
  <c r="B39" i="17"/>
  <c r="B38" i="17"/>
  <c r="J38" i="17" s="1"/>
  <c r="J37" i="17"/>
  <c r="B37" i="17"/>
  <c r="D37" i="17" s="1"/>
  <c r="B36" i="17"/>
  <c r="J36" i="17" s="1"/>
  <c r="B35" i="17"/>
  <c r="J35" i="17" s="1"/>
  <c r="B32" i="17"/>
  <c r="J32" i="17" s="1"/>
  <c r="B31" i="17"/>
  <c r="J31" i="17" s="1"/>
  <c r="B30" i="17"/>
  <c r="D30" i="17" s="1"/>
  <c r="E108" i="17" s="1"/>
  <c r="B27" i="17"/>
  <c r="D27" i="17" s="1"/>
  <c r="G26" i="17"/>
  <c r="B26" i="17"/>
  <c r="D26" i="17" s="1"/>
  <c r="B25" i="17"/>
  <c r="G25" i="17" s="1"/>
  <c r="B24" i="17"/>
  <c r="J24" i="17" s="1"/>
  <c r="B23" i="17"/>
  <c r="G23" i="17" s="1"/>
  <c r="B22" i="17"/>
  <c r="D22" i="17" s="1"/>
  <c r="B21" i="17"/>
  <c r="B20" i="17"/>
  <c r="J20" i="17" s="1"/>
  <c r="G17" i="17"/>
  <c r="B17" i="17"/>
  <c r="J17" i="17" s="1"/>
  <c r="B16" i="17"/>
  <c r="J16" i="17" s="1"/>
  <c r="J15" i="17"/>
  <c r="D15" i="17"/>
  <c r="E87" i="17" s="1"/>
  <c r="B15" i="17"/>
  <c r="G15" i="17" s="1"/>
  <c r="B12" i="17"/>
  <c r="J12" i="17" s="1"/>
  <c r="J11" i="17"/>
  <c r="E78" i="17" s="1"/>
  <c r="D11" i="17"/>
  <c r="E83" i="17" s="1"/>
  <c r="B11" i="17"/>
  <c r="G11" i="17" s="1"/>
  <c r="E84" i="17" s="1"/>
  <c r="G84" i="17" s="1"/>
  <c r="B10" i="17"/>
  <c r="B9" i="17"/>
  <c r="J9" i="17" s="1"/>
  <c r="E77" i="17" s="1"/>
  <c r="G6" i="17"/>
  <c r="B6" i="17"/>
  <c r="D6" i="17" s="1"/>
  <c r="F116" i="12"/>
  <c r="F115" i="12"/>
  <c r="F114" i="12"/>
  <c r="F113" i="12"/>
  <c r="F112" i="12"/>
  <c r="F111" i="12"/>
  <c r="F110" i="12"/>
  <c r="F109" i="12"/>
  <c r="F108" i="12"/>
  <c r="F107" i="12"/>
  <c r="F106" i="12"/>
  <c r="F105" i="12"/>
  <c r="F104" i="12"/>
  <c r="F103" i="12"/>
  <c r="F102" i="12"/>
  <c r="F100" i="12"/>
  <c r="F99" i="12"/>
  <c r="F98" i="12"/>
  <c r="F97" i="12"/>
  <c r="F96" i="12"/>
  <c r="F95" i="12"/>
  <c r="F94" i="12"/>
  <c r="F93" i="12"/>
  <c r="F92" i="12"/>
  <c r="F90" i="12"/>
  <c r="F89" i="12"/>
  <c r="F88" i="12"/>
  <c r="F87" i="12"/>
  <c r="F86" i="12"/>
  <c r="F85" i="12"/>
  <c r="F84" i="12"/>
  <c r="F83" i="12"/>
  <c r="F82" i="12"/>
  <c r="F81" i="12"/>
  <c r="F80" i="12"/>
  <c r="F79" i="12"/>
  <c r="F78" i="12"/>
  <c r="F77" i="12"/>
  <c r="F76" i="12"/>
  <c r="M73" i="12"/>
  <c r="P73" i="12" s="1"/>
  <c r="B71" i="12"/>
  <c r="B70" i="12"/>
  <c r="G70" i="12" s="1"/>
  <c r="B69" i="12"/>
  <c r="J69" i="12" s="1"/>
  <c r="B66" i="12"/>
  <c r="G66" i="12" s="1"/>
  <c r="B65" i="12"/>
  <c r="B62" i="12"/>
  <c r="G62" i="12" s="1"/>
  <c r="B59" i="12"/>
  <c r="B58" i="12"/>
  <c r="G58" i="12" s="1"/>
  <c r="B57" i="12"/>
  <c r="B56" i="12"/>
  <c r="J56" i="12" s="1"/>
  <c r="B55" i="12"/>
  <c r="B54" i="12"/>
  <c r="D54" i="12" s="1"/>
  <c r="B53" i="12"/>
  <c r="G53" i="12" s="1"/>
  <c r="B50" i="12"/>
  <c r="B47" i="12"/>
  <c r="B44" i="12"/>
  <c r="J44" i="12" s="1"/>
  <c r="B43" i="12"/>
  <c r="B40" i="12"/>
  <c r="J40" i="12" s="1"/>
  <c r="B39" i="12"/>
  <c r="G39" i="12" s="1"/>
  <c r="B38" i="12"/>
  <c r="B37" i="12"/>
  <c r="G37" i="12" s="1"/>
  <c r="B36" i="12"/>
  <c r="J36" i="12" s="1"/>
  <c r="B35" i="12"/>
  <c r="J35" i="12" s="1"/>
  <c r="B32" i="12"/>
  <c r="J32" i="12" s="1"/>
  <c r="B31" i="12"/>
  <c r="J31" i="12" s="1"/>
  <c r="B30" i="12"/>
  <c r="B27" i="12"/>
  <c r="J27" i="12" s="1"/>
  <c r="B26" i="12"/>
  <c r="B25" i="12"/>
  <c r="D25" i="12" s="1"/>
  <c r="B24" i="12"/>
  <c r="G24" i="12" s="1"/>
  <c r="B23" i="12"/>
  <c r="J23" i="12" s="1"/>
  <c r="B22" i="12"/>
  <c r="G22" i="12" s="1"/>
  <c r="B21" i="12"/>
  <c r="B20" i="12"/>
  <c r="J20" i="12" s="1"/>
  <c r="B17" i="12"/>
  <c r="D17" i="12" s="1"/>
  <c r="E89" i="12" s="1"/>
  <c r="B16" i="12"/>
  <c r="J16" i="12" s="1"/>
  <c r="B15" i="12"/>
  <c r="J15" i="12" s="1"/>
  <c r="B12" i="12"/>
  <c r="G12" i="12" s="1"/>
  <c r="B11" i="12"/>
  <c r="J11" i="12" s="1"/>
  <c r="E78" i="12" s="1"/>
  <c r="G78" i="12" s="1"/>
  <c r="B10" i="12"/>
  <c r="G10" i="12" s="1"/>
  <c r="E82" i="12" s="1"/>
  <c r="B9" i="12"/>
  <c r="D9" i="12" s="1"/>
  <c r="B6" i="12"/>
  <c r="F116" i="14"/>
  <c r="F115" i="14"/>
  <c r="F114" i="14"/>
  <c r="F113" i="14"/>
  <c r="F112" i="14"/>
  <c r="F111" i="14"/>
  <c r="F110" i="14"/>
  <c r="F109" i="14"/>
  <c r="F108" i="14"/>
  <c r="F107" i="14"/>
  <c r="F106" i="14"/>
  <c r="F105" i="14"/>
  <c r="F104" i="14"/>
  <c r="F103" i="14"/>
  <c r="F102" i="14"/>
  <c r="F100" i="14"/>
  <c r="F99" i="14"/>
  <c r="F98" i="14"/>
  <c r="F97" i="14"/>
  <c r="F96" i="14"/>
  <c r="F95" i="14"/>
  <c r="F94" i="14"/>
  <c r="F93" i="14"/>
  <c r="F92" i="14"/>
  <c r="F90" i="14"/>
  <c r="F89" i="14"/>
  <c r="F88" i="14"/>
  <c r="F87" i="14"/>
  <c r="F86" i="14"/>
  <c r="F85" i="14"/>
  <c r="F84" i="14"/>
  <c r="F83" i="14"/>
  <c r="F82" i="14"/>
  <c r="F81" i="14"/>
  <c r="F80" i="14"/>
  <c r="F79" i="14"/>
  <c r="F78" i="14"/>
  <c r="F77" i="14"/>
  <c r="F76" i="14"/>
  <c r="M73" i="14"/>
  <c r="P73" i="14" s="1"/>
  <c r="B71" i="14"/>
  <c r="J71" i="14" s="1"/>
  <c r="B70" i="14"/>
  <c r="G70" i="14" s="1"/>
  <c r="B69" i="14"/>
  <c r="J69" i="14" s="1"/>
  <c r="J66" i="14"/>
  <c r="B66" i="14"/>
  <c r="D66" i="14" s="1"/>
  <c r="E114" i="14" s="1"/>
  <c r="G114" i="14" s="1"/>
  <c r="B65" i="14"/>
  <c r="B62" i="14"/>
  <c r="D62" i="14" s="1"/>
  <c r="B59" i="14"/>
  <c r="J59" i="14" s="1"/>
  <c r="G58" i="14"/>
  <c r="B58" i="14"/>
  <c r="B57" i="14"/>
  <c r="B56" i="14"/>
  <c r="D56" i="14" s="1"/>
  <c r="J55" i="14"/>
  <c r="B55" i="14"/>
  <c r="B54" i="14"/>
  <c r="D54" i="14" s="1"/>
  <c r="B53" i="14"/>
  <c r="J53" i="14" s="1"/>
  <c r="B50" i="14"/>
  <c r="B47" i="14"/>
  <c r="J47" i="14" s="1"/>
  <c r="E95" i="14" s="1"/>
  <c r="G95" i="14" s="1"/>
  <c r="B44" i="14"/>
  <c r="D44" i="14" s="1"/>
  <c r="G43" i="14"/>
  <c r="B43" i="14"/>
  <c r="J43" i="14" s="1"/>
  <c r="B40" i="14"/>
  <c r="D40" i="14" s="1"/>
  <c r="B39" i="14"/>
  <c r="G39" i="14" s="1"/>
  <c r="B38" i="14"/>
  <c r="B37" i="14"/>
  <c r="B36" i="14"/>
  <c r="B35" i="14"/>
  <c r="B32" i="14"/>
  <c r="J32" i="14" s="1"/>
  <c r="B31" i="14"/>
  <c r="B30" i="14"/>
  <c r="J30" i="14" s="1"/>
  <c r="D27" i="14"/>
  <c r="B27" i="14"/>
  <c r="B26" i="14"/>
  <c r="J26" i="14" s="1"/>
  <c r="B25" i="14"/>
  <c r="G25" i="14" s="1"/>
  <c r="J24" i="14"/>
  <c r="B24" i="14"/>
  <c r="B23" i="14"/>
  <c r="B22" i="14"/>
  <c r="J22" i="14" s="1"/>
  <c r="J21" i="14"/>
  <c r="B21" i="14"/>
  <c r="D21" i="14" s="1"/>
  <c r="B20" i="14"/>
  <c r="G20" i="14" s="1"/>
  <c r="B17" i="14"/>
  <c r="B16" i="14"/>
  <c r="G16" i="14" s="1"/>
  <c r="B15" i="14"/>
  <c r="J15" i="14" s="1"/>
  <c r="B12" i="14"/>
  <c r="D12" i="14" s="1"/>
  <c r="E85" i="14" s="1"/>
  <c r="B11" i="14"/>
  <c r="J10" i="14"/>
  <c r="B10" i="14"/>
  <c r="B9" i="14"/>
  <c r="D9" i="14" s="1"/>
  <c r="G6" i="14"/>
  <c r="B6" i="14"/>
  <c r="J6" i="14" s="1"/>
  <c r="E76" i="14" s="1"/>
  <c r="G76" i="14" s="1"/>
  <c r="F116" i="13"/>
  <c r="F115" i="13"/>
  <c r="F114" i="13"/>
  <c r="F113" i="13"/>
  <c r="F112" i="13"/>
  <c r="F111" i="13"/>
  <c r="F110" i="13"/>
  <c r="F109" i="13"/>
  <c r="F108" i="13"/>
  <c r="F107" i="13"/>
  <c r="F106" i="13"/>
  <c r="F105" i="13"/>
  <c r="F104" i="13"/>
  <c r="F103" i="13"/>
  <c r="F102" i="13"/>
  <c r="F100" i="13"/>
  <c r="F99" i="13"/>
  <c r="F98" i="13"/>
  <c r="F97" i="13"/>
  <c r="F96" i="13"/>
  <c r="F95" i="13"/>
  <c r="F94" i="13"/>
  <c r="F93" i="13"/>
  <c r="F92" i="13"/>
  <c r="F90" i="13"/>
  <c r="F89" i="13"/>
  <c r="F88" i="13"/>
  <c r="F87" i="13"/>
  <c r="F86" i="13"/>
  <c r="F85" i="13"/>
  <c r="F84" i="13"/>
  <c r="F83" i="13"/>
  <c r="F82" i="13"/>
  <c r="F81" i="13"/>
  <c r="F80" i="13"/>
  <c r="F79" i="13"/>
  <c r="F78" i="13"/>
  <c r="F77" i="13"/>
  <c r="F76" i="13"/>
  <c r="M73" i="13"/>
  <c r="P73" i="13" s="1"/>
  <c r="B71" i="13"/>
  <c r="B70" i="13"/>
  <c r="G70" i="13" s="1"/>
  <c r="B69" i="13"/>
  <c r="J69" i="13" s="1"/>
  <c r="B66" i="13"/>
  <c r="G66" i="13" s="1"/>
  <c r="B65" i="13"/>
  <c r="J65" i="13" s="1"/>
  <c r="B62" i="13"/>
  <c r="G62" i="13" s="1"/>
  <c r="B59" i="13"/>
  <c r="D59" i="13" s="1"/>
  <c r="B58" i="13"/>
  <c r="B57" i="13"/>
  <c r="J57" i="13" s="1"/>
  <c r="B56" i="13"/>
  <c r="G55" i="13"/>
  <c r="B55" i="13"/>
  <c r="D55" i="13" s="1"/>
  <c r="B54" i="13"/>
  <c r="G54" i="13" s="1"/>
  <c r="B53" i="13"/>
  <c r="J53" i="13" s="1"/>
  <c r="B50" i="13"/>
  <c r="G50" i="13" s="1"/>
  <c r="B47" i="13"/>
  <c r="B44" i="13"/>
  <c r="G44" i="13" s="1"/>
  <c r="B43" i="13"/>
  <c r="D43" i="13" s="1"/>
  <c r="B40" i="13"/>
  <c r="B39" i="13"/>
  <c r="G39" i="13" s="1"/>
  <c r="B38" i="13"/>
  <c r="B37" i="13"/>
  <c r="G37" i="13" s="1"/>
  <c r="B36" i="13"/>
  <c r="J36" i="13" s="1"/>
  <c r="B35" i="13"/>
  <c r="G35" i="13" s="1"/>
  <c r="B32" i="13"/>
  <c r="J32" i="13" s="1"/>
  <c r="B31" i="13"/>
  <c r="G31" i="13" s="1"/>
  <c r="E107" i="13" s="1"/>
  <c r="B30" i="13"/>
  <c r="D30" i="13" s="1"/>
  <c r="E108" i="13" s="1"/>
  <c r="B27" i="13"/>
  <c r="G26" i="13"/>
  <c r="B26" i="13"/>
  <c r="D26" i="13" s="1"/>
  <c r="B25" i="13"/>
  <c r="D25" i="13" s="1"/>
  <c r="B24" i="13"/>
  <c r="J24" i="13" s="1"/>
  <c r="B23" i="13"/>
  <c r="B22" i="13"/>
  <c r="D22" i="13" s="1"/>
  <c r="B21" i="13"/>
  <c r="G21" i="13" s="1"/>
  <c r="B20" i="13"/>
  <c r="J20" i="13" s="1"/>
  <c r="B17" i="13"/>
  <c r="G17" i="13" s="1"/>
  <c r="B16" i="13"/>
  <c r="J16" i="13" s="1"/>
  <c r="B15" i="13"/>
  <c r="G15" i="13" s="1"/>
  <c r="B12" i="13"/>
  <c r="J12" i="13" s="1"/>
  <c r="J11" i="13"/>
  <c r="E78" i="13" s="1"/>
  <c r="G78" i="13" s="1"/>
  <c r="B11" i="13"/>
  <c r="G11" i="13" s="1"/>
  <c r="E84" i="13" s="1"/>
  <c r="B10" i="13"/>
  <c r="B9" i="13"/>
  <c r="G9" i="13" s="1"/>
  <c r="B6" i="13"/>
  <c r="D6" i="13" s="1"/>
  <c r="F116" i="15"/>
  <c r="F115" i="15"/>
  <c r="F114" i="15"/>
  <c r="F113" i="15"/>
  <c r="F112" i="15"/>
  <c r="F111" i="15"/>
  <c r="F110" i="15"/>
  <c r="F109" i="15"/>
  <c r="F108" i="15"/>
  <c r="F107" i="15"/>
  <c r="F106" i="15"/>
  <c r="F105" i="15"/>
  <c r="F104" i="15"/>
  <c r="F103" i="15"/>
  <c r="F102" i="15"/>
  <c r="F100" i="15"/>
  <c r="F99" i="15"/>
  <c r="F98" i="15"/>
  <c r="F97" i="15"/>
  <c r="F96" i="15"/>
  <c r="F95" i="15"/>
  <c r="F94" i="15"/>
  <c r="F93" i="15"/>
  <c r="F92" i="15"/>
  <c r="F90" i="15"/>
  <c r="F89" i="15"/>
  <c r="F88" i="15"/>
  <c r="F87" i="15"/>
  <c r="F86" i="15"/>
  <c r="F85" i="15"/>
  <c r="F84" i="15"/>
  <c r="F83" i="15"/>
  <c r="F82" i="15"/>
  <c r="F81" i="15"/>
  <c r="F80" i="15"/>
  <c r="F79" i="15"/>
  <c r="F78" i="15"/>
  <c r="F77" i="15"/>
  <c r="F76" i="15"/>
  <c r="M73" i="15"/>
  <c r="P73" i="15" s="1"/>
  <c r="B71" i="15"/>
  <c r="D71" i="15" s="1"/>
  <c r="B70" i="15"/>
  <c r="G70" i="15" s="1"/>
  <c r="B69" i="15"/>
  <c r="J69" i="15" s="1"/>
  <c r="B66" i="15"/>
  <c r="G66" i="15" s="1"/>
  <c r="B65" i="15"/>
  <c r="J65" i="15" s="1"/>
  <c r="B62" i="15"/>
  <c r="G62" i="15" s="1"/>
  <c r="B59" i="15"/>
  <c r="B58" i="15"/>
  <c r="G58" i="15" s="1"/>
  <c r="B57" i="15"/>
  <c r="J57" i="15" s="1"/>
  <c r="B56" i="15"/>
  <c r="J56" i="15" s="1"/>
  <c r="B55" i="15"/>
  <c r="D55" i="15" s="1"/>
  <c r="B54" i="15"/>
  <c r="D54" i="15" s="1"/>
  <c r="B53" i="15"/>
  <c r="J53" i="15" s="1"/>
  <c r="B50" i="15"/>
  <c r="D50" i="15" s="1"/>
  <c r="B47" i="15"/>
  <c r="D47" i="15" s="1"/>
  <c r="B44" i="15"/>
  <c r="G44" i="15" s="1"/>
  <c r="B43" i="15"/>
  <c r="B40" i="15"/>
  <c r="G40" i="15" s="1"/>
  <c r="B39" i="15"/>
  <c r="G39" i="15" s="1"/>
  <c r="B38" i="15"/>
  <c r="D38" i="15" s="1"/>
  <c r="B37" i="15"/>
  <c r="G37" i="15" s="1"/>
  <c r="B36" i="15"/>
  <c r="J36" i="15" s="1"/>
  <c r="B35" i="15"/>
  <c r="G35" i="15" s="1"/>
  <c r="B32" i="15"/>
  <c r="J32" i="15" s="1"/>
  <c r="B31" i="15"/>
  <c r="G31" i="15" s="1"/>
  <c r="E107" i="15" s="1"/>
  <c r="B30" i="15"/>
  <c r="D30" i="15" s="1"/>
  <c r="E108" i="15" s="1"/>
  <c r="B27" i="15"/>
  <c r="B26" i="15"/>
  <c r="D26" i="15" s="1"/>
  <c r="B25" i="15"/>
  <c r="J25" i="15" s="1"/>
  <c r="B24" i="15"/>
  <c r="J24" i="15" s="1"/>
  <c r="B23" i="15"/>
  <c r="G23" i="15" s="1"/>
  <c r="B22" i="15"/>
  <c r="B21" i="15"/>
  <c r="B20" i="15"/>
  <c r="J20" i="15" s="1"/>
  <c r="B17" i="15"/>
  <c r="D17" i="15" s="1"/>
  <c r="E89" i="15" s="1"/>
  <c r="B16" i="15"/>
  <c r="J16" i="15" s="1"/>
  <c r="B15" i="15"/>
  <c r="B12" i="15"/>
  <c r="J12" i="15" s="1"/>
  <c r="B11" i="15"/>
  <c r="D11" i="15" s="1"/>
  <c r="E83" i="15" s="1"/>
  <c r="B10" i="15"/>
  <c r="D10" i="15" s="1"/>
  <c r="E81" i="15" s="1"/>
  <c r="B9" i="15"/>
  <c r="G9" i="15" s="1"/>
  <c r="B6" i="15"/>
  <c r="D6" i="15" s="1"/>
  <c r="F116" i="8"/>
  <c r="F115" i="8"/>
  <c r="F114" i="8"/>
  <c r="F113" i="8"/>
  <c r="F112" i="8"/>
  <c r="F111" i="8"/>
  <c r="F110" i="8"/>
  <c r="F109" i="8"/>
  <c r="F108" i="8"/>
  <c r="F107" i="8"/>
  <c r="F106" i="8"/>
  <c r="F105" i="8"/>
  <c r="F104" i="8"/>
  <c r="F103" i="8"/>
  <c r="F102" i="8"/>
  <c r="F100" i="8"/>
  <c r="F99" i="8"/>
  <c r="F98" i="8"/>
  <c r="F97" i="8"/>
  <c r="F96" i="8"/>
  <c r="F95" i="8"/>
  <c r="F94" i="8"/>
  <c r="F93" i="8"/>
  <c r="F92" i="8"/>
  <c r="F90" i="8"/>
  <c r="F89" i="8"/>
  <c r="F88" i="8"/>
  <c r="F87" i="8"/>
  <c r="F86" i="8"/>
  <c r="F85" i="8"/>
  <c r="F84" i="8"/>
  <c r="F83" i="8"/>
  <c r="F82" i="8"/>
  <c r="F81" i="8"/>
  <c r="F80" i="8"/>
  <c r="F79" i="8"/>
  <c r="F78" i="8"/>
  <c r="F77" i="8"/>
  <c r="F76" i="8"/>
  <c r="M73" i="8"/>
  <c r="P73" i="8" s="1"/>
  <c r="B71" i="8"/>
  <c r="D71" i="8" s="1"/>
  <c r="J70" i="8"/>
  <c r="B70" i="8"/>
  <c r="G70" i="8" s="1"/>
  <c r="B69" i="8"/>
  <c r="J69" i="8" s="1"/>
  <c r="B66" i="8"/>
  <c r="G66" i="8" s="1"/>
  <c r="B65" i="8"/>
  <c r="J65" i="8" s="1"/>
  <c r="B62" i="8"/>
  <c r="G62" i="8" s="1"/>
  <c r="B59" i="8"/>
  <c r="B58" i="8"/>
  <c r="G58" i="8" s="1"/>
  <c r="B57" i="8"/>
  <c r="J57" i="8" s="1"/>
  <c r="B56" i="8"/>
  <c r="J56" i="8" s="1"/>
  <c r="G55" i="8"/>
  <c r="B55" i="8"/>
  <c r="D55" i="8" s="1"/>
  <c r="D54" i="8"/>
  <c r="B54" i="8"/>
  <c r="B53" i="8"/>
  <c r="J53" i="8" s="1"/>
  <c r="B50" i="8"/>
  <c r="G47" i="8"/>
  <c r="B47" i="8"/>
  <c r="D47" i="8" s="1"/>
  <c r="B44" i="8"/>
  <c r="D44" i="8" s="1"/>
  <c r="B43" i="8"/>
  <c r="D43" i="8" s="1"/>
  <c r="D40" i="8"/>
  <c r="B40" i="8"/>
  <c r="G40" i="8" s="1"/>
  <c r="B39" i="8"/>
  <c r="D39" i="8" s="1"/>
  <c r="B38" i="8"/>
  <c r="D38" i="8" s="1"/>
  <c r="D37" i="8"/>
  <c r="B37" i="8"/>
  <c r="G37" i="8" s="1"/>
  <c r="B36" i="8"/>
  <c r="J36" i="8" s="1"/>
  <c r="B35" i="8"/>
  <c r="J35" i="8" s="1"/>
  <c r="B32" i="8"/>
  <c r="J32" i="8" s="1"/>
  <c r="B31" i="8"/>
  <c r="D31" i="8" s="1"/>
  <c r="E106" i="8" s="1"/>
  <c r="G30" i="8"/>
  <c r="E109" i="8" s="1"/>
  <c r="G109" i="8" s="1"/>
  <c r="B30" i="8"/>
  <c r="D30" i="8" s="1"/>
  <c r="E108" i="8" s="1"/>
  <c r="G108" i="8" s="1"/>
  <c r="B27" i="8"/>
  <c r="G27" i="8" s="1"/>
  <c r="B26" i="8"/>
  <c r="D26" i="8" s="1"/>
  <c r="B25" i="8"/>
  <c r="G25" i="8" s="1"/>
  <c r="B24" i="8"/>
  <c r="J24" i="8" s="1"/>
  <c r="B23" i="8"/>
  <c r="G23" i="8" s="1"/>
  <c r="B22" i="8"/>
  <c r="D22" i="8" s="1"/>
  <c r="B21" i="8"/>
  <c r="G21" i="8" s="1"/>
  <c r="B20" i="8"/>
  <c r="J20" i="8" s="1"/>
  <c r="B17" i="8"/>
  <c r="G17" i="8" s="1"/>
  <c r="B16" i="8"/>
  <c r="J16" i="8" s="1"/>
  <c r="B15" i="8"/>
  <c r="G15" i="8" s="1"/>
  <c r="B12" i="8"/>
  <c r="J12" i="8" s="1"/>
  <c r="B11" i="8"/>
  <c r="G11" i="8" s="1"/>
  <c r="E84" i="8" s="1"/>
  <c r="G84" i="8" s="1"/>
  <c r="B10" i="8"/>
  <c r="D10" i="8" s="1"/>
  <c r="E81" i="8" s="1"/>
  <c r="B9" i="8"/>
  <c r="G9" i="8" s="1"/>
  <c r="B6" i="8"/>
  <c r="D6" i="8" s="1"/>
  <c r="F116" i="16"/>
  <c r="F115" i="16"/>
  <c r="F114" i="16"/>
  <c r="F113" i="16"/>
  <c r="F112" i="16"/>
  <c r="F111" i="16"/>
  <c r="F110" i="16"/>
  <c r="F109" i="16"/>
  <c r="F108" i="16"/>
  <c r="F107" i="16"/>
  <c r="F106" i="16"/>
  <c r="F105" i="16"/>
  <c r="F104" i="16"/>
  <c r="F103" i="16"/>
  <c r="F102" i="16"/>
  <c r="F100" i="16"/>
  <c r="F99" i="16"/>
  <c r="F98" i="16"/>
  <c r="F97" i="16"/>
  <c r="F96" i="16"/>
  <c r="F95" i="16"/>
  <c r="F94" i="16"/>
  <c r="F93" i="16"/>
  <c r="F92" i="16"/>
  <c r="F90" i="16"/>
  <c r="F89" i="16"/>
  <c r="F88" i="16"/>
  <c r="F87" i="16"/>
  <c r="F86" i="16"/>
  <c r="F85" i="16"/>
  <c r="F84" i="16"/>
  <c r="F83" i="16"/>
  <c r="F82" i="16"/>
  <c r="F81" i="16"/>
  <c r="F80" i="16"/>
  <c r="F79" i="16"/>
  <c r="F78" i="16"/>
  <c r="F77" i="16"/>
  <c r="F76" i="16"/>
  <c r="M73" i="16"/>
  <c r="P73" i="16" s="1"/>
  <c r="B71" i="16"/>
  <c r="D71" i="16" s="1"/>
  <c r="B70" i="16"/>
  <c r="G70" i="16" s="1"/>
  <c r="B69" i="16"/>
  <c r="J69" i="16" s="1"/>
  <c r="B66" i="16"/>
  <c r="G66" i="16" s="1"/>
  <c r="B65" i="16"/>
  <c r="J65" i="16" s="1"/>
  <c r="B62" i="16"/>
  <c r="G62" i="16" s="1"/>
  <c r="B59" i="16"/>
  <c r="D59" i="16" s="1"/>
  <c r="B58" i="16"/>
  <c r="G58" i="16" s="1"/>
  <c r="B57" i="16"/>
  <c r="J57" i="16" s="1"/>
  <c r="B56" i="16"/>
  <c r="J56" i="16" s="1"/>
  <c r="B55" i="16"/>
  <c r="D55" i="16" s="1"/>
  <c r="B54" i="16"/>
  <c r="G54" i="16" s="1"/>
  <c r="B53" i="16"/>
  <c r="J53" i="16" s="1"/>
  <c r="B50" i="16"/>
  <c r="G50" i="16" s="1"/>
  <c r="B47" i="16"/>
  <c r="D47" i="16" s="1"/>
  <c r="B44" i="16"/>
  <c r="J44" i="16" s="1"/>
  <c r="B43" i="16"/>
  <c r="D43" i="16" s="1"/>
  <c r="B40" i="16"/>
  <c r="G40" i="16" s="1"/>
  <c r="B39" i="16"/>
  <c r="D39" i="16" s="1"/>
  <c r="B38" i="16"/>
  <c r="D38" i="16" s="1"/>
  <c r="B37" i="16"/>
  <c r="G37" i="16" s="1"/>
  <c r="B36" i="16"/>
  <c r="J36" i="16" s="1"/>
  <c r="B35" i="16"/>
  <c r="J35" i="16" s="1"/>
  <c r="B32" i="16"/>
  <c r="J32" i="16" s="1"/>
  <c r="B31" i="16"/>
  <c r="J31" i="16" s="1"/>
  <c r="B30" i="16"/>
  <c r="D30" i="16" s="1"/>
  <c r="E108" i="16" s="1"/>
  <c r="B27" i="16"/>
  <c r="J27" i="16" s="1"/>
  <c r="B26" i="16"/>
  <c r="D26" i="16" s="1"/>
  <c r="B25" i="16"/>
  <c r="G25" i="16" s="1"/>
  <c r="B24" i="16"/>
  <c r="J24" i="16" s="1"/>
  <c r="B23" i="16"/>
  <c r="D23" i="16" s="1"/>
  <c r="B22" i="16"/>
  <c r="D22" i="16" s="1"/>
  <c r="B21" i="16"/>
  <c r="G21" i="16" s="1"/>
  <c r="B20" i="16"/>
  <c r="J20" i="16" s="1"/>
  <c r="B17" i="16"/>
  <c r="G17" i="16" s="1"/>
  <c r="B16" i="16"/>
  <c r="J16" i="16" s="1"/>
  <c r="B15" i="16"/>
  <c r="G15" i="16" s="1"/>
  <c r="B12" i="16"/>
  <c r="J12" i="16" s="1"/>
  <c r="B11" i="16"/>
  <c r="J11" i="16" s="1"/>
  <c r="E78" i="16" s="1"/>
  <c r="B10" i="16"/>
  <c r="D10" i="16" s="1"/>
  <c r="E81" i="16" s="1"/>
  <c r="B9" i="16"/>
  <c r="G9" i="16" s="1"/>
  <c r="B6" i="16"/>
  <c r="D6" i="16" s="1"/>
  <c r="F116" i="25"/>
  <c r="F115" i="25"/>
  <c r="F114" i="25"/>
  <c r="F113" i="25"/>
  <c r="F112" i="25"/>
  <c r="F111" i="25"/>
  <c r="F110" i="25"/>
  <c r="F109" i="25"/>
  <c r="F108" i="25"/>
  <c r="F107" i="25"/>
  <c r="F106" i="25"/>
  <c r="F105" i="25"/>
  <c r="F104" i="25"/>
  <c r="F103" i="25"/>
  <c r="F102" i="25"/>
  <c r="F100" i="25"/>
  <c r="F99" i="25"/>
  <c r="F98" i="25"/>
  <c r="F97" i="25"/>
  <c r="F96" i="25"/>
  <c r="F95" i="25"/>
  <c r="F94" i="25"/>
  <c r="F93" i="25"/>
  <c r="F92" i="25"/>
  <c r="F90" i="25"/>
  <c r="F89" i="25"/>
  <c r="F88" i="25"/>
  <c r="F87" i="25"/>
  <c r="F86" i="25"/>
  <c r="F85" i="25"/>
  <c r="F84" i="25"/>
  <c r="F83" i="25"/>
  <c r="F82" i="25"/>
  <c r="F81" i="25"/>
  <c r="F80" i="25"/>
  <c r="F79" i="25"/>
  <c r="F78" i="25"/>
  <c r="F77" i="25"/>
  <c r="F76" i="25"/>
  <c r="G81" i="15" l="1"/>
  <c r="D25" i="15"/>
  <c r="G38" i="15"/>
  <c r="G55" i="15"/>
  <c r="J9" i="13"/>
  <c r="E77" i="13" s="1"/>
  <c r="J17" i="13"/>
  <c r="D37" i="13"/>
  <c r="J66" i="13"/>
  <c r="E112" i="13" s="1"/>
  <c r="G112" i="13" s="1"/>
  <c r="G62" i="14"/>
  <c r="G71" i="14"/>
  <c r="J9" i="14"/>
  <c r="E77" i="14" s="1"/>
  <c r="D59" i="14"/>
  <c r="G59" i="14"/>
  <c r="D6" i="14"/>
  <c r="E79" i="14" s="1"/>
  <c r="G79" i="14" s="1"/>
  <c r="G77" i="14"/>
  <c r="G85" i="14"/>
  <c r="D20" i="14"/>
  <c r="J20" i="14"/>
  <c r="G21" i="14"/>
  <c r="D26" i="14"/>
  <c r="G26" i="14"/>
  <c r="D43" i="14"/>
  <c r="G54" i="14"/>
  <c r="J54" i="14"/>
  <c r="J62" i="14"/>
  <c r="E111" i="14" s="1"/>
  <c r="G111" i="14" s="1"/>
  <c r="G66" i="14"/>
  <c r="D71" i="14"/>
  <c r="D12" i="12"/>
  <c r="E85" i="12" s="1"/>
  <c r="G85" i="12" s="1"/>
  <c r="J10" i="12"/>
  <c r="G82" i="12"/>
  <c r="J12" i="12"/>
  <c r="G36" i="12"/>
  <c r="D53" i="12"/>
  <c r="J53" i="12"/>
  <c r="G77" i="17"/>
  <c r="D23" i="17"/>
  <c r="D25" i="17"/>
  <c r="J23" i="17"/>
  <c r="J25" i="17"/>
  <c r="D17" i="17"/>
  <c r="E89" i="17" s="1"/>
  <c r="G89" i="17" s="1"/>
  <c r="G22" i="17"/>
  <c r="D31" i="17"/>
  <c r="E106" i="17" s="1"/>
  <c r="G106" i="17" s="1"/>
  <c r="D35" i="17"/>
  <c r="G37" i="17"/>
  <c r="D47" i="17"/>
  <c r="J50" i="17"/>
  <c r="E96" i="17" s="1"/>
  <c r="G96" i="17" s="1"/>
  <c r="J58" i="17"/>
  <c r="D11" i="10"/>
  <c r="E83" i="10" s="1"/>
  <c r="G83" i="10" s="1"/>
  <c r="D15" i="10"/>
  <c r="E87" i="10" s="1"/>
  <c r="G87" i="10" s="1"/>
  <c r="D26" i="10"/>
  <c r="G55" i="10"/>
  <c r="D10" i="10"/>
  <c r="E81" i="10" s="1"/>
  <c r="G81" i="10" s="1"/>
  <c r="G11" i="10"/>
  <c r="E84" i="10" s="1"/>
  <c r="G84" i="10" s="1"/>
  <c r="J21" i="10"/>
  <c r="J26" i="10"/>
  <c r="D39" i="10"/>
  <c r="G15" i="10"/>
  <c r="J17" i="10"/>
  <c r="D27" i="10"/>
  <c r="G27" i="10"/>
  <c r="G47" i="10"/>
  <c r="J50" i="10"/>
  <c r="E96" i="10" s="1"/>
  <c r="G96" i="10" s="1"/>
  <c r="J55" i="10"/>
  <c r="G56" i="10"/>
  <c r="J62" i="10"/>
  <c r="E111" i="10" s="1"/>
  <c r="E112" i="10"/>
  <c r="G112" i="10" s="1"/>
  <c r="D71" i="10"/>
  <c r="G71" i="10"/>
  <c r="G6" i="11"/>
  <c r="G22" i="11"/>
  <c r="D39" i="11"/>
  <c r="D44" i="11"/>
  <c r="J25" i="11"/>
  <c r="D31" i="11"/>
  <c r="E106" i="11" s="1"/>
  <c r="G106" i="11" s="1"/>
  <c r="E94" i="11"/>
  <c r="G94" i="11" s="1"/>
  <c r="G55" i="11"/>
  <c r="G9" i="11"/>
  <c r="J9" i="11"/>
  <c r="E77" i="11" s="1"/>
  <c r="G77" i="11" s="1"/>
  <c r="G10" i="11"/>
  <c r="E82" i="11" s="1"/>
  <c r="G82" i="11" s="1"/>
  <c r="J22" i="11"/>
  <c r="D38" i="11"/>
  <c r="G38" i="11"/>
  <c r="D43" i="11"/>
  <c r="G43" i="11"/>
  <c r="G56" i="11"/>
  <c r="J62" i="11"/>
  <c r="E111" i="11" s="1"/>
  <c r="G111" i="11" s="1"/>
  <c r="J66" i="11"/>
  <c r="D17" i="9"/>
  <c r="E89" i="9" s="1"/>
  <c r="D11" i="9"/>
  <c r="E83" i="9" s="1"/>
  <c r="G83" i="9" s="1"/>
  <c r="G27" i="9"/>
  <c r="G40" i="9"/>
  <c r="D15" i="9"/>
  <c r="E87" i="9" s="1"/>
  <c r="G87" i="9" s="1"/>
  <c r="J15" i="9"/>
  <c r="J17" i="9"/>
  <c r="D21" i="9"/>
  <c r="J27" i="9"/>
  <c r="J37" i="9"/>
  <c r="J40" i="9"/>
  <c r="J50" i="9"/>
  <c r="E96" i="9" s="1"/>
  <c r="G96" i="9" s="1"/>
  <c r="J54" i="9"/>
  <c r="D56" i="9"/>
  <c r="G56" i="9"/>
  <c r="G59" i="9"/>
  <c r="D39" i="7"/>
  <c r="D54" i="7"/>
  <c r="G78" i="16"/>
  <c r="G23" i="16"/>
  <c r="G108" i="16"/>
  <c r="D56" i="16"/>
  <c r="G44" i="8"/>
  <c r="J44" i="8"/>
  <c r="G81" i="8"/>
  <c r="G106" i="8"/>
  <c r="J58" i="8"/>
  <c r="G30" i="15"/>
  <c r="E109" i="15" s="1"/>
  <c r="G109" i="15" s="1"/>
  <c r="D39" i="13"/>
  <c r="J15" i="13"/>
  <c r="E86" i="13" s="1"/>
  <c r="G86" i="13" s="1"/>
  <c r="J21" i="13"/>
  <c r="G22" i="13"/>
  <c r="D31" i="13"/>
  <c r="E106" i="13" s="1"/>
  <c r="G106" i="13" s="1"/>
  <c r="D35" i="13"/>
  <c r="G43" i="13"/>
  <c r="J62" i="13"/>
  <c r="E111" i="13" s="1"/>
  <c r="G111" i="13" s="1"/>
  <c r="D24" i="12"/>
  <c r="J24" i="12"/>
  <c r="G54" i="12"/>
  <c r="D10" i="12"/>
  <c r="E81" i="12" s="1"/>
  <c r="G81" i="12" s="1"/>
  <c r="D16" i="12"/>
  <c r="E88" i="12" s="1"/>
  <c r="G88" i="12" s="1"/>
  <c r="G16" i="12"/>
  <c r="G89" i="12"/>
  <c r="G17" i="12"/>
  <c r="D22" i="12"/>
  <c r="J22" i="12"/>
  <c r="G25" i="12"/>
  <c r="D69" i="12"/>
  <c r="G6" i="13"/>
  <c r="E80" i="13" s="1"/>
  <c r="G80" i="13" s="1"/>
  <c r="J31" i="13"/>
  <c r="J35" i="13"/>
  <c r="J37" i="13"/>
  <c r="D44" i="13"/>
  <c r="D50" i="13"/>
  <c r="D54" i="13"/>
  <c r="G108" i="13"/>
  <c r="J44" i="13"/>
  <c r="J50" i="13"/>
  <c r="E96" i="13" s="1"/>
  <c r="G96" i="13" s="1"/>
  <c r="J54" i="13"/>
  <c r="D62" i="13"/>
  <c r="D66" i="13"/>
  <c r="E114" i="13" s="1"/>
  <c r="G114" i="13" s="1"/>
  <c r="D70" i="13"/>
  <c r="D9" i="13"/>
  <c r="E79" i="13" s="1"/>
  <c r="G79" i="13" s="1"/>
  <c r="D11" i="13"/>
  <c r="E83" i="13" s="1"/>
  <c r="G83" i="13" s="1"/>
  <c r="D15" i="13"/>
  <c r="E87" i="13" s="1"/>
  <c r="G87" i="13" s="1"/>
  <c r="D17" i="13"/>
  <c r="E89" i="13" s="1"/>
  <c r="G89" i="13" s="1"/>
  <c r="D21" i="13"/>
  <c r="J70" i="13"/>
  <c r="J9" i="15"/>
  <c r="E77" i="15" s="1"/>
  <c r="G77" i="15" s="1"/>
  <c r="J37" i="15"/>
  <c r="D39" i="15"/>
  <c r="J44" i="15"/>
  <c r="D70" i="15"/>
  <c r="G107" i="15"/>
  <c r="D40" i="15"/>
  <c r="J40" i="15"/>
  <c r="G6" i="15"/>
  <c r="E80" i="15" s="1"/>
  <c r="G80" i="15" s="1"/>
  <c r="G83" i="15"/>
  <c r="D9" i="15"/>
  <c r="E79" i="15" s="1"/>
  <c r="G79" i="15" s="1"/>
  <c r="G10" i="15"/>
  <c r="E82" i="15" s="1"/>
  <c r="G82" i="15" s="1"/>
  <c r="G89" i="15"/>
  <c r="G108" i="15"/>
  <c r="D31" i="15"/>
  <c r="E106" i="15" s="1"/>
  <c r="G106" i="15" s="1"/>
  <c r="D35" i="15"/>
  <c r="D37" i="15"/>
  <c r="D58" i="15"/>
  <c r="D62" i="15"/>
  <c r="D66" i="15"/>
  <c r="E114" i="15" s="1"/>
  <c r="G114" i="15" s="1"/>
  <c r="G26" i="15"/>
  <c r="G47" i="15"/>
  <c r="J58" i="15"/>
  <c r="J62" i="15"/>
  <c r="E111" i="15" s="1"/>
  <c r="G111" i="15" s="1"/>
  <c r="J66" i="15"/>
  <c r="E112" i="15" s="1"/>
  <c r="G112" i="15" s="1"/>
  <c r="J70" i="15"/>
  <c r="D23" i="15"/>
  <c r="D44" i="15"/>
  <c r="J23" i="15"/>
  <c r="G25" i="15"/>
  <c r="J31" i="15"/>
  <c r="J35" i="15"/>
  <c r="G71" i="15"/>
  <c r="D23" i="8"/>
  <c r="G31" i="8"/>
  <c r="E107" i="8" s="1"/>
  <c r="G107" i="8" s="1"/>
  <c r="G39" i="8"/>
  <c r="D66" i="8"/>
  <c r="E114" i="8" s="1"/>
  <c r="G114" i="8" s="1"/>
  <c r="G71" i="8"/>
  <c r="G6" i="8"/>
  <c r="D9" i="8"/>
  <c r="J9" i="8"/>
  <c r="E77" i="8" s="1"/>
  <c r="G77" i="8" s="1"/>
  <c r="G22" i="8"/>
  <c r="D25" i="8"/>
  <c r="J27" i="8"/>
  <c r="J31" i="8"/>
  <c r="D58" i="8"/>
  <c r="E102" i="8" s="1"/>
  <c r="G102" i="8" s="1"/>
  <c r="D62" i="8"/>
  <c r="J62" i="8"/>
  <c r="E111" i="8" s="1"/>
  <c r="G111" i="8" s="1"/>
  <c r="J66" i="8"/>
  <c r="E112" i="8" s="1"/>
  <c r="G112" i="8" s="1"/>
  <c r="D70" i="8"/>
  <c r="G71" i="16"/>
  <c r="G39" i="16"/>
  <c r="J40" i="16"/>
  <c r="J37" i="16"/>
  <c r="J62" i="16"/>
  <c r="E111" i="16" s="1"/>
  <c r="G111" i="16" s="1"/>
  <c r="D40" i="16"/>
  <c r="G38" i="16"/>
  <c r="J38" i="16"/>
  <c r="J70" i="16"/>
  <c r="G56" i="16"/>
  <c r="J21" i="16"/>
  <c r="G81" i="16"/>
  <c r="J9" i="16"/>
  <c r="E77" i="16" s="1"/>
  <c r="G77" i="16" s="1"/>
  <c r="J59" i="16"/>
  <c r="J50" i="16"/>
  <c r="E96" i="16" s="1"/>
  <c r="G96" i="16" s="1"/>
  <c r="G43" i="16"/>
  <c r="D31" i="16"/>
  <c r="E106" i="16" s="1"/>
  <c r="G106" i="16" s="1"/>
  <c r="G31" i="16"/>
  <c r="E107" i="16" s="1"/>
  <c r="G107" i="16" s="1"/>
  <c r="G26" i="16"/>
  <c r="J25" i="16"/>
  <c r="G22" i="16"/>
  <c r="J22" i="16"/>
  <c r="D15" i="16"/>
  <c r="E87" i="16" s="1"/>
  <c r="G87" i="16" s="1"/>
  <c r="J15" i="16"/>
  <c r="G10" i="16"/>
  <c r="E82" i="16" s="1"/>
  <c r="G82" i="16" s="1"/>
  <c r="J54" i="7"/>
  <c r="D50" i="7"/>
  <c r="J50" i="7"/>
  <c r="E96" i="7" s="1"/>
  <c r="G96" i="7" s="1"/>
  <c r="J27" i="7"/>
  <c r="G27" i="7"/>
  <c r="G10" i="7"/>
  <c r="E82" i="7" s="1"/>
  <c r="G82" i="7" s="1"/>
  <c r="G59" i="7"/>
  <c r="G43" i="7"/>
  <c r="J37" i="7"/>
  <c r="G26" i="7"/>
  <c r="D21" i="7"/>
  <c r="J21" i="7"/>
  <c r="D17" i="7"/>
  <c r="E89" i="7" s="1"/>
  <c r="J17" i="7"/>
  <c r="G15" i="7"/>
  <c r="J15" i="7"/>
  <c r="G50" i="8"/>
  <c r="J50" i="8"/>
  <c r="E96" i="8" s="1"/>
  <c r="G96" i="8" s="1"/>
  <c r="G21" i="15"/>
  <c r="D21" i="15"/>
  <c r="D47" i="13"/>
  <c r="G47" i="13"/>
  <c r="G47" i="12"/>
  <c r="J47" i="12"/>
  <c r="E95" i="12" s="1"/>
  <c r="G95" i="12" s="1"/>
  <c r="D47" i="12"/>
  <c r="G6" i="16"/>
  <c r="E80" i="16" s="1"/>
  <c r="G80" i="16" s="1"/>
  <c r="D11" i="16"/>
  <c r="E83" i="16" s="1"/>
  <c r="G83" i="16" s="1"/>
  <c r="J23" i="16"/>
  <c r="D27" i="16"/>
  <c r="G30" i="16"/>
  <c r="E109" i="16" s="1"/>
  <c r="G109" i="16" s="1"/>
  <c r="D35" i="16"/>
  <c r="D44" i="16"/>
  <c r="G47" i="16"/>
  <c r="G55" i="16"/>
  <c r="J58" i="16"/>
  <c r="J66" i="16"/>
  <c r="E112" i="16" s="1"/>
  <c r="G112" i="16" s="1"/>
  <c r="E79" i="8"/>
  <c r="G79" i="8" s="1"/>
  <c r="D11" i="8"/>
  <c r="E83" i="8" s="1"/>
  <c r="G83" i="8" s="1"/>
  <c r="D15" i="8"/>
  <c r="E87" i="8" s="1"/>
  <c r="G87" i="8" s="1"/>
  <c r="D17" i="8"/>
  <c r="E89" i="8" s="1"/>
  <c r="G89" i="8" s="1"/>
  <c r="D21" i="8"/>
  <c r="G26" i="8"/>
  <c r="D35" i="8"/>
  <c r="G38" i="8"/>
  <c r="G43" i="8"/>
  <c r="D50" i="8"/>
  <c r="D59" i="8"/>
  <c r="G59" i="8"/>
  <c r="J17" i="15"/>
  <c r="G17" i="15"/>
  <c r="J21" i="15"/>
  <c r="D59" i="15"/>
  <c r="G59" i="15"/>
  <c r="G25" i="13"/>
  <c r="J25" i="13"/>
  <c r="G27" i="13"/>
  <c r="J27" i="13"/>
  <c r="D27" i="13"/>
  <c r="G58" i="13"/>
  <c r="J58" i="13"/>
  <c r="D58" i="13"/>
  <c r="G10" i="14"/>
  <c r="E82" i="14" s="1"/>
  <c r="G82" i="14" s="1"/>
  <c r="D10" i="14"/>
  <c r="E81" i="14" s="1"/>
  <c r="G81" i="14" s="1"/>
  <c r="B73" i="14"/>
  <c r="D37" i="14"/>
  <c r="J37" i="14"/>
  <c r="G37" i="14"/>
  <c r="D50" i="14"/>
  <c r="J50" i="14"/>
  <c r="E96" i="14" s="1"/>
  <c r="G96" i="14" s="1"/>
  <c r="G50" i="14"/>
  <c r="D70" i="14"/>
  <c r="J70" i="14"/>
  <c r="G9" i="12"/>
  <c r="G26" i="12"/>
  <c r="J26" i="12"/>
  <c r="D26" i="12"/>
  <c r="G32" i="12"/>
  <c r="D32" i="12"/>
  <c r="E110" i="12" s="1"/>
  <c r="G110" i="12" s="1"/>
  <c r="D50" i="12"/>
  <c r="G50" i="12"/>
  <c r="D10" i="17"/>
  <c r="E81" i="17" s="1"/>
  <c r="G81" i="17" s="1"/>
  <c r="G10" i="17"/>
  <c r="E82" i="17" s="1"/>
  <c r="G82" i="17" s="1"/>
  <c r="G39" i="17"/>
  <c r="D39" i="17"/>
  <c r="J56" i="17"/>
  <c r="D56" i="17"/>
  <c r="G25" i="10"/>
  <c r="J25" i="10"/>
  <c r="E80" i="11"/>
  <c r="G80" i="11" s="1"/>
  <c r="J27" i="11"/>
  <c r="D27" i="11"/>
  <c r="G47" i="11"/>
  <c r="D47" i="11"/>
  <c r="J47" i="11"/>
  <c r="E95" i="11" s="1"/>
  <c r="G95" i="11" s="1"/>
  <c r="D10" i="9"/>
  <c r="E81" i="9" s="1"/>
  <c r="G81" i="9" s="1"/>
  <c r="G10" i="9"/>
  <c r="E82" i="9" s="1"/>
  <c r="G82" i="9" s="1"/>
  <c r="J31" i="7"/>
  <c r="G31" i="7"/>
  <c r="E107" i="7" s="1"/>
  <c r="G107" i="7" s="1"/>
  <c r="D38" i="7"/>
  <c r="E102" i="7" s="1"/>
  <c r="G102" i="7" s="1"/>
  <c r="G38" i="7"/>
  <c r="D47" i="7"/>
  <c r="G47" i="7"/>
  <c r="D71" i="7"/>
  <c r="G71" i="7"/>
  <c r="D10" i="13"/>
  <c r="E81" i="13" s="1"/>
  <c r="G81" i="13" s="1"/>
  <c r="G10" i="13"/>
  <c r="E82" i="13" s="1"/>
  <c r="G82" i="13" s="1"/>
  <c r="D17" i="14"/>
  <c r="E89" i="14" s="1"/>
  <c r="G89" i="14" s="1"/>
  <c r="G17" i="14"/>
  <c r="G55" i="12"/>
  <c r="J55" i="12"/>
  <c r="D55" i="12"/>
  <c r="D21" i="11"/>
  <c r="J21" i="11"/>
  <c r="G25" i="9"/>
  <c r="J25" i="9"/>
  <c r="D25" i="9"/>
  <c r="G58" i="7"/>
  <c r="J58" i="7"/>
  <c r="G70" i="7"/>
  <c r="J70" i="7"/>
  <c r="D70" i="7"/>
  <c r="J6" i="16"/>
  <c r="E76" i="16" s="1"/>
  <c r="G76" i="16" s="1"/>
  <c r="G27" i="16"/>
  <c r="J30" i="16"/>
  <c r="E105" i="16" s="1"/>
  <c r="G105" i="16" s="1"/>
  <c r="G35" i="16"/>
  <c r="G44" i="16"/>
  <c r="J47" i="16"/>
  <c r="E95" i="16" s="1"/>
  <c r="G95" i="16" s="1"/>
  <c r="J55" i="16"/>
  <c r="J11" i="8"/>
  <c r="E78" i="8" s="1"/>
  <c r="G78" i="8" s="1"/>
  <c r="J15" i="8"/>
  <c r="J17" i="8"/>
  <c r="J21" i="8"/>
  <c r="G35" i="8"/>
  <c r="G15" i="15"/>
  <c r="J15" i="15"/>
  <c r="D22" i="15"/>
  <c r="G22" i="15"/>
  <c r="D43" i="15"/>
  <c r="G43" i="15"/>
  <c r="G23" i="13"/>
  <c r="J23" i="13"/>
  <c r="G40" i="13"/>
  <c r="J40" i="13"/>
  <c r="D40" i="13"/>
  <c r="J56" i="13"/>
  <c r="G56" i="13"/>
  <c r="J38" i="14"/>
  <c r="G38" i="14"/>
  <c r="D21" i="12"/>
  <c r="G21" i="12"/>
  <c r="J57" i="12"/>
  <c r="G57" i="12"/>
  <c r="J21" i="17"/>
  <c r="G21" i="17"/>
  <c r="D21" i="17"/>
  <c r="G62" i="17"/>
  <c r="J62" i="17"/>
  <c r="E111" i="17" s="1"/>
  <c r="G111" i="17" s="1"/>
  <c r="G6" i="10"/>
  <c r="D6" i="10"/>
  <c r="J6" i="10"/>
  <c r="E76" i="10" s="1"/>
  <c r="G76" i="10" s="1"/>
  <c r="G54" i="10"/>
  <c r="J54" i="10"/>
  <c r="D17" i="11"/>
  <c r="E89" i="11" s="1"/>
  <c r="G89" i="11" s="1"/>
  <c r="J17" i="11"/>
  <c r="G17" i="11"/>
  <c r="D6" i="9"/>
  <c r="G6" i="9"/>
  <c r="E80" i="9" s="1"/>
  <c r="G80" i="9" s="1"/>
  <c r="J31" i="9"/>
  <c r="G31" i="9"/>
  <c r="E107" i="9" s="1"/>
  <c r="G107" i="9" s="1"/>
  <c r="D38" i="9"/>
  <c r="G38" i="9"/>
  <c r="J44" i="9"/>
  <c r="G44" i="9"/>
  <c r="D55" i="9"/>
  <c r="G55" i="9"/>
  <c r="G66" i="9"/>
  <c r="J66" i="9"/>
  <c r="E112" i="9" s="1"/>
  <c r="G112" i="9" s="1"/>
  <c r="D66" i="9"/>
  <c r="E114" i="9" s="1"/>
  <c r="G114" i="9" s="1"/>
  <c r="G71" i="9"/>
  <c r="G25" i="7"/>
  <c r="J25" i="7"/>
  <c r="D25" i="7"/>
  <c r="G56" i="7"/>
  <c r="J56" i="7"/>
  <c r="D56" i="7"/>
  <c r="G27" i="15"/>
  <c r="J27" i="15"/>
  <c r="D27" i="15"/>
  <c r="G50" i="15"/>
  <c r="J50" i="15"/>
  <c r="E96" i="15" s="1"/>
  <c r="G96" i="15" s="1"/>
  <c r="G12" i="14"/>
  <c r="J12" i="14"/>
  <c r="D25" i="14"/>
  <c r="J25" i="14"/>
  <c r="G20" i="12"/>
  <c r="D20" i="12"/>
  <c r="G43" i="17"/>
  <c r="D43" i="17"/>
  <c r="J22" i="10"/>
  <c r="G22" i="10"/>
  <c r="G37" i="10"/>
  <c r="J37" i="10"/>
  <c r="G54" i="11"/>
  <c r="J54" i="11"/>
  <c r="G62" i="7"/>
  <c r="J62" i="7"/>
  <c r="E111" i="7" s="1"/>
  <c r="G111" i="7" s="1"/>
  <c r="D62" i="7"/>
  <c r="G11" i="16"/>
  <c r="E84" i="16" s="1"/>
  <c r="G84" i="16" s="1"/>
  <c r="J10" i="16"/>
  <c r="J17" i="16"/>
  <c r="J26" i="16"/>
  <c r="J43" i="16"/>
  <c r="E94" i="16" s="1"/>
  <c r="G94" i="16" s="1"/>
  <c r="J54" i="16"/>
  <c r="G59" i="16"/>
  <c r="J71" i="16"/>
  <c r="E80" i="8"/>
  <c r="G80" i="8" s="1"/>
  <c r="G10" i="8"/>
  <c r="E82" i="8" s="1"/>
  <c r="G82" i="8" s="1"/>
  <c r="J23" i="8"/>
  <c r="J25" i="8"/>
  <c r="D27" i="8"/>
  <c r="J37" i="8"/>
  <c r="J40" i="8"/>
  <c r="G54" i="8"/>
  <c r="J54" i="8"/>
  <c r="G56" i="8"/>
  <c r="D56" i="8"/>
  <c r="G11" i="15"/>
  <c r="E84" i="15" s="1"/>
  <c r="G84" i="15" s="1"/>
  <c r="J11" i="15"/>
  <c r="E78" i="15" s="1"/>
  <c r="G78" i="15" s="1"/>
  <c r="D15" i="15"/>
  <c r="E87" i="15" s="1"/>
  <c r="G87" i="15" s="1"/>
  <c r="G54" i="15"/>
  <c r="J54" i="15"/>
  <c r="G56" i="15"/>
  <c r="D56" i="15"/>
  <c r="G77" i="13"/>
  <c r="D23" i="13"/>
  <c r="G30" i="13"/>
  <c r="E109" i="13" s="1"/>
  <c r="G109" i="13" s="1"/>
  <c r="D38" i="13"/>
  <c r="G38" i="13"/>
  <c r="D56" i="13"/>
  <c r="G59" i="13"/>
  <c r="D71" i="13"/>
  <c r="G71" i="13"/>
  <c r="J11" i="14"/>
  <c r="E78" i="14" s="1"/>
  <c r="G78" i="14" s="1"/>
  <c r="G11" i="14"/>
  <c r="E84" i="14" s="1"/>
  <c r="G84" i="14" s="1"/>
  <c r="D11" i="14"/>
  <c r="E83" i="14" s="1"/>
  <c r="G83" i="14" s="1"/>
  <c r="G22" i="14"/>
  <c r="D22" i="14"/>
  <c r="G30" i="14"/>
  <c r="E109" i="14" s="1"/>
  <c r="G109" i="14" s="1"/>
  <c r="D30" i="14"/>
  <c r="E108" i="14" s="1"/>
  <c r="G108" i="14" s="1"/>
  <c r="D38" i="14"/>
  <c r="G47" i="14"/>
  <c r="D47" i="14"/>
  <c r="G55" i="14"/>
  <c r="D55" i="14"/>
  <c r="D58" i="14"/>
  <c r="J58" i="14"/>
  <c r="B73" i="12"/>
  <c r="J6" i="12"/>
  <c r="E76" i="12" s="1"/>
  <c r="G76" i="12" s="1"/>
  <c r="D6" i="12"/>
  <c r="E79" i="12" s="1"/>
  <c r="G79" i="12" s="1"/>
  <c r="G30" i="12"/>
  <c r="E109" i="12" s="1"/>
  <c r="G109" i="12" s="1"/>
  <c r="J30" i="12"/>
  <c r="E105" i="12" s="1"/>
  <c r="G105" i="12" s="1"/>
  <c r="D30" i="12"/>
  <c r="E108" i="12" s="1"/>
  <c r="G108" i="12" s="1"/>
  <c r="D57" i="12"/>
  <c r="G65" i="12"/>
  <c r="D65" i="12"/>
  <c r="E113" i="12" s="1"/>
  <c r="G113" i="12" s="1"/>
  <c r="J65" i="12"/>
  <c r="G106" i="10"/>
  <c r="J44" i="10"/>
  <c r="G44" i="10"/>
  <c r="D44" i="10"/>
  <c r="D31" i="9"/>
  <c r="E106" i="9" s="1"/>
  <c r="G106" i="9" s="1"/>
  <c r="D44" i="9"/>
  <c r="G107" i="13"/>
  <c r="G38" i="12"/>
  <c r="J38" i="12"/>
  <c r="G43" i="12"/>
  <c r="J43" i="12"/>
  <c r="E94" i="12" s="1"/>
  <c r="G94" i="12" s="1"/>
  <c r="D43" i="12"/>
  <c r="G9" i="17"/>
  <c r="E80" i="17" s="1"/>
  <c r="G80" i="17" s="1"/>
  <c r="D9" i="17"/>
  <c r="G83" i="17"/>
  <c r="G87" i="17"/>
  <c r="J44" i="17"/>
  <c r="E94" i="17" s="1"/>
  <c r="G94" i="17" s="1"/>
  <c r="D44" i="17"/>
  <c r="G59" i="17"/>
  <c r="D59" i="17"/>
  <c r="J23" i="10"/>
  <c r="G23" i="10"/>
  <c r="D30" i="10"/>
  <c r="E108" i="10" s="1"/>
  <c r="G108" i="10" s="1"/>
  <c r="J30" i="10"/>
  <c r="G30" i="10"/>
  <c r="E109" i="10" s="1"/>
  <c r="G109" i="10" s="1"/>
  <c r="J35" i="10"/>
  <c r="G35" i="10"/>
  <c r="J40" i="10"/>
  <c r="G40" i="10"/>
  <c r="D40" i="10"/>
  <c r="G111" i="10"/>
  <c r="J40" i="11"/>
  <c r="D40" i="11"/>
  <c r="J59" i="11"/>
  <c r="G59" i="11"/>
  <c r="J23" i="9"/>
  <c r="G23" i="9"/>
  <c r="J23" i="7"/>
  <c r="G23" i="7"/>
  <c r="G66" i="7"/>
  <c r="J66" i="7"/>
  <c r="E112" i="7" s="1"/>
  <c r="G112" i="7" s="1"/>
  <c r="D66" i="7"/>
  <c r="E114" i="7" s="1"/>
  <c r="G114" i="7" s="1"/>
  <c r="G84" i="13"/>
  <c r="E115" i="14"/>
  <c r="G115" i="14" s="1"/>
  <c r="D36" i="12"/>
  <c r="D38" i="12"/>
  <c r="G59" i="12"/>
  <c r="J59" i="12"/>
  <c r="D59" i="12"/>
  <c r="D71" i="12"/>
  <c r="J71" i="12"/>
  <c r="G78" i="17"/>
  <c r="G27" i="17"/>
  <c r="J27" i="17"/>
  <c r="G38" i="17"/>
  <c r="D38" i="17"/>
  <c r="G95" i="17"/>
  <c r="J55" i="17"/>
  <c r="G55" i="17"/>
  <c r="J59" i="17"/>
  <c r="J66" i="17"/>
  <c r="E112" i="17" s="1"/>
  <c r="G112" i="17" s="1"/>
  <c r="G71" i="17"/>
  <c r="D71" i="17"/>
  <c r="G9" i="10"/>
  <c r="E80" i="10" s="1"/>
  <c r="G80" i="10" s="1"/>
  <c r="J9" i="10"/>
  <c r="E77" i="10" s="1"/>
  <c r="G77" i="10" s="1"/>
  <c r="J31" i="10"/>
  <c r="G31" i="10"/>
  <c r="E107" i="10" s="1"/>
  <c r="G107" i="10" s="1"/>
  <c r="J43" i="10"/>
  <c r="G43" i="10"/>
  <c r="D59" i="10"/>
  <c r="J59" i="10"/>
  <c r="G70" i="10"/>
  <c r="J70" i="10"/>
  <c r="E115" i="10" s="1"/>
  <c r="G115" i="10" s="1"/>
  <c r="J15" i="11"/>
  <c r="D15" i="11"/>
  <c r="E87" i="11" s="1"/>
  <c r="G87" i="11" s="1"/>
  <c r="G26" i="11"/>
  <c r="D26" i="11"/>
  <c r="G37" i="11"/>
  <c r="J37" i="11"/>
  <c r="G50" i="11"/>
  <c r="J50" i="11"/>
  <c r="E96" i="11" s="1"/>
  <c r="G96" i="11" s="1"/>
  <c r="D59" i="11"/>
  <c r="J71" i="11"/>
  <c r="G71" i="11"/>
  <c r="G89" i="9"/>
  <c r="D23" i="9"/>
  <c r="G26" i="9"/>
  <c r="G35" i="9"/>
  <c r="D35" i="9"/>
  <c r="G47" i="9"/>
  <c r="G58" i="9"/>
  <c r="J58" i="9"/>
  <c r="G62" i="9"/>
  <c r="J62" i="9"/>
  <c r="E111" i="9" s="1"/>
  <c r="G111" i="9" s="1"/>
  <c r="D62" i="9"/>
  <c r="G70" i="9"/>
  <c r="J70" i="9"/>
  <c r="D70" i="9"/>
  <c r="G9" i="7"/>
  <c r="J9" i="7"/>
  <c r="E77" i="7" s="1"/>
  <c r="G77" i="7" s="1"/>
  <c r="G11" i="7"/>
  <c r="E84" i="7" s="1"/>
  <c r="G84" i="7" s="1"/>
  <c r="D11" i="7"/>
  <c r="E83" i="7" s="1"/>
  <c r="G83" i="7" s="1"/>
  <c r="G89" i="7"/>
  <c r="G35" i="7"/>
  <c r="D35" i="7"/>
  <c r="G40" i="7"/>
  <c r="J40" i="7"/>
  <c r="D40" i="7"/>
  <c r="E115" i="17"/>
  <c r="G115" i="17" s="1"/>
  <c r="G76" i="11"/>
  <c r="E92" i="11"/>
  <c r="G92" i="11" s="1"/>
  <c r="E112" i="11"/>
  <c r="G112" i="11" s="1"/>
  <c r="G108" i="9"/>
  <c r="G108" i="7"/>
  <c r="E79" i="17"/>
  <c r="G79" i="17" s="1"/>
  <c r="G108" i="17"/>
  <c r="E92" i="17"/>
  <c r="G92" i="17" s="1"/>
  <c r="E86" i="10"/>
  <c r="G86" i="10" s="1"/>
  <c r="E79" i="11"/>
  <c r="G79" i="11" s="1"/>
  <c r="D11" i="11"/>
  <c r="E83" i="11" s="1"/>
  <c r="G83" i="11" s="1"/>
  <c r="G25" i="11"/>
  <c r="D35" i="11"/>
  <c r="D56" i="11"/>
  <c r="J58" i="11"/>
  <c r="E97" i="11" s="1"/>
  <c r="G97" i="11" s="1"/>
  <c r="J70" i="11"/>
  <c r="E115" i="11" s="1"/>
  <c r="G115" i="11" s="1"/>
  <c r="D9" i="9"/>
  <c r="G22" i="9"/>
  <c r="G30" i="9"/>
  <c r="E109" i="9" s="1"/>
  <c r="G109" i="9" s="1"/>
  <c r="D37" i="9"/>
  <c r="G43" i="9"/>
  <c r="D50" i="9"/>
  <c r="D54" i="9"/>
  <c r="G6" i="7"/>
  <c r="G81" i="7"/>
  <c r="G22" i="7"/>
  <c r="G30" i="7"/>
  <c r="E109" i="7" s="1"/>
  <c r="G109" i="7" s="1"/>
  <c r="D37" i="7"/>
  <c r="D44" i="7"/>
  <c r="G55" i="7"/>
  <c r="E79" i="7"/>
  <c r="G79" i="7" s="1"/>
  <c r="B73" i="7"/>
  <c r="J6" i="7"/>
  <c r="E76" i="7" s="1"/>
  <c r="G76" i="7" s="1"/>
  <c r="J10" i="7"/>
  <c r="D12" i="7"/>
  <c r="E85" i="7" s="1"/>
  <c r="G85" i="7" s="1"/>
  <c r="D16" i="7"/>
  <c r="E88" i="7" s="1"/>
  <c r="G88" i="7" s="1"/>
  <c r="D20" i="7"/>
  <c r="J22" i="7"/>
  <c r="D24" i="7"/>
  <c r="J26" i="7"/>
  <c r="J30" i="7"/>
  <c r="D32" i="7"/>
  <c r="E110" i="7" s="1"/>
  <c r="G110" i="7" s="1"/>
  <c r="D36" i="7"/>
  <c r="J38" i="7"/>
  <c r="J43" i="7"/>
  <c r="E94" i="7" s="1"/>
  <c r="G94" i="7" s="1"/>
  <c r="J47" i="7"/>
  <c r="E95" i="7" s="1"/>
  <c r="G95" i="7" s="1"/>
  <c r="D53" i="7"/>
  <c r="J55" i="7"/>
  <c r="D57" i="7"/>
  <c r="J59" i="7"/>
  <c r="D65" i="7"/>
  <c r="E113" i="7" s="1"/>
  <c r="G113" i="7" s="1"/>
  <c r="D69" i="7"/>
  <c r="J71" i="7"/>
  <c r="E115" i="7" s="1"/>
  <c r="G115" i="7" s="1"/>
  <c r="G12" i="7"/>
  <c r="G16" i="7"/>
  <c r="G20" i="7"/>
  <c r="G24" i="7"/>
  <c r="G32" i="7"/>
  <c r="G36" i="7"/>
  <c r="G53" i="7"/>
  <c r="G57" i="7"/>
  <c r="G65" i="7"/>
  <c r="G69" i="7"/>
  <c r="E86" i="9"/>
  <c r="G86" i="9" s="1"/>
  <c r="J6" i="9"/>
  <c r="E76" i="9" s="1"/>
  <c r="G76" i="9" s="1"/>
  <c r="J10" i="9"/>
  <c r="D12" i="9"/>
  <c r="E85" i="9" s="1"/>
  <c r="G85" i="9" s="1"/>
  <c r="D16" i="9"/>
  <c r="E88" i="9" s="1"/>
  <c r="G88" i="9" s="1"/>
  <c r="D20" i="9"/>
  <c r="J22" i="9"/>
  <c r="D24" i="9"/>
  <c r="J26" i="9"/>
  <c r="J30" i="9"/>
  <c r="D32" i="9"/>
  <c r="E110" i="9" s="1"/>
  <c r="G110" i="9" s="1"/>
  <c r="D36" i="9"/>
  <c r="J38" i="9"/>
  <c r="E92" i="9" s="1"/>
  <c r="G92" i="9" s="1"/>
  <c r="J43" i="9"/>
  <c r="E94" i="9" s="1"/>
  <c r="G94" i="9" s="1"/>
  <c r="J47" i="9"/>
  <c r="E95" i="9" s="1"/>
  <c r="G95" i="9" s="1"/>
  <c r="D53" i="9"/>
  <c r="J55" i="9"/>
  <c r="D57" i="9"/>
  <c r="J59" i="9"/>
  <c r="D65" i="9"/>
  <c r="E113" i="9" s="1"/>
  <c r="G113" i="9" s="1"/>
  <c r="D69" i="9"/>
  <c r="J71" i="9"/>
  <c r="E115" i="9" s="1"/>
  <c r="G115" i="9" s="1"/>
  <c r="G12" i="9"/>
  <c r="G16" i="9"/>
  <c r="G20" i="9"/>
  <c r="G24" i="9"/>
  <c r="G32" i="9"/>
  <c r="G36" i="9"/>
  <c r="G53" i="9"/>
  <c r="G57" i="9"/>
  <c r="G65" i="9"/>
  <c r="G69" i="9"/>
  <c r="B73" i="9"/>
  <c r="E105" i="11"/>
  <c r="G105" i="11" s="1"/>
  <c r="E93" i="11"/>
  <c r="G93" i="11" s="1"/>
  <c r="E86" i="11"/>
  <c r="G86" i="11" s="1"/>
  <c r="G11" i="11"/>
  <c r="E84" i="11" s="1"/>
  <c r="G84" i="11" s="1"/>
  <c r="D12" i="11"/>
  <c r="E85" i="11" s="1"/>
  <c r="G85" i="11" s="1"/>
  <c r="G15" i="11"/>
  <c r="D16" i="11"/>
  <c r="E88" i="11" s="1"/>
  <c r="G88" i="11" s="1"/>
  <c r="D20" i="11"/>
  <c r="G23" i="11"/>
  <c r="D24" i="11"/>
  <c r="G27" i="11"/>
  <c r="G31" i="11"/>
  <c r="E107" i="11" s="1"/>
  <c r="G107" i="11" s="1"/>
  <c r="D32" i="11"/>
  <c r="E110" i="11" s="1"/>
  <c r="G110" i="11" s="1"/>
  <c r="G35" i="11"/>
  <c r="D36" i="11"/>
  <c r="G40" i="11"/>
  <c r="G44" i="11"/>
  <c r="D53" i="11"/>
  <c r="D57" i="11"/>
  <c r="D65" i="11"/>
  <c r="E113" i="11" s="1"/>
  <c r="G113" i="11" s="1"/>
  <c r="D69" i="11"/>
  <c r="B73" i="11"/>
  <c r="G12" i="11"/>
  <c r="G16" i="11"/>
  <c r="G20" i="11"/>
  <c r="G24" i="11"/>
  <c r="G32" i="11"/>
  <c r="G36" i="11"/>
  <c r="D37" i="11"/>
  <c r="D50" i="11"/>
  <c r="G53" i="11"/>
  <c r="D54" i="11"/>
  <c r="G57" i="11"/>
  <c r="D58" i="11"/>
  <c r="D62" i="11"/>
  <c r="G65" i="11"/>
  <c r="D66" i="11"/>
  <c r="E114" i="11" s="1"/>
  <c r="G114" i="11" s="1"/>
  <c r="G69" i="11"/>
  <c r="D70" i="11"/>
  <c r="E94" i="10"/>
  <c r="G94" i="10" s="1"/>
  <c r="D24" i="10"/>
  <c r="D36" i="10"/>
  <c r="D69" i="10"/>
  <c r="D12" i="10"/>
  <c r="E85" i="10" s="1"/>
  <c r="G85" i="10" s="1"/>
  <c r="D20" i="10"/>
  <c r="D53" i="10"/>
  <c r="D9" i="10"/>
  <c r="E79" i="10" s="1"/>
  <c r="G79" i="10" s="1"/>
  <c r="G12" i="10"/>
  <c r="G16" i="10"/>
  <c r="D17" i="10"/>
  <c r="E89" i="10" s="1"/>
  <c r="G89" i="10" s="1"/>
  <c r="G20" i="10"/>
  <c r="D21" i="10"/>
  <c r="G24" i="10"/>
  <c r="D25" i="10"/>
  <c r="G32" i="10"/>
  <c r="G36" i="10"/>
  <c r="D37" i="10"/>
  <c r="D50" i="10"/>
  <c r="G53" i="10"/>
  <c r="D54" i="10"/>
  <c r="G57" i="10"/>
  <c r="D58" i="10"/>
  <c r="D62" i="10"/>
  <c r="G65" i="10"/>
  <c r="D66" i="10"/>
  <c r="E114" i="10" s="1"/>
  <c r="G114" i="10" s="1"/>
  <c r="G69" i="10"/>
  <c r="D70" i="10"/>
  <c r="B73" i="10"/>
  <c r="D16" i="10"/>
  <c r="E88" i="10" s="1"/>
  <c r="G88" i="10" s="1"/>
  <c r="D32" i="10"/>
  <c r="E110" i="10" s="1"/>
  <c r="G110" i="10" s="1"/>
  <c r="D57" i="10"/>
  <c r="D65" i="10"/>
  <c r="E113" i="10" s="1"/>
  <c r="G113" i="10" s="1"/>
  <c r="E86" i="17"/>
  <c r="G86" i="17" s="1"/>
  <c r="G30" i="17"/>
  <c r="E109" i="17" s="1"/>
  <c r="G109" i="17" s="1"/>
  <c r="B73" i="17"/>
  <c r="J6" i="17"/>
  <c r="E76" i="17" s="1"/>
  <c r="G76" i="17" s="1"/>
  <c r="J10" i="17"/>
  <c r="D12" i="17"/>
  <c r="E85" i="17" s="1"/>
  <c r="G85" i="17" s="1"/>
  <c r="D16" i="17"/>
  <c r="E88" i="17" s="1"/>
  <c r="G88" i="17" s="1"/>
  <c r="D20" i="17"/>
  <c r="J22" i="17"/>
  <c r="D24" i="17"/>
  <c r="J26" i="17"/>
  <c r="J30" i="17"/>
  <c r="E105" i="17" s="1"/>
  <c r="G105" i="17" s="1"/>
  <c r="G31" i="17"/>
  <c r="E107" i="17" s="1"/>
  <c r="G107" i="17" s="1"/>
  <c r="D32" i="17"/>
  <c r="E110" i="17" s="1"/>
  <c r="G110" i="17" s="1"/>
  <c r="G35" i="17"/>
  <c r="D36" i="17"/>
  <c r="G40" i="17"/>
  <c r="G44" i="17"/>
  <c r="D53" i="17"/>
  <c r="G56" i="17"/>
  <c r="D57" i="17"/>
  <c r="D65" i="17"/>
  <c r="E113" i="17" s="1"/>
  <c r="G113" i="17" s="1"/>
  <c r="D69" i="17"/>
  <c r="G32" i="17"/>
  <c r="G36" i="17"/>
  <c r="D50" i="17"/>
  <c r="G53" i="17"/>
  <c r="D54" i="17"/>
  <c r="G57" i="17"/>
  <c r="D58" i="17"/>
  <c r="D62" i="17"/>
  <c r="G65" i="17"/>
  <c r="D66" i="17"/>
  <c r="E114" i="17" s="1"/>
  <c r="G114" i="17" s="1"/>
  <c r="G69" i="17"/>
  <c r="D70" i="17"/>
  <c r="G12" i="17"/>
  <c r="G16" i="17"/>
  <c r="G20" i="17"/>
  <c r="G24" i="17"/>
  <c r="G6" i="12"/>
  <c r="J9" i="12"/>
  <c r="E77" i="12" s="1"/>
  <c r="G77" i="12" s="1"/>
  <c r="D11" i="12"/>
  <c r="E83" i="12" s="1"/>
  <c r="G83" i="12" s="1"/>
  <c r="D15" i="12"/>
  <c r="E87" i="12" s="1"/>
  <c r="G87" i="12" s="1"/>
  <c r="J17" i="12"/>
  <c r="E86" i="12" s="1"/>
  <c r="G86" i="12" s="1"/>
  <c r="J21" i="12"/>
  <c r="D23" i="12"/>
  <c r="J25" i="12"/>
  <c r="D27" i="12"/>
  <c r="D31" i="12"/>
  <c r="E106" i="12" s="1"/>
  <c r="G106" i="12" s="1"/>
  <c r="D35" i="12"/>
  <c r="J37" i="12"/>
  <c r="D39" i="12"/>
  <c r="D40" i="12"/>
  <c r="D44" i="12"/>
  <c r="J50" i="12"/>
  <c r="E96" i="12" s="1"/>
  <c r="G96" i="12" s="1"/>
  <c r="J54" i="12"/>
  <c r="D56" i="12"/>
  <c r="J58" i="12"/>
  <c r="J62" i="12"/>
  <c r="E111" i="12" s="1"/>
  <c r="G111" i="12" s="1"/>
  <c r="J66" i="12"/>
  <c r="J70" i="12"/>
  <c r="G71" i="12"/>
  <c r="G11" i="12"/>
  <c r="E84" i="12" s="1"/>
  <c r="G84" i="12" s="1"/>
  <c r="G15" i="12"/>
  <c r="G23" i="12"/>
  <c r="G27" i="12"/>
  <c r="G31" i="12"/>
  <c r="E107" i="12" s="1"/>
  <c r="G107" i="12" s="1"/>
  <c r="G35" i="12"/>
  <c r="G40" i="12"/>
  <c r="G44" i="12"/>
  <c r="G56" i="12"/>
  <c r="D37" i="12"/>
  <c r="D58" i="12"/>
  <c r="D62" i="12"/>
  <c r="D66" i="12"/>
  <c r="E114" i="12" s="1"/>
  <c r="G114" i="12" s="1"/>
  <c r="G69" i="12"/>
  <c r="D70" i="12"/>
  <c r="G36" i="14"/>
  <c r="D36" i="14"/>
  <c r="D23" i="14"/>
  <c r="J31" i="14"/>
  <c r="E105" i="14" s="1"/>
  <c r="G105" i="14" s="1"/>
  <c r="G31" i="14"/>
  <c r="E107" i="14" s="1"/>
  <c r="G107" i="14" s="1"/>
  <c r="J35" i="14"/>
  <c r="G35" i="14"/>
  <c r="J36" i="14"/>
  <c r="D39" i="14"/>
  <c r="J44" i="14"/>
  <c r="G44" i="14"/>
  <c r="G32" i="14"/>
  <c r="D32" i="14"/>
  <c r="E110" i="14" s="1"/>
  <c r="G110" i="14" s="1"/>
  <c r="D15" i="14"/>
  <c r="E87" i="14" s="1"/>
  <c r="G87" i="14" s="1"/>
  <c r="D16" i="14"/>
  <c r="E88" i="14" s="1"/>
  <c r="G88" i="14" s="1"/>
  <c r="D31" i="14"/>
  <c r="E106" i="14" s="1"/>
  <c r="G106" i="14" s="1"/>
  <c r="D35" i="14"/>
  <c r="G57" i="14"/>
  <c r="D57" i="14"/>
  <c r="G65" i="14"/>
  <c r="D65" i="14"/>
  <c r="E113" i="14" s="1"/>
  <c r="G113" i="14" s="1"/>
  <c r="J23" i="14"/>
  <c r="G23" i="14"/>
  <c r="G9" i="14"/>
  <c r="E80" i="14" s="1"/>
  <c r="G80" i="14" s="1"/>
  <c r="G15" i="14"/>
  <c r="J16" i="14"/>
  <c r="J17" i="14"/>
  <c r="G24" i="14"/>
  <c r="D24" i="14"/>
  <c r="J27" i="14"/>
  <c r="G27" i="14"/>
  <c r="J40" i="14"/>
  <c r="G40" i="14"/>
  <c r="E94" i="14"/>
  <c r="G94" i="14" s="1"/>
  <c r="G53" i="14"/>
  <c r="D53" i="14"/>
  <c r="J56" i="14"/>
  <c r="G56" i="14"/>
  <c r="J57" i="14"/>
  <c r="J65" i="14"/>
  <c r="E112" i="14" s="1"/>
  <c r="G112" i="14" s="1"/>
  <c r="G69" i="14"/>
  <c r="D69" i="14"/>
  <c r="B73" i="13"/>
  <c r="J6" i="13"/>
  <c r="E76" i="13" s="1"/>
  <c r="G76" i="13" s="1"/>
  <c r="J10" i="13"/>
  <c r="D12" i="13"/>
  <c r="E85" i="13" s="1"/>
  <c r="G85" i="13" s="1"/>
  <c r="D16" i="13"/>
  <c r="E88" i="13" s="1"/>
  <c r="G88" i="13" s="1"/>
  <c r="D20" i="13"/>
  <c r="J22" i="13"/>
  <c r="D24" i="13"/>
  <c r="J26" i="13"/>
  <c r="J30" i="13"/>
  <c r="D32" i="13"/>
  <c r="E110" i="13" s="1"/>
  <c r="G110" i="13" s="1"/>
  <c r="D36" i="13"/>
  <c r="J38" i="13"/>
  <c r="J43" i="13"/>
  <c r="J47" i="13"/>
  <c r="E95" i="13" s="1"/>
  <c r="G95" i="13" s="1"/>
  <c r="D53" i="13"/>
  <c r="J55" i="13"/>
  <c r="D57" i="13"/>
  <c r="J59" i="13"/>
  <c r="D65" i="13"/>
  <c r="E113" i="13" s="1"/>
  <c r="G113" i="13" s="1"/>
  <c r="D69" i="13"/>
  <c r="J71" i="13"/>
  <c r="G12" i="13"/>
  <c r="G16" i="13"/>
  <c r="G20" i="13"/>
  <c r="G24" i="13"/>
  <c r="G32" i="13"/>
  <c r="G36" i="13"/>
  <c r="G53" i="13"/>
  <c r="G57" i="13"/>
  <c r="G65" i="13"/>
  <c r="G69" i="13"/>
  <c r="B73" i="15"/>
  <c r="J6" i="15"/>
  <c r="E76" i="15" s="1"/>
  <c r="G76" i="15" s="1"/>
  <c r="J10" i="15"/>
  <c r="D12" i="15"/>
  <c r="E85" i="15" s="1"/>
  <c r="G85" i="15" s="1"/>
  <c r="D16" i="15"/>
  <c r="E88" i="15" s="1"/>
  <c r="G88" i="15" s="1"/>
  <c r="D20" i="15"/>
  <c r="J22" i="15"/>
  <c r="D24" i="15"/>
  <c r="J26" i="15"/>
  <c r="J30" i="15"/>
  <c r="D32" i="15"/>
  <c r="E110" i="15" s="1"/>
  <c r="G110" i="15" s="1"/>
  <c r="D36" i="15"/>
  <c r="J38" i="15"/>
  <c r="J43" i="15"/>
  <c r="J47" i="15"/>
  <c r="E95" i="15" s="1"/>
  <c r="G95" i="15" s="1"/>
  <c r="D53" i="15"/>
  <c r="J55" i="15"/>
  <c r="D57" i="15"/>
  <c r="J59" i="15"/>
  <c r="D65" i="15"/>
  <c r="E113" i="15" s="1"/>
  <c r="G113" i="15" s="1"/>
  <c r="D69" i="15"/>
  <c r="J71" i="15"/>
  <c r="G12" i="15"/>
  <c r="G16" i="15"/>
  <c r="G20" i="15"/>
  <c r="G24" i="15"/>
  <c r="G32" i="15"/>
  <c r="G36" i="15"/>
  <c r="G53" i="15"/>
  <c r="G57" i="15"/>
  <c r="G65" i="15"/>
  <c r="G69" i="15"/>
  <c r="J6" i="8"/>
  <c r="E76" i="8" s="1"/>
  <c r="G76" i="8" s="1"/>
  <c r="J10" i="8"/>
  <c r="D12" i="8"/>
  <c r="E85" i="8" s="1"/>
  <c r="G85" i="8" s="1"/>
  <c r="D16" i="8"/>
  <c r="E88" i="8" s="1"/>
  <c r="G88" i="8" s="1"/>
  <c r="D20" i="8"/>
  <c r="J22" i="8"/>
  <c r="D24" i="8"/>
  <c r="J26" i="8"/>
  <c r="J30" i="8"/>
  <c r="D32" i="8"/>
  <c r="E110" i="8" s="1"/>
  <c r="G110" i="8" s="1"/>
  <c r="D36" i="8"/>
  <c r="J38" i="8"/>
  <c r="J43" i="8"/>
  <c r="E94" i="8" s="1"/>
  <c r="G94" i="8" s="1"/>
  <c r="J47" i="8"/>
  <c r="E95" i="8" s="1"/>
  <c r="G95" i="8" s="1"/>
  <c r="D53" i="8"/>
  <c r="J55" i="8"/>
  <c r="D57" i="8"/>
  <c r="J59" i="8"/>
  <c r="D65" i="8"/>
  <c r="E113" i="8" s="1"/>
  <c r="G113" i="8" s="1"/>
  <c r="D69" i="8"/>
  <c r="J71" i="8"/>
  <c r="E115" i="8" s="1"/>
  <c r="G115" i="8" s="1"/>
  <c r="B73" i="8"/>
  <c r="G12" i="8"/>
  <c r="G16" i="8"/>
  <c r="G20" i="8"/>
  <c r="G24" i="8"/>
  <c r="G32" i="8"/>
  <c r="G36" i="8"/>
  <c r="G53" i="8"/>
  <c r="G57" i="8"/>
  <c r="G65" i="8"/>
  <c r="G69" i="8"/>
  <c r="B73" i="16"/>
  <c r="D12" i="16"/>
  <c r="E85" i="16" s="1"/>
  <c r="G85" i="16" s="1"/>
  <c r="D20" i="16"/>
  <c r="D24" i="16"/>
  <c r="D32" i="16"/>
  <c r="E110" i="16" s="1"/>
  <c r="G110" i="16" s="1"/>
  <c r="D53" i="16"/>
  <c r="D57" i="16"/>
  <c r="D65" i="16"/>
  <c r="E113" i="16" s="1"/>
  <c r="G113" i="16" s="1"/>
  <c r="D9" i="16"/>
  <c r="E79" i="16" s="1"/>
  <c r="G79" i="16" s="1"/>
  <c r="G36" i="16"/>
  <c r="D37" i="16"/>
  <c r="D50" i="16"/>
  <c r="G53" i="16"/>
  <c r="G57" i="16"/>
  <c r="D62" i="16"/>
  <c r="G65" i="16"/>
  <c r="D66" i="16"/>
  <c r="E114" i="16" s="1"/>
  <c r="G114" i="16" s="1"/>
  <c r="G69" i="16"/>
  <c r="D70" i="16"/>
  <c r="D16" i="16"/>
  <c r="E88" i="16" s="1"/>
  <c r="G88" i="16" s="1"/>
  <c r="D36" i="16"/>
  <c r="D69" i="16"/>
  <c r="G12" i="16"/>
  <c r="G16" i="16"/>
  <c r="D17" i="16"/>
  <c r="E89" i="16" s="1"/>
  <c r="G89" i="16" s="1"/>
  <c r="G20" i="16"/>
  <c r="D21" i="16"/>
  <c r="G24" i="16"/>
  <c r="D25" i="16"/>
  <c r="G32" i="16"/>
  <c r="D54" i="16"/>
  <c r="D58" i="16"/>
  <c r="E94" i="13" l="1"/>
  <c r="G94" i="13" s="1"/>
  <c r="E103" i="13"/>
  <c r="G103" i="13" s="1"/>
  <c r="E115" i="13"/>
  <c r="G115" i="13" s="1"/>
  <c r="E90" i="14"/>
  <c r="G90" i="14" s="1"/>
  <c r="E116" i="14"/>
  <c r="G116" i="14" s="1"/>
  <c r="E115" i="12"/>
  <c r="G115" i="12" s="1"/>
  <c r="E80" i="12"/>
  <c r="G80" i="12" s="1"/>
  <c r="E90" i="12"/>
  <c r="G90" i="12" s="1"/>
  <c r="E92" i="12"/>
  <c r="G92" i="12" s="1"/>
  <c r="E97" i="17"/>
  <c r="G97" i="17" s="1"/>
  <c r="E102" i="17"/>
  <c r="G102" i="17" s="1"/>
  <c r="E103" i="17"/>
  <c r="G103" i="17" s="1"/>
  <c r="E92" i="10"/>
  <c r="G92" i="10" s="1"/>
  <c r="E102" i="10"/>
  <c r="G102" i="10" s="1"/>
  <c r="E93" i="10"/>
  <c r="G93" i="10" s="1"/>
  <c r="E97" i="10"/>
  <c r="G97" i="10" s="1"/>
  <c r="E103" i="10"/>
  <c r="G103" i="10" s="1"/>
  <c r="E116" i="9"/>
  <c r="G116" i="9" s="1"/>
  <c r="E97" i="9"/>
  <c r="G97" i="9" s="1"/>
  <c r="E103" i="9"/>
  <c r="G103" i="9" s="1"/>
  <c r="E93" i="9"/>
  <c r="G93" i="9" s="1"/>
  <c r="E105" i="9"/>
  <c r="G105" i="9" s="1"/>
  <c r="E86" i="7"/>
  <c r="G86" i="7" s="1"/>
  <c r="E92" i="8"/>
  <c r="G92" i="8" s="1"/>
  <c r="E86" i="8"/>
  <c r="G86" i="8" s="1"/>
  <c r="E86" i="15"/>
  <c r="G86" i="15" s="1"/>
  <c r="E102" i="15"/>
  <c r="G102" i="15" s="1"/>
  <c r="E105" i="13"/>
  <c r="G105" i="13" s="1"/>
  <c r="E92" i="13"/>
  <c r="G92" i="13" s="1"/>
  <c r="E93" i="12"/>
  <c r="G93" i="12" s="1"/>
  <c r="E98" i="12"/>
  <c r="G98" i="12" s="1"/>
  <c r="E103" i="12"/>
  <c r="G103" i="12" s="1"/>
  <c r="E116" i="12"/>
  <c r="G116" i="12" s="1"/>
  <c r="E93" i="13"/>
  <c r="G93" i="13" s="1"/>
  <c r="E102" i="13"/>
  <c r="G102" i="13" s="1"/>
  <c r="E100" i="13"/>
  <c r="G100" i="13" s="1"/>
  <c r="E103" i="15"/>
  <c r="G103" i="15" s="1"/>
  <c r="E115" i="15"/>
  <c r="G115" i="15" s="1"/>
  <c r="E94" i="15"/>
  <c r="G94" i="15" s="1"/>
  <c r="E92" i="15"/>
  <c r="G92" i="15" s="1"/>
  <c r="E97" i="15"/>
  <c r="G97" i="15" s="1"/>
  <c r="E99" i="15"/>
  <c r="G99" i="15" s="1"/>
  <c r="E104" i="15"/>
  <c r="G104" i="15" s="1"/>
  <c r="E93" i="15"/>
  <c r="G93" i="15" s="1"/>
  <c r="E105" i="15"/>
  <c r="G105" i="15" s="1"/>
  <c r="E105" i="8"/>
  <c r="G105" i="8" s="1"/>
  <c r="E97" i="8"/>
  <c r="G97" i="8" s="1"/>
  <c r="E103" i="8"/>
  <c r="G103" i="8" s="1"/>
  <c r="E92" i="16"/>
  <c r="G92" i="16" s="1"/>
  <c r="E86" i="16"/>
  <c r="G86" i="16" s="1"/>
  <c r="E93" i="16"/>
  <c r="G93" i="16" s="1"/>
  <c r="E115" i="16"/>
  <c r="G115" i="16" s="1"/>
  <c r="E97" i="16"/>
  <c r="G97" i="16" s="1"/>
  <c r="E116" i="7"/>
  <c r="G116" i="7" s="1"/>
  <c r="E103" i="7"/>
  <c r="G103" i="7" s="1"/>
  <c r="E105" i="7"/>
  <c r="G105" i="7" s="1"/>
  <c r="E93" i="7"/>
  <c r="G93" i="7" s="1"/>
  <c r="E80" i="7"/>
  <c r="G80" i="7" s="1"/>
  <c r="E98" i="13"/>
  <c r="G98" i="13" s="1"/>
  <c r="E100" i="12"/>
  <c r="G100" i="12" s="1"/>
  <c r="E97" i="12"/>
  <c r="G97" i="12" s="1"/>
  <c r="E102" i="12"/>
  <c r="G102" i="12" s="1"/>
  <c r="E98" i="7"/>
  <c r="G98" i="7" s="1"/>
  <c r="E105" i="10"/>
  <c r="G105" i="10" s="1"/>
  <c r="E116" i="16"/>
  <c r="G116" i="16" s="1"/>
  <c r="E104" i="16"/>
  <c r="G104" i="16" s="1"/>
  <c r="E93" i="8"/>
  <c r="G93" i="8" s="1"/>
  <c r="E116" i="13"/>
  <c r="G116" i="13" s="1"/>
  <c r="E97" i="13"/>
  <c r="G97" i="13" s="1"/>
  <c r="E97" i="14"/>
  <c r="G97" i="14" s="1"/>
  <c r="E93" i="14"/>
  <c r="G93" i="14" s="1"/>
  <c r="E93" i="17"/>
  <c r="G93" i="17" s="1"/>
  <c r="E104" i="9"/>
  <c r="G104" i="9" s="1"/>
  <c r="E99" i="9"/>
  <c r="G99" i="9" s="1"/>
  <c r="E97" i="7"/>
  <c r="G97" i="7" s="1"/>
  <c r="E92" i="7"/>
  <c r="G92" i="7" s="1"/>
  <c r="E102" i="9"/>
  <c r="G102" i="9" s="1"/>
  <c r="E79" i="9"/>
  <c r="G79" i="9" s="1"/>
  <c r="E103" i="16"/>
  <c r="G103" i="16" s="1"/>
  <c r="E86" i="14"/>
  <c r="G86" i="14" s="1"/>
  <c r="E98" i="14"/>
  <c r="G98" i="14" s="1"/>
  <c r="E112" i="12"/>
  <c r="G112" i="12" s="1"/>
  <c r="E99" i="12"/>
  <c r="G99" i="12" s="1"/>
  <c r="E102" i="16"/>
  <c r="G102" i="16" s="1"/>
  <c r="E102" i="14"/>
  <c r="G102" i="14" s="1"/>
  <c r="E98" i="17"/>
  <c r="G98" i="17" s="1"/>
  <c r="E102" i="11"/>
  <c r="G102" i="11" s="1"/>
  <c r="E103" i="11"/>
  <c r="G103" i="11" s="1"/>
  <c r="E104" i="12"/>
  <c r="G104" i="12" s="1"/>
  <c r="E104" i="7"/>
  <c r="G104" i="7" s="1"/>
  <c r="E99" i="7"/>
  <c r="G99" i="7" s="1"/>
  <c r="E100" i="7"/>
  <c r="G100" i="7" s="1"/>
  <c r="E90" i="7"/>
  <c r="G90" i="7" s="1"/>
  <c r="E100" i="9"/>
  <c r="G100" i="9" s="1"/>
  <c r="E90" i="9"/>
  <c r="G90" i="9" s="1"/>
  <c r="E98" i="9"/>
  <c r="G98" i="9" s="1"/>
  <c r="E98" i="11"/>
  <c r="G98" i="11" s="1"/>
  <c r="E99" i="11"/>
  <c r="G99" i="11" s="1"/>
  <c r="E116" i="11"/>
  <c r="G116" i="11" s="1"/>
  <c r="E100" i="11"/>
  <c r="G100" i="11" s="1"/>
  <c r="E90" i="11"/>
  <c r="G90" i="11" s="1"/>
  <c r="E104" i="11"/>
  <c r="G104" i="11" s="1"/>
  <c r="E90" i="10"/>
  <c r="G90" i="10" s="1"/>
  <c r="E100" i="10"/>
  <c r="G100" i="10" s="1"/>
  <c r="E116" i="10"/>
  <c r="G116" i="10" s="1"/>
  <c r="E104" i="10"/>
  <c r="G104" i="10" s="1"/>
  <c r="E98" i="10"/>
  <c r="G98" i="10" s="1"/>
  <c r="E99" i="10"/>
  <c r="G99" i="10" s="1"/>
  <c r="E100" i="17"/>
  <c r="G100" i="17" s="1"/>
  <c r="E104" i="17"/>
  <c r="G104" i="17" s="1"/>
  <c r="E116" i="17"/>
  <c r="G116" i="17" s="1"/>
  <c r="E90" i="17"/>
  <c r="G90" i="17" s="1"/>
  <c r="E99" i="17"/>
  <c r="G99" i="17" s="1"/>
  <c r="E99" i="14"/>
  <c r="G99" i="14" s="1"/>
  <c r="E92" i="14"/>
  <c r="G92" i="14" s="1"/>
  <c r="E103" i="14"/>
  <c r="G103" i="14" s="1"/>
  <c r="E104" i="14"/>
  <c r="G104" i="14" s="1"/>
  <c r="E100" i="14"/>
  <c r="G100" i="14" s="1"/>
  <c r="E90" i="13"/>
  <c r="G90" i="13" s="1"/>
  <c r="E104" i="13"/>
  <c r="G104" i="13" s="1"/>
  <c r="E99" i="13"/>
  <c r="G99" i="13" s="1"/>
  <c r="E100" i="15"/>
  <c r="G100" i="15" s="1"/>
  <c r="E90" i="15"/>
  <c r="G90" i="15" s="1"/>
  <c r="E98" i="15"/>
  <c r="G98" i="15" s="1"/>
  <c r="E116" i="15"/>
  <c r="G116" i="15" s="1"/>
  <c r="E98" i="8"/>
  <c r="G98" i="8" s="1"/>
  <c r="E116" i="8"/>
  <c r="G116" i="8" s="1"/>
  <c r="E100" i="8"/>
  <c r="G100" i="8" s="1"/>
  <c r="E90" i="8"/>
  <c r="G90" i="8" s="1"/>
  <c r="E104" i="8"/>
  <c r="G104" i="8" s="1"/>
  <c r="E99" i="8"/>
  <c r="G99" i="8" s="1"/>
  <c r="E99" i="16"/>
  <c r="G99" i="16" s="1"/>
  <c r="E90" i="16"/>
  <c r="G90" i="16" s="1"/>
  <c r="E98" i="16"/>
  <c r="G98" i="16" s="1"/>
  <c r="E100" i="16"/>
  <c r="G100" i="16" s="1"/>
  <c r="P71" i="25"/>
  <c r="P70" i="25"/>
  <c r="P69" i="25"/>
  <c r="P66" i="25"/>
  <c r="P65" i="25"/>
  <c r="P63" i="25"/>
  <c r="P62" i="25"/>
  <c r="P61" i="25"/>
  <c r="P59" i="25"/>
  <c r="P58" i="25"/>
  <c r="P57" i="25"/>
  <c r="P56" i="25"/>
  <c r="P55" i="25"/>
  <c r="P54" i="25"/>
  <c r="P53" i="25"/>
  <c r="P51" i="25"/>
  <c r="P50" i="25"/>
  <c r="P49" i="25"/>
  <c r="P48" i="25"/>
  <c r="P47" i="25"/>
  <c r="P46" i="25"/>
  <c r="P44" i="25"/>
  <c r="P43" i="25"/>
  <c r="P36" i="25"/>
  <c r="P37" i="25"/>
  <c r="P38" i="25"/>
  <c r="P39" i="25"/>
  <c r="P40" i="25"/>
  <c r="P35" i="25"/>
  <c r="P31" i="25"/>
  <c r="P32" i="25"/>
  <c r="P30" i="25"/>
  <c r="P21" i="25"/>
  <c r="P22" i="25"/>
  <c r="P23" i="25"/>
  <c r="P24" i="25"/>
  <c r="P25" i="25"/>
  <c r="P26" i="25"/>
  <c r="P27" i="25"/>
  <c r="P20" i="25"/>
  <c r="P18" i="25"/>
  <c r="P16" i="25"/>
  <c r="P17" i="25"/>
  <c r="P15" i="25"/>
  <c r="P12" i="25"/>
  <c r="P11" i="25"/>
  <c r="P10" i="25"/>
  <c r="P9" i="25"/>
  <c r="P7" i="25"/>
  <c r="P6" i="25"/>
  <c r="P5" i="25"/>
  <c r="P72" i="25"/>
  <c r="P68" i="25"/>
  <c r="P67" i="25"/>
  <c r="P64" i="25"/>
  <c r="P60" i="25"/>
  <c r="P52" i="25"/>
  <c r="P45" i="25"/>
  <c r="P42" i="25"/>
  <c r="P41" i="25"/>
  <c r="P34" i="25"/>
  <c r="P33" i="25"/>
  <c r="P29" i="25"/>
  <c r="P28" i="25"/>
  <c r="P19" i="25"/>
  <c r="P14" i="25"/>
  <c r="P13" i="25"/>
  <c r="P8" i="25"/>
  <c r="M73" i="25"/>
  <c r="P73" i="25" s="1"/>
  <c r="B71" i="25"/>
  <c r="D71" i="25" s="1"/>
  <c r="B70" i="25"/>
  <c r="D70" i="25" s="1"/>
  <c r="B69" i="25"/>
  <c r="D69" i="25" s="1"/>
  <c r="B66" i="25"/>
  <c r="D66" i="25" s="1"/>
  <c r="E114" i="25" s="1"/>
  <c r="G114" i="25" s="1"/>
  <c r="B65" i="25"/>
  <c r="D65" i="25" s="1"/>
  <c r="E113" i="25" s="1"/>
  <c r="G113" i="25" s="1"/>
  <c r="B62" i="25"/>
  <c r="D62" i="25" s="1"/>
  <c r="B59" i="25"/>
  <c r="D59" i="25" s="1"/>
  <c r="B58" i="25"/>
  <c r="D58" i="25" s="1"/>
  <c r="B57" i="25"/>
  <c r="D57" i="25" s="1"/>
  <c r="B56" i="25"/>
  <c r="D56" i="25" s="1"/>
  <c r="B55" i="25"/>
  <c r="D55" i="25" s="1"/>
  <c r="B54" i="25"/>
  <c r="D54" i="25" s="1"/>
  <c r="B53" i="25"/>
  <c r="D53" i="25" s="1"/>
  <c r="B50" i="25"/>
  <c r="D50" i="25" s="1"/>
  <c r="B47" i="25"/>
  <c r="D47" i="25" s="1"/>
  <c r="B44" i="25"/>
  <c r="D44" i="25" s="1"/>
  <c r="B43" i="25"/>
  <c r="D43" i="25" s="1"/>
  <c r="B40" i="25"/>
  <c r="D40" i="25" s="1"/>
  <c r="B39" i="25"/>
  <c r="G39" i="25" s="1"/>
  <c r="B38" i="25"/>
  <c r="G38" i="25" s="1"/>
  <c r="B37" i="25"/>
  <c r="G37" i="25" s="1"/>
  <c r="B36" i="25"/>
  <c r="G36" i="25" s="1"/>
  <c r="B35" i="25"/>
  <c r="G35" i="25" s="1"/>
  <c r="B32" i="25"/>
  <c r="G32" i="25" s="1"/>
  <c r="B31" i="25"/>
  <c r="G31" i="25" s="1"/>
  <c r="E107" i="25" s="1"/>
  <c r="G107" i="25" s="1"/>
  <c r="B30" i="25"/>
  <c r="G30" i="25" s="1"/>
  <c r="E109" i="25" s="1"/>
  <c r="G109" i="25" s="1"/>
  <c r="B27" i="25"/>
  <c r="G27" i="25" s="1"/>
  <c r="B26" i="25"/>
  <c r="G26" i="25" s="1"/>
  <c r="B25" i="25"/>
  <c r="G25" i="25" s="1"/>
  <c r="B24" i="25"/>
  <c r="G24" i="25" s="1"/>
  <c r="B23" i="25"/>
  <c r="G23" i="25" s="1"/>
  <c r="B22" i="25"/>
  <c r="G22" i="25" s="1"/>
  <c r="B21" i="25"/>
  <c r="G21" i="25" s="1"/>
  <c r="B20" i="25"/>
  <c r="G20" i="25" s="1"/>
  <c r="B17" i="25"/>
  <c r="G17" i="25" s="1"/>
  <c r="B16" i="25"/>
  <c r="G16" i="25" s="1"/>
  <c r="B15" i="25"/>
  <c r="G15" i="25" s="1"/>
  <c r="B12" i="25"/>
  <c r="G12" i="25" s="1"/>
  <c r="B11" i="25"/>
  <c r="G11" i="25" s="1"/>
  <c r="E84" i="25" s="1"/>
  <c r="G84" i="25" s="1"/>
  <c r="B10" i="25"/>
  <c r="G10" i="25" s="1"/>
  <c r="E82" i="25" s="1"/>
  <c r="G82" i="25" s="1"/>
  <c r="B9" i="25"/>
  <c r="G9" i="25" s="1"/>
  <c r="B6" i="25"/>
  <c r="G44" i="25" l="1"/>
  <c r="D9" i="25"/>
  <c r="D31" i="25"/>
  <c r="G56" i="25"/>
  <c r="G70" i="25"/>
  <c r="G62" i="25"/>
  <c r="G58" i="25"/>
  <c r="G50" i="25"/>
  <c r="G40" i="25"/>
  <c r="D38" i="25"/>
  <c r="E106" i="25"/>
  <c r="G106" i="25" s="1"/>
  <c r="J27" i="25"/>
  <c r="J22" i="25"/>
  <c r="D21" i="25"/>
  <c r="J16" i="25"/>
  <c r="D17" i="25"/>
  <c r="E89" i="25" s="1"/>
  <c r="G89" i="25" s="1"/>
  <c r="J23" i="25"/>
  <c r="J38" i="25"/>
  <c r="G54" i="25"/>
  <c r="G66" i="25"/>
  <c r="D10" i="25"/>
  <c r="E81" i="25" s="1"/>
  <c r="G81" i="25" s="1"/>
  <c r="D22" i="25"/>
  <c r="D27" i="25"/>
  <c r="D11" i="25"/>
  <c r="E83" i="25" s="1"/>
  <c r="G83" i="25" s="1"/>
  <c r="D15" i="25"/>
  <c r="E87" i="25" s="1"/>
  <c r="G87" i="25" s="1"/>
  <c r="D26" i="25"/>
  <c r="D35" i="25"/>
  <c r="D37" i="25"/>
  <c r="B73" i="25"/>
  <c r="J11" i="25"/>
  <c r="E78" i="25" s="1"/>
  <c r="G78" i="25" s="1"/>
  <c r="J26" i="25"/>
  <c r="D32" i="25"/>
  <c r="E110" i="25" s="1"/>
  <c r="G110" i="25" s="1"/>
  <c r="J35" i="25"/>
  <c r="D39" i="25"/>
  <c r="G43" i="25"/>
  <c r="G47" i="25"/>
  <c r="G53" i="25"/>
  <c r="G55" i="25"/>
  <c r="G57" i="25"/>
  <c r="G59" i="25"/>
  <c r="G65" i="25"/>
  <c r="G69" i="25"/>
  <c r="G71" i="25"/>
  <c r="J10" i="25"/>
  <c r="D16" i="25"/>
  <c r="E88" i="25" s="1"/>
  <c r="G88" i="25" s="1"/>
  <c r="J17" i="25"/>
  <c r="D23" i="25"/>
  <c r="D25" i="25"/>
  <c r="J32" i="25"/>
  <c r="D6" i="25"/>
  <c r="E79" i="25" s="1"/>
  <c r="G79" i="25" s="1"/>
  <c r="J9" i="25"/>
  <c r="E77" i="25" s="1"/>
  <c r="G77" i="25" s="1"/>
  <c r="D12" i="25"/>
  <c r="E85" i="25" s="1"/>
  <c r="G85" i="25" s="1"/>
  <c r="J15" i="25"/>
  <c r="D20" i="25"/>
  <c r="J21" i="25"/>
  <c r="D24" i="25"/>
  <c r="J25" i="25"/>
  <c r="D30" i="25"/>
  <c r="E108" i="25" s="1"/>
  <c r="G108" i="25" s="1"/>
  <c r="J31" i="25"/>
  <c r="D36" i="25"/>
  <c r="J37" i="25"/>
  <c r="J6" i="25"/>
  <c r="E76" i="25" s="1"/>
  <c r="G76" i="25" s="1"/>
  <c r="J12" i="25"/>
  <c r="J20" i="25"/>
  <c r="J24" i="25"/>
  <c r="J30" i="25"/>
  <c r="J36" i="25"/>
  <c r="G6" i="25"/>
  <c r="E80" i="25" s="1"/>
  <c r="G80" i="25" s="1"/>
  <c r="J40" i="25"/>
  <c r="J43" i="25"/>
  <c r="J44" i="25"/>
  <c r="J47" i="25"/>
  <c r="J50" i="25"/>
  <c r="E96" i="25" s="1"/>
  <c r="G96" i="25" s="1"/>
  <c r="J53" i="25"/>
  <c r="J54" i="25"/>
  <c r="J55" i="25"/>
  <c r="J56" i="25"/>
  <c r="J57" i="25"/>
  <c r="J58" i="25"/>
  <c r="J59" i="25"/>
  <c r="J62" i="25"/>
  <c r="E111" i="25" s="1"/>
  <c r="G111" i="25" s="1"/>
  <c r="J65" i="25"/>
  <c r="J66" i="25"/>
  <c r="J69" i="25"/>
  <c r="J70" i="25"/>
  <c r="J71" i="25"/>
  <c r="E94" i="25" l="1"/>
  <c r="G94" i="25" s="1"/>
  <c r="E102" i="25"/>
  <c r="G102" i="25" s="1"/>
  <c r="E90" i="25"/>
  <c r="G90" i="25" s="1"/>
  <c r="E116" i="25"/>
  <c r="G116" i="25" s="1"/>
  <c r="E112" i="25"/>
  <c r="G112" i="25" s="1"/>
  <c r="E104" i="25"/>
  <c r="G104" i="25" s="1"/>
  <c r="E95" i="25"/>
  <c r="G95" i="25" s="1"/>
  <c r="E100" i="25"/>
  <c r="G100" i="25" s="1"/>
  <c r="E92" i="25"/>
  <c r="G92" i="25" s="1"/>
  <c r="E105" i="25"/>
  <c r="G105" i="25" s="1"/>
  <c r="E99" i="25"/>
  <c r="G99" i="25" s="1"/>
  <c r="E86" i="25"/>
  <c r="G86" i="25" s="1"/>
  <c r="E115" i="25"/>
  <c r="G115" i="25" s="1"/>
  <c r="E93" i="25"/>
  <c r="G93" i="25" s="1"/>
  <c r="E103" i="25"/>
  <c r="G103" i="25" s="1"/>
  <c r="E97" i="25"/>
  <c r="G97" i="25" s="1"/>
  <c r="E98" i="25"/>
  <c r="G98" i="25" s="1"/>
  <c r="F117" i="16" l="1"/>
  <c r="E117" i="16"/>
  <c r="F117" i="15"/>
  <c r="E117" i="15"/>
  <c r="F117" i="13"/>
  <c r="E117" i="13"/>
  <c r="F117" i="14"/>
  <c r="E117" i="14"/>
  <c r="F117" i="12"/>
  <c r="E117" i="12"/>
  <c r="G117" i="12" s="1"/>
  <c r="F117" i="17"/>
  <c r="E117" i="17"/>
  <c r="F117" i="10"/>
  <c r="E117" i="10"/>
  <c r="F117" i="11"/>
  <c r="E117" i="11"/>
  <c r="F117" i="9"/>
  <c r="E117" i="9"/>
  <c r="F117" i="8"/>
  <c r="E117" i="8"/>
  <c r="G117" i="8" s="1"/>
  <c r="G117" i="16" l="1"/>
  <c r="G117" i="10"/>
  <c r="G117" i="13"/>
  <c r="G117" i="9"/>
  <c r="G117" i="14"/>
  <c r="G117" i="11"/>
  <c r="G117" i="17"/>
  <c r="G117" i="15"/>
  <c r="F117" i="7" l="1"/>
  <c r="E117" i="7"/>
  <c r="G117" i="7" l="1"/>
</calcChain>
</file>

<file path=xl/sharedStrings.xml><?xml version="1.0" encoding="utf-8"?>
<sst xmlns="http://schemas.openxmlformats.org/spreadsheetml/2006/main" count="3587" uniqueCount="87">
  <si>
    <t>Qté</t>
  </si>
  <si>
    <t>TOTAL :</t>
  </si>
  <si>
    <t>Quantité</t>
  </si>
  <si>
    <t>Retour "supports"</t>
  </si>
  <si>
    <t>Produit</t>
  </si>
  <si>
    <t>Besoins :</t>
  </si>
  <si>
    <t>Utilisé</t>
  </si>
  <si>
    <t>OCEA</t>
  </si>
  <si>
    <t>Face</t>
  </si>
  <si>
    <t>Contreface</t>
  </si>
  <si>
    <t>TOTAL</t>
  </si>
  <si>
    <t>12,5</t>
  </si>
  <si>
    <t>16</t>
  </si>
  <si>
    <t>A</t>
  </si>
  <si>
    <t>B</t>
  </si>
  <si>
    <t>C</t>
  </si>
  <si>
    <t>E</t>
  </si>
  <si>
    <t>13</t>
  </si>
  <si>
    <t>11</t>
  </si>
  <si>
    <t>19,1</t>
  </si>
  <si>
    <t>6,5</t>
  </si>
  <si>
    <t>16,5</t>
  </si>
  <si>
    <t>20,5</t>
  </si>
  <si>
    <t>10,5</t>
  </si>
  <si>
    <t>6</t>
  </si>
  <si>
    <t>Rest</t>
  </si>
  <si>
    <t>,</t>
  </si>
  <si>
    <t xml:space="preserve">FT </t>
  </si>
  <si>
    <t>DATE</t>
  </si>
  <si>
    <t>Poste</t>
  </si>
  <si>
    <t>Format coupes</t>
  </si>
  <si>
    <t>Type</t>
  </si>
  <si>
    <t>Méplat acier</t>
  </si>
  <si>
    <t>Cp peuplier 17,5</t>
  </si>
  <si>
    <t>Cp peuplier 12,5</t>
  </si>
  <si>
    <t>FT 3678</t>
  </si>
  <si>
    <t>FT 3161</t>
  </si>
  <si>
    <t>FT 3470</t>
  </si>
  <si>
    <t>FT 3640</t>
  </si>
  <si>
    <t>FT 3647</t>
  </si>
  <si>
    <t>FT 3112</t>
  </si>
  <si>
    <t>FT 3178</t>
  </si>
  <si>
    <t>FT 3110</t>
  </si>
  <si>
    <t>FT 3642</t>
  </si>
  <si>
    <t>FT 3084</t>
  </si>
  <si>
    <t>FT 3025</t>
  </si>
  <si>
    <t>Onglet</t>
  </si>
  <si>
    <t>Lien</t>
  </si>
  <si>
    <t>Ref</t>
  </si>
  <si>
    <t>Garniture 1</t>
  </si>
  <si>
    <t>Habillage 1</t>
  </si>
  <si>
    <t>Habillage 2</t>
  </si>
  <si>
    <t>A3</t>
  </si>
  <si>
    <t>bla</t>
  </si>
  <si>
    <t>Garniture 2</t>
  </si>
  <si>
    <t>Habillage3</t>
  </si>
  <si>
    <t>Habillage 4</t>
  </si>
  <si>
    <t>Garniture 3</t>
  </si>
  <si>
    <t>Habillage 5</t>
  </si>
  <si>
    <t>Habillage 6</t>
  </si>
  <si>
    <t>Habillage 7</t>
  </si>
  <si>
    <t>Garniture 4</t>
  </si>
  <si>
    <t>Habillage 8</t>
  </si>
  <si>
    <t>Habillage 9</t>
  </si>
  <si>
    <t>Garniture 5</t>
  </si>
  <si>
    <t>Habillage 10</t>
  </si>
  <si>
    <t>Habillage 13</t>
  </si>
  <si>
    <t>Habillage 11</t>
  </si>
  <si>
    <t>Habillage 12</t>
  </si>
  <si>
    <t>Habillage 14</t>
  </si>
  <si>
    <t>Garniture 6</t>
  </si>
  <si>
    <t>Habillage 15</t>
  </si>
  <si>
    <t>Habillage 16</t>
  </si>
  <si>
    <t>Habillage 17</t>
  </si>
  <si>
    <t>Garniture 7</t>
  </si>
  <si>
    <t>Garniture 8</t>
  </si>
  <si>
    <t>Garniture 9</t>
  </si>
  <si>
    <t>Garniture 10</t>
  </si>
  <si>
    <t>Garniture 11</t>
  </si>
  <si>
    <t>Garniture 12</t>
  </si>
  <si>
    <t>Habillage 18</t>
  </si>
  <si>
    <t>Habillage 19</t>
  </si>
  <si>
    <t>Garniture 13</t>
  </si>
  <si>
    <t>Habillage 20</t>
  </si>
  <si>
    <t>16,6</t>
  </si>
  <si>
    <t>M</t>
  </si>
  <si>
    <t>Habillage2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</si>
</sst>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1"/>
      <color theme="1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2"/>
      <color theme="1"/>
      <name val="Arial"/>
      <family val="2"/>
    </font>
    <font>
      <sz val="14"/>
      <color theme="1"/>
      <name val="Arial"/>
      <family val="2"/>
    </font>
    <font>
      <b/>
      <sz val="20"/>
      <color theme="1"/>
      <name val="Arial"/>
      <family val="2"/>
    </font>
    <font>
      <u/>
      <sz val="12"/>
      <color theme="10"/>
      <name val="Arial"/>
      <family val="2"/>
    </font>
    <font>
      <sz val="10"/>
      <color theme="1"/>
      <name val="Arial"/>
      <family val="2"/>
    </font>
    <font>
      <sz val="14"/>
      <color theme="0"/>
      <name val="Arial"/>
      <family val="2"/>
    </font>
    <font>
      <sz val="12"/>
      <color theme="0"/>
      <name val="Arial"/>
      <family val="2"/>
    </font>
    <font>
      <b/>
      <sz val="20"/>
      <color theme="0"/>
      <name val="Arial"/>
      <family val="2"/>
    </font>
    <font>
      <sz val="11"/>
      <color rgb="FF000000"/>
      <name val="Calibri"/>
      <family val="2"/>
    </font>
  </fonts>
  <fills count="2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-0.249977111117893"/>
        <bgColor indexed="64"/>
      </patternFill>
    </fill>
    <fill>
      <patternFill patternType="solid">
        <fgColor rgb="FFFF8811"/>
        <bgColor indexed="64"/>
      </patternFill>
    </fill>
    <fill>
      <patternFill patternType="solid">
        <fgColor rgb="FF81C2D9"/>
        <bgColor indexed="64"/>
      </patternFill>
    </fill>
    <fill>
      <patternFill patternType="solid">
        <fgColor rgb="FFDD97BA"/>
        <bgColor indexed="64"/>
      </patternFill>
    </fill>
    <fill>
      <patternFill patternType="solid">
        <fgColor rgb="FFFFCCFF"/>
        <bgColor indexed="64"/>
      </patternFill>
    </fill>
  </fills>
  <borders count="5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3" fillId="0" borderId="0"/>
    <xf numFmtId="0" fontId="4" fillId="0" borderId="0" applyNumberFormat="0" applyFill="0" applyBorder="0" applyAlignment="0" applyProtection="0"/>
    <xf numFmtId="0" fontId="1" fillId="0" borderId="0"/>
  </cellStyleXfs>
  <cellXfs count="274">
    <xf numFmtId="0" fontId="0" fillId="0" borderId="0" xfId="0"/>
    <xf numFmtId="0" fontId="7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6" fillId="0" borderId="18" xfId="0" applyFont="1" applyBorder="1" applyAlignment="1">
      <alignment horizontal="left" vertical="center"/>
    </xf>
    <xf numFmtId="49" fontId="7" fillId="0" borderId="0" xfId="0" applyNumberFormat="1" applyFont="1" applyAlignment="1">
      <alignment horizontal="center" vertical="center"/>
    </xf>
    <xf numFmtId="0" fontId="8" fillId="0" borderId="0" xfId="0" applyFont="1" applyAlignment="1">
      <alignment horizontal="right" vertical="center"/>
    </xf>
    <xf numFmtId="49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left" vertical="center"/>
    </xf>
    <xf numFmtId="0" fontId="6" fillId="14" borderId="18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15" borderId="18" xfId="0" applyFont="1" applyFill="1" applyBorder="1" applyAlignment="1">
      <alignment horizontal="center" vertical="center"/>
    </xf>
    <xf numFmtId="0" fontId="6" fillId="4" borderId="18" xfId="0" applyFont="1" applyFill="1" applyBorder="1" applyAlignment="1">
      <alignment horizontal="center" vertical="center"/>
    </xf>
    <xf numFmtId="0" fontId="6" fillId="7" borderId="18" xfId="0" applyFont="1" applyFill="1" applyBorder="1" applyAlignment="1">
      <alignment horizontal="center" vertical="center"/>
    </xf>
    <xf numFmtId="0" fontId="6" fillId="5" borderId="18" xfId="0" applyFont="1" applyFill="1" applyBorder="1" applyAlignment="1">
      <alignment horizontal="center" vertical="center"/>
    </xf>
    <xf numFmtId="0" fontId="6" fillId="3" borderId="18" xfId="0" applyFont="1" applyFill="1" applyBorder="1" applyAlignment="1">
      <alignment horizontal="center" vertical="center"/>
    </xf>
    <xf numFmtId="0" fontId="6" fillId="6" borderId="18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49" fontId="6" fillId="2" borderId="18" xfId="0" applyNumberFormat="1" applyFont="1" applyFill="1" applyBorder="1" applyAlignment="1">
      <alignment horizontal="center" vertical="center"/>
    </xf>
    <xf numFmtId="0" fontId="6" fillId="17" borderId="18" xfId="0" applyFont="1" applyFill="1" applyBorder="1" applyAlignment="1">
      <alignment horizontal="center" vertical="center"/>
    </xf>
    <xf numFmtId="0" fontId="6" fillId="10" borderId="18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6" fillId="18" borderId="18" xfId="0" applyFont="1" applyFill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6" fillId="0" borderId="13" xfId="0" applyFont="1" applyBorder="1" applyAlignment="1">
      <alignment horizontal="center" vertical="center"/>
    </xf>
    <xf numFmtId="0" fontId="6" fillId="8" borderId="54" xfId="0" applyFont="1" applyFill="1" applyBorder="1" applyAlignment="1">
      <alignment horizontal="center" vertical="center"/>
    </xf>
    <xf numFmtId="0" fontId="6" fillId="8" borderId="49" xfId="0" applyFont="1" applyFill="1" applyBorder="1" applyAlignment="1">
      <alignment horizontal="center" vertical="center"/>
    </xf>
    <xf numFmtId="0" fontId="6" fillId="8" borderId="13" xfId="0" applyFont="1" applyFill="1" applyBorder="1" applyAlignment="1">
      <alignment horizontal="center" vertical="center"/>
    </xf>
    <xf numFmtId="0" fontId="6" fillId="0" borderId="52" xfId="0" applyFont="1" applyBorder="1" applyAlignment="1">
      <alignment horizontal="center" vertical="center"/>
    </xf>
    <xf numFmtId="0" fontId="6" fillId="8" borderId="51" xfId="0" applyFont="1" applyFill="1" applyBorder="1" applyAlignment="1">
      <alignment horizontal="center" vertical="center"/>
    </xf>
    <xf numFmtId="0" fontId="6" fillId="8" borderId="52" xfId="0" applyFont="1" applyFill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50" xfId="0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22" borderId="18" xfId="0" applyFont="1" applyFill="1" applyBorder="1" applyAlignment="1">
      <alignment horizontal="center" vertical="center"/>
    </xf>
    <xf numFmtId="0" fontId="6" fillId="14" borderId="13" xfId="0" applyFont="1" applyFill="1" applyBorder="1" applyAlignment="1">
      <alignment horizontal="center" vertical="center"/>
    </xf>
    <xf numFmtId="0" fontId="6" fillId="7" borderId="13" xfId="0" applyFont="1" applyFill="1" applyBorder="1" applyAlignment="1">
      <alignment horizontal="center" vertical="center"/>
    </xf>
    <xf numFmtId="0" fontId="6" fillId="5" borderId="29" xfId="0" applyFont="1" applyFill="1" applyBorder="1" applyAlignment="1">
      <alignment horizontal="center" vertical="center"/>
    </xf>
    <xf numFmtId="0" fontId="6" fillId="22" borderId="33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10" borderId="49" xfId="0" applyFont="1" applyFill="1" applyBorder="1" applyAlignment="1">
      <alignment horizontal="center" vertical="center"/>
    </xf>
    <xf numFmtId="0" fontId="6" fillId="19" borderId="13" xfId="0" applyFont="1" applyFill="1" applyBorder="1" applyAlignment="1">
      <alignment horizontal="center" vertical="center"/>
    </xf>
    <xf numFmtId="0" fontId="6" fillId="20" borderId="13" xfId="0" applyFont="1" applyFill="1" applyBorder="1" applyAlignment="1">
      <alignment horizontal="center" vertical="center"/>
    </xf>
    <xf numFmtId="0" fontId="6" fillId="9" borderId="13" xfId="0" applyFont="1" applyFill="1" applyBorder="1" applyAlignment="1">
      <alignment horizontal="center" vertical="center"/>
    </xf>
    <xf numFmtId="0" fontId="6" fillId="11" borderId="13" xfId="0" applyFont="1" applyFill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17" borderId="33" xfId="0" applyFont="1" applyFill="1" applyBorder="1" applyAlignment="1">
      <alignment horizontal="center" vertical="center"/>
    </xf>
    <xf numFmtId="0" fontId="6" fillId="21" borderId="13" xfId="0" applyFont="1" applyFill="1" applyBorder="1" applyAlignment="1">
      <alignment horizontal="center" vertical="center"/>
    </xf>
    <xf numFmtId="0" fontId="6" fillId="18" borderId="13" xfId="0" applyFont="1" applyFill="1" applyBorder="1" applyAlignment="1">
      <alignment horizontal="center" vertical="center"/>
    </xf>
    <xf numFmtId="0" fontId="6" fillId="8" borderId="33" xfId="0" applyFont="1" applyFill="1" applyBorder="1" applyAlignment="1">
      <alignment horizontal="center" vertical="center"/>
    </xf>
    <xf numFmtId="0" fontId="6" fillId="7" borderId="44" xfId="0" applyFont="1" applyFill="1" applyBorder="1" applyAlignment="1">
      <alignment horizontal="center" vertical="center"/>
    </xf>
    <xf numFmtId="0" fontId="6" fillId="5" borderId="46" xfId="0" applyFont="1" applyFill="1" applyBorder="1" applyAlignment="1">
      <alignment horizontal="center" vertical="center"/>
    </xf>
    <xf numFmtId="0" fontId="6" fillId="22" borderId="45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10" borderId="54" xfId="0" applyFont="1" applyFill="1" applyBorder="1" applyAlignment="1">
      <alignment horizontal="center" vertical="center"/>
    </xf>
    <xf numFmtId="0" fontId="6" fillId="19" borderId="44" xfId="0" applyFont="1" applyFill="1" applyBorder="1" applyAlignment="1">
      <alignment horizontal="center" vertical="center"/>
    </xf>
    <xf numFmtId="0" fontId="6" fillId="20" borderId="44" xfId="0" applyFont="1" applyFill="1" applyBorder="1" applyAlignment="1">
      <alignment horizontal="center" vertical="center"/>
    </xf>
    <xf numFmtId="0" fontId="6" fillId="9" borderId="44" xfId="0" applyFont="1" applyFill="1" applyBorder="1" applyAlignment="1">
      <alignment horizontal="center" vertical="center"/>
    </xf>
    <xf numFmtId="0" fontId="6" fillId="11" borderId="44" xfId="0" applyFont="1" applyFill="1" applyBorder="1" applyAlignment="1">
      <alignment horizontal="center" vertical="center"/>
    </xf>
    <xf numFmtId="0" fontId="6" fillId="6" borderId="44" xfId="0" applyFont="1" applyFill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/>
    </xf>
    <xf numFmtId="0" fontId="6" fillId="17" borderId="45" xfId="0" applyFont="1" applyFill="1" applyBorder="1" applyAlignment="1">
      <alignment horizontal="center" vertical="center"/>
    </xf>
    <xf numFmtId="0" fontId="6" fillId="21" borderId="44" xfId="0" applyFont="1" applyFill="1" applyBorder="1" applyAlignment="1">
      <alignment horizontal="center" vertical="center"/>
    </xf>
    <xf numFmtId="0" fontId="6" fillId="18" borderId="44" xfId="0" applyFont="1" applyFill="1" applyBorder="1" applyAlignment="1">
      <alignment horizontal="center" vertical="center"/>
    </xf>
    <xf numFmtId="0" fontId="6" fillId="8" borderId="45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3" borderId="18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14" borderId="12" xfId="0" applyFont="1" applyFill="1" applyBorder="1" applyAlignment="1">
      <alignment horizontal="center" vertical="center"/>
    </xf>
    <xf numFmtId="0" fontId="6" fillId="15" borderId="3" xfId="0" applyFont="1" applyFill="1" applyBorder="1" applyAlignment="1">
      <alignment horizontal="center" vertical="center"/>
    </xf>
    <xf numFmtId="0" fontId="6" fillId="15" borderId="2" xfId="0" applyFont="1" applyFill="1" applyBorder="1" applyAlignment="1">
      <alignment horizontal="center" vertical="center"/>
    </xf>
    <xf numFmtId="0" fontId="6" fillId="14" borderId="32" xfId="0" applyFont="1" applyFill="1" applyBorder="1" applyAlignment="1">
      <alignment horizontal="center" vertical="center"/>
    </xf>
    <xf numFmtId="0" fontId="6" fillId="14" borderId="33" xfId="0" applyFont="1" applyFill="1" applyBorder="1" applyAlignment="1">
      <alignment horizontal="center" vertical="center"/>
    </xf>
    <xf numFmtId="0" fontId="6" fillId="3" borderId="29" xfId="0" applyFont="1" applyFill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3" borderId="47" xfId="0" applyFont="1" applyFill="1" applyBorder="1" applyAlignment="1">
      <alignment horizontal="center" vertical="center"/>
    </xf>
    <xf numFmtId="0" fontId="6" fillId="4" borderId="17" xfId="0" applyFont="1" applyFill="1" applyBorder="1" applyAlignment="1">
      <alignment horizontal="center" vertical="center"/>
    </xf>
    <xf numFmtId="0" fontId="6" fillId="4" borderId="48" xfId="0" applyFont="1" applyFill="1" applyBorder="1" applyAlignment="1">
      <alignment horizontal="center" vertical="center"/>
    </xf>
    <xf numFmtId="0" fontId="6" fillId="4" borderId="0" xfId="0" applyFont="1" applyFill="1" applyBorder="1" applyAlignment="1">
      <alignment horizontal="center" vertical="center"/>
    </xf>
    <xf numFmtId="0" fontId="6" fillId="4" borderId="57" xfId="0" applyFont="1" applyFill="1" applyBorder="1" applyAlignment="1">
      <alignment horizontal="center" vertical="center"/>
    </xf>
    <xf numFmtId="0" fontId="6" fillId="23" borderId="29" xfId="0" applyNumberFormat="1" applyFont="1" applyFill="1" applyBorder="1" applyAlignment="1">
      <alignment horizontal="center" vertical="center"/>
    </xf>
    <xf numFmtId="0" fontId="6" fillId="23" borderId="47" xfId="0" applyNumberFormat="1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6" fillId="0" borderId="33" xfId="0" applyFont="1" applyBorder="1" applyAlignment="1">
      <alignment horizontal="center" vertical="center"/>
    </xf>
    <xf numFmtId="0" fontId="6" fillId="0" borderId="53" xfId="0" applyFont="1" applyBorder="1" applyAlignment="1">
      <alignment horizontal="center" vertical="center"/>
    </xf>
    <xf numFmtId="49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9" fillId="0" borderId="0" xfId="2" applyFont="1" applyAlignment="1">
      <alignment vertical="center"/>
    </xf>
    <xf numFmtId="0" fontId="11" fillId="0" borderId="0" xfId="0" applyFont="1" applyAlignment="1">
      <alignment horizontal="center" vertical="center"/>
    </xf>
    <xf numFmtId="0" fontId="0" fillId="0" borderId="0" xfId="0"/>
    <xf numFmtId="0" fontId="13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4" fillId="0" borderId="0" xfId="2"/>
    <xf numFmtId="49" fontId="6" fillId="8" borderId="18" xfId="0" applyNumberFormat="1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21" borderId="18" xfId="0" applyFont="1" applyFill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49" fontId="6" fillId="10" borderId="18" xfId="0" applyNumberFormat="1" applyFont="1" applyFill="1" applyBorder="1" applyAlignment="1">
      <alignment horizontal="center" vertical="center"/>
    </xf>
    <xf numFmtId="0" fontId="6" fillId="19" borderId="18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0" fontId="6" fillId="20" borderId="18" xfId="0" applyFont="1" applyFill="1" applyBorder="1" applyAlignment="1">
      <alignment horizontal="center" vertical="center"/>
    </xf>
    <xf numFmtId="0" fontId="6" fillId="16" borderId="18" xfId="0" applyFont="1" applyFill="1" applyBorder="1" applyAlignment="1">
      <alignment horizontal="center" vertical="center"/>
    </xf>
    <xf numFmtId="49" fontId="6" fillId="3" borderId="18" xfId="0" applyNumberFormat="1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49" fontId="6" fillId="14" borderId="18" xfId="0" applyNumberFormat="1" applyFont="1" applyFill="1" applyBorder="1" applyAlignment="1">
      <alignment horizontal="center" vertical="center"/>
    </xf>
    <xf numFmtId="49" fontId="6" fillId="23" borderId="39" xfId="0" applyNumberFormat="1" applyFont="1" applyFill="1" applyBorder="1" applyAlignment="1">
      <alignment horizontal="center" vertical="center"/>
    </xf>
    <xf numFmtId="0" fontId="6" fillId="12" borderId="40" xfId="0" applyFont="1" applyFill="1" applyBorder="1" applyAlignment="1">
      <alignment horizontal="center" vertical="center"/>
    </xf>
    <xf numFmtId="0" fontId="6" fillId="0" borderId="40" xfId="0" applyFont="1" applyFill="1" applyBorder="1" applyAlignment="1">
      <alignment horizontal="center" vertical="center"/>
    </xf>
    <xf numFmtId="49" fontId="6" fillId="14" borderId="18" xfId="0" applyNumberFormat="1" applyFont="1" applyFill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49" fontId="6" fillId="23" borderId="39" xfId="0" applyNumberFormat="1" applyFont="1" applyFill="1" applyBorder="1" applyAlignment="1">
      <alignment horizontal="center" vertical="center"/>
    </xf>
    <xf numFmtId="0" fontId="6" fillId="12" borderId="40" xfId="0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49" fontId="6" fillId="3" borderId="18" xfId="0" applyNumberFormat="1" applyFont="1" applyFill="1" applyBorder="1" applyAlignment="1">
      <alignment horizontal="center" vertical="center"/>
    </xf>
    <xf numFmtId="0" fontId="6" fillId="19" borderId="18" xfId="0" applyFont="1" applyFill="1" applyBorder="1" applyAlignment="1">
      <alignment horizontal="center" vertical="center"/>
    </xf>
    <xf numFmtId="0" fontId="6" fillId="20" borderId="18" xfId="0" applyFont="1" applyFill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0" fontId="6" fillId="16" borderId="18" xfId="0" applyFont="1" applyFill="1" applyBorder="1" applyAlignment="1">
      <alignment horizontal="center" vertical="center"/>
    </xf>
    <xf numFmtId="0" fontId="6" fillId="8" borderId="18" xfId="0" applyFont="1" applyFill="1" applyBorder="1" applyAlignment="1">
      <alignment horizontal="center" vertical="center"/>
    </xf>
    <xf numFmtId="49" fontId="6" fillId="10" borderId="18" xfId="0" applyNumberFormat="1" applyFont="1" applyFill="1" applyBorder="1" applyAlignment="1">
      <alignment horizontal="center" vertical="center"/>
    </xf>
    <xf numFmtId="0" fontId="6" fillId="21" borderId="18" xfId="0" applyFont="1" applyFill="1" applyBorder="1" applyAlignment="1">
      <alignment horizontal="center" vertical="center"/>
    </xf>
    <xf numFmtId="49" fontId="6" fillId="8" borderId="18" xfId="0" applyNumberFormat="1" applyFont="1" applyFill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49" fontId="6" fillId="0" borderId="21" xfId="0" applyNumberFormat="1" applyFont="1" applyBorder="1" applyAlignment="1">
      <alignment horizontal="center" vertical="center"/>
    </xf>
    <xf numFmtId="0" fontId="6" fillId="13" borderId="21" xfId="0" applyFont="1" applyFill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6" fillId="0" borderId="21" xfId="0" applyFont="1" applyBorder="1" applyAlignment="1">
      <alignment horizontal="left" vertical="center"/>
    </xf>
    <xf numFmtId="49" fontId="6" fillId="0" borderId="46" xfId="0" applyNumberFormat="1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center" vertical="center"/>
    </xf>
    <xf numFmtId="0" fontId="6" fillId="0" borderId="46" xfId="0" applyFont="1" applyFill="1" applyBorder="1" applyAlignment="1">
      <alignment horizontal="left" vertical="center"/>
    </xf>
    <xf numFmtId="0" fontId="6" fillId="14" borderId="44" xfId="0" applyFont="1" applyFill="1" applyBorder="1" applyAlignment="1">
      <alignment horizontal="center" vertical="center"/>
    </xf>
    <xf numFmtId="0" fontId="6" fillId="14" borderId="45" xfId="0" applyFont="1" applyFill="1" applyBorder="1" applyAlignment="1">
      <alignment horizontal="center" vertical="center"/>
    </xf>
    <xf numFmtId="0" fontId="10" fillId="0" borderId="9" xfId="0" applyFont="1" applyBorder="1" applyAlignment="1">
      <alignment horizontal="left" vertical="center"/>
    </xf>
    <xf numFmtId="0" fontId="10" fillId="0" borderId="10" xfId="0" applyFont="1" applyBorder="1" applyAlignment="1">
      <alignment horizontal="left" vertical="center"/>
    </xf>
    <xf numFmtId="0" fontId="10" fillId="0" borderId="38" xfId="0" applyFont="1" applyBorder="1" applyAlignment="1">
      <alignment horizontal="left" vertical="center"/>
    </xf>
    <xf numFmtId="0" fontId="10" fillId="0" borderId="17" xfId="0" applyFont="1" applyBorder="1" applyAlignment="1">
      <alignment horizontal="left" vertical="center"/>
    </xf>
    <xf numFmtId="0" fontId="10" fillId="0" borderId="18" xfId="0" applyFont="1" applyBorder="1" applyAlignment="1">
      <alignment horizontal="left" vertical="center"/>
    </xf>
    <xf numFmtId="0" fontId="10" fillId="0" borderId="39" xfId="0" applyFont="1" applyBorder="1" applyAlignment="1">
      <alignment horizontal="left" vertical="center"/>
    </xf>
    <xf numFmtId="0" fontId="10" fillId="0" borderId="19" xfId="0" applyFont="1" applyBorder="1" applyAlignment="1">
      <alignment horizontal="left" vertical="center"/>
    </xf>
    <xf numFmtId="0" fontId="10" fillId="21" borderId="39" xfId="0" applyFont="1" applyFill="1" applyBorder="1" applyAlignment="1">
      <alignment horizontal="left" vertical="center"/>
    </xf>
    <xf numFmtId="0" fontId="10" fillId="21" borderId="44" xfId="0" applyFont="1" applyFill="1" applyBorder="1" applyAlignment="1">
      <alignment horizontal="left" vertical="center"/>
    </xf>
    <xf numFmtId="0" fontId="10" fillId="21" borderId="52" xfId="0" applyFont="1" applyFill="1" applyBorder="1" applyAlignment="1">
      <alignment horizontal="left" vertical="center"/>
    </xf>
    <xf numFmtId="49" fontId="10" fillId="18" borderId="39" xfId="0" applyNumberFormat="1" applyFont="1" applyFill="1" applyBorder="1" applyAlignment="1">
      <alignment horizontal="left" vertical="center"/>
    </xf>
    <xf numFmtId="49" fontId="10" fillId="18" borderId="44" xfId="0" applyNumberFormat="1" applyFont="1" applyFill="1" applyBorder="1" applyAlignment="1">
      <alignment horizontal="left" vertical="center"/>
    </xf>
    <xf numFmtId="49" fontId="10" fillId="18" borderId="52" xfId="0" applyNumberFormat="1" applyFont="1" applyFill="1" applyBorder="1" applyAlignment="1">
      <alignment horizontal="left" vertical="center"/>
    </xf>
    <xf numFmtId="0" fontId="10" fillId="0" borderId="14" xfId="0" applyFont="1" applyBorder="1" applyAlignment="1">
      <alignment horizontal="left" vertical="center"/>
    </xf>
    <xf numFmtId="0" fontId="10" fillId="0" borderId="15" xfId="0" applyFont="1" applyBorder="1" applyAlignment="1">
      <alignment horizontal="left" vertical="center"/>
    </xf>
    <xf numFmtId="0" fontId="10" fillId="0" borderId="16" xfId="0" applyFont="1" applyBorder="1" applyAlignment="1">
      <alignment horizontal="left" vertical="center"/>
    </xf>
    <xf numFmtId="49" fontId="6" fillId="18" borderId="18" xfId="0" applyNumberFormat="1" applyFont="1" applyFill="1" applyBorder="1" applyAlignment="1">
      <alignment horizontal="center" vertical="center"/>
    </xf>
    <xf numFmtId="49" fontId="6" fillId="0" borderId="39" xfId="0" applyNumberFormat="1" applyFont="1" applyBorder="1" applyAlignment="1">
      <alignment horizontal="center" vertical="center"/>
    </xf>
    <xf numFmtId="49" fontId="6" fillId="0" borderId="40" xfId="0" applyNumberFormat="1" applyFont="1" applyBorder="1" applyAlignment="1">
      <alignment horizontal="center" vertical="center"/>
    </xf>
    <xf numFmtId="49" fontId="6" fillId="8" borderId="18" xfId="0" applyNumberFormat="1" applyFont="1" applyFill="1" applyBorder="1" applyAlignment="1">
      <alignment horizontal="center" vertical="center"/>
    </xf>
    <xf numFmtId="0" fontId="10" fillId="0" borderId="34" xfId="0" applyFont="1" applyBorder="1" applyAlignment="1">
      <alignment horizontal="left" vertical="center"/>
    </xf>
    <xf numFmtId="0" fontId="10" fillId="0" borderId="35" xfId="0" applyFont="1" applyBorder="1" applyAlignment="1">
      <alignment horizontal="left" vertical="center"/>
    </xf>
    <xf numFmtId="0" fontId="10" fillId="0" borderId="37" xfId="0" applyFont="1" applyBorder="1" applyAlignment="1">
      <alignment horizontal="left" vertical="center"/>
    </xf>
    <xf numFmtId="0" fontId="10" fillId="22" borderId="34" xfId="0" applyFont="1" applyFill="1" applyBorder="1" applyAlignment="1">
      <alignment horizontal="left" vertical="center"/>
    </xf>
    <xf numFmtId="0" fontId="10" fillId="22" borderId="35" xfId="0" applyFont="1" applyFill="1" applyBorder="1" applyAlignment="1">
      <alignment horizontal="left" vertical="center"/>
    </xf>
    <xf numFmtId="0" fontId="10" fillId="22" borderId="36" xfId="0" applyFont="1" applyFill="1" applyBorder="1" applyAlignment="1">
      <alignment horizontal="left" vertical="center"/>
    </xf>
    <xf numFmtId="0" fontId="10" fillId="4" borderId="55" xfId="0" applyFont="1" applyFill="1" applyBorder="1" applyAlignment="1">
      <alignment horizontal="left" vertical="center"/>
    </xf>
    <xf numFmtId="0" fontId="10" fillId="4" borderId="56" xfId="0" applyFont="1" applyFill="1" applyBorder="1" applyAlignment="1">
      <alignment horizontal="left" vertical="center"/>
    </xf>
    <xf numFmtId="0" fontId="10" fillId="4" borderId="42" xfId="0" applyFont="1" applyFill="1" applyBorder="1" applyAlignment="1">
      <alignment horizontal="left" vertical="center"/>
    </xf>
    <xf numFmtId="0" fontId="10" fillId="4" borderId="26" xfId="0" applyFont="1" applyFill="1" applyBorder="1" applyAlignment="1">
      <alignment horizontal="left" vertical="center"/>
    </xf>
    <xf numFmtId="0" fontId="10" fillId="4" borderId="27" xfId="0" applyFont="1" applyFill="1" applyBorder="1" applyAlignment="1">
      <alignment horizontal="left" vertical="center"/>
    </xf>
    <xf numFmtId="0" fontId="10" fillId="4" borderId="28" xfId="0" applyFont="1" applyFill="1" applyBorder="1" applyAlignment="1">
      <alignment horizontal="left" vertical="center"/>
    </xf>
    <xf numFmtId="0" fontId="10" fillId="0" borderId="11" xfId="0" applyFont="1" applyBorder="1" applyAlignment="1">
      <alignment horizontal="left" vertical="center"/>
    </xf>
    <xf numFmtId="0" fontId="10" fillId="6" borderId="17" xfId="0" applyFont="1" applyFill="1" applyBorder="1" applyAlignment="1">
      <alignment horizontal="left" vertical="center"/>
    </xf>
    <xf numFmtId="0" fontId="10" fillId="6" borderId="18" xfId="0" applyFont="1" applyFill="1" applyBorder="1" applyAlignment="1">
      <alignment horizontal="left" vertical="center"/>
    </xf>
    <xf numFmtId="0" fontId="10" fillId="6" borderId="19" xfId="0" applyFont="1" applyFill="1" applyBorder="1" applyAlignment="1">
      <alignment horizontal="left" vertical="center"/>
    </xf>
    <xf numFmtId="0" fontId="10" fillId="2" borderId="17" xfId="0" applyFont="1" applyFill="1" applyBorder="1" applyAlignment="1">
      <alignment horizontal="left" vertical="center"/>
    </xf>
    <xf numFmtId="0" fontId="10" fillId="2" borderId="18" xfId="0" applyFont="1" applyFill="1" applyBorder="1" applyAlignment="1">
      <alignment horizontal="left" vertical="center"/>
    </xf>
    <xf numFmtId="0" fontId="10" fillId="2" borderId="19" xfId="0" applyFont="1" applyFill="1" applyBorder="1" applyAlignment="1">
      <alignment horizontal="left" vertical="center"/>
    </xf>
    <xf numFmtId="0" fontId="10" fillId="19" borderId="17" xfId="0" applyFont="1" applyFill="1" applyBorder="1" applyAlignment="1">
      <alignment horizontal="left" vertical="center"/>
    </xf>
    <xf numFmtId="0" fontId="10" fillId="19" borderId="18" xfId="0" applyFont="1" applyFill="1" applyBorder="1" applyAlignment="1">
      <alignment horizontal="left" vertical="center"/>
    </xf>
    <xf numFmtId="0" fontId="10" fillId="19" borderId="19" xfId="0" applyFont="1" applyFill="1" applyBorder="1" applyAlignment="1">
      <alignment horizontal="left" vertical="center"/>
    </xf>
    <xf numFmtId="0" fontId="10" fillId="20" borderId="17" xfId="0" applyFont="1" applyFill="1" applyBorder="1" applyAlignment="1">
      <alignment horizontal="left" vertical="center"/>
    </xf>
    <xf numFmtId="0" fontId="10" fillId="20" borderId="18" xfId="0" applyFont="1" applyFill="1" applyBorder="1" applyAlignment="1">
      <alignment horizontal="left" vertical="center"/>
    </xf>
    <xf numFmtId="0" fontId="10" fillId="20" borderId="19" xfId="0" applyFont="1" applyFill="1" applyBorder="1" applyAlignment="1">
      <alignment horizontal="left" vertical="center"/>
    </xf>
    <xf numFmtId="0" fontId="10" fillId="9" borderId="17" xfId="0" applyFont="1" applyFill="1" applyBorder="1" applyAlignment="1">
      <alignment horizontal="left" vertical="center"/>
    </xf>
    <xf numFmtId="0" fontId="10" fillId="9" borderId="18" xfId="0" applyFont="1" applyFill="1" applyBorder="1" applyAlignment="1">
      <alignment horizontal="left" vertical="center"/>
    </xf>
    <xf numFmtId="0" fontId="10" fillId="9" borderId="19" xfId="0" applyFont="1" applyFill="1" applyBorder="1" applyAlignment="1">
      <alignment horizontal="left" vertical="center"/>
    </xf>
    <xf numFmtId="0" fontId="10" fillId="11" borderId="17" xfId="0" applyFont="1" applyFill="1" applyBorder="1" applyAlignment="1">
      <alignment horizontal="left" vertical="center"/>
    </xf>
    <xf numFmtId="0" fontId="10" fillId="11" borderId="18" xfId="0" applyFont="1" applyFill="1" applyBorder="1" applyAlignment="1">
      <alignment horizontal="left" vertical="center"/>
    </xf>
    <xf numFmtId="0" fontId="10" fillId="11" borderId="19" xfId="0" applyFont="1" applyFill="1" applyBorder="1" applyAlignment="1">
      <alignment horizontal="left" vertical="center"/>
    </xf>
    <xf numFmtId="0" fontId="10" fillId="3" borderId="20" xfId="0" applyFont="1" applyFill="1" applyBorder="1" applyAlignment="1">
      <alignment horizontal="left" vertical="center"/>
    </xf>
    <xf numFmtId="0" fontId="10" fillId="3" borderId="21" xfId="0" applyFont="1" applyFill="1" applyBorder="1" applyAlignment="1">
      <alignment horizontal="left" vertical="center"/>
    </xf>
    <xf numFmtId="0" fontId="10" fillId="3" borderId="22" xfId="0" applyFont="1" applyFill="1" applyBorder="1" applyAlignment="1">
      <alignment horizontal="left" vertical="center"/>
    </xf>
    <xf numFmtId="49" fontId="10" fillId="23" borderId="34" xfId="0" applyNumberFormat="1" applyFont="1" applyFill="1" applyBorder="1" applyAlignment="1">
      <alignment horizontal="left" vertical="center"/>
    </xf>
    <xf numFmtId="49" fontId="10" fillId="23" borderId="35" xfId="0" applyNumberFormat="1" applyFont="1" applyFill="1" applyBorder="1" applyAlignment="1">
      <alignment horizontal="left" vertical="center"/>
    </xf>
    <xf numFmtId="49" fontId="10" fillId="23" borderId="36" xfId="0" applyNumberFormat="1" applyFont="1" applyFill="1" applyBorder="1" applyAlignment="1">
      <alignment horizontal="left" vertical="center"/>
    </xf>
    <xf numFmtId="0" fontId="10" fillId="0" borderId="32" xfId="0" applyFont="1" applyBorder="1" applyAlignment="1">
      <alignment horizontal="left" vertical="center"/>
    </xf>
    <xf numFmtId="0" fontId="10" fillId="0" borderId="45" xfId="0" applyFont="1" applyBorder="1" applyAlignment="1">
      <alignment horizontal="left" vertical="center"/>
    </xf>
    <xf numFmtId="0" fontId="10" fillId="10" borderId="23" xfId="0" applyFont="1" applyFill="1" applyBorder="1" applyAlignment="1">
      <alignment horizontal="left" vertical="center"/>
    </xf>
    <xf numFmtId="0" fontId="10" fillId="10" borderId="24" xfId="0" applyFont="1" applyFill="1" applyBorder="1" applyAlignment="1">
      <alignment horizontal="left" vertical="center"/>
    </xf>
    <xf numFmtId="0" fontId="10" fillId="10" borderId="25" xfId="0" applyFont="1" applyFill="1" applyBorder="1" applyAlignment="1">
      <alignment horizontal="left" vertical="center"/>
    </xf>
    <xf numFmtId="0" fontId="10" fillId="8" borderId="34" xfId="0" applyFont="1" applyFill="1" applyBorder="1" applyAlignment="1">
      <alignment horizontal="left" vertical="center"/>
    </xf>
    <xf numFmtId="0" fontId="10" fillId="8" borderId="35" xfId="0" applyFont="1" applyFill="1" applyBorder="1" applyAlignment="1">
      <alignment horizontal="left" vertical="center"/>
    </xf>
    <xf numFmtId="0" fontId="10" fillId="8" borderId="36" xfId="0" applyFont="1" applyFill="1" applyBorder="1" applyAlignment="1">
      <alignment horizontal="left" vertical="center"/>
    </xf>
    <xf numFmtId="0" fontId="6" fillId="20" borderId="18" xfId="0" applyFont="1" applyFill="1" applyBorder="1" applyAlignment="1">
      <alignment horizontal="center" vertical="center"/>
    </xf>
    <xf numFmtId="49" fontId="6" fillId="0" borderId="18" xfId="0" applyNumberFormat="1" applyFont="1" applyBorder="1" applyAlignment="1">
      <alignment horizontal="center" vertical="center"/>
    </xf>
    <xf numFmtId="49" fontId="6" fillId="6" borderId="18" xfId="0" applyNumberFormat="1" applyFont="1" applyFill="1" applyBorder="1" applyAlignment="1">
      <alignment horizontal="center" vertical="center"/>
    </xf>
    <xf numFmtId="0" fontId="6" fillId="16" borderId="18" xfId="0" applyFont="1" applyFill="1" applyBorder="1" applyAlignment="1">
      <alignment horizontal="center" vertical="center"/>
    </xf>
    <xf numFmtId="49" fontId="6" fillId="17" borderId="18" xfId="0" applyNumberFormat="1" applyFont="1" applyFill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49" fontId="6" fillId="10" borderId="18" xfId="0" applyNumberFormat="1" applyFont="1" applyFill="1" applyBorder="1" applyAlignment="1">
      <alignment horizontal="center" vertical="center"/>
    </xf>
    <xf numFmtId="0" fontId="6" fillId="12" borderId="18" xfId="0" applyFont="1" applyFill="1" applyBorder="1" applyAlignment="1">
      <alignment horizontal="center" vertical="center"/>
    </xf>
    <xf numFmtId="14" fontId="8" fillId="0" borderId="0" xfId="0" applyNumberFormat="1" applyFont="1" applyAlignment="1">
      <alignment horizontal="center" vertical="center"/>
    </xf>
    <xf numFmtId="0" fontId="10" fillId="17" borderId="34" xfId="0" applyFont="1" applyFill="1" applyBorder="1" applyAlignment="1">
      <alignment horizontal="left" vertical="center"/>
    </xf>
    <xf numFmtId="0" fontId="10" fillId="17" borderId="35" xfId="0" applyFont="1" applyFill="1" applyBorder="1" applyAlignment="1">
      <alignment horizontal="left" vertical="center"/>
    </xf>
    <xf numFmtId="0" fontId="10" fillId="17" borderId="36" xfId="0" applyFont="1" applyFill="1" applyBorder="1" applyAlignment="1">
      <alignment horizontal="left" vertical="center"/>
    </xf>
    <xf numFmtId="0" fontId="10" fillId="8" borderId="23" xfId="0" applyFont="1" applyFill="1" applyBorder="1" applyAlignment="1">
      <alignment horizontal="left" vertical="center"/>
    </xf>
    <xf numFmtId="0" fontId="10" fillId="8" borderId="24" xfId="0" applyFont="1" applyFill="1" applyBorder="1" applyAlignment="1">
      <alignment horizontal="left" vertical="center"/>
    </xf>
    <xf numFmtId="0" fontId="10" fillId="8" borderId="25" xfId="0" applyFont="1" applyFill="1" applyBorder="1" applyAlignment="1">
      <alignment horizontal="left" vertical="center"/>
    </xf>
    <xf numFmtId="49" fontId="6" fillId="22" borderId="39" xfId="0" applyNumberFormat="1" applyFont="1" applyFill="1" applyBorder="1" applyAlignment="1">
      <alignment horizontal="center" vertical="center"/>
    </xf>
    <xf numFmtId="49" fontId="6" fillId="22" borderId="40" xfId="0" applyNumberFormat="1" applyFont="1" applyFill="1" applyBorder="1" applyAlignment="1">
      <alignment horizontal="center" vertical="center"/>
    </xf>
    <xf numFmtId="49" fontId="6" fillId="14" borderId="18" xfId="0" applyNumberFormat="1" applyFont="1" applyFill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0" borderId="40" xfId="0" applyFont="1" applyBorder="1" applyAlignment="1">
      <alignment horizontal="center" vertical="center"/>
    </xf>
    <xf numFmtId="49" fontId="6" fillId="23" borderId="39" xfId="0" applyNumberFormat="1" applyFont="1" applyFill="1" applyBorder="1" applyAlignment="1">
      <alignment horizontal="center" vertical="center"/>
    </xf>
    <xf numFmtId="49" fontId="6" fillId="23" borderId="40" xfId="0" applyNumberFormat="1" applyFont="1" applyFill="1" applyBorder="1" applyAlignment="1">
      <alignment horizontal="center" vertical="center"/>
    </xf>
    <xf numFmtId="49" fontId="6" fillId="3" borderId="18" xfId="0" applyNumberFormat="1" applyFont="1" applyFill="1" applyBorder="1" applyAlignment="1">
      <alignment horizontal="center" vertical="center"/>
    </xf>
    <xf numFmtId="49" fontId="6" fillId="7" borderId="18" xfId="0" applyNumberFormat="1" applyFont="1" applyFill="1" applyBorder="1" applyAlignment="1">
      <alignment horizontal="center" vertical="center"/>
    </xf>
    <xf numFmtId="49" fontId="6" fillId="5" borderId="18" xfId="0" applyNumberFormat="1" applyFont="1" applyFill="1" applyBorder="1" applyAlignment="1">
      <alignment horizontal="center" vertical="center"/>
    </xf>
    <xf numFmtId="0" fontId="10" fillId="8" borderId="17" xfId="0" applyFont="1" applyFill="1" applyBorder="1" applyAlignment="1">
      <alignment horizontal="left" vertical="center"/>
    </xf>
    <xf numFmtId="0" fontId="10" fillId="8" borderId="18" xfId="0" applyFont="1" applyFill="1" applyBorder="1" applyAlignment="1">
      <alignment horizontal="left" vertical="center"/>
    </xf>
    <xf numFmtId="0" fontId="10" fillId="8" borderId="19" xfId="0" applyFont="1" applyFill="1" applyBorder="1" applyAlignment="1">
      <alignment horizontal="left" vertical="center"/>
    </xf>
    <xf numFmtId="0" fontId="10" fillId="5" borderId="20" xfId="0" applyFont="1" applyFill="1" applyBorder="1" applyAlignment="1">
      <alignment horizontal="left" vertical="center"/>
    </xf>
    <xf numFmtId="0" fontId="10" fillId="5" borderId="21" xfId="0" applyFont="1" applyFill="1" applyBorder="1" applyAlignment="1">
      <alignment horizontal="left" vertical="center"/>
    </xf>
    <xf numFmtId="0" fontId="10" fillId="5" borderId="22" xfId="0" applyFont="1" applyFill="1" applyBorder="1" applyAlignment="1">
      <alignment horizontal="left" vertical="center"/>
    </xf>
    <xf numFmtId="0" fontId="4" fillId="0" borderId="0" xfId="2" applyAlignment="1">
      <alignment horizontal="center" vertical="center"/>
    </xf>
    <xf numFmtId="49" fontId="10" fillId="14" borderId="12" xfId="0" applyNumberFormat="1" applyFont="1" applyFill="1" applyBorder="1" applyAlignment="1">
      <alignment horizontal="left" vertical="center"/>
    </xf>
    <xf numFmtId="49" fontId="10" fillId="14" borderId="44" xfId="0" applyNumberFormat="1" applyFont="1" applyFill="1" applyBorder="1" applyAlignment="1">
      <alignment horizontal="left" vertical="center"/>
    </xf>
    <xf numFmtId="49" fontId="10" fillId="14" borderId="52" xfId="0" applyNumberFormat="1" applyFont="1" applyFill="1" applyBorder="1" applyAlignment="1">
      <alignment horizontal="left" vertical="center"/>
    </xf>
    <xf numFmtId="49" fontId="10" fillId="14" borderId="17" xfId="0" applyNumberFormat="1" applyFont="1" applyFill="1" applyBorder="1" applyAlignment="1">
      <alignment horizontal="left" vertical="center"/>
    </xf>
    <xf numFmtId="49" fontId="10" fillId="14" borderId="18" xfId="0" applyNumberFormat="1" applyFont="1" applyFill="1" applyBorder="1" applyAlignment="1">
      <alignment horizontal="left" vertical="center"/>
    </xf>
    <xf numFmtId="49" fontId="10" fillId="14" borderId="19" xfId="0" applyNumberFormat="1" applyFont="1" applyFill="1" applyBorder="1" applyAlignment="1">
      <alignment horizontal="left" vertical="center"/>
    </xf>
    <xf numFmtId="49" fontId="10" fillId="14" borderId="34" xfId="0" applyNumberFormat="1" applyFont="1" applyFill="1" applyBorder="1" applyAlignment="1">
      <alignment horizontal="left" vertical="center"/>
    </xf>
    <xf numFmtId="49" fontId="10" fillId="14" borderId="35" xfId="0" applyNumberFormat="1" applyFont="1" applyFill="1" applyBorder="1" applyAlignment="1">
      <alignment horizontal="left" vertical="center"/>
    </xf>
    <xf numFmtId="49" fontId="10" fillId="14" borderId="36" xfId="0" applyNumberFormat="1" applyFont="1" applyFill="1" applyBorder="1" applyAlignment="1">
      <alignment horizontal="left" vertical="center"/>
    </xf>
    <xf numFmtId="49" fontId="10" fillId="15" borderId="55" xfId="0" applyNumberFormat="1" applyFont="1" applyFill="1" applyBorder="1" applyAlignment="1">
      <alignment horizontal="left" vertical="center"/>
    </xf>
    <xf numFmtId="49" fontId="10" fillId="15" borderId="56" xfId="0" applyNumberFormat="1" applyFont="1" applyFill="1" applyBorder="1" applyAlignment="1">
      <alignment horizontal="left" vertical="center"/>
    </xf>
    <xf numFmtId="49" fontId="10" fillId="15" borderId="42" xfId="0" applyNumberFormat="1" applyFont="1" applyFill="1" applyBorder="1" applyAlignment="1">
      <alignment horizontal="left" vertical="center"/>
    </xf>
    <xf numFmtId="0" fontId="10" fillId="7" borderId="17" xfId="0" applyFont="1" applyFill="1" applyBorder="1" applyAlignment="1">
      <alignment horizontal="left" vertical="center"/>
    </xf>
    <xf numFmtId="0" fontId="10" fillId="7" borderId="18" xfId="0" applyFont="1" applyFill="1" applyBorder="1" applyAlignment="1">
      <alignment horizontal="left" vertical="center"/>
    </xf>
    <xf numFmtId="0" fontId="10" fillId="7" borderId="19" xfId="0" applyFont="1" applyFill="1" applyBorder="1" applyAlignment="1">
      <alignment horizontal="left" vertical="center"/>
    </xf>
    <xf numFmtId="0" fontId="10" fillId="14" borderId="12" xfId="0" applyFont="1" applyFill="1" applyBorder="1" applyAlignment="1">
      <alignment horizontal="left" vertical="center"/>
    </xf>
    <xf numFmtId="0" fontId="10" fillId="14" borderId="44" xfId="0" applyFont="1" applyFill="1" applyBorder="1" applyAlignment="1">
      <alignment horizontal="left" vertical="center"/>
    </xf>
    <xf numFmtId="0" fontId="10" fillId="14" borderId="52" xfId="0" applyFont="1" applyFill="1" applyBorder="1" applyAlignment="1">
      <alignment horizontal="left" vertical="center"/>
    </xf>
    <xf numFmtId="0" fontId="6" fillId="12" borderId="39" xfId="0" applyFont="1" applyFill="1" applyBorder="1" applyAlignment="1">
      <alignment horizontal="center" vertical="center"/>
    </xf>
    <xf numFmtId="0" fontId="6" fillId="12" borderId="44" xfId="0" applyFont="1" applyFill="1" applyBorder="1" applyAlignment="1">
      <alignment horizontal="center" vertical="center"/>
    </xf>
    <xf numFmtId="0" fontId="6" fillId="12" borderId="40" xfId="0" applyFont="1" applyFill="1" applyBorder="1" applyAlignment="1">
      <alignment horizontal="center" vertical="center"/>
    </xf>
    <xf numFmtId="49" fontId="6" fillId="15" borderId="18" xfId="0" applyNumberFormat="1" applyFont="1" applyFill="1" applyBorder="1" applyAlignment="1">
      <alignment horizontal="center" vertical="center"/>
    </xf>
    <xf numFmtId="0" fontId="6" fillId="19" borderId="18" xfId="0" applyFont="1" applyFill="1" applyBorder="1" applyAlignment="1">
      <alignment horizontal="center" vertical="center"/>
    </xf>
    <xf numFmtId="0" fontId="6" fillId="21" borderId="18" xfId="0" applyFont="1" applyFill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6" fillId="0" borderId="31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4">
    <cellStyle name="Lien hypertexte" xfId="2" builtinId="8"/>
    <cellStyle name="Normal" xfId="0" builtinId="0"/>
    <cellStyle name="Normal 2" xfId="1" xr:uid="{37F3D2A4-005F-4718-89E5-4E77E73A1572}"/>
    <cellStyle name="Normal 2 2" xfId="3" xr:uid="{2F515859-B6EE-47D8-A21D-D38A4F7F500C}"/>
  </cellStyles>
  <dxfs count="86"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FFCCCC"/>
      <color rgb="FFFF8811"/>
      <color rgb="FF81C2D9"/>
      <color rgb="FFFFCCFF"/>
      <color rgb="FFDD97BA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8BD21D60-EC42-11CE-9E0D-00AA006002F3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4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5.emf"/></Relationships>
</file>

<file path=xl/drawings/_rels/vmlDrawing6.v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7.emf"/></Relationships>
</file>

<file path=xl/drawings/_rels/vmlDrawing8.vml.rels><?xml version="1.0" encoding="UTF-8" standalone="yes"?>
<Relationships xmlns="http://schemas.openxmlformats.org/package/2006/relationships"><Relationship Id="rId1" Type="http://schemas.openxmlformats.org/officeDocument/2006/relationships/image" Target="../media/image8.emf"/></Relationships>
</file>

<file path=xl/drawings/_rels/vmlDrawing9.vml.rels><?xml version="1.0" encoding="UTF-8" standalone="yes"?>
<Relationships xmlns="http://schemas.openxmlformats.org/package/2006/relationships"><Relationship Id="rId1" Type="http://schemas.openxmlformats.org/officeDocument/2006/relationships/image" Target="../media/image9.emf"/></Relationships>
</file>

<file path=xl/drawings/_rels/vmlDrawing10.vml.rels><?xml version="1.0" encoding="UTF-8" standalone="yes"?>
<Relationships xmlns="http://schemas.openxmlformats.org/package/2006/relationships"><Relationship Id="rId1" Type="http://schemas.openxmlformats.org/officeDocument/2006/relationships/image" Target="../media/image10.emf"/></Relationships>
</file>

<file path=xl/drawings/_rels/vmlDrawing1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1.emf"/></Relationships>
</file>

<file path=xl/drawings/_rels/vmlDrawing1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1</xdr:row>
          <xdr:rowOff>0</xdr:rowOff>
        </xdr:from>
        <xdr:to>
          <xdr:col>15</xdr:col>
          <xdr:colOff>7620</xdr:colOff>
          <xdr:row>2</xdr:row>
          <xdr:rowOff>99060</xdr:rowOff>
        </xdr:to>
        <xdr:sp macro="" textlink="">
          <xdr:nvSpPr>
            <xdr:cNvPr id="21520" name="ToggleButton1" hidden="1">
              <a:extLst>
                <a:ext uri="{63B3BB69-23CF-44E3-9099-C40C66FF867C}">
                  <a14:compatExt spid="_x0000_s21520"/>
                </a:ext>
                <a:ext uri="{FF2B5EF4-FFF2-40B4-BE49-F238E27FC236}">
                  <a16:creationId xmlns:a16="http://schemas.microsoft.com/office/drawing/2014/main" id="{00000000-0008-0000-0C00-000010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21522" name="Button 18" hidden="1">
              <a:extLst>
                <a:ext uri="{63B3BB69-23CF-44E3-9099-C40C66FF867C}">
                  <a14:compatExt spid="_x0000_s21522"/>
                </a:ext>
                <a:ext uri="{FF2B5EF4-FFF2-40B4-BE49-F238E27FC236}">
                  <a16:creationId xmlns:a16="http://schemas.microsoft.com/office/drawing/2014/main" id="{00000000-0008-0000-0C00-000012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21523" name="Button 19" hidden="1">
              <a:extLst>
                <a:ext uri="{63B3BB69-23CF-44E3-9099-C40C66FF867C}">
                  <a14:compatExt spid="_x0000_s21523"/>
                </a:ext>
                <a:ext uri="{FF2B5EF4-FFF2-40B4-BE49-F238E27FC236}">
                  <a16:creationId xmlns:a16="http://schemas.microsoft.com/office/drawing/2014/main" id="{00000000-0008-0000-0C00-0000135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8199" name="ToggleButton1" hidden="1">
              <a:extLst>
                <a:ext uri="{63B3BB69-23CF-44E3-9099-C40C66FF867C}">
                  <a14:compatExt spid="_x0000_s8199"/>
                </a:ext>
                <a:ext uri="{FF2B5EF4-FFF2-40B4-BE49-F238E27FC236}">
                  <a16:creationId xmlns:a16="http://schemas.microsoft.com/office/drawing/2014/main" id="{00000000-0008-0000-0100-000007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8200" name="Button 8" hidden="1">
              <a:extLst>
                <a:ext uri="{63B3BB69-23CF-44E3-9099-C40C66FF867C}">
                  <a14:compatExt spid="_x0000_s8200"/>
                </a:ext>
                <a:ext uri="{FF2B5EF4-FFF2-40B4-BE49-F238E27FC236}">
                  <a16:creationId xmlns:a16="http://schemas.microsoft.com/office/drawing/2014/main" id="{00000000-0008-0000-0100-000008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8201" name="Button 9" hidden="1">
              <a:extLst>
                <a:ext uri="{63B3BB69-23CF-44E3-9099-C40C66FF867C}">
                  <a14:compatExt spid="_x0000_s8201"/>
                </a:ext>
                <a:ext uri="{FF2B5EF4-FFF2-40B4-BE49-F238E27FC236}">
                  <a16:creationId xmlns:a16="http://schemas.microsoft.com/office/drawing/2014/main" id="{00000000-0008-0000-0100-0000092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7177" name="ToggleButton1" hidden="1">
              <a:extLst>
                <a:ext uri="{63B3BB69-23CF-44E3-9099-C40C66FF867C}">
                  <a14:compatExt spid="_x0000_s7177"/>
                </a:ext>
                <a:ext uri="{FF2B5EF4-FFF2-40B4-BE49-F238E27FC236}">
                  <a16:creationId xmlns:a16="http://schemas.microsoft.com/office/drawing/2014/main" id="{00000000-0008-0000-0200-000009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7178" name="Button 10" hidden="1">
              <a:extLst>
                <a:ext uri="{63B3BB69-23CF-44E3-9099-C40C66FF867C}">
                  <a14:compatExt spid="_x0000_s7178"/>
                </a:ext>
                <a:ext uri="{FF2B5EF4-FFF2-40B4-BE49-F238E27FC236}">
                  <a16:creationId xmlns:a16="http://schemas.microsoft.com/office/drawing/2014/main" id="{00000000-0008-0000-0200-00000A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7179" name="Button 11" hidden="1">
              <a:extLst>
                <a:ext uri="{63B3BB69-23CF-44E3-9099-C40C66FF867C}">
                  <a14:compatExt spid="_x0000_s7179"/>
                </a:ext>
                <a:ext uri="{FF2B5EF4-FFF2-40B4-BE49-F238E27FC236}">
                  <a16:creationId xmlns:a16="http://schemas.microsoft.com/office/drawing/2014/main" id="{00000000-0008-0000-0200-00000B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11271" name="ToggleButton1" hidden="1">
              <a:extLst>
                <a:ext uri="{63B3BB69-23CF-44E3-9099-C40C66FF867C}">
                  <a14:compatExt spid="_x0000_s11271"/>
                </a:ext>
                <a:ext uri="{FF2B5EF4-FFF2-40B4-BE49-F238E27FC236}">
                  <a16:creationId xmlns:a16="http://schemas.microsoft.com/office/drawing/2014/main" id="{00000000-0008-0000-0300-000007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11272" name="Button 8" hidden="1">
              <a:extLst>
                <a:ext uri="{63B3BB69-23CF-44E3-9099-C40C66FF867C}">
                  <a14:compatExt spid="_x0000_s11272"/>
                </a:ext>
                <a:ext uri="{FF2B5EF4-FFF2-40B4-BE49-F238E27FC236}">
                  <a16:creationId xmlns:a16="http://schemas.microsoft.com/office/drawing/2014/main" id="{00000000-0008-0000-0300-000008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11273" name="Button 9" hidden="1">
              <a:extLst>
                <a:ext uri="{63B3BB69-23CF-44E3-9099-C40C66FF867C}">
                  <a14:compatExt spid="_x0000_s11273"/>
                </a:ext>
                <a:ext uri="{FF2B5EF4-FFF2-40B4-BE49-F238E27FC236}">
                  <a16:creationId xmlns:a16="http://schemas.microsoft.com/office/drawing/2014/main" id="{00000000-0008-0000-0300-0000092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10247" name="ToggleButton1" hidden="1">
              <a:extLst>
                <a:ext uri="{63B3BB69-23CF-44E3-9099-C40C66FF867C}">
                  <a14:compatExt spid="_x0000_s10247"/>
                </a:ext>
                <a:ext uri="{FF2B5EF4-FFF2-40B4-BE49-F238E27FC236}">
                  <a16:creationId xmlns:a16="http://schemas.microsoft.com/office/drawing/2014/main" id="{00000000-0008-0000-0400-000007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10248" name="Button 8" hidden="1">
              <a:extLst>
                <a:ext uri="{63B3BB69-23CF-44E3-9099-C40C66FF867C}">
                  <a14:compatExt spid="_x0000_s10248"/>
                </a:ext>
                <a:ext uri="{FF2B5EF4-FFF2-40B4-BE49-F238E27FC236}">
                  <a16:creationId xmlns:a16="http://schemas.microsoft.com/office/drawing/2014/main" id="{00000000-0008-0000-0400-000008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10249" name="Button 9" hidden="1">
              <a:extLst>
                <a:ext uri="{63B3BB69-23CF-44E3-9099-C40C66FF867C}">
                  <a14:compatExt spid="_x0000_s10249"/>
                </a:ext>
                <a:ext uri="{FF2B5EF4-FFF2-40B4-BE49-F238E27FC236}">
                  <a16:creationId xmlns:a16="http://schemas.microsoft.com/office/drawing/2014/main" id="{00000000-0008-0000-0400-000009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12295" name="ToggleButton1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5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12296" name="Button 8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5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12297" name="Button 9" hidden="1">
              <a:extLst>
                <a:ext uri="{63B3BB69-23CF-44E3-9099-C40C66FF867C}">
                  <a14:compatExt spid="_x0000_s12297"/>
                </a:ext>
                <a:ext uri="{FF2B5EF4-FFF2-40B4-BE49-F238E27FC236}">
                  <a16:creationId xmlns:a16="http://schemas.microsoft.com/office/drawing/2014/main" id="{00000000-0008-0000-0500-000009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7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13318" name="ToggleButton1" hidden="1">
              <a:extLst>
                <a:ext uri="{63B3BB69-23CF-44E3-9099-C40C66FF867C}">
                  <a14:compatExt spid="_x0000_s13318"/>
                </a:ext>
                <a:ext uri="{FF2B5EF4-FFF2-40B4-BE49-F238E27FC236}">
                  <a16:creationId xmlns:a16="http://schemas.microsoft.com/office/drawing/2014/main" id="{00000000-0008-0000-0600-000006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13319" name="Button 7" hidden="1">
              <a:extLst>
                <a:ext uri="{63B3BB69-23CF-44E3-9099-C40C66FF867C}">
                  <a14:compatExt spid="_x0000_s13319"/>
                </a:ext>
                <a:ext uri="{FF2B5EF4-FFF2-40B4-BE49-F238E27FC236}">
                  <a16:creationId xmlns:a16="http://schemas.microsoft.com/office/drawing/2014/main" id="{00000000-0008-0000-0600-000007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13320" name="Button 8" hidden="1">
              <a:extLst>
                <a:ext uri="{63B3BB69-23CF-44E3-9099-C40C66FF867C}">
                  <a14:compatExt spid="_x0000_s13320"/>
                </a:ext>
                <a:ext uri="{FF2B5EF4-FFF2-40B4-BE49-F238E27FC236}">
                  <a16:creationId xmlns:a16="http://schemas.microsoft.com/office/drawing/2014/main" id="{00000000-0008-0000-0600-0000083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8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14341" name="ToggleButton1" hidden="1">
              <a:extLst>
                <a:ext uri="{63B3BB69-23CF-44E3-9099-C40C66FF867C}">
                  <a14:compatExt spid="_x0000_s14341"/>
                </a:ext>
                <a:ext uri="{FF2B5EF4-FFF2-40B4-BE49-F238E27FC236}">
                  <a16:creationId xmlns:a16="http://schemas.microsoft.com/office/drawing/2014/main" id="{00000000-0008-0000-0700-000005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14342" name="Button 6" hidden="1">
              <a:extLst>
                <a:ext uri="{63B3BB69-23CF-44E3-9099-C40C66FF867C}">
                  <a14:compatExt spid="_x0000_s14342"/>
                </a:ext>
                <a:ext uri="{FF2B5EF4-FFF2-40B4-BE49-F238E27FC236}">
                  <a16:creationId xmlns:a16="http://schemas.microsoft.com/office/drawing/2014/main" id="{00000000-0008-0000-0700-000006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14343" name="Button 7" hidden="1">
              <a:extLst>
                <a:ext uri="{63B3BB69-23CF-44E3-9099-C40C66FF867C}">
                  <a14:compatExt spid="_x0000_s14343"/>
                </a:ext>
                <a:ext uri="{FF2B5EF4-FFF2-40B4-BE49-F238E27FC236}">
                  <a16:creationId xmlns:a16="http://schemas.microsoft.com/office/drawing/2014/main" id="{00000000-0008-0000-0700-0000073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9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15365" name="ToggleButton1" hidden="1">
              <a:extLst>
                <a:ext uri="{63B3BB69-23CF-44E3-9099-C40C66FF867C}">
                  <a14:compatExt spid="_x0000_s15365"/>
                </a:ext>
                <a:ext uri="{FF2B5EF4-FFF2-40B4-BE49-F238E27FC236}">
                  <a16:creationId xmlns:a16="http://schemas.microsoft.com/office/drawing/2014/main" id="{00000000-0008-0000-0800-000005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15366" name="Button 6" hidden="1">
              <a:extLst>
                <a:ext uri="{63B3BB69-23CF-44E3-9099-C40C66FF867C}">
                  <a14:compatExt spid="_x0000_s15366"/>
                </a:ext>
                <a:ext uri="{FF2B5EF4-FFF2-40B4-BE49-F238E27FC236}">
                  <a16:creationId xmlns:a16="http://schemas.microsoft.com/office/drawing/2014/main" id="{00000000-0008-0000-0800-000006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15367" name="Button 7" hidden="1">
              <a:extLst>
                <a:ext uri="{63B3BB69-23CF-44E3-9099-C40C66FF867C}">
                  <a14:compatExt spid="_x0000_s15367"/>
                </a:ext>
                <a:ext uri="{FF2B5EF4-FFF2-40B4-BE49-F238E27FC236}">
                  <a16:creationId xmlns:a16="http://schemas.microsoft.com/office/drawing/2014/main" id="{00000000-0008-0000-0800-0000073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10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16389" name="ToggleButton1" hidden="1">
              <a:extLst>
                <a:ext uri="{63B3BB69-23CF-44E3-9099-C40C66FF867C}">
                  <a14:compatExt spid="_x0000_s16389"/>
                </a:ext>
                <a:ext uri="{FF2B5EF4-FFF2-40B4-BE49-F238E27FC236}">
                  <a16:creationId xmlns:a16="http://schemas.microsoft.com/office/drawing/2014/main" id="{00000000-0008-0000-0900-000005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16390" name="Button 6" hidden="1">
              <a:extLst>
                <a:ext uri="{63B3BB69-23CF-44E3-9099-C40C66FF867C}">
                  <a14:compatExt spid="_x0000_s16390"/>
                </a:ext>
                <a:ext uri="{FF2B5EF4-FFF2-40B4-BE49-F238E27FC236}">
                  <a16:creationId xmlns:a16="http://schemas.microsoft.com/office/drawing/2014/main" id="{00000000-0008-0000-0900-000006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absolute">
        <xdr:from>
          <xdr:col>16</xdr:col>
          <xdr:colOff>15240</xdr:colOff>
          <xdr:row>1</xdr:row>
          <xdr:rowOff>106680</xdr:rowOff>
        </xdr:from>
        <xdr:to>
          <xdr:col>16</xdr:col>
          <xdr:colOff>2324100</xdr:colOff>
          <xdr:row>2</xdr:row>
          <xdr:rowOff>213360</xdr:rowOff>
        </xdr:to>
        <xdr:sp macro="" textlink="">
          <xdr:nvSpPr>
            <xdr:cNvPr id="16408" name="Button 24" hidden="1">
              <a:extLst>
                <a:ext uri="{63B3BB69-23CF-44E3-9099-C40C66FF867C}">
                  <a14:compatExt spid="_x0000_s16408"/>
                </a:ext>
                <a:ext uri="{FF2B5EF4-FFF2-40B4-BE49-F238E27FC236}">
                  <a16:creationId xmlns:a16="http://schemas.microsoft.com/office/drawing/2014/main" id="{00000000-0008-0000-0900-0000184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1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9223" name="ToggleButton1" hidden="1">
              <a:extLst>
                <a:ext uri="{63B3BB69-23CF-44E3-9099-C40C66FF867C}">
                  <a14:compatExt spid="_x0000_s9223"/>
                </a:ext>
                <a:ext uri="{FF2B5EF4-FFF2-40B4-BE49-F238E27FC236}">
                  <a16:creationId xmlns:a16="http://schemas.microsoft.com/office/drawing/2014/main" id="{00000000-0008-0000-0A00-000007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9224" name="Button 8" hidden="1">
              <a:extLst>
                <a:ext uri="{63B3BB69-23CF-44E3-9099-C40C66FF867C}">
                  <a14:compatExt spid="_x0000_s9224"/>
                </a:ext>
                <a:ext uri="{FF2B5EF4-FFF2-40B4-BE49-F238E27FC236}">
                  <a16:creationId xmlns:a16="http://schemas.microsoft.com/office/drawing/2014/main" id="{00000000-0008-0000-0A00-000008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9225" name="Button 9" hidden="1">
              <a:extLst>
                <a:ext uri="{63B3BB69-23CF-44E3-9099-C40C66FF867C}">
                  <a14:compatExt spid="_x0000_s9225"/>
                </a:ext>
                <a:ext uri="{FF2B5EF4-FFF2-40B4-BE49-F238E27FC236}">
                  <a16:creationId xmlns:a16="http://schemas.microsoft.com/office/drawing/2014/main" id="{00000000-0008-0000-0A00-0000092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drawings/drawing1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0</xdr:colOff>
          <xdr:row>0</xdr:row>
          <xdr:rowOff>60960</xdr:rowOff>
        </xdr:from>
        <xdr:to>
          <xdr:col>15</xdr:col>
          <xdr:colOff>7620</xdr:colOff>
          <xdr:row>1</xdr:row>
          <xdr:rowOff>45720</xdr:rowOff>
        </xdr:to>
        <xdr:sp macro="" textlink="">
          <xdr:nvSpPr>
            <xdr:cNvPr id="17413" name="ToggleButton1" hidden="1">
              <a:extLst>
                <a:ext uri="{63B3BB69-23CF-44E3-9099-C40C66FF867C}">
                  <a14:compatExt spid="_x0000_s17413"/>
                </a:ext>
                <a:ext uri="{FF2B5EF4-FFF2-40B4-BE49-F238E27FC236}">
                  <a16:creationId xmlns:a16="http://schemas.microsoft.com/office/drawing/2014/main" id="{00000000-0008-0000-0B00-000005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7620</xdr:colOff>
          <xdr:row>0</xdr:row>
          <xdr:rowOff>45720</xdr:rowOff>
        </xdr:from>
        <xdr:to>
          <xdr:col>16</xdr:col>
          <xdr:colOff>2324100</xdr:colOff>
          <xdr:row>1</xdr:row>
          <xdr:rowOff>7620</xdr:rowOff>
        </xdr:to>
        <xdr:sp macro="" textlink="">
          <xdr:nvSpPr>
            <xdr:cNvPr id="17414" name="Button 6" hidden="1">
              <a:extLst>
                <a:ext uri="{63B3BB69-23CF-44E3-9099-C40C66FF867C}">
                  <a14:compatExt spid="_x0000_s17414"/>
                </a:ext>
                <a:ext uri="{FF2B5EF4-FFF2-40B4-BE49-F238E27FC236}">
                  <a16:creationId xmlns:a16="http://schemas.microsoft.com/office/drawing/2014/main" id="{00000000-0008-0000-0B00-000006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Masquer postes vides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373380</xdr:colOff>
          <xdr:row>1</xdr:row>
          <xdr:rowOff>68580</xdr:rowOff>
        </xdr:from>
        <xdr:to>
          <xdr:col>16</xdr:col>
          <xdr:colOff>2324100</xdr:colOff>
          <xdr:row>2</xdr:row>
          <xdr:rowOff>114300</xdr:rowOff>
        </xdr:to>
        <xdr:sp macro="" textlink="">
          <xdr:nvSpPr>
            <xdr:cNvPr id="17415" name="Button 7" hidden="1">
              <a:extLst>
                <a:ext uri="{63B3BB69-23CF-44E3-9099-C40C66FF867C}">
                  <a14:compatExt spid="_x0000_s17415"/>
                </a:ext>
                <a:ext uri="{FF2B5EF4-FFF2-40B4-BE49-F238E27FC236}">
                  <a16:creationId xmlns:a16="http://schemas.microsoft.com/office/drawing/2014/main" id="{00000000-0008-0000-0B00-0000074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postes vides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F8940B8-C882-4FBE-B865-BDEB3D386B37}" name="TableDesOnglets" displayName="TableDesOnglets" ref="A1:B12" totalsRowShown="0">
  <autoFilter ref="A1:B12" xr:uid="{2F8940B8-C882-4FBE-B865-BDEB3D386B37}"/>
  <tableColumns count="2">
    <tableColumn id="1" xr3:uid="{C7246307-8EB8-4D9B-95FE-2484DAD06474}" name="Onglet"/>
    <tableColumn id="2" xr3:uid="{8C9D3B2E-18A3-477E-9D87-253E8AC32A83}" name="Lien" dataCellStyle="Lien hypertext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image" Target="../media/image2.emf"/><Relationship Id="rId4" Type="http://schemas.openxmlformats.org/officeDocument/2006/relationships/control" Target="../activeX/activeX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5.xml"/><Relationship Id="rId5" Type="http://schemas.openxmlformats.org/officeDocument/2006/relationships/image" Target="../media/image3.emf"/><Relationship Id="rId4" Type="http://schemas.openxmlformats.org/officeDocument/2006/relationships/control" Target="../activeX/activeX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7.xml"/><Relationship Id="rId5" Type="http://schemas.openxmlformats.org/officeDocument/2006/relationships/image" Target="../media/image4.emf"/><Relationship Id="rId4" Type="http://schemas.openxmlformats.org/officeDocument/2006/relationships/control" Target="../activeX/activeX4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7" Type="http://schemas.openxmlformats.org/officeDocument/2006/relationships/ctrlProp" Target="../ctrlProps/ctrlProp10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9.xml"/><Relationship Id="rId5" Type="http://schemas.openxmlformats.org/officeDocument/2006/relationships/image" Target="../media/image5.emf"/><Relationship Id="rId4" Type="http://schemas.openxmlformats.org/officeDocument/2006/relationships/control" Target="../activeX/activeX5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7" Type="http://schemas.openxmlformats.org/officeDocument/2006/relationships/ctrlProp" Target="../ctrlProps/ctrlProp12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6" Type="http://schemas.openxmlformats.org/officeDocument/2006/relationships/ctrlProp" Target="../ctrlProps/ctrlProp11.xml"/><Relationship Id="rId5" Type="http://schemas.openxmlformats.org/officeDocument/2006/relationships/image" Target="../media/image6.emf"/><Relationship Id="rId4" Type="http://schemas.openxmlformats.org/officeDocument/2006/relationships/control" Target="../activeX/activeX6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7" Type="http://schemas.openxmlformats.org/officeDocument/2006/relationships/ctrlProp" Target="../ctrlProps/ctrlProp14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6" Type="http://schemas.openxmlformats.org/officeDocument/2006/relationships/ctrlProp" Target="../ctrlProps/ctrlProp13.xml"/><Relationship Id="rId5" Type="http://schemas.openxmlformats.org/officeDocument/2006/relationships/image" Target="../media/image7.emf"/><Relationship Id="rId4" Type="http://schemas.openxmlformats.org/officeDocument/2006/relationships/control" Target="../activeX/activeX7.xml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7" Type="http://schemas.openxmlformats.org/officeDocument/2006/relationships/ctrlProp" Target="../ctrlProps/ctrlProp16.x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Relationship Id="rId6" Type="http://schemas.openxmlformats.org/officeDocument/2006/relationships/ctrlProp" Target="../ctrlProps/ctrlProp15.xml"/><Relationship Id="rId5" Type="http://schemas.openxmlformats.org/officeDocument/2006/relationships/image" Target="../media/image8.emf"/><Relationship Id="rId4" Type="http://schemas.openxmlformats.org/officeDocument/2006/relationships/control" Target="../activeX/activeX8.xml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7" Type="http://schemas.openxmlformats.org/officeDocument/2006/relationships/ctrlProp" Target="../ctrlProps/ctrlProp18.x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Relationship Id="rId6" Type="http://schemas.openxmlformats.org/officeDocument/2006/relationships/ctrlProp" Target="../ctrlProps/ctrlProp17.xml"/><Relationship Id="rId5" Type="http://schemas.openxmlformats.org/officeDocument/2006/relationships/image" Target="../media/image9.emf"/><Relationship Id="rId4" Type="http://schemas.openxmlformats.org/officeDocument/2006/relationships/control" Target="../activeX/activeX9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0.vml"/><Relationship Id="rId7" Type="http://schemas.openxmlformats.org/officeDocument/2006/relationships/ctrlProp" Target="../ctrlProps/ctrlProp20.x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6" Type="http://schemas.openxmlformats.org/officeDocument/2006/relationships/ctrlProp" Target="../ctrlProps/ctrlProp19.xml"/><Relationship Id="rId5" Type="http://schemas.openxmlformats.org/officeDocument/2006/relationships/image" Target="../media/image10.emf"/><Relationship Id="rId4" Type="http://schemas.openxmlformats.org/officeDocument/2006/relationships/control" Target="../activeX/activeX10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7" Type="http://schemas.openxmlformats.org/officeDocument/2006/relationships/ctrlProp" Target="../ctrlProps/ctrlProp22.x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6" Type="http://schemas.openxmlformats.org/officeDocument/2006/relationships/ctrlProp" Target="../ctrlProps/ctrlProp21.xml"/><Relationship Id="rId5" Type="http://schemas.openxmlformats.org/officeDocument/2006/relationships/image" Target="../media/image11.emf"/><Relationship Id="rId4" Type="http://schemas.openxmlformats.org/officeDocument/2006/relationships/control" Target="../activeX/activeX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7" Type="http://schemas.openxmlformats.org/officeDocument/2006/relationships/ctrlProp" Target="../ctrlProps/ctrlProp24.x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trlProp" Target="../ctrlProps/ctrlProp23.xml"/><Relationship Id="rId5" Type="http://schemas.openxmlformats.org/officeDocument/2006/relationships/image" Target="../media/image12.emf"/><Relationship Id="rId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DE07C5-CA56-4363-B49F-4807BE65278B}">
  <sheetPr codeName="Feuil1"/>
  <dimension ref="A1:B12"/>
  <sheetViews>
    <sheetView showGridLines="0" tabSelected="1" workbookViewId="0">
      <selection activeCell="F8" sqref="F8"/>
    </sheetView>
  </sheetViews>
  <sheetFormatPr baseColWidth="10" defaultRowHeight="14.4" x14ac:dyDescent="0.3"/>
  <sheetData>
    <row r="1" spans="1:2" x14ac:dyDescent="0.3">
      <c r="A1" t="s">
        <v>46</v>
      </c>
      <c r="B1" t="s">
        <v>47</v>
      </c>
    </row>
    <row r="2" spans="1:2" x14ac:dyDescent="0.3">
      <c r="A2" s="101" t="s">
        <v>36</v>
      </c>
      <c r="B2" s="105">
        <v>2</v>
      </c>
    </row>
    <row r="3" spans="1:2" x14ac:dyDescent="0.3">
      <c r="A3" s="101" t="s">
        <v>35</v>
      </c>
      <c r="B3" s="105">
        <v>3</v>
      </c>
    </row>
    <row r="4" spans="1:2" x14ac:dyDescent="0.3">
      <c r="A4" s="101" t="s">
        <v>38</v>
      </c>
      <c r="B4" s="105">
        <v>4</v>
      </c>
    </row>
    <row r="5" spans="1:2" x14ac:dyDescent="0.3">
      <c r="A5" s="101" t="s">
        <v>43</v>
      </c>
      <c r="B5" s="105">
        <v>5</v>
      </c>
    </row>
    <row r="6" spans="1:2" x14ac:dyDescent="0.3">
      <c r="A6" s="101" t="s">
        <v>39</v>
      </c>
      <c r="B6" s="105">
        <v>6</v>
      </c>
    </row>
    <row r="7" spans="1:2" x14ac:dyDescent="0.3">
      <c r="A7" s="101" t="s">
        <v>42</v>
      </c>
      <c r="B7" s="105">
        <v>7</v>
      </c>
    </row>
    <row r="8" spans="1:2" x14ac:dyDescent="0.3">
      <c r="A8" s="101" t="s">
        <v>44</v>
      </c>
      <c r="B8" s="105">
        <v>8</v>
      </c>
    </row>
    <row r="9" spans="1:2" x14ac:dyDescent="0.3">
      <c r="A9" s="101" t="s">
        <v>40</v>
      </c>
      <c r="B9" s="105">
        <v>9</v>
      </c>
    </row>
    <row r="10" spans="1:2" x14ac:dyDescent="0.3">
      <c r="A10" s="101" t="s">
        <v>41</v>
      </c>
      <c r="B10" s="105">
        <v>10</v>
      </c>
    </row>
    <row r="11" spans="1:2" x14ac:dyDescent="0.3">
      <c r="A11" s="101" t="s">
        <v>37</v>
      </c>
      <c r="B11" s="105">
        <v>11</v>
      </c>
    </row>
    <row r="12" spans="1:2" x14ac:dyDescent="0.3">
      <c r="A12" s="101" t="s">
        <v>45</v>
      </c>
      <c r="B12" s="105">
        <v>12</v>
      </c>
    </row>
  </sheetData>
  <hyperlinks>
    <hyperlink ref="B2" location="'FT 3161'!A1" display="2" xr:uid="{9D3DA4CF-B63E-46B3-BB4F-CAADDCCA6AEF}"/>
    <hyperlink ref="B3" location="'FT 3678'!A1" display="3" xr:uid="{3E6293C8-45D5-4720-9272-0448A1871597}"/>
    <hyperlink ref="B4" location="'FT 3640'!A1" display="4" xr:uid="{EA63D0CC-EEBF-4FEE-9C57-5FB623527A8B}"/>
    <hyperlink ref="B5" location="'FT 3642'!A1" display="5" xr:uid="{0AB01FB8-492D-4036-A16A-872C73B0CE80}"/>
    <hyperlink ref="B6" location="'FT 3647'!A1" display="6" xr:uid="{B014DDFC-30C5-4DE3-9D60-F41CAA942E1C}"/>
    <hyperlink ref="B7" location="'FT 3110'!A1" display="7" xr:uid="{CDE9936B-AA0D-4FA5-B3BB-A06E82BC15B1}"/>
    <hyperlink ref="B8" location="'FT 3084'!A1" display="8" xr:uid="{4F3015C2-7D68-4C64-927A-6AF795FDC59A}"/>
    <hyperlink ref="B9" location="'FT 3112'!A1" display="9" xr:uid="{C17EBF19-88D6-4C15-941F-539AC42A912D}"/>
    <hyperlink ref="B10" location="'FT 3178'!A1" display="10" xr:uid="{E75E3EDC-0598-4A0F-AEB8-F7CAA22F1473}"/>
    <hyperlink ref="B11" location="'FT 3470'!A1" display="11" xr:uid="{83433AAB-EF31-42E3-81E7-1D9F2A35DAD7}"/>
    <hyperlink ref="B12" location="'FT 3025'!A1" display="12" xr:uid="{2C586DF7-A0C0-4C06-A4B7-8386C32B9A85}"/>
  </hyperlinks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C393D-738B-4204-A1E5-530BD55F7CD1}">
  <sheetPr codeName="Feuil21">
    <pageSetUpPr fitToPage="1"/>
  </sheetPr>
  <dimension ref="A1:Q147"/>
  <sheetViews>
    <sheetView topLeftCell="I1" zoomScaleNormal="100" workbookViewId="0">
      <selection activeCell="Q5" sqref="Q5"/>
    </sheetView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3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 t="s">
        <v>3</v>
      </c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O2" s="13"/>
    </row>
    <row r="3" spans="1:17" x14ac:dyDescent="0.3">
      <c r="A3" s="10"/>
      <c r="B3" s="11"/>
      <c r="C3" s="11"/>
      <c r="D3" s="11"/>
      <c r="E3" s="11"/>
      <c r="F3" s="11"/>
      <c r="G3" s="11"/>
      <c r="H3" s="11"/>
      <c r="I3" s="11"/>
      <c r="J3" s="12"/>
      <c r="K3" s="11"/>
      <c r="L3" s="11"/>
      <c r="M3" s="11"/>
      <c r="N3" s="11"/>
      <c r="O3" s="13"/>
    </row>
    <row r="4" spans="1:17" s="11" customFormat="1" ht="15" x14ac:dyDescent="0.3">
      <c r="A4" s="114" t="s">
        <v>29</v>
      </c>
      <c r="B4" s="108" t="s">
        <v>0</v>
      </c>
      <c r="C4" s="108" t="s">
        <v>4</v>
      </c>
      <c r="D4" s="108" t="s">
        <v>0</v>
      </c>
      <c r="E4" s="231" t="s">
        <v>8</v>
      </c>
      <c r="F4" s="232"/>
      <c r="G4" s="108" t="s">
        <v>0</v>
      </c>
      <c r="H4" s="108" t="s">
        <v>9</v>
      </c>
      <c r="I4" s="108" t="s">
        <v>31</v>
      </c>
      <c r="J4" s="108" t="s">
        <v>0</v>
      </c>
      <c r="K4" s="108" t="s">
        <v>30</v>
      </c>
      <c r="L4" s="108" t="s">
        <v>48</v>
      </c>
      <c r="M4" s="108" t="s">
        <v>10</v>
      </c>
      <c r="N4" s="107"/>
      <c r="O4" s="118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1"/>
      <c r="P5" s="104">
        <f>M6</f>
        <v>0</v>
      </c>
    </row>
    <row r="6" spans="1:17" s="15" customFormat="1" ht="15" x14ac:dyDescent="0.3">
      <c r="A6" s="114"/>
      <c r="B6" s="108">
        <f>M6</f>
        <v>0</v>
      </c>
      <c r="C6" s="108"/>
      <c r="D6" s="14">
        <f>B6</f>
        <v>0</v>
      </c>
      <c r="E6" s="230" t="s">
        <v>50</v>
      </c>
      <c r="F6" s="230"/>
      <c r="G6" s="14">
        <f>B6</f>
        <v>0</v>
      </c>
      <c r="H6" s="119" t="s">
        <v>51</v>
      </c>
      <c r="I6" s="114" t="s">
        <v>18</v>
      </c>
      <c r="J6" s="108">
        <f>B6</f>
        <v>0</v>
      </c>
      <c r="K6" s="108" t="s">
        <v>52</v>
      </c>
      <c r="L6" s="108" t="s">
        <v>53</v>
      </c>
      <c r="M6" s="108">
        <v>0</v>
      </c>
      <c r="N6" s="7"/>
      <c r="O6" s="7"/>
      <c r="P6" s="104">
        <f>M6</f>
        <v>0</v>
      </c>
    </row>
    <row r="7" spans="1:17" s="11" customFormat="1" ht="15" x14ac:dyDescent="0.3">
      <c r="A7" s="114"/>
      <c r="B7" s="108"/>
      <c r="C7" s="108"/>
      <c r="D7" s="108"/>
      <c r="E7" s="218"/>
      <c r="F7" s="218"/>
      <c r="G7" s="108"/>
      <c r="H7" s="108"/>
      <c r="I7" s="108"/>
      <c r="J7" s="108"/>
      <c r="K7" s="108"/>
      <c r="L7" s="108"/>
      <c r="M7" s="108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1"/>
      <c r="P8" s="104">
        <f>SUM($M$9:$M$12)</f>
        <v>2</v>
      </c>
    </row>
    <row r="9" spans="1:17" s="11" customFormat="1" ht="15" x14ac:dyDescent="0.3">
      <c r="A9" s="114"/>
      <c r="B9" s="108">
        <f>M9</f>
        <v>0</v>
      </c>
      <c r="C9" s="108"/>
      <c r="D9" s="14">
        <f>B9/2</f>
        <v>0</v>
      </c>
      <c r="E9" s="230" t="s">
        <v>50</v>
      </c>
      <c r="F9" s="230"/>
      <c r="G9" s="14">
        <f>B9/2</f>
        <v>0</v>
      </c>
      <c r="H9" s="119" t="s">
        <v>51</v>
      </c>
      <c r="I9" s="114" t="s">
        <v>17</v>
      </c>
      <c r="J9" s="108">
        <f>B9/2</f>
        <v>0</v>
      </c>
      <c r="K9" s="108" t="s">
        <v>52</v>
      </c>
      <c r="L9" s="108" t="s">
        <v>53</v>
      </c>
      <c r="M9" s="108"/>
      <c r="N9" s="108" t="s">
        <v>13</v>
      </c>
      <c r="O9" s="7"/>
      <c r="P9" s="104">
        <f>M9</f>
        <v>0</v>
      </c>
    </row>
    <row r="10" spans="1:17" s="11" customFormat="1" ht="15" x14ac:dyDescent="0.3">
      <c r="A10" s="114"/>
      <c r="B10" s="108">
        <f>M10</f>
        <v>0</v>
      </c>
      <c r="C10" s="108"/>
      <c r="D10" s="14">
        <f>B10/2</f>
        <v>0</v>
      </c>
      <c r="E10" s="230" t="s">
        <v>50</v>
      </c>
      <c r="F10" s="230"/>
      <c r="G10" s="14">
        <f>B10/2</f>
        <v>0</v>
      </c>
      <c r="H10" s="119" t="s">
        <v>51</v>
      </c>
      <c r="I10" s="114" t="s">
        <v>17</v>
      </c>
      <c r="J10" s="108">
        <f>B10</f>
        <v>0</v>
      </c>
      <c r="K10" s="108" t="s">
        <v>52</v>
      </c>
      <c r="L10" s="108" t="s">
        <v>53</v>
      </c>
      <c r="M10" s="108"/>
      <c r="N10" s="108" t="s">
        <v>14</v>
      </c>
      <c r="O10" s="7"/>
      <c r="P10" s="104">
        <f>M10</f>
        <v>0</v>
      </c>
    </row>
    <row r="11" spans="1:17" s="11" customFormat="1" ht="15" x14ac:dyDescent="0.3">
      <c r="A11" s="114"/>
      <c r="B11" s="108">
        <f>M11</f>
        <v>2</v>
      </c>
      <c r="C11" s="108"/>
      <c r="D11" s="14">
        <f>B11/4</f>
        <v>0.5</v>
      </c>
      <c r="E11" s="230" t="s">
        <v>50</v>
      </c>
      <c r="F11" s="230"/>
      <c r="G11" s="14">
        <f>B11/4</f>
        <v>0.5</v>
      </c>
      <c r="H11" s="119" t="s">
        <v>51</v>
      </c>
      <c r="I11" s="114" t="s">
        <v>17</v>
      </c>
      <c r="J11" s="108">
        <f>B11/4</f>
        <v>0.5</v>
      </c>
      <c r="K11" s="108" t="s">
        <v>52</v>
      </c>
      <c r="L11" s="108" t="s">
        <v>53</v>
      </c>
      <c r="M11" s="108">
        <v>2</v>
      </c>
      <c r="N11" s="108" t="s">
        <v>15</v>
      </c>
      <c r="O11" s="7"/>
      <c r="P11" s="104">
        <f>M11</f>
        <v>2</v>
      </c>
    </row>
    <row r="12" spans="1:17" s="11" customFormat="1" ht="15" x14ac:dyDescent="0.3">
      <c r="A12" s="114"/>
      <c r="B12" s="108">
        <f>M12/2</f>
        <v>0</v>
      </c>
      <c r="C12" s="108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14" t="s">
        <v>17</v>
      </c>
      <c r="J12" s="108">
        <f>B12</f>
        <v>0</v>
      </c>
      <c r="K12" s="108" t="s">
        <v>52</v>
      </c>
      <c r="L12" s="108" t="s">
        <v>53</v>
      </c>
      <c r="M12" s="108"/>
      <c r="N12" s="7"/>
      <c r="O12" s="7"/>
      <c r="P12" s="104">
        <f>M12</f>
        <v>0</v>
      </c>
    </row>
    <row r="13" spans="1:17" s="11" customFormat="1" ht="15" x14ac:dyDescent="0.3">
      <c r="A13" s="114"/>
      <c r="B13" s="108"/>
      <c r="C13" s="108"/>
      <c r="D13" s="108"/>
      <c r="E13" s="218"/>
      <c r="F13" s="218"/>
      <c r="G13" s="108"/>
      <c r="H13" s="108"/>
      <c r="I13" s="108"/>
      <c r="J13" s="108"/>
      <c r="K13" s="108"/>
      <c r="L13" s="108"/>
      <c r="M13" s="108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10"/>
      <c r="P14" s="104">
        <f>SUM($M$15:$M$17)</f>
        <v>0</v>
      </c>
    </row>
    <row r="15" spans="1:17" s="11" customFormat="1" ht="15" x14ac:dyDescent="0.3">
      <c r="A15" s="114"/>
      <c r="B15" s="108">
        <f>M15/2</f>
        <v>0</v>
      </c>
      <c r="C15" s="108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14" t="s">
        <v>11</v>
      </c>
      <c r="J15" s="108">
        <f>B15</f>
        <v>0</v>
      </c>
      <c r="K15" s="108" t="s">
        <v>52</v>
      </c>
      <c r="L15" s="108" t="s">
        <v>53</v>
      </c>
      <c r="M15" s="108"/>
      <c r="N15" s="7"/>
      <c r="O15" s="7"/>
      <c r="P15" s="104">
        <f>M15</f>
        <v>0</v>
      </c>
    </row>
    <row r="16" spans="1:17" s="11" customFormat="1" ht="15" x14ac:dyDescent="0.3">
      <c r="A16" s="114"/>
      <c r="B16" s="108">
        <f>M16/2</f>
        <v>0</v>
      </c>
      <c r="C16" s="108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14" t="s">
        <v>11</v>
      </c>
      <c r="J16" s="108">
        <f>B16</f>
        <v>0</v>
      </c>
      <c r="K16" s="108" t="s">
        <v>52</v>
      </c>
      <c r="L16" s="108" t="s">
        <v>53</v>
      </c>
      <c r="M16" s="108"/>
      <c r="N16" s="7"/>
      <c r="O16" s="7"/>
      <c r="P16" s="104">
        <f>M16</f>
        <v>0</v>
      </c>
    </row>
    <row r="17" spans="1:16" s="11" customFormat="1" ht="15" x14ac:dyDescent="0.3">
      <c r="A17" s="114"/>
      <c r="B17" s="108">
        <f>M17/2</f>
        <v>0</v>
      </c>
      <c r="C17" s="108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14" t="s">
        <v>11</v>
      </c>
      <c r="J17" s="108">
        <f>B17</f>
        <v>0</v>
      </c>
      <c r="K17" s="108" t="s">
        <v>52</v>
      </c>
      <c r="L17" s="108" t="s">
        <v>53</v>
      </c>
      <c r="M17" s="108"/>
      <c r="N17" s="7"/>
      <c r="O17" s="7"/>
      <c r="P17" s="104">
        <f>M17</f>
        <v>0</v>
      </c>
    </row>
    <row r="18" spans="1:16" s="11" customFormat="1" ht="15" x14ac:dyDescent="0.3">
      <c r="A18" s="114"/>
      <c r="B18" s="108"/>
      <c r="C18" s="108"/>
      <c r="D18" s="108"/>
      <c r="E18" s="218"/>
      <c r="F18" s="218"/>
      <c r="G18" s="108"/>
      <c r="H18" s="108"/>
      <c r="I18" s="108"/>
      <c r="J18" s="108"/>
      <c r="K18" s="108"/>
      <c r="L18" s="108"/>
      <c r="M18" s="108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10"/>
      <c r="P19" s="104">
        <f>SUM($M$20:$M$27)</f>
        <v>8</v>
      </c>
    </row>
    <row r="20" spans="1:16" s="11" customFormat="1" ht="15" x14ac:dyDescent="0.3">
      <c r="A20" s="114"/>
      <c r="B20" s="108">
        <f t="shared" ref="B20:B27" si="0">M20/2</f>
        <v>0</v>
      </c>
      <c r="C20" s="108"/>
      <c r="D20" s="20">
        <f>B20</f>
        <v>0</v>
      </c>
      <c r="E20" s="235" t="s">
        <v>62</v>
      </c>
      <c r="F20" s="235"/>
      <c r="G20" s="20">
        <f>B20</f>
        <v>0</v>
      </c>
      <c r="H20" s="117" t="s">
        <v>62</v>
      </c>
      <c r="I20" s="114" t="s">
        <v>12</v>
      </c>
      <c r="J20" s="108">
        <f t="shared" ref="J20:J27" si="1">B20</f>
        <v>0</v>
      </c>
      <c r="K20" s="108" t="s">
        <v>52</v>
      </c>
      <c r="L20" s="108" t="s">
        <v>53</v>
      </c>
      <c r="M20" s="108"/>
      <c r="N20" s="108" t="s">
        <v>13</v>
      </c>
      <c r="O20" s="7"/>
      <c r="P20" s="104">
        <f>M20</f>
        <v>0</v>
      </c>
    </row>
    <row r="21" spans="1:16" s="11" customFormat="1" ht="15" x14ac:dyDescent="0.3">
      <c r="A21" s="114"/>
      <c r="B21" s="108">
        <f t="shared" si="0"/>
        <v>0</v>
      </c>
      <c r="C21" s="108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17" t="s">
        <v>62</v>
      </c>
      <c r="I21" s="114" t="s">
        <v>12</v>
      </c>
      <c r="J21" s="108">
        <f t="shared" si="1"/>
        <v>0</v>
      </c>
      <c r="K21" s="108" t="s">
        <v>52</v>
      </c>
      <c r="L21" s="108" t="s">
        <v>53</v>
      </c>
      <c r="M21" s="108"/>
      <c r="N21" s="108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14"/>
      <c r="B22" s="108">
        <f t="shared" si="0"/>
        <v>0</v>
      </c>
      <c r="C22" s="108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17" t="s">
        <v>62</v>
      </c>
      <c r="I22" s="114" t="s">
        <v>12</v>
      </c>
      <c r="J22" s="108">
        <f t="shared" si="1"/>
        <v>0</v>
      </c>
      <c r="K22" s="108" t="s">
        <v>52</v>
      </c>
      <c r="L22" s="108" t="s">
        <v>53</v>
      </c>
      <c r="M22" s="108"/>
      <c r="N22" s="108" t="s">
        <v>15</v>
      </c>
      <c r="O22" s="7"/>
      <c r="P22" s="104">
        <f t="shared" si="4"/>
        <v>0</v>
      </c>
    </row>
    <row r="23" spans="1:16" s="11" customFormat="1" ht="15" x14ac:dyDescent="0.3">
      <c r="A23" s="114"/>
      <c r="B23" s="108">
        <f t="shared" si="0"/>
        <v>4</v>
      </c>
      <c r="C23" s="108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17" t="s">
        <v>62</v>
      </c>
      <c r="I23" s="114" t="s">
        <v>12</v>
      </c>
      <c r="J23" s="108">
        <f t="shared" si="1"/>
        <v>4</v>
      </c>
      <c r="K23" s="108" t="s">
        <v>52</v>
      </c>
      <c r="L23" s="108" t="s">
        <v>53</v>
      </c>
      <c r="M23" s="108">
        <v>8</v>
      </c>
      <c r="N23" s="108" t="s">
        <v>16</v>
      </c>
      <c r="O23" s="7"/>
      <c r="P23" s="104">
        <f t="shared" si="4"/>
        <v>8</v>
      </c>
    </row>
    <row r="24" spans="1:16" s="11" customFormat="1" ht="15" x14ac:dyDescent="0.3">
      <c r="A24" s="114"/>
      <c r="B24" s="108">
        <f t="shared" si="0"/>
        <v>0</v>
      </c>
      <c r="C24" s="108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0" t="s">
        <v>63</v>
      </c>
      <c r="I24" s="114" t="s">
        <v>12</v>
      </c>
      <c r="J24" s="108">
        <f t="shared" si="1"/>
        <v>0</v>
      </c>
      <c r="K24" s="108" t="s">
        <v>52</v>
      </c>
      <c r="L24" s="108" t="s">
        <v>53</v>
      </c>
      <c r="M24" s="108"/>
      <c r="N24" s="108" t="s">
        <v>13</v>
      </c>
      <c r="O24" s="7"/>
      <c r="P24" s="104">
        <f t="shared" si="4"/>
        <v>0</v>
      </c>
    </row>
    <row r="25" spans="1:16" s="11" customFormat="1" ht="15" x14ac:dyDescent="0.3">
      <c r="A25" s="114"/>
      <c r="B25" s="108">
        <f t="shared" si="0"/>
        <v>0</v>
      </c>
      <c r="C25" s="108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0" t="s">
        <v>63</v>
      </c>
      <c r="I25" s="114" t="s">
        <v>12</v>
      </c>
      <c r="J25" s="108">
        <f t="shared" si="1"/>
        <v>0</v>
      </c>
      <c r="K25" s="108" t="s">
        <v>52</v>
      </c>
      <c r="L25" s="108" t="s">
        <v>53</v>
      </c>
      <c r="M25" s="108"/>
      <c r="N25" s="108" t="s">
        <v>14</v>
      </c>
      <c r="O25" s="7"/>
      <c r="P25" s="104">
        <f t="shared" si="4"/>
        <v>0</v>
      </c>
    </row>
    <row r="26" spans="1:16" s="11" customFormat="1" ht="15" x14ac:dyDescent="0.3">
      <c r="A26" s="114"/>
      <c r="B26" s="108">
        <f t="shared" si="0"/>
        <v>0</v>
      </c>
      <c r="C26" s="108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0" t="s">
        <v>63</v>
      </c>
      <c r="I26" s="114" t="s">
        <v>12</v>
      </c>
      <c r="J26" s="108">
        <f t="shared" si="1"/>
        <v>0</v>
      </c>
      <c r="K26" s="108" t="s">
        <v>52</v>
      </c>
      <c r="L26" s="108" t="s">
        <v>53</v>
      </c>
      <c r="M26" s="108"/>
      <c r="N26" s="108" t="s">
        <v>15</v>
      </c>
      <c r="O26" s="7"/>
      <c r="P26" s="104">
        <f t="shared" si="4"/>
        <v>0</v>
      </c>
    </row>
    <row r="27" spans="1:16" s="11" customFormat="1" ht="15" x14ac:dyDescent="0.3">
      <c r="A27" s="114"/>
      <c r="B27" s="108">
        <f t="shared" si="0"/>
        <v>0</v>
      </c>
      <c r="C27" s="108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0" t="s">
        <v>63</v>
      </c>
      <c r="I27" s="114" t="s">
        <v>12</v>
      </c>
      <c r="J27" s="108">
        <f t="shared" si="1"/>
        <v>0</v>
      </c>
      <c r="K27" s="108" t="s">
        <v>52</v>
      </c>
      <c r="L27" s="108" t="s">
        <v>53</v>
      </c>
      <c r="M27" s="108"/>
      <c r="N27" s="108" t="s">
        <v>16</v>
      </c>
      <c r="O27" s="7"/>
      <c r="P27" s="104">
        <f t="shared" si="4"/>
        <v>0</v>
      </c>
    </row>
    <row r="28" spans="1:16" s="11" customFormat="1" ht="15" x14ac:dyDescent="0.3">
      <c r="A28" s="114"/>
      <c r="B28" s="108"/>
      <c r="C28" s="108"/>
      <c r="D28" s="108"/>
      <c r="E28" s="231"/>
      <c r="F28" s="232"/>
      <c r="G28" s="108"/>
      <c r="H28" s="108"/>
      <c r="I28" s="108"/>
      <c r="J28" s="108"/>
      <c r="K28" s="108"/>
      <c r="L28" s="108"/>
      <c r="M28" s="108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10"/>
      <c r="P29" s="104">
        <f>SUM($M$30:$M$32)</f>
        <v>9</v>
      </c>
    </row>
    <row r="30" spans="1:16" s="11" customFormat="1" ht="15" x14ac:dyDescent="0.3">
      <c r="A30" s="114"/>
      <c r="B30" s="108">
        <f>M30/2</f>
        <v>0</v>
      </c>
      <c r="C30" s="108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14" t="s">
        <v>19</v>
      </c>
      <c r="J30" s="108">
        <f>B30</f>
        <v>0</v>
      </c>
      <c r="K30" s="108" t="s">
        <v>52</v>
      </c>
      <c r="L30" s="108" t="s">
        <v>53</v>
      </c>
      <c r="M30" s="108"/>
      <c r="N30" s="7"/>
      <c r="O30" s="7"/>
      <c r="P30" s="104">
        <f>M30</f>
        <v>0</v>
      </c>
    </row>
    <row r="31" spans="1:16" s="11" customFormat="1" ht="15" x14ac:dyDescent="0.3">
      <c r="A31" s="114"/>
      <c r="B31" s="108">
        <f>M31/2</f>
        <v>0</v>
      </c>
      <c r="C31" s="108"/>
      <c r="D31" s="116">
        <f>B31</f>
        <v>0</v>
      </c>
      <c r="E31" s="216" t="s">
        <v>67</v>
      </c>
      <c r="F31" s="216"/>
      <c r="G31" s="116">
        <f>B31</f>
        <v>0</v>
      </c>
      <c r="H31" s="116" t="s">
        <v>67</v>
      </c>
      <c r="I31" s="114" t="s">
        <v>19</v>
      </c>
      <c r="J31" s="108">
        <f>B31</f>
        <v>0</v>
      </c>
      <c r="K31" s="108" t="s">
        <v>52</v>
      </c>
      <c r="L31" s="108" t="s">
        <v>53</v>
      </c>
      <c r="M31" s="108"/>
      <c r="N31" s="7"/>
      <c r="O31" s="7"/>
      <c r="P31" s="104">
        <f>M31</f>
        <v>0</v>
      </c>
    </row>
    <row r="32" spans="1:16" s="11" customFormat="1" ht="15" x14ac:dyDescent="0.3">
      <c r="A32" s="114"/>
      <c r="B32" s="108">
        <f>M32/2</f>
        <v>4.5</v>
      </c>
      <c r="C32" s="108"/>
      <c r="D32" s="24">
        <f>B32</f>
        <v>4.5</v>
      </c>
      <c r="E32" s="217" t="s">
        <v>68</v>
      </c>
      <c r="F32" s="217"/>
      <c r="G32" s="108">
        <f>B32</f>
        <v>4.5</v>
      </c>
      <c r="H32" s="114" t="s">
        <v>69</v>
      </c>
      <c r="I32" s="114" t="s">
        <v>19</v>
      </c>
      <c r="J32" s="108">
        <f>B32</f>
        <v>4.5</v>
      </c>
      <c r="K32" s="108" t="s">
        <v>52</v>
      </c>
      <c r="L32" s="108" t="s">
        <v>53</v>
      </c>
      <c r="M32" s="108">
        <v>9</v>
      </c>
      <c r="N32" s="7"/>
      <c r="O32" s="7"/>
      <c r="P32" s="104">
        <f>M32</f>
        <v>9</v>
      </c>
    </row>
    <row r="33" spans="1:16" s="11" customFormat="1" ht="15" x14ac:dyDescent="0.3">
      <c r="A33" s="114"/>
      <c r="B33" s="108"/>
      <c r="C33" s="108"/>
      <c r="D33" s="108"/>
      <c r="E33" s="231"/>
      <c r="F33" s="232"/>
      <c r="G33" s="108"/>
      <c r="H33" s="108"/>
      <c r="I33" s="108"/>
      <c r="J33" s="108"/>
      <c r="K33" s="108"/>
      <c r="L33" s="108"/>
      <c r="M33" s="108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10"/>
      <c r="P34" s="104">
        <f>SUM($M$35:$M$40)</f>
        <v>1</v>
      </c>
    </row>
    <row r="35" spans="1:16" s="11" customFormat="1" ht="15" x14ac:dyDescent="0.3">
      <c r="A35" s="114"/>
      <c r="B35" s="108">
        <f t="shared" ref="B35:B40" si="5">M35</f>
        <v>0</v>
      </c>
      <c r="C35" s="108"/>
      <c r="D35" s="112">
        <f t="shared" ref="D35:D40" si="6">B35</f>
        <v>0</v>
      </c>
      <c r="E35" s="267" t="s">
        <v>71</v>
      </c>
      <c r="F35" s="267"/>
      <c r="G35" s="108">
        <f t="shared" ref="G35:G40" si="7">B35</f>
        <v>0</v>
      </c>
      <c r="H35" s="114" t="s">
        <v>69</v>
      </c>
      <c r="I35" s="114" t="s">
        <v>20</v>
      </c>
      <c r="J35" s="108">
        <f>B35</f>
        <v>0</v>
      </c>
      <c r="K35" s="108" t="s">
        <v>52</v>
      </c>
      <c r="L35" s="108" t="s">
        <v>53</v>
      </c>
      <c r="M35" s="108"/>
      <c r="N35" s="7"/>
      <c r="O35" s="7"/>
      <c r="P35" s="104">
        <f t="shared" ref="P35:P40" si="8">M35</f>
        <v>0</v>
      </c>
    </row>
    <row r="36" spans="1:16" s="11" customFormat="1" ht="15" x14ac:dyDescent="0.3">
      <c r="A36" s="114"/>
      <c r="B36" s="108">
        <f t="shared" si="5"/>
        <v>0</v>
      </c>
      <c r="C36" s="108"/>
      <c r="D36" s="115">
        <f t="shared" si="6"/>
        <v>0</v>
      </c>
      <c r="E36" s="213" t="s">
        <v>72</v>
      </c>
      <c r="F36" s="213"/>
      <c r="G36" s="108">
        <f t="shared" si="7"/>
        <v>0</v>
      </c>
      <c r="H36" s="114" t="s">
        <v>69</v>
      </c>
      <c r="I36" s="114" t="s">
        <v>20</v>
      </c>
      <c r="J36" s="108">
        <f>B36</f>
        <v>0</v>
      </c>
      <c r="K36" s="108" t="s">
        <v>52</v>
      </c>
      <c r="L36" s="108" t="s">
        <v>53</v>
      </c>
      <c r="M36" s="108"/>
      <c r="N36" s="7"/>
      <c r="O36" s="7"/>
      <c r="P36" s="104">
        <f t="shared" si="8"/>
        <v>0</v>
      </c>
    </row>
    <row r="37" spans="1:16" s="11" customFormat="1" ht="15" x14ac:dyDescent="0.3">
      <c r="A37" s="114"/>
      <c r="B37" s="108">
        <f t="shared" si="5"/>
        <v>0</v>
      </c>
      <c r="C37" s="108"/>
      <c r="D37" s="108">
        <f t="shared" si="6"/>
        <v>0</v>
      </c>
      <c r="E37" s="214" t="s">
        <v>69</v>
      </c>
      <c r="F37" s="214"/>
      <c r="G37" s="108">
        <f t="shared" si="7"/>
        <v>0</v>
      </c>
      <c r="H37" s="114" t="s">
        <v>69</v>
      </c>
      <c r="I37" s="114" t="s">
        <v>20</v>
      </c>
      <c r="J37" s="108">
        <f>B37</f>
        <v>0</v>
      </c>
      <c r="K37" s="108" t="s">
        <v>52</v>
      </c>
      <c r="L37" s="108" t="s">
        <v>53</v>
      </c>
      <c r="M37" s="108"/>
      <c r="N37" s="7"/>
      <c r="O37" s="7"/>
      <c r="P37" s="104">
        <f t="shared" si="8"/>
        <v>0</v>
      </c>
    </row>
    <row r="38" spans="1:16" s="11" customFormat="1" ht="15" x14ac:dyDescent="0.3">
      <c r="A38" s="114"/>
      <c r="B38" s="108">
        <f t="shared" si="5"/>
        <v>0</v>
      </c>
      <c r="C38" s="108"/>
      <c r="D38" s="25">
        <f>B38</f>
        <v>0</v>
      </c>
      <c r="E38" s="219" t="s">
        <v>73</v>
      </c>
      <c r="F38" s="219"/>
      <c r="G38" s="108">
        <f t="shared" si="7"/>
        <v>0</v>
      </c>
      <c r="H38" s="114" t="s">
        <v>69</v>
      </c>
      <c r="I38" s="114" t="s">
        <v>20</v>
      </c>
      <c r="J38" s="108">
        <f>B38</f>
        <v>0</v>
      </c>
      <c r="K38" s="108" t="s">
        <v>52</v>
      </c>
      <c r="L38" s="108" t="s">
        <v>53</v>
      </c>
      <c r="M38" s="108"/>
      <c r="N38" s="7"/>
      <c r="O38" s="7"/>
      <c r="P38" s="104">
        <f t="shared" si="8"/>
        <v>0</v>
      </c>
    </row>
    <row r="39" spans="1:16" s="11" customFormat="1" ht="15" x14ac:dyDescent="0.3">
      <c r="A39" s="114"/>
      <c r="B39" s="108">
        <f t="shared" si="5"/>
        <v>1</v>
      </c>
      <c r="C39" s="108"/>
      <c r="D39" s="25">
        <f>B39</f>
        <v>1</v>
      </c>
      <c r="E39" s="219" t="s">
        <v>73</v>
      </c>
      <c r="F39" s="219"/>
      <c r="G39" s="108">
        <f t="shared" si="7"/>
        <v>1</v>
      </c>
      <c r="H39" s="114" t="s">
        <v>69</v>
      </c>
      <c r="I39" s="114" t="s">
        <v>20</v>
      </c>
      <c r="J39" s="108">
        <v>0</v>
      </c>
      <c r="K39" s="108" t="s">
        <v>52</v>
      </c>
      <c r="L39" s="108" t="s">
        <v>53</v>
      </c>
      <c r="M39" s="108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14"/>
      <c r="B40" s="108">
        <f t="shared" si="5"/>
        <v>0</v>
      </c>
      <c r="C40" s="108"/>
      <c r="D40" s="108">
        <f t="shared" si="6"/>
        <v>0</v>
      </c>
      <c r="E40" s="214" t="s">
        <v>69</v>
      </c>
      <c r="F40" s="214"/>
      <c r="G40" s="108">
        <f t="shared" si="7"/>
        <v>0</v>
      </c>
      <c r="H40" s="114" t="s">
        <v>69</v>
      </c>
      <c r="I40" s="114" t="s">
        <v>20</v>
      </c>
      <c r="J40" s="108">
        <f>B40</f>
        <v>0</v>
      </c>
      <c r="K40" s="108" t="s">
        <v>52</v>
      </c>
      <c r="L40" s="108" t="s">
        <v>53</v>
      </c>
      <c r="M40" s="108"/>
      <c r="N40" s="7"/>
      <c r="O40" s="7"/>
      <c r="P40" s="104">
        <f t="shared" si="8"/>
        <v>0</v>
      </c>
    </row>
    <row r="41" spans="1:16" s="11" customFormat="1" ht="15" x14ac:dyDescent="0.3">
      <c r="A41" s="114"/>
      <c r="B41" s="108"/>
      <c r="C41" s="108"/>
      <c r="D41" s="108"/>
      <c r="E41" s="218"/>
      <c r="F41" s="218"/>
      <c r="G41" s="108"/>
      <c r="H41" s="108"/>
      <c r="I41" s="108"/>
      <c r="J41" s="108"/>
      <c r="K41" s="108"/>
      <c r="L41" s="108"/>
      <c r="M41" s="108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10"/>
      <c r="P42" s="104">
        <f>SUM($M$43:$M$44)</f>
        <v>4</v>
      </c>
    </row>
    <row r="43" spans="1:16" s="11" customFormat="1" ht="15" x14ac:dyDescent="0.3">
      <c r="A43" s="114"/>
      <c r="B43" s="108">
        <f>M43</f>
        <v>0</v>
      </c>
      <c r="C43" s="108"/>
      <c r="D43" s="115">
        <f>B43</f>
        <v>0</v>
      </c>
      <c r="E43" s="213" t="s">
        <v>72</v>
      </c>
      <c r="F43" s="213"/>
      <c r="G43" s="115">
        <f>B43</f>
        <v>0</v>
      </c>
      <c r="H43" s="115" t="s">
        <v>72</v>
      </c>
      <c r="I43" s="114" t="s">
        <v>21</v>
      </c>
      <c r="J43" s="108">
        <f>B43</f>
        <v>0</v>
      </c>
      <c r="K43" s="108" t="s">
        <v>52</v>
      </c>
      <c r="L43" s="108" t="s">
        <v>53</v>
      </c>
      <c r="M43" s="108"/>
      <c r="N43" s="7"/>
      <c r="O43" s="7"/>
      <c r="P43" s="104">
        <f>M43</f>
        <v>0</v>
      </c>
    </row>
    <row r="44" spans="1:16" s="11" customFormat="1" ht="15" x14ac:dyDescent="0.3">
      <c r="A44" s="114"/>
      <c r="B44" s="108">
        <f>M44</f>
        <v>4</v>
      </c>
      <c r="C44" s="108"/>
      <c r="D44" s="108">
        <f>B44</f>
        <v>4</v>
      </c>
      <c r="E44" s="214" t="s">
        <v>69</v>
      </c>
      <c r="F44" s="214"/>
      <c r="G44" s="108">
        <f>B44</f>
        <v>4</v>
      </c>
      <c r="H44" s="114" t="s">
        <v>69</v>
      </c>
      <c r="I44" s="114" t="s">
        <v>21</v>
      </c>
      <c r="J44" s="108">
        <f>B44</f>
        <v>4</v>
      </c>
      <c r="K44" s="108" t="s">
        <v>52</v>
      </c>
      <c r="L44" s="108" t="s">
        <v>53</v>
      </c>
      <c r="M44" s="108">
        <v>4</v>
      </c>
      <c r="N44" s="7"/>
      <c r="O44" s="7"/>
      <c r="P44" s="104">
        <f>M44</f>
        <v>4</v>
      </c>
    </row>
    <row r="45" spans="1:16" s="11" customFormat="1" ht="15" x14ac:dyDescent="0.3">
      <c r="A45" s="114"/>
      <c r="B45" s="108"/>
      <c r="C45" s="108"/>
      <c r="D45" s="108"/>
      <c r="E45" s="218"/>
      <c r="F45" s="218"/>
      <c r="G45" s="108"/>
      <c r="H45" s="108"/>
      <c r="I45" s="108"/>
      <c r="J45" s="108"/>
      <c r="K45" s="108"/>
      <c r="L45" s="108"/>
      <c r="M45" s="108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10"/>
      <c r="P46" s="104">
        <f>M47</f>
        <v>0</v>
      </c>
    </row>
    <row r="47" spans="1:16" s="11" customFormat="1" ht="15" x14ac:dyDescent="0.3">
      <c r="A47" s="114"/>
      <c r="B47" s="108">
        <f>M47</f>
        <v>0</v>
      </c>
      <c r="C47" s="108"/>
      <c r="D47" s="108">
        <f>B47</f>
        <v>0</v>
      </c>
      <c r="E47" s="214" t="s">
        <v>69</v>
      </c>
      <c r="F47" s="214"/>
      <c r="G47" s="108">
        <f>B47</f>
        <v>0</v>
      </c>
      <c r="H47" s="114" t="s">
        <v>69</v>
      </c>
      <c r="I47" s="114" t="s">
        <v>22</v>
      </c>
      <c r="J47" s="108">
        <f>B47</f>
        <v>0</v>
      </c>
      <c r="K47" s="108" t="s">
        <v>52</v>
      </c>
      <c r="L47" s="108" t="s">
        <v>53</v>
      </c>
      <c r="M47" s="108"/>
      <c r="N47" s="7"/>
      <c r="O47" s="7"/>
      <c r="P47" s="104">
        <f>M47</f>
        <v>0</v>
      </c>
    </row>
    <row r="48" spans="1:16" s="11" customFormat="1" ht="15" x14ac:dyDescent="0.3">
      <c r="A48" s="114"/>
      <c r="B48" s="108"/>
      <c r="C48" s="108"/>
      <c r="D48" s="108"/>
      <c r="E48" s="218"/>
      <c r="F48" s="218"/>
      <c r="G48" s="108"/>
      <c r="H48" s="108"/>
      <c r="I48" s="108"/>
      <c r="J48" s="108"/>
      <c r="K48" s="108"/>
      <c r="L48" s="108"/>
      <c r="M48" s="108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10"/>
      <c r="P49" s="104">
        <f>M50</f>
        <v>0</v>
      </c>
    </row>
    <row r="50" spans="1:17" s="11" customFormat="1" ht="15" x14ac:dyDescent="0.3">
      <c r="A50" s="114"/>
      <c r="B50" s="108">
        <f>M50</f>
        <v>0</v>
      </c>
      <c r="C50" s="108"/>
      <c r="D50" s="108">
        <f>B50</f>
        <v>0</v>
      </c>
      <c r="E50" s="214" t="s">
        <v>69</v>
      </c>
      <c r="F50" s="214"/>
      <c r="G50" s="108">
        <f>B50</f>
        <v>0</v>
      </c>
      <c r="H50" s="114" t="s">
        <v>69</v>
      </c>
      <c r="I50" s="114" t="s">
        <v>20</v>
      </c>
      <c r="J50" s="108">
        <f>B50</f>
        <v>0</v>
      </c>
      <c r="K50" s="108" t="s">
        <v>52</v>
      </c>
      <c r="L50" s="108" t="s">
        <v>53</v>
      </c>
      <c r="M50" s="108"/>
      <c r="N50" s="7"/>
      <c r="O50" s="7"/>
      <c r="P50" s="104">
        <f>M50</f>
        <v>0</v>
      </c>
    </row>
    <row r="51" spans="1:17" s="11" customFormat="1" ht="15" x14ac:dyDescent="0.3">
      <c r="A51" s="114"/>
      <c r="B51" s="108"/>
      <c r="C51" s="108"/>
      <c r="D51" s="108"/>
      <c r="E51" s="218"/>
      <c r="F51" s="218"/>
      <c r="G51" s="108"/>
      <c r="H51" s="108"/>
      <c r="I51" s="108"/>
      <c r="J51" s="108"/>
      <c r="K51" s="108"/>
      <c r="L51" s="108"/>
      <c r="M51" s="108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10"/>
      <c r="P52" s="104">
        <f>SUM($M$53:$M$59)</f>
        <v>0</v>
      </c>
    </row>
    <row r="53" spans="1:17" s="11" customFormat="1" ht="15" x14ac:dyDescent="0.3">
      <c r="A53" s="114"/>
      <c r="B53" s="108">
        <f t="shared" ref="B53:B59" si="9">M53</f>
        <v>0</v>
      </c>
      <c r="C53" s="108"/>
      <c r="D53" s="112">
        <f>B53</f>
        <v>0</v>
      </c>
      <c r="E53" s="267" t="s">
        <v>71</v>
      </c>
      <c r="F53" s="267"/>
      <c r="G53" s="108">
        <f>B53</f>
        <v>0</v>
      </c>
      <c r="H53" s="114" t="s">
        <v>69</v>
      </c>
      <c r="I53" s="114" t="s">
        <v>21</v>
      </c>
      <c r="J53" s="108">
        <f t="shared" ref="J53:J59" si="10">B53</f>
        <v>0</v>
      </c>
      <c r="K53" s="108" t="s">
        <v>52</v>
      </c>
      <c r="L53" s="108" t="s">
        <v>53</v>
      </c>
      <c r="M53" s="108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14"/>
      <c r="B54" s="108">
        <f t="shared" si="9"/>
        <v>0</v>
      </c>
      <c r="C54" s="108"/>
      <c r="D54" s="25">
        <f t="shared" ref="D54:D59" si="12">B54</f>
        <v>0</v>
      </c>
      <c r="E54" s="219" t="s">
        <v>73</v>
      </c>
      <c r="F54" s="219"/>
      <c r="G54" s="108">
        <f t="shared" ref="G54:G59" si="13">B54</f>
        <v>0</v>
      </c>
      <c r="H54" s="114" t="s">
        <v>69</v>
      </c>
      <c r="I54" s="114" t="s">
        <v>21</v>
      </c>
      <c r="J54" s="108">
        <f t="shared" si="10"/>
        <v>0</v>
      </c>
      <c r="K54" s="108" t="s">
        <v>52</v>
      </c>
      <c r="L54" s="108" t="s">
        <v>53</v>
      </c>
      <c r="M54" s="108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14"/>
      <c r="B55" s="108">
        <f t="shared" si="9"/>
        <v>0</v>
      </c>
      <c r="C55" s="108"/>
      <c r="D55" s="115">
        <f t="shared" si="12"/>
        <v>0</v>
      </c>
      <c r="E55" s="213" t="s">
        <v>72</v>
      </c>
      <c r="F55" s="213"/>
      <c r="G55" s="108">
        <f t="shared" si="13"/>
        <v>0</v>
      </c>
      <c r="H55" s="114" t="s">
        <v>69</v>
      </c>
      <c r="I55" s="114" t="s">
        <v>21</v>
      </c>
      <c r="J55" s="108">
        <f t="shared" si="10"/>
        <v>0</v>
      </c>
      <c r="K55" s="108" t="s">
        <v>52</v>
      </c>
      <c r="L55" s="108" t="s">
        <v>53</v>
      </c>
      <c r="M55" s="108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14"/>
      <c r="B56" s="108">
        <f t="shared" si="9"/>
        <v>0</v>
      </c>
      <c r="C56" s="108"/>
      <c r="D56" s="108">
        <f t="shared" si="12"/>
        <v>0</v>
      </c>
      <c r="E56" s="214" t="s">
        <v>69</v>
      </c>
      <c r="F56" s="214"/>
      <c r="G56" s="108">
        <f t="shared" si="13"/>
        <v>0</v>
      </c>
      <c r="H56" s="114" t="s">
        <v>69</v>
      </c>
      <c r="I56" s="114" t="s">
        <v>21</v>
      </c>
      <c r="J56" s="108">
        <f t="shared" si="10"/>
        <v>0</v>
      </c>
      <c r="K56" s="108" t="s">
        <v>52</v>
      </c>
      <c r="L56" s="108" t="s">
        <v>53</v>
      </c>
      <c r="M56" s="108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14"/>
      <c r="B57" s="108">
        <f t="shared" si="9"/>
        <v>0</v>
      </c>
      <c r="C57" s="108"/>
      <c r="D57" s="115">
        <f t="shared" si="12"/>
        <v>0</v>
      </c>
      <c r="E57" s="213" t="s">
        <v>72</v>
      </c>
      <c r="F57" s="213"/>
      <c r="G57" s="115">
        <f t="shared" si="13"/>
        <v>0</v>
      </c>
      <c r="H57" s="115" t="s">
        <v>72</v>
      </c>
      <c r="I57" s="114" t="s">
        <v>21</v>
      </c>
      <c r="J57" s="108">
        <f t="shared" si="10"/>
        <v>0</v>
      </c>
      <c r="K57" s="108" t="s">
        <v>52</v>
      </c>
      <c r="L57" s="108" t="s">
        <v>53</v>
      </c>
      <c r="M57" s="108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14"/>
      <c r="B58" s="108">
        <f t="shared" si="9"/>
        <v>0</v>
      </c>
      <c r="C58" s="108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11" t="s">
        <v>73</v>
      </c>
      <c r="I58" s="114" t="s">
        <v>21</v>
      </c>
      <c r="J58" s="108">
        <f t="shared" si="10"/>
        <v>0</v>
      </c>
      <c r="K58" s="108" t="s">
        <v>52</v>
      </c>
      <c r="L58" s="108" t="s">
        <v>53</v>
      </c>
      <c r="M58" s="108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14"/>
      <c r="B59" s="108">
        <f t="shared" si="9"/>
        <v>0</v>
      </c>
      <c r="C59" s="108"/>
      <c r="D59" s="112">
        <f t="shared" si="12"/>
        <v>0</v>
      </c>
      <c r="E59" s="267" t="s">
        <v>71</v>
      </c>
      <c r="F59" s="267"/>
      <c r="G59" s="112">
        <f t="shared" si="13"/>
        <v>0</v>
      </c>
      <c r="H59" s="112" t="s">
        <v>71</v>
      </c>
      <c r="I59" s="114" t="s">
        <v>84</v>
      </c>
      <c r="J59" s="108">
        <f t="shared" si="10"/>
        <v>0</v>
      </c>
      <c r="K59" s="108" t="s">
        <v>52</v>
      </c>
      <c r="L59" s="108" t="s">
        <v>53</v>
      </c>
      <c r="M59" s="108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14"/>
      <c r="B60" s="108"/>
      <c r="C60" s="108"/>
      <c r="D60" s="108"/>
      <c r="E60" s="218"/>
      <c r="F60" s="218"/>
      <c r="G60" s="108"/>
      <c r="H60" s="108"/>
      <c r="I60" s="108"/>
      <c r="J60" s="108"/>
      <c r="K60" s="108"/>
      <c r="L60" s="108"/>
      <c r="M60" s="108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10"/>
      <c r="P61" s="104">
        <f>M62</f>
        <v>0</v>
      </c>
      <c r="Q61" s="13"/>
    </row>
    <row r="62" spans="1:17" s="11" customFormat="1" ht="15" x14ac:dyDescent="0.3">
      <c r="A62" s="114"/>
      <c r="B62" s="108">
        <f>M62</f>
        <v>0</v>
      </c>
      <c r="C62" s="108"/>
      <c r="D62" s="108">
        <f>B62</f>
        <v>0</v>
      </c>
      <c r="E62" s="214" t="s">
        <v>69</v>
      </c>
      <c r="F62" s="214"/>
      <c r="G62" s="108">
        <f>B62</f>
        <v>0</v>
      </c>
      <c r="H62" s="114" t="s">
        <v>69</v>
      </c>
      <c r="I62" s="108">
        <v>16.5</v>
      </c>
      <c r="J62" s="108">
        <f>B62</f>
        <v>0</v>
      </c>
      <c r="K62" s="108" t="s">
        <v>52</v>
      </c>
      <c r="L62" s="108" t="s">
        <v>53</v>
      </c>
      <c r="M62" s="108"/>
      <c r="N62" s="7"/>
      <c r="O62" s="7"/>
      <c r="P62" s="104">
        <f>M62</f>
        <v>0</v>
      </c>
      <c r="Q62" s="13"/>
    </row>
    <row r="63" spans="1:17" s="11" customFormat="1" ht="15" x14ac:dyDescent="0.3">
      <c r="A63" s="114"/>
      <c r="B63" s="108"/>
      <c r="C63" s="108"/>
      <c r="D63" s="108"/>
      <c r="E63" s="218"/>
      <c r="F63" s="218"/>
      <c r="G63" s="108"/>
      <c r="H63" s="108"/>
      <c r="I63" s="108"/>
      <c r="J63" s="108"/>
      <c r="K63" s="108"/>
      <c r="L63" s="108"/>
      <c r="M63" s="108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10"/>
      <c r="P64" s="104">
        <f>SUM($M$65:$M$66)</f>
        <v>0</v>
      </c>
      <c r="Q64" s="13"/>
    </row>
    <row r="65" spans="1:17" s="11" customFormat="1" ht="15" x14ac:dyDescent="0.3">
      <c r="A65" s="114"/>
      <c r="B65" s="108">
        <f>M65/2</f>
        <v>0</v>
      </c>
      <c r="C65" s="108"/>
      <c r="D65" s="109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08">
        <v>10.5</v>
      </c>
      <c r="J65" s="108">
        <f>B65</f>
        <v>0</v>
      </c>
      <c r="K65" s="108" t="s">
        <v>52</v>
      </c>
      <c r="L65" s="108" t="s">
        <v>53</v>
      </c>
      <c r="M65" s="108"/>
      <c r="N65" s="7"/>
      <c r="O65" s="7"/>
      <c r="P65" s="104">
        <f>M65</f>
        <v>0</v>
      </c>
      <c r="Q65" s="13"/>
    </row>
    <row r="66" spans="1:17" s="11" customFormat="1" ht="15" x14ac:dyDescent="0.3">
      <c r="A66" s="114"/>
      <c r="B66" s="108">
        <f>M66/2</f>
        <v>0</v>
      </c>
      <c r="C66" s="108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14" t="s">
        <v>23</v>
      </c>
      <c r="J66" s="108">
        <f>B66</f>
        <v>0</v>
      </c>
      <c r="K66" s="108" t="s">
        <v>52</v>
      </c>
      <c r="L66" s="108" t="s">
        <v>53</v>
      </c>
      <c r="M66" s="108"/>
      <c r="N66" s="7"/>
      <c r="O66" s="7"/>
      <c r="P66" s="104">
        <f>M66</f>
        <v>0</v>
      </c>
      <c r="Q66" s="13"/>
    </row>
    <row r="67" spans="1:17" s="15" customFormat="1" ht="15" x14ac:dyDescent="0.3">
      <c r="A67" s="114"/>
      <c r="B67" s="108"/>
      <c r="C67" s="108"/>
      <c r="D67" s="108"/>
      <c r="E67" s="165"/>
      <c r="F67" s="166"/>
      <c r="G67" s="108"/>
      <c r="H67" s="114"/>
      <c r="I67" s="114"/>
      <c r="J67" s="108"/>
      <c r="K67" s="108"/>
      <c r="L67" s="108"/>
      <c r="M67" s="108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10"/>
      <c r="P68" s="104">
        <f>SUM($M$69:$M$71)</f>
        <v>0</v>
      </c>
      <c r="Q68" s="13"/>
    </row>
    <row r="69" spans="1:17" s="11" customFormat="1" ht="15" x14ac:dyDescent="0.3">
      <c r="A69" s="114"/>
      <c r="B69" s="108">
        <f>M69/2</f>
        <v>0</v>
      </c>
      <c r="C69" s="108"/>
      <c r="D69" s="113">
        <f>B69</f>
        <v>0</v>
      </c>
      <c r="E69" s="167" t="s">
        <v>83</v>
      </c>
      <c r="F69" s="167"/>
      <c r="G69" s="113">
        <f>B69</f>
        <v>0</v>
      </c>
      <c r="H69" s="106" t="s">
        <v>83</v>
      </c>
      <c r="I69" s="114" t="s">
        <v>24</v>
      </c>
      <c r="J69" s="108">
        <f>B69</f>
        <v>0</v>
      </c>
      <c r="K69" s="108" t="s">
        <v>52</v>
      </c>
      <c r="L69" s="108" t="s">
        <v>53</v>
      </c>
      <c r="M69" s="108"/>
      <c r="N69" s="7"/>
      <c r="O69" s="7"/>
      <c r="P69" s="104">
        <f>M69</f>
        <v>0</v>
      </c>
      <c r="Q69" s="13"/>
    </row>
    <row r="70" spans="1:17" s="11" customFormat="1" ht="15" x14ac:dyDescent="0.3">
      <c r="A70" s="114"/>
      <c r="B70" s="108">
        <f>M70/2</f>
        <v>0</v>
      </c>
      <c r="C70" s="108"/>
      <c r="D70" s="113">
        <f>B70</f>
        <v>0</v>
      </c>
      <c r="E70" s="167" t="s">
        <v>83</v>
      </c>
      <c r="F70" s="167"/>
      <c r="G70" s="113">
        <f>B70</f>
        <v>0</v>
      </c>
      <c r="H70" s="106" t="s">
        <v>83</v>
      </c>
      <c r="I70" s="114" t="s">
        <v>24</v>
      </c>
      <c r="J70" s="108">
        <f>B70</f>
        <v>0</v>
      </c>
      <c r="K70" s="108" t="s">
        <v>52</v>
      </c>
      <c r="L70" s="108" t="s">
        <v>53</v>
      </c>
      <c r="M70" s="108"/>
      <c r="N70" s="7"/>
      <c r="O70" s="7"/>
      <c r="P70" s="104">
        <f>M70</f>
        <v>0</v>
      </c>
      <c r="Q70" s="13"/>
    </row>
    <row r="71" spans="1:17" s="11" customFormat="1" ht="15" x14ac:dyDescent="0.3">
      <c r="A71" s="114"/>
      <c r="B71" s="108">
        <f>M71/2</f>
        <v>0</v>
      </c>
      <c r="C71" s="108"/>
      <c r="D71" s="113">
        <f>B71</f>
        <v>0</v>
      </c>
      <c r="E71" s="167" t="s">
        <v>83</v>
      </c>
      <c r="F71" s="167"/>
      <c r="G71" s="113">
        <f>B71</f>
        <v>0</v>
      </c>
      <c r="H71" s="106" t="s">
        <v>83</v>
      </c>
      <c r="I71" s="114" t="s">
        <v>24</v>
      </c>
      <c r="J71" s="108">
        <f>B71</f>
        <v>0</v>
      </c>
      <c r="K71" s="108" t="s">
        <v>52</v>
      </c>
      <c r="L71" s="108" t="s">
        <v>53</v>
      </c>
      <c r="M71" s="108"/>
      <c r="N71" s="7"/>
      <c r="O71" s="7"/>
      <c r="P71" s="104">
        <f>M71</f>
        <v>0</v>
      </c>
      <c r="Q71" s="13"/>
    </row>
    <row r="72" spans="1:17" s="11" customFormat="1" ht="15" x14ac:dyDescent="0.3">
      <c r="A72" s="114"/>
      <c r="B72" s="108"/>
      <c r="C72" s="108"/>
      <c r="D72" s="108"/>
      <c r="E72" s="165"/>
      <c r="F72" s="166"/>
      <c r="G72" s="108"/>
      <c r="H72" s="114"/>
      <c r="I72" s="114"/>
      <c r="J72" s="108"/>
      <c r="K72" s="108"/>
      <c r="L72" s="108"/>
      <c r="M72" s="108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</row>
    <row r="113" spans="1:14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</row>
    <row r="114" spans="1:14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</row>
    <row r="115" spans="1:14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</row>
    <row r="116" spans="1:14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</row>
    <row r="117" spans="1:14" x14ac:dyDescent="0.3">
      <c r="A117" s="10"/>
      <c r="B117" s="11"/>
      <c r="C117" s="11"/>
      <c r="D117" s="11"/>
      <c r="E117" s="11"/>
      <c r="F117" s="11"/>
      <c r="G117" s="11"/>
      <c r="H117" s="11"/>
      <c r="I117" s="11"/>
      <c r="J117" s="12"/>
      <c r="K117" s="11"/>
      <c r="L117" s="11"/>
      <c r="M117" s="11"/>
      <c r="N117" s="11"/>
    </row>
    <row r="118" spans="1:14" x14ac:dyDescent="0.3">
      <c r="A118" s="10"/>
      <c r="B118" s="11"/>
      <c r="C118" s="11"/>
      <c r="D118" s="11"/>
      <c r="E118" s="11"/>
      <c r="F118" s="11"/>
      <c r="G118" s="11"/>
      <c r="H118" s="11"/>
      <c r="I118" s="11"/>
      <c r="J118" s="12"/>
      <c r="K118" s="11"/>
      <c r="L118" s="11"/>
      <c r="M118" s="11"/>
      <c r="N118" s="11"/>
    </row>
    <row r="119" spans="1:14" x14ac:dyDescent="0.3">
      <c r="A119" s="10"/>
      <c r="B119" s="11"/>
      <c r="C119" s="11"/>
      <c r="D119" s="11"/>
      <c r="E119" s="11"/>
      <c r="F119" s="11"/>
      <c r="G119" s="11"/>
      <c r="H119" s="11"/>
      <c r="I119" s="11"/>
      <c r="J119" s="12"/>
      <c r="K119" s="11"/>
      <c r="L119" s="11"/>
      <c r="M119" s="11"/>
      <c r="N119" s="11"/>
    </row>
    <row r="120" spans="1:14" hidden="1" x14ac:dyDescent="0.3">
      <c r="A120" s="10"/>
      <c r="B120" s="11"/>
      <c r="C120" s="11"/>
      <c r="D120" s="11"/>
      <c r="E120" s="11"/>
      <c r="F120" s="11"/>
      <c r="G120" s="11"/>
      <c r="H120" s="11"/>
      <c r="I120" s="11"/>
      <c r="J120" s="12"/>
      <c r="K120" s="11"/>
      <c r="L120" s="11"/>
      <c r="M120" s="11"/>
      <c r="N120" s="11"/>
    </row>
    <row r="121" spans="1:14" x14ac:dyDescent="0.3">
      <c r="A121" s="10"/>
      <c r="B121" s="11"/>
      <c r="C121" s="11"/>
      <c r="D121" s="11"/>
      <c r="E121" s="11"/>
      <c r="F121" s="11"/>
      <c r="G121" s="11"/>
      <c r="H121" s="11"/>
      <c r="I121" s="11"/>
      <c r="J121" s="12"/>
      <c r="K121" s="11"/>
      <c r="L121" s="11"/>
      <c r="M121" s="11"/>
      <c r="N121" s="11"/>
    </row>
    <row r="122" spans="1:14" x14ac:dyDescent="0.3">
      <c r="A122" s="10"/>
      <c r="B122" s="11"/>
      <c r="C122" s="11"/>
      <c r="D122" s="11"/>
      <c r="E122" s="11"/>
      <c r="F122" s="11"/>
      <c r="G122" s="11"/>
      <c r="H122" s="11"/>
      <c r="I122" s="11"/>
      <c r="J122" s="12"/>
      <c r="K122" s="11"/>
      <c r="L122" s="11"/>
      <c r="M122" s="11"/>
      <c r="N122" s="11"/>
    </row>
    <row r="123" spans="1:14" x14ac:dyDescent="0.3">
      <c r="A123" s="10"/>
      <c r="B123" s="11"/>
      <c r="C123" s="11"/>
      <c r="D123" s="11"/>
      <c r="E123" s="11"/>
      <c r="F123" s="11"/>
      <c r="G123" s="11"/>
      <c r="H123" s="11"/>
      <c r="I123" s="11"/>
      <c r="J123" s="12"/>
      <c r="K123" s="11"/>
      <c r="L123" s="11"/>
      <c r="M123" s="11"/>
      <c r="N123" s="11"/>
    </row>
    <row r="124" spans="1:14" x14ac:dyDescent="0.3">
      <c r="A124" s="10"/>
      <c r="B124" s="11"/>
      <c r="C124" s="11"/>
      <c r="D124" s="11"/>
      <c r="E124" s="11"/>
      <c r="F124" s="11"/>
      <c r="G124" s="11"/>
      <c r="H124" s="11"/>
      <c r="I124" s="11"/>
      <c r="J124" s="12"/>
      <c r="K124" s="11"/>
      <c r="L124" s="11"/>
      <c r="M124" s="11"/>
      <c r="N124" s="11"/>
    </row>
    <row r="125" spans="1:14" x14ac:dyDescent="0.3">
      <c r="A125" s="10"/>
      <c r="B125" s="11"/>
      <c r="C125" s="11"/>
      <c r="D125" s="11"/>
      <c r="E125" s="11"/>
      <c r="F125" s="11"/>
      <c r="G125" s="11"/>
      <c r="H125" s="11"/>
      <c r="I125" s="11"/>
      <c r="J125" s="12"/>
      <c r="K125" s="11"/>
      <c r="L125" s="11"/>
      <c r="M125" s="11"/>
      <c r="N125" s="11"/>
    </row>
    <row r="126" spans="1:14" x14ac:dyDescent="0.3">
      <c r="A126" s="10"/>
      <c r="B126" s="11"/>
      <c r="C126" s="11"/>
      <c r="D126" s="11"/>
      <c r="E126" s="11"/>
      <c r="F126" s="11"/>
      <c r="G126" s="11"/>
      <c r="H126" s="11"/>
      <c r="I126" s="11"/>
      <c r="J126" s="12"/>
      <c r="K126" s="11"/>
      <c r="L126" s="11"/>
      <c r="M126" s="11"/>
      <c r="N126" s="11"/>
    </row>
    <row r="127" spans="1:14" x14ac:dyDescent="0.3">
      <c r="A127" s="10"/>
      <c r="B127" s="11"/>
      <c r="C127" s="11"/>
      <c r="D127" s="11"/>
      <c r="E127" s="11"/>
      <c r="F127" s="11"/>
      <c r="G127" s="11"/>
      <c r="H127" s="11"/>
      <c r="I127" s="11"/>
      <c r="J127" s="12"/>
      <c r="K127" s="11"/>
      <c r="L127" s="11"/>
      <c r="M127" s="11"/>
      <c r="N127" s="11"/>
    </row>
    <row r="128" spans="1:14" x14ac:dyDescent="0.3">
      <c r="A128" s="10"/>
      <c r="B128" s="11"/>
      <c r="C128" s="11"/>
      <c r="D128" s="11"/>
      <c r="E128" s="11"/>
      <c r="F128" s="11"/>
      <c r="G128" s="11"/>
      <c r="H128" s="11"/>
      <c r="I128" s="11"/>
      <c r="J128" s="12"/>
      <c r="K128" s="11"/>
      <c r="L128" s="11"/>
      <c r="M128" s="11"/>
      <c r="N128" s="11"/>
    </row>
    <row r="129" spans="1:14" x14ac:dyDescent="0.3">
      <c r="A129" s="10"/>
      <c r="B129" s="11"/>
      <c r="C129" s="11"/>
      <c r="D129" s="11"/>
      <c r="E129" s="11"/>
      <c r="F129" s="11"/>
      <c r="G129" s="11"/>
      <c r="H129" s="11"/>
      <c r="I129" s="11"/>
      <c r="J129" s="12"/>
      <c r="K129" s="11"/>
      <c r="L129" s="11"/>
      <c r="M129" s="11"/>
      <c r="N129" s="11"/>
    </row>
    <row r="130" spans="1:14" x14ac:dyDescent="0.3">
      <c r="A130" s="10"/>
      <c r="B130" s="11"/>
      <c r="C130" s="11"/>
      <c r="D130" s="11"/>
      <c r="E130" s="11"/>
      <c r="F130" s="11"/>
      <c r="G130" s="11"/>
      <c r="H130" s="11"/>
      <c r="I130" s="11"/>
      <c r="J130" s="12"/>
      <c r="K130" s="11"/>
      <c r="L130" s="11"/>
      <c r="M130" s="11"/>
      <c r="N130" s="11"/>
    </row>
    <row r="131" spans="1:14" x14ac:dyDescent="0.3">
      <c r="A131" s="10"/>
      <c r="B131" s="11"/>
      <c r="C131" s="11"/>
      <c r="D131" s="11"/>
      <c r="E131" s="11"/>
      <c r="F131" s="11"/>
      <c r="G131" s="11"/>
      <c r="H131" s="11"/>
      <c r="I131" s="11"/>
      <c r="J131" s="12"/>
      <c r="K131" s="11"/>
      <c r="L131" s="11"/>
      <c r="M131" s="11"/>
      <c r="N131" s="11"/>
    </row>
    <row r="132" spans="1:14" x14ac:dyDescent="0.3">
      <c r="A132" s="10"/>
      <c r="B132" s="11"/>
      <c r="C132" s="11"/>
      <c r="D132" s="11"/>
      <c r="E132" s="11"/>
      <c r="F132" s="11"/>
      <c r="G132" s="11"/>
      <c r="H132" s="11"/>
      <c r="I132" s="11"/>
      <c r="J132" s="12"/>
      <c r="K132" s="11"/>
      <c r="L132" s="11"/>
      <c r="M132" s="11"/>
      <c r="N132" s="11"/>
    </row>
    <row r="133" spans="1:14" x14ac:dyDescent="0.3">
      <c r="A133" s="10"/>
      <c r="B133" s="11"/>
      <c r="C133" s="11"/>
      <c r="D133" s="11"/>
      <c r="E133" s="11"/>
      <c r="F133" s="11"/>
      <c r="G133" s="11"/>
      <c r="H133" s="11"/>
      <c r="I133" s="11"/>
      <c r="J133" s="12"/>
      <c r="K133" s="11"/>
      <c r="L133" s="11"/>
      <c r="M133" s="11"/>
      <c r="N133" s="11"/>
    </row>
    <row r="134" spans="1:14" x14ac:dyDescent="0.3">
      <c r="A134" s="10"/>
      <c r="B134" s="11"/>
      <c r="C134" s="11"/>
      <c r="D134" s="11"/>
      <c r="E134" s="11"/>
      <c r="F134" s="11"/>
      <c r="G134" s="11"/>
      <c r="H134" s="11"/>
      <c r="I134" s="11"/>
      <c r="J134" s="12"/>
      <c r="K134" s="11"/>
      <c r="L134" s="11"/>
      <c r="M134" s="11"/>
      <c r="N134" s="11"/>
    </row>
    <row r="135" spans="1:14" x14ac:dyDescent="0.3">
      <c r="A135" s="10"/>
      <c r="B135" s="11"/>
      <c r="C135" s="11"/>
      <c r="D135" s="11"/>
      <c r="E135" s="11"/>
      <c r="F135" s="11"/>
      <c r="G135" s="11"/>
      <c r="H135" s="11"/>
      <c r="I135" s="11"/>
      <c r="J135" s="12"/>
      <c r="K135" s="11"/>
      <c r="L135" s="11"/>
      <c r="M135" s="11"/>
      <c r="N135" s="11"/>
    </row>
    <row r="136" spans="1:14" x14ac:dyDescent="0.3">
      <c r="A136" s="10"/>
      <c r="B136" s="11"/>
      <c r="C136" s="11"/>
      <c r="D136" s="11"/>
      <c r="E136" s="11"/>
      <c r="F136" s="11"/>
      <c r="G136" s="11"/>
      <c r="H136" s="11"/>
      <c r="I136" s="11"/>
      <c r="J136" s="12"/>
      <c r="K136" s="11"/>
      <c r="L136" s="11"/>
      <c r="M136" s="11"/>
      <c r="N136" s="11"/>
    </row>
    <row r="137" spans="1:14" x14ac:dyDescent="0.3">
      <c r="A137" s="10"/>
      <c r="B137" s="11"/>
      <c r="C137" s="11"/>
      <c r="D137" s="11"/>
      <c r="E137" s="11"/>
      <c r="F137" s="11"/>
      <c r="G137" s="11"/>
      <c r="H137" s="11"/>
      <c r="I137" s="11"/>
      <c r="J137" s="12"/>
      <c r="K137" s="11"/>
      <c r="L137" s="11"/>
      <c r="M137" s="11"/>
      <c r="N137" s="11"/>
    </row>
    <row r="138" spans="1:14" x14ac:dyDescent="0.3">
      <c r="A138" s="10"/>
      <c r="B138" s="11"/>
      <c r="C138" s="11"/>
      <c r="D138" s="11"/>
      <c r="E138" s="11"/>
      <c r="F138" s="11"/>
      <c r="G138" s="11"/>
      <c r="H138" s="11"/>
      <c r="I138" s="11"/>
      <c r="J138" s="12"/>
      <c r="K138" s="11"/>
      <c r="L138" s="11"/>
      <c r="M138" s="11"/>
      <c r="N138" s="11"/>
    </row>
    <row r="139" spans="1:14" x14ac:dyDescent="0.3">
      <c r="A139" s="10"/>
      <c r="B139" s="11"/>
      <c r="C139" s="11"/>
      <c r="D139" s="11"/>
      <c r="E139" s="11"/>
      <c r="F139" s="11"/>
      <c r="G139" s="11"/>
      <c r="H139" s="11"/>
      <c r="I139" s="11"/>
      <c r="J139" s="12"/>
      <c r="K139" s="11"/>
      <c r="L139" s="11"/>
      <c r="M139" s="11"/>
      <c r="N139" s="11"/>
    </row>
    <row r="140" spans="1:14" x14ac:dyDescent="0.3">
      <c r="A140" s="10"/>
      <c r="B140" s="11"/>
      <c r="C140" s="11"/>
      <c r="D140" s="11"/>
      <c r="E140" s="11"/>
      <c r="F140" s="11"/>
      <c r="G140" s="11"/>
      <c r="H140" s="11"/>
      <c r="I140" s="11"/>
      <c r="J140" s="12"/>
      <c r="K140" s="11"/>
      <c r="L140" s="11"/>
      <c r="M140" s="11"/>
      <c r="N140" s="11"/>
    </row>
    <row r="141" spans="1:14" x14ac:dyDescent="0.3">
      <c r="A141" s="10"/>
      <c r="B141" s="11"/>
      <c r="C141" s="11"/>
      <c r="D141" s="11"/>
      <c r="E141" s="11"/>
      <c r="F141" s="11"/>
      <c r="G141" s="11"/>
      <c r="H141" s="11"/>
      <c r="I141" s="11"/>
      <c r="J141" s="12"/>
      <c r="K141" s="11"/>
      <c r="L141" s="11"/>
      <c r="M141" s="11"/>
      <c r="N141" s="11"/>
    </row>
    <row r="142" spans="1:14" x14ac:dyDescent="0.3">
      <c r="A142" s="10"/>
      <c r="B142" s="11"/>
      <c r="C142" s="11"/>
      <c r="D142" s="11"/>
      <c r="E142" s="11"/>
      <c r="F142" s="11"/>
      <c r="G142" s="11"/>
      <c r="H142" s="11"/>
      <c r="I142" s="11"/>
      <c r="J142" s="12"/>
      <c r="K142" s="11"/>
      <c r="L142" s="11"/>
      <c r="M142" s="11"/>
      <c r="N142" s="11"/>
    </row>
    <row r="143" spans="1:14" x14ac:dyDescent="0.3">
      <c r="A143" s="10"/>
      <c r="B143" s="11"/>
      <c r="C143" s="11"/>
      <c r="D143" s="11"/>
      <c r="E143" s="11"/>
      <c r="F143" s="11"/>
      <c r="G143" s="11"/>
      <c r="H143" s="11"/>
      <c r="I143" s="11"/>
      <c r="J143" s="12"/>
      <c r="K143" s="11"/>
      <c r="L143" s="11"/>
      <c r="M143" s="11"/>
      <c r="N143" s="11"/>
    </row>
    <row r="144" spans="1:14" x14ac:dyDescent="0.3">
      <c r="A144" s="10"/>
      <c r="B144" s="11"/>
      <c r="C144" s="11"/>
      <c r="D144" s="11"/>
      <c r="E144" s="11"/>
      <c r="F144" s="11"/>
      <c r="G144" s="11"/>
      <c r="H144" s="11"/>
      <c r="I144" s="11"/>
      <c r="J144" s="12"/>
      <c r="K144" s="11"/>
      <c r="L144" s="11"/>
      <c r="M144" s="11"/>
      <c r="N144" s="11"/>
    </row>
    <row r="145" spans="1:14" x14ac:dyDescent="0.3">
      <c r="A145" s="10"/>
      <c r="B145" s="11"/>
      <c r="C145" s="11"/>
      <c r="D145" s="11"/>
      <c r="E145" s="11"/>
      <c r="F145" s="11"/>
      <c r="G145" s="11"/>
      <c r="H145" s="11"/>
      <c r="I145" s="11"/>
      <c r="J145" s="12"/>
      <c r="K145" s="11"/>
      <c r="L145" s="11"/>
      <c r="M145" s="11"/>
      <c r="N145" s="11"/>
    </row>
    <row r="146" spans="1:14" x14ac:dyDescent="0.3">
      <c r="A146" s="10"/>
      <c r="B146" s="11"/>
      <c r="C146" s="11"/>
      <c r="D146" s="11"/>
      <c r="E146" s="11"/>
      <c r="F146" s="11"/>
      <c r="G146" s="11"/>
      <c r="H146" s="11"/>
      <c r="I146" s="11"/>
      <c r="J146" s="12"/>
      <c r="K146" s="11"/>
      <c r="L146" s="11"/>
      <c r="M146" s="11"/>
      <c r="N146" s="11"/>
    </row>
    <row r="147" spans="1:14" x14ac:dyDescent="0.3">
      <c r="A147" s="10"/>
      <c r="B147" s="11"/>
      <c r="C147" s="11"/>
      <c r="D147" s="11"/>
      <c r="E147" s="11"/>
      <c r="F147" s="11"/>
      <c r="G147" s="11"/>
      <c r="H147" s="11"/>
      <c r="I147" s="11"/>
      <c r="J147" s="12"/>
      <c r="K147" s="11"/>
      <c r="L147" s="11"/>
      <c r="M147" s="11"/>
      <c r="N147" s="11"/>
    </row>
  </sheetData>
  <mergeCells count="114">
    <mergeCell ref="A115:D115"/>
    <mergeCell ref="A116:D116"/>
    <mergeCell ref="E6:F6"/>
    <mergeCell ref="E7:F7"/>
    <mergeCell ref="A92:D92"/>
    <mergeCell ref="A93:D93"/>
    <mergeCell ref="E38:F38"/>
    <mergeCell ref="E39:F39"/>
    <mergeCell ref="E22:F22"/>
    <mergeCell ref="E23:F23"/>
    <mergeCell ref="E30:F30"/>
    <mergeCell ref="E31:F31"/>
    <mergeCell ref="E32:F32"/>
    <mergeCell ref="E28:F28"/>
    <mergeCell ref="E47:F47"/>
    <mergeCell ref="E48:F48"/>
    <mergeCell ref="E58:F58"/>
    <mergeCell ref="E44:F44"/>
    <mergeCell ref="E45:F45"/>
    <mergeCell ref="A49:N49"/>
    <mergeCell ref="A52:N52"/>
    <mergeCell ref="A91:D91"/>
    <mergeCell ref="E66:F66"/>
    <mergeCell ref="E69:F69"/>
    <mergeCell ref="K1:L1"/>
    <mergeCell ref="E17:F17"/>
    <mergeCell ref="A87:D87"/>
    <mergeCell ref="E11:F11"/>
    <mergeCell ref="E24:F24"/>
    <mergeCell ref="E25:F25"/>
    <mergeCell ref="E26:F26"/>
    <mergeCell ref="E27:F27"/>
    <mergeCell ref="E15:F15"/>
    <mergeCell ref="E16:F16"/>
    <mergeCell ref="E18:F18"/>
    <mergeCell ref="E20:F20"/>
    <mergeCell ref="E21:F21"/>
    <mergeCell ref="E9:F9"/>
    <mergeCell ref="E10:F10"/>
    <mergeCell ref="E12:F12"/>
    <mergeCell ref="E13:F13"/>
    <mergeCell ref="E35:F35"/>
    <mergeCell ref="E36:F36"/>
    <mergeCell ref="E37:F37"/>
    <mergeCell ref="A76:D76"/>
    <mergeCell ref="A77:D77"/>
    <mergeCell ref="A79:D79"/>
    <mergeCell ref="E65:F65"/>
    <mergeCell ref="E59:F59"/>
    <mergeCell ref="E60:F60"/>
    <mergeCell ref="E62:F62"/>
    <mergeCell ref="E63:F63"/>
    <mergeCell ref="A61:N61"/>
    <mergeCell ref="A64:N64"/>
    <mergeCell ref="E67:F67"/>
    <mergeCell ref="A68:N68"/>
    <mergeCell ref="A103:D103"/>
    <mergeCell ref="A106:D106"/>
    <mergeCell ref="A107:D107"/>
    <mergeCell ref="A108:D108"/>
    <mergeCell ref="A96:D96"/>
    <mergeCell ref="A97:D97"/>
    <mergeCell ref="A98:D98"/>
    <mergeCell ref="A99:D99"/>
    <mergeCell ref="A100:D100"/>
    <mergeCell ref="A102:D102"/>
    <mergeCell ref="E51:F51"/>
    <mergeCell ref="E40:F40"/>
    <mergeCell ref="A2:D2"/>
    <mergeCell ref="A78:D78"/>
    <mergeCell ref="A101:D101"/>
    <mergeCell ref="A109:D109"/>
    <mergeCell ref="A110:D110"/>
    <mergeCell ref="A111:D111"/>
    <mergeCell ref="A112:D112"/>
    <mergeCell ref="A86:D86"/>
    <mergeCell ref="A88:D88"/>
    <mergeCell ref="A89:D89"/>
    <mergeCell ref="A90:D90"/>
    <mergeCell ref="A94:D94"/>
    <mergeCell ref="A95:D95"/>
    <mergeCell ref="A80:D80"/>
    <mergeCell ref="A81:D81"/>
    <mergeCell ref="A82:D82"/>
    <mergeCell ref="A83:D83"/>
    <mergeCell ref="A84:D84"/>
    <mergeCell ref="A85:D85"/>
    <mergeCell ref="A75:D75"/>
    <mergeCell ref="A104:D104"/>
    <mergeCell ref="A105:D105"/>
    <mergeCell ref="E41:F41"/>
    <mergeCell ref="E43:F43"/>
    <mergeCell ref="A113:D113"/>
    <mergeCell ref="A114:D114"/>
    <mergeCell ref="E70:F70"/>
    <mergeCell ref="E71:F71"/>
    <mergeCell ref="E72:F72"/>
    <mergeCell ref="E73:F73"/>
    <mergeCell ref="E4:F4"/>
    <mergeCell ref="A5:N5"/>
    <mergeCell ref="A8:N8"/>
    <mergeCell ref="A14:N14"/>
    <mergeCell ref="A19:N19"/>
    <mergeCell ref="A29:N29"/>
    <mergeCell ref="E33:F33"/>
    <mergeCell ref="A34:N34"/>
    <mergeCell ref="A42:N42"/>
    <mergeCell ref="A46:N46"/>
    <mergeCell ref="E53:F53"/>
    <mergeCell ref="E54:F54"/>
    <mergeCell ref="E55:F55"/>
    <mergeCell ref="E56:F56"/>
    <mergeCell ref="E57:F57"/>
    <mergeCell ref="E50:F50"/>
  </mergeCells>
  <phoneticPr fontId="5" type="noConversion"/>
  <hyperlinks>
    <hyperlink ref="A2" location="Supports!A1" display="Retour &quot;supports&quot;" xr:uid="{9B20157C-BF2C-4F81-840B-C6F933AEA27C}"/>
    <hyperlink ref="A2:B2" location="'Besoins Cloisons'!A1" display="Retour &quot;supports&quot;" xr:uid="{38BAEDE7-EBB1-431D-9303-4700D1029216}"/>
    <hyperlink ref="A2:D2" location="'Besoins Acoustream'!A1" display="Retour &quot;supports&quot;" xr:uid="{E9148E68-61C8-43E7-B85E-CC06C1D77B78}"/>
  </hyperlinks>
  <pageMargins left="0.25" right="0.25" top="0.75" bottom="0.75" header="0.3" footer="0.3"/>
  <pageSetup paperSize="9" scale="27" orientation="landscape" r:id="rId1"/>
  <drawing r:id="rId2"/>
  <legacyDrawing r:id="rId3"/>
  <controls>
    <mc:AlternateContent xmlns:mc="http://schemas.openxmlformats.org/markup-compatibility/2006">
      <mc:Choice Requires="x14">
        <control shapeId="21520" r:id="rId4" name="ToggleButton1">
          <controlPr defaultSize="0" autoLine="0" r:id="rId5">
            <anchor moveWithCells="1">
              <from>
                <xdr:col>14</xdr:col>
                <xdr:colOff>0</xdr:colOff>
                <xdr:row>1</xdr:row>
                <xdr:rowOff>0</xdr:rowOff>
              </from>
              <to>
                <xdr:col>14</xdr:col>
                <xdr:colOff>2324100</xdr:colOff>
                <xdr:row>2</xdr:row>
                <xdr:rowOff>106680</xdr:rowOff>
              </to>
            </anchor>
          </controlPr>
        </control>
      </mc:Choice>
      <mc:Fallback>
        <control shapeId="21520" r:id="rId4" name="ToggleButton1"/>
      </mc:Fallback>
    </mc:AlternateContent>
    <mc:AlternateContent xmlns:mc="http://schemas.openxmlformats.org/markup-compatibility/2006">
      <mc:Choice Requires="x14">
        <control shapeId="21522" r:id="rId6" name="Button 18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1523" r:id="rId7" name="Button 19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7B55A-FB1A-43E2-9E7E-D3B89B49165D}">
  <sheetPr codeName="Feuil8"/>
  <dimension ref="A1:Q136"/>
  <sheetViews>
    <sheetView workbookViewId="0"/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s="11" customFormat="1" x14ac:dyDescent="0.3">
      <c r="A3" s="10"/>
      <c r="J3" s="12"/>
      <c r="O3" s="13"/>
      <c r="P3" s="103"/>
      <c r="Q3" s="2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s="11" customFormat="1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  <c r="J117" s="12"/>
      <c r="O117" s="13"/>
      <c r="P117" s="100"/>
      <c r="Q117" s="13"/>
    </row>
    <row r="118" spans="1:17" s="11" customFormat="1" ht="18" customHeight="1" x14ac:dyDescent="0.3">
      <c r="A118" s="151" t="s">
        <v>33</v>
      </c>
      <c r="B118" s="152"/>
      <c r="C118" s="152"/>
      <c r="D118" s="153"/>
      <c r="E118" s="31"/>
      <c r="F118" s="31"/>
      <c r="G118" s="35"/>
      <c r="J118" s="12"/>
      <c r="O118" s="13"/>
      <c r="P118" s="100"/>
      <c r="Q118" s="13"/>
    </row>
    <row r="119" spans="1:17" s="11" customFormat="1" ht="18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s="11" customFormat="1" hidden="1" x14ac:dyDescent="0.3">
      <c r="A120" s="10"/>
      <c r="J120" s="12"/>
      <c r="O120" s="13"/>
      <c r="P120" s="100"/>
      <c r="Q120" s="13"/>
    </row>
    <row r="121" spans="1:17" s="11" customFormat="1" x14ac:dyDescent="0.3">
      <c r="A121" s="10"/>
      <c r="J121" s="12"/>
      <c r="O121" s="13"/>
      <c r="P121" s="100"/>
      <c r="Q121" s="13"/>
    </row>
    <row r="122" spans="1:17" s="11" customFormat="1" x14ac:dyDescent="0.3">
      <c r="A122" s="10"/>
      <c r="J122" s="12"/>
      <c r="O122" s="13"/>
      <c r="P122" s="100"/>
      <c r="Q122" s="13"/>
    </row>
    <row r="123" spans="1:17" s="11" customFormat="1" x14ac:dyDescent="0.3">
      <c r="A123" s="10"/>
      <c r="J123" s="12"/>
      <c r="O123" s="13"/>
      <c r="P123" s="100"/>
      <c r="Q123" s="13"/>
    </row>
    <row r="124" spans="1:17" s="11" customFormat="1" x14ac:dyDescent="0.3">
      <c r="A124" s="10"/>
      <c r="J124" s="12"/>
      <c r="O124" s="13"/>
      <c r="P124" s="100"/>
      <c r="Q124" s="13"/>
    </row>
    <row r="125" spans="1:17" s="11" customFormat="1" x14ac:dyDescent="0.3">
      <c r="A125" s="10"/>
      <c r="J125" s="12"/>
      <c r="O125" s="13"/>
      <c r="P125" s="100"/>
      <c r="Q125" s="13"/>
    </row>
    <row r="126" spans="1:17" s="11" customFormat="1" x14ac:dyDescent="0.3">
      <c r="A126" s="10"/>
      <c r="J126" s="12"/>
      <c r="O126" s="13"/>
      <c r="P126" s="100"/>
      <c r="Q126" s="13"/>
    </row>
    <row r="127" spans="1:17" s="11" customFormat="1" x14ac:dyDescent="0.3">
      <c r="A127" s="10"/>
      <c r="J127" s="12"/>
      <c r="O127" s="13"/>
      <c r="P127" s="100"/>
      <c r="Q127" s="13"/>
    </row>
    <row r="128" spans="1:17" s="11" customFormat="1" x14ac:dyDescent="0.3">
      <c r="A128" s="10"/>
      <c r="J128" s="12"/>
      <c r="O128" s="13"/>
      <c r="P128" s="100"/>
      <c r="Q128" s="13"/>
    </row>
    <row r="129" spans="1:17" s="11" customFormat="1" x14ac:dyDescent="0.3">
      <c r="A129" s="10"/>
      <c r="J129" s="12"/>
      <c r="O129" s="13"/>
      <c r="P129" s="100"/>
      <c r="Q129" s="13"/>
    </row>
    <row r="130" spans="1:17" s="11" customFormat="1" x14ac:dyDescent="0.3">
      <c r="A130" s="10"/>
      <c r="J130" s="12"/>
      <c r="O130" s="13"/>
      <c r="P130" s="100"/>
      <c r="Q130" s="13"/>
    </row>
    <row r="131" spans="1:17" s="11" customFormat="1" x14ac:dyDescent="0.3">
      <c r="A131" s="10"/>
      <c r="J131" s="12"/>
      <c r="O131" s="13"/>
      <c r="P131" s="100"/>
      <c r="Q131" s="13"/>
    </row>
    <row r="132" spans="1:17" s="11" customFormat="1" x14ac:dyDescent="0.3">
      <c r="A132" s="10"/>
      <c r="J132" s="12"/>
      <c r="O132" s="13"/>
      <c r="P132" s="100"/>
      <c r="Q132" s="13"/>
    </row>
    <row r="133" spans="1:17" s="11" customFormat="1" x14ac:dyDescent="0.3">
      <c r="A133" s="10"/>
      <c r="J133" s="12"/>
      <c r="O133" s="13"/>
      <c r="P133" s="100"/>
      <c r="Q133" s="13"/>
    </row>
    <row r="134" spans="1:17" s="11" customFormat="1" x14ac:dyDescent="0.3">
      <c r="A134" s="10"/>
      <c r="J134" s="12"/>
      <c r="O134" s="13"/>
      <c r="P134" s="100"/>
      <c r="Q134" s="13"/>
    </row>
    <row r="135" spans="1:17" s="11" customFormat="1" x14ac:dyDescent="0.3">
      <c r="A135" s="10"/>
      <c r="J135" s="12"/>
      <c r="O135" s="13"/>
      <c r="P135" s="100"/>
      <c r="Q135" s="13"/>
    </row>
    <row r="136" spans="1:17" s="11" customFormat="1" x14ac:dyDescent="0.3">
      <c r="A136" s="10"/>
      <c r="J136" s="12"/>
      <c r="O136" s="13"/>
      <c r="P136" s="100"/>
      <c r="Q136" s="13"/>
    </row>
  </sheetData>
  <mergeCells count="117">
    <mergeCell ref="A61:N61"/>
    <mergeCell ref="A64:N64"/>
    <mergeCell ref="A68:N68"/>
    <mergeCell ref="A93:D93"/>
    <mergeCell ref="A94:D94"/>
    <mergeCell ref="A95:D95"/>
    <mergeCell ref="A96:D96"/>
    <mergeCell ref="E51:F51"/>
    <mergeCell ref="E63:F63"/>
    <mergeCell ref="E65:F65"/>
    <mergeCell ref="E58:F58"/>
    <mergeCell ref="E59:F59"/>
    <mergeCell ref="E60:F60"/>
    <mergeCell ref="E62:F62"/>
    <mergeCell ref="E54:F54"/>
    <mergeCell ref="E55:F55"/>
    <mergeCell ref="E56:F56"/>
    <mergeCell ref="E57:F57"/>
    <mergeCell ref="E71:F71"/>
    <mergeCell ref="E72:F72"/>
    <mergeCell ref="E73:F73"/>
    <mergeCell ref="A75:D75"/>
    <mergeCell ref="A2:D2"/>
    <mergeCell ref="A82:D82"/>
    <mergeCell ref="A83:D83"/>
    <mergeCell ref="A84:D84"/>
    <mergeCell ref="A85:D85"/>
    <mergeCell ref="A87:D87"/>
    <mergeCell ref="A77:D77"/>
    <mergeCell ref="A78:D78"/>
    <mergeCell ref="A79:D79"/>
    <mergeCell ref="A80:D80"/>
    <mergeCell ref="A81:D81"/>
    <mergeCell ref="A5:N5"/>
    <mergeCell ref="A8:N8"/>
    <mergeCell ref="A14:N14"/>
    <mergeCell ref="A19:N19"/>
    <mergeCell ref="A29:N29"/>
    <mergeCell ref="A34:N34"/>
    <mergeCell ref="A42:N42"/>
    <mergeCell ref="E12:F12"/>
    <mergeCell ref="E33:F33"/>
    <mergeCell ref="E53:F53"/>
    <mergeCell ref="E35:F35"/>
    <mergeCell ref="A49:N49"/>
    <mergeCell ref="A52:N52"/>
    <mergeCell ref="K1:L1"/>
    <mergeCell ref="A110:D110"/>
    <mergeCell ref="A111:D111"/>
    <mergeCell ref="E17:F17"/>
    <mergeCell ref="A86:D86"/>
    <mergeCell ref="E11:F11"/>
    <mergeCell ref="E28:F28"/>
    <mergeCell ref="E24:F24"/>
    <mergeCell ref="E25:F25"/>
    <mergeCell ref="E26:F26"/>
    <mergeCell ref="E27:F27"/>
    <mergeCell ref="E4:F4"/>
    <mergeCell ref="E6:F6"/>
    <mergeCell ref="E7:F7"/>
    <mergeCell ref="E9:F9"/>
    <mergeCell ref="E10:F10"/>
    <mergeCell ref="E20:F20"/>
    <mergeCell ref="E21:F21"/>
    <mergeCell ref="E22:F22"/>
    <mergeCell ref="E23:F23"/>
    <mergeCell ref="E13:F13"/>
    <mergeCell ref="E15:F15"/>
    <mergeCell ref="E16:F16"/>
    <mergeCell ref="E18:F18"/>
    <mergeCell ref="E36:F36"/>
    <mergeCell ref="E37:F37"/>
    <mergeCell ref="E30:F30"/>
    <mergeCell ref="E31:F31"/>
    <mergeCell ref="E32:F32"/>
    <mergeCell ref="E43:F43"/>
    <mergeCell ref="E44:F44"/>
    <mergeCell ref="E48:F48"/>
    <mergeCell ref="E50:F50"/>
    <mergeCell ref="E45:F45"/>
    <mergeCell ref="E47:F47"/>
    <mergeCell ref="E38:F38"/>
    <mergeCell ref="E39:F39"/>
    <mergeCell ref="E40:F40"/>
    <mergeCell ref="E41:F41"/>
    <mergeCell ref="A46:N46"/>
    <mergeCell ref="A119:D119"/>
    <mergeCell ref="A89:D89"/>
    <mergeCell ref="A90:D90"/>
    <mergeCell ref="A91:D91"/>
    <mergeCell ref="A92:D92"/>
    <mergeCell ref="A108:D108"/>
    <mergeCell ref="A109:D109"/>
    <mergeCell ref="A103:D103"/>
    <mergeCell ref="A104:D104"/>
    <mergeCell ref="A105:D105"/>
    <mergeCell ref="A106:D106"/>
    <mergeCell ref="A107:D107"/>
    <mergeCell ref="A98:D98"/>
    <mergeCell ref="A99:D99"/>
    <mergeCell ref="A100:D100"/>
    <mergeCell ref="A101:D101"/>
    <mergeCell ref="A102:D102"/>
    <mergeCell ref="A115:D115"/>
    <mergeCell ref="A116:D116"/>
    <mergeCell ref="A97:D97"/>
    <mergeCell ref="A117:D117"/>
    <mergeCell ref="A118:D118"/>
    <mergeCell ref="A112:D112"/>
    <mergeCell ref="A113:D113"/>
    <mergeCell ref="A114:D114"/>
    <mergeCell ref="A76:D76"/>
    <mergeCell ref="E66:F66"/>
    <mergeCell ref="E67:F67"/>
    <mergeCell ref="E69:F69"/>
    <mergeCell ref="E70:F70"/>
    <mergeCell ref="A88:D88"/>
  </mergeCells>
  <conditionalFormatting sqref="C54">
    <cfRule type="cellIs" dxfId="85" priority="6" operator="equal">
      <formula>$B54</formula>
    </cfRule>
  </conditionalFormatting>
  <conditionalFormatting sqref="B54">
    <cfRule type="cellIs" dxfId="84" priority="5" operator="equal">
      <formula>$C54</formula>
    </cfRule>
  </conditionalFormatting>
  <conditionalFormatting sqref="C56">
    <cfRule type="cellIs" dxfId="83" priority="4" operator="equal">
      <formula>$B56</formula>
    </cfRule>
  </conditionalFormatting>
  <conditionalFormatting sqref="B56">
    <cfRule type="cellIs" dxfId="82" priority="3" operator="equal">
      <formula>$C56</formula>
    </cfRule>
  </conditionalFormatting>
  <conditionalFormatting sqref="C58">
    <cfRule type="cellIs" dxfId="81" priority="2" operator="equal">
      <formula>$B58</formula>
    </cfRule>
  </conditionalFormatting>
  <conditionalFormatting sqref="B58">
    <cfRule type="cellIs" dxfId="80" priority="1" operator="equal">
      <formula>$C58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8199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8199" r:id="rId4" name="ToggleButton1"/>
      </mc:Fallback>
    </mc:AlternateContent>
    <mc:AlternateContent xmlns:mc="http://schemas.openxmlformats.org/markup-compatibility/2006">
      <mc:Choice Requires="x14">
        <control shapeId="8200" r:id="rId6" name="Button 8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8201" r:id="rId7" name="Button 9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28DA0-FFD8-406F-AD06-E66E37D63D50}">
  <sheetPr codeName="Feuil7"/>
  <dimension ref="A1:Q137"/>
  <sheetViews>
    <sheetView workbookViewId="0">
      <selection activeCell="O3" sqref="O3"/>
    </sheetView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s="11" customFormat="1" x14ac:dyDescent="0.3">
      <c r="A3" s="10"/>
      <c r="J3" s="12"/>
      <c r="O3" s="13"/>
      <c r="P3" s="103"/>
      <c r="Q3" s="2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s="11" customForma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  <c r="J117" s="12"/>
      <c r="O117" s="13"/>
      <c r="P117" s="100"/>
      <c r="Q117" s="13"/>
    </row>
    <row r="118" spans="1:17" s="11" customFormat="1" x14ac:dyDescent="0.3">
      <c r="A118" s="151" t="s">
        <v>33</v>
      </c>
      <c r="B118" s="152"/>
      <c r="C118" s="152"/>
      <c r="D118" s="153"/>
      <c r="E118" s="31"/>
      <c r="F118" s="31"/>
      <c r="G118" s="35"/>
      <c r="J118" s="12"/>
      <c r="O118" s="13"/>
      <c r="P118" s="100"/>
      <c r="Q118" s="13"/>
    </row>
    <row r="119" spans="1:17" s="11" customFormat="1" ht="18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s="11" customFormat="1" hidden="1" x14ac:dyDescent="0.3">
      <c r="A120" s="10"/>
      <c r="J120" s="12"/>
      <c r="O120" s="13"/>
      <c r="P120" s="100"/>
      <c r="Q120" s="13"/>
    </row>
    <row r="121" spans="1:17" s="11" customFormat="1" x14ac:dyDescent="0.3">
      <c r="A121" s="10"/>
      <c r="J121" s="12"/>
      <c r="O121" s="13"/>
      <c r="P121" s="100"/>
      <c r="Q121" s="13"/>
    </row>
    <row r="122" spans="1:17" s="11" customFormat="1" x14ac:dyDescent="0.3">
      <c r="A122" s="10"/>
      <c r="J122" s="12"/>
      <c r="O122" s="13"/>
      <c r="P122" s="100"/>
      <c r="Q122" s="13"/>
    </row>
    <row r="123" spans="1:17" s="11" customFormat="1" x14ac:dyDescent="0.3">
      <c r="A123" s="10"/>
      <c r="J123" s="12"/>
      <c r="O123" s="13"/>
      <c r="P123" s="100"/>
      <c r="Q123" s="13"/>
    </row>
    <row r="124" spans="1:17" s="11" customFormat="1" x14ac:dyDescent="0.3">
      <c r="A124" s="10"/>
      <c r="J124" s="12"/>
      <c r="O124" s="13"/>
      <c r="P124" s="100"/>
      <c r="Q124" s="13"/>
    </row>
    <row r="125" spans="1:17" s="11" customFormat="1" x14ac:dyDescent="0.3">
      <c r="A125" s="10"/>
      <c r="J125" s="12"/>
      <c r="O125" s="13"/>
      <c r="P125" s="100"/>
      <c r="Q125" s="13"/>
    </row>
    <row r="126" spans="1:17" s="11" customFormat="1" x14ac:dyDescent="0.3">
      <c r="A126" s="10"/>
      <c r="J126" s="12"/>
      <c r="O126" s="13"/>
      <c r="P126" s="100"/>
      <c r="Q126" s="13"/>
    </row>
    <row r="127" spans="1:17" s="11" customFormat="1" x14ac:dyDescent="0.3">
      <c r="A127" s="10"/>
      <c r="J127" s="12"/>
      <c r="O127" s="13"/>
      <c r="P127" s="100"/>
      <c r="Q127" s="13"/>
    </row>
    <row r="128" spans="1:17" s="11" customFormat="1" x14ac:dyDescent="0.3">
      <c r="A128" s="10"/>
      <c r="J128" s="12"/>
      <c r="O128" s="13"/>
      <c r="P128" s="100"/>
      <c r="Q128" s="13"/>
    </row>
    <row r="129" spans="1:17" s="11" customFormat="1" x14ac:dyDescent="0.3">
      <c r="A129" s="10"/>
      <c r="J129" s="12"/>
      <c r="O129" s="13"/>
      <c r="P129" s="100"/>
      <c r="Q129" s="13"/>
    </row>
    <row r="130" spans="1:17" s="11" customFormat="1" x14ac:dyDescent="0.3">
      <c r="A130" s="10"/>
      <c r="J130" s="12"/>
      <c r="O130" s="13"/>
      <c r="P130" s="100"/>
      <c r="Q130" s="13"/>
    </row>
    <row r="131" spans="1:17" s="11" customFormat="1" x14ac:dyDescent="0.3">
      <c r="A131" s="10"/>
      <c r="J131" s="12"/>
      <c r="O131" s="13"/>
      <c r="P131" s="100"/>
      <c r="Q131" s="13"/>
    </row>
    <row r="132" spans="1:17" s="11" customFormat="1" x14ac:dyDescent="0.3">
      <c r="A132" s="10"/>
      <c r="J132" s="12"/>
      <c r="O132" s="13"/>
      <c r="P132" s="100"/>
      <c r="Q132" s="13"/>
    </row>
    <row r="133" spans="1:17" s="11" customFormat="1" x14ac:dyDescent="0.3">
      <c r="A133" s="10"/>
      <c r="J133" s="12"/>
      <c r="O133" s="13"/>
      <c r="P133" s="100"/>
      <c r="Q133" s="13"/>
    </row>
    <row r="134" spans="1:17" s="11" customFormat="1" x14ac:dyDescent="0.3">
      <c r="A134" s="10"/>
      <c r="J134" s="12"/>
      <c r="O134" s="13"/>
      <c r="P134" s="100"/>
      <c r="Q134" s="13"/>
    </row>
    <row r="135" spans="1:17" s="11" customFormat="1" x14ac:dyDescent="0.3">
      <c r="A135" s="10"/>
      <c r="J135" s="12"/>
      <c r="O135" s="13"/>
      <c r="P135" s="100"/>
      <c r="Q135" s="13"/>
    </row>
    <row r="136" spans="1:17" s="11" customFormat="1" x14ac:dyDescent="0.3">
      <c r="A136" s="10"/>
      <c r="J136" s="12"/>
      <c r="O136" s="13"/>
      <c r="P136" s="100"/>
      <c r="Q136" s="13"/>
    </row>
    <row r="137" spans="1:17" s="11" customFormat="1" x14ac:dyDescent="0.3">
      <c r="A137" s="10"/>
      <c r="J137" s="12"/>
      <c r="O137" s="13"/>
      <c r="P137" s="100"/>
      <c r="Q137" s="13"/>
    </row>
  </sheetData>
  <mergeCells count="117">
    <mergeCell ref="E41:F41"/>
    <mergeCell ref="E32:F32"/>
    <mergeCell ref="E33:F33"/>
    <mergeCell ref="E35:F35"/>
    <mergeCell ref="E36:F36"/>
    <mergeCell ref="E47:F47"/>
    <mergeCell ref="E9:F9"/>
    <mergeCell ref="E10:F10"/>
    <mergeCell ref="E23:F23"/>
    <mergeCell ref="E28:F28"/>
    <mergeCell ref="E30:F30"/>
    <mergeCell ref="E31:F31"/>
    <mergeCell ref="E38:F38"/>
    <mergeCell ref="E39:F39"/>
    <mergeCell ref="E40:F40"/>
    <mergeCell ref="A95:D95"/>
    <mergeCell ref="A96:D96"/>
    <mergeCell ref="A97:D97"/>
    <mergeCell ref="A98:D98"/>
    <mergeCell ref="A99:D99"/>
    <mergeCell ref="A2:D2"/>
    <mergeCell ref="A84:D84"/>
    <mergeCell ref="A85:D85"/>
    <mergeCell ref="A87:D87"/>
    <mergeCell ref="A88:D88"/>
    <mergeCell ref="A89:D89"/>
    <mergeCell ref="A79:D79"/>
    <mergeCell ref="A80:D80"/>
    <mergeCell ref="A81:D81"/>
    <mergeCell ref="A82:D82"/>
    <mergeCell ref="A83:D83"/>
    <mergeCell ref="A68:N68"/>
    <mergeCell ref="A5:N5"/>
    <mergeCell ref="A8:N8"/>
    <mergeCell ref="A14:N14"/>
    <mergeCell ref="A19:N19"/>
    <mergeCell ref="A29:N29"/>
    <mergeCell ref="A34:N34"/>
    <mergeCell ref="A42:N42"/>
    <mergeCell ref="K1:L1"/>
    <mergeCell ref="A110:D110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2:F12"/>
    <mergeCell ref="E13:F13"/>
    <mergeCell ref="E15:F15"/>
    <mergeCell ref="E16:F16"/>
    <mergeCell ref="E6:F6"/>
    <mergeCell ref="E7:F7"/>
    <mergeCell ref="E18:F18"/>
    <mergeCell ref="E20:F20"/>
    <mergeCell ref="E21:F21"/>
    <mergeCell ref="E22:F22"/>
    <mergeCell ref="E37:F37"/>
    <mergeCell ref="E48:F48"/>
    <mergeCell ref="E50:F50"/>
    <mergeCell ref="E51:F51"/>
    <mergeCell ref="E43:F43"/>
    <mergeCell ref="E44:F44"/>
    <mergeCell ref="E45:F45"/>
    <mergeCell ref="E65:F65"/>
    <mergeCell ref="A52:N52"/>
    <mergeCell ref="A61:N61"/>
    <mergeCell ref="A64:N64"/>
    <mergeCell ref="A46:N46"/>
    <mergeCell ref="A49:N49"/>
    <mergeCell ref="E66:F66"/>
    <mergeCell ref="E67:F67"/>
    <mergeCell ref="E56:F56"/>
    <mergeCell ref="E57:F57"/>
    <mergeCell ref="E58:F58"/>
    <mergeCell ref="E59:F59"/>
    <mergeCell ref="E60:F60"/>
    <mergeCell ref="E62:F62"/>
    <mergeCell ref="E63:F63"/>
    <mergeCell ref="E73:F73"/>
    <mergeCell ref="A75:D75"/>
    <mergeCell ref="A76:D76"/>
    <mergeCell ref="A77:D77"/>
    <mergeCell ref="A78:D78"/>
    <mergeCell ref="E69:F69"/>
    <mergeCell ref="E70:F70"/>
    <mergeCell ref="E71:F71"/>
    <mergeCell ref="E72:F72"/>
    <mergeCell ref="A119:D119"/>
    <mergeCell ref="A109:D109"/>
    <mergeCell ref="A100:D100"/>
    <mergeCell ref="A101:D101"/>
    <mergeCell ref="A102:D102"/>
    <mergeCell ref="A103:D103"/>
    <mergeCell ref="A104:D104"/>
    <mergeCell ref="A90:D90"/>
    <mergeCell ref="A91:D91"/>
    <mergeCell ref="A92:D92"/>
    <mergeCell ref="A93:D93"/>
    <mergeCell ref="A94:D94"/>
    <mergeCell ref="A105:D105"/>
    <mergeCell ref="A106:D106"/>
    <mergeCell ref="A107:D107"/>
    <mergeCell ref="A108:D108"/>
    <mergeCell ref="A114:D114"/>
    <mergeCell ref="A115:D115"/>
    <mergeCell ref="A116:D116"/>
    <mergeCell ref="A117:D117"/>
    <mergeCell ref="A118:D118"/>
    <mergeCell ref="A112:D112"/>
    <mergeCell ref="A111:D111"/>
    <mergeCell ref="A113:D113"/>
  </mergeCells>
  <conditionalFormatting sqref="C37">
    <cfRule type="cellIs" dxfId="79" priority="6" operator="equal">
      <formula>$B37</formula>
    </cfRule>
  </conditionalFormatting>
  <conditionalFormatting sqref="B37">
    <cfRule type="cellIs" dxfId="78" priority="5" operator="equal">
      <formula>$C37</formula>
    </cfRule>
  </conditionalFormatting>
  <conditionalFormatting sqref="C38">
    <cfRule type="cellIs" dxfId="77" priority="4" operator="equal">
      <formula>$B38</formula>
    </cfRule>
  </conditionalFormatting>
  <conditionalFormatting sqref="B38">
    <cfRule type="cellIs" dxfId="76" priority="3" operator="equal">
      <formula>$C38</formula>
    </cfRule>
  </conditionalFormatting>
  <conditionalFormatting sqref="C50">
    <cfRule type="cellIs" dxfId="75" priority="2" operator="equal">
      <formula>$B50</formula>
    </cfRule>
  </conditionalFormatting>
  <conditionalFormatting sqref="B50">
    <cfRule type="cellIs" dxfId="74" priority="1" operator="equal">
      <formula>$C50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7177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7177" r:id="rId4" name="ToggleButton1"/>
      </mc:Fallback>
    </mc:AlternateContent>
    <mc:AlternateContent xmlns:mc="http://schemas.openxmlformats.org/markup-compatibility/2006">
      <mc:Choice Requires="x14">
        <control shapeId="7178" r:id="rId6" name="Button 10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7179" r:id="rId7" name="Button 11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76FCF9-17DC-41B4-961F-B0C5F57F3998}">
  <sheetPr codeName="Feuil11"/>
  <dimension ref="A1:Q129"/>
  <sheetViews>
    <sheetView topLeftCell="G1" workbookViewId="0">
      <selection sqref="A1:N2"/>
    </sheetView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s="11" customFormat="1" x14ac:dyDescent="0.3">
      <c r="A3" s="10"/>
      <c r="J3" s="12"/>
      <c r="O3" s="13"/>
      <c r="P3" s="103"/>
      <c r="Q3" s="2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</row>
    <row r="118" spans="1:17" ht="18.75" customHeight="1" x14ac:dyDescent="0.3">
      <c r="A118" s="151" t="s">
        <v>33</v>
      </c>
      <c r="B118" s="152"/>
      <c r="C118" s="152"/>
      <c r="D118" s="153"/>
      <c r="E118" s="31"/>
      <c r="F118" s="31"/>
      <c r="G118" s="35"/>
    </row>
    <row r="119" spans="1:17" s="11" customFormat="1" ht="15.75" customHeight="1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s="11" customFormat="1" hidden="1" x14ac:dyDescent="0.3">
      <c r="A120" s="10"/>
      <c r="J120" s="12"/>
      <c r="O120" s="13"/>
      <c r="P120" s="100"/>
      <c r="Q120" s="13"/>
    </row>
    <row r="121" spans="1:17" s="11" customFormat="1" x14ac:dyDescent="0.3">
      <c r="A121" s="10"/>
      <c r="J121" s="12"/>
      <c r="O121" s="13"/>
      <c r="P121" s="100"/>
      <c r="Q121" s="13"/>
    </row>
    <row r="122" spans="1:17" s="11" customFormat="1" x14ac:dyDescent="0.3">
      <c r="A122" s="10"/>
      <c r="J122" s="12"/>
      <c r="O122" s="13"/>
      <c r="P122" s="100"/>
      <c r="Q122" s="13"/>
    </row>
    <row r="123" spans="1:17" s="11" customFormat="1" x14ac:dyDescent="0.3">
      <c r="A123" s="10"/>
      <c r="J123" s="12"/>
      <c r="O123" s="13"/>
      <c r="P123" s="100"/>
      <c r="Q123" s="13"/>
    </row>
    <row r="124" spans="1:17" s="11" customFormat="1" x14ac:dyDescent="0.3">
      <c r="A124" s="10"/>
      <c r="J124" s="12"/>
      <c r="O124" s="13"/>
      <c r="P124" s="100"/>
      <c r="Q124" s="13"/>
    </row>
    <row r="125" spans="1:17" s="11" customFormat="1" x14ac:dyDescent="0.3">
      <c r="A125" s="10"/>
      <c r="J125" s="12"/>
      <c r="O125" s="13"/>
      <c r="P125" s="100"/>
      <c r="Q125" s="13"/>
    </row>
    <row r="126" spans="1:17" s="11" customFormat="1" x14ac:dyDescent="0.3">
      <c r="A126" s="10"/>
      <c r="J126" s="12"/>
      <c r="O126" s="13"/>
      <c r="P126" s="100"/>
      <c r="Q126" s="13"/>
    </row>
    <row r="127" spans="1:17" s="11" customFormat="1" x14ac:dyDescent="0.3">
      <c r="A127" s="10"/>
      <c r="J127" s="12"/>
      <c r="O127" s="13"/>
      <c r="P127" s="100"/>
      <c r="Q127" s="13"/>
    </row>
    <row r="128" spans="1:17" s="11" customFormat="1" x14ac:dyDescent="0.3">
      <c r="A128" s="10"/>
      <c r="J128" s="12"/>
      <c r="O128" s="13"/>
      <c r="P128" s="100"/>
      <c r="Q128" s="13"/>
    </row>
    <row r="129" spans="1:17" s="11" customFormat="1" x14ac:dyDescent="0.3">
      <c r="A129" s="10"/>
      <c r="J129" s="12"/>
      <c r="O129" s="13"/>
      <c r="P129" s="100"/>
      <c r="Q129" s="13"/>
    </row>
  </sheetData>
  <mergeCells count="117">
    <mergeCell ref="E7:F7"/>
    <mergeCell ref="E31:F31"/>
    <mergeCell ref="E18:F18"/>
    <mergeCell ref="E20:F20"/>
    <mergeCell ref="E21:F21"/>
    <mergeCell ref="E22:F22"/>
    <mergeCell ref="A8:N8"/>
    <mergeCell ref="A14:N14"/>
    <mergeCell ref="A19:N19"/>
    <mergeCell ref="A29:N29"/>
    <mergeCell ref="A34:N34"/>
    <mergeCell ref="A42:N42"/>
    <mergeCell ref="A46:N46"/>
    <mergeCell ref="A49:N49"/>
    <mergeCell ref="E43:F43"/>
    <mergeCell ref="E44:F44"/>
    <mergeCell ref="E45:F45"/>
    <mergeCell ref="E37:F37"/>
    <mergeCell ref="E38:F38"/>
    <mergeCell ref="E32:F32"/>
    <mergeCell ref="E33:F33"/>
    <mergeCell ref="E35:F35"/>
    <mergeCell ref="E36:F36"/>
    <mergeCell ref="A2:D2"/>
    <mergeCell ref="A84:D84"/>
    <mergeCell ref="A85:D85"/>
    <mergeCell ref="A87:D87"/>
    <mergeCell ref="A88:D88"/>
    <mergeCell ref="A89:D89"/>
    <mergeCell ref="A79:D79"/>
    <mergeCell ref="A80:D80"/>
    <mergeCell ref="A81:D81"/>
    <mergeCell ref="A82:D82"/>
    <mergeCell ref="A83:D83"/>
    <mergeCell ref="A61:N61"/>
    <mergeCell ref="E62:F62"/>
    <mergeCell ref="E63:F63"/>
    <mergeCell ref="E69:F69"/>
    <mergeCell ref="A64:N64"/>
    <mergeCell ref="A68:N68"/>
    <mergeCell ref="E70:F70"/>
    <mergeCell ref="E71:F71"/>
    <mergeCell ref="E72:F72"/>
    <mergeCell ref="E65:F65"/>
    <mergeCell ref="E66:F66"/>
    <mergeCell ref="E67:F67"/>
    <mergeCell ref="A5:N5"/>
    <mergeCell ref="K1:L1"/>
    <mergeCell ref="A110:D110"/>
    <mergeCell ref="A111:D11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2:F12"/>
    <mergeCell ref="E13:F13"/>
    <mergeCell ref="E15:F15"/>
    <mergeCell ref="E16:F16"/>
    <mergeCell ref="E6:F6"/>
    <mergeCell ref="E9:F9"/>
    <mergeCell ref="E10:F10"/>
    <mergeCell ref="E23:F23"/>
    <mergeCell ref="E28:F28"/>
    <mergeCell ref="E30:F30"/>
    <mergeCell ref="A96:D96"/>
    <mergeCell ref="A97:D97"/>
    <mergeCell ref="A98:D98"/>
    <mergeCell ref="A99:D99"/>
    <mergeCell ref="E39:F39"/>
    <mergeCell ref="E40:F40"/>
    <mergeCell ref="E41:F41"/>
    <mergeCell ref="E56:F56"/>
    <mergeCell ref="E57:F57"/>
    <mergeCell ref="E58:F58"/>
    <mergeCell ref="E59:F59"/>
    <mergeCell ref="E60:F60"/>
    <mergeCell ref="A52:N52"/>
    <mergeCell ref="E47:F47"/>
    <mergeCell ref="E48:F48"/>
    <mergeCell ref="E50:F50"/>
    <mergeCell ref="E51:F51"/>
    <mergeCell ref="A119:D119"/>
    <mergeCell ref="A105:D105"/>
    <mergeCell ref="A106:D106"/>
    <mergeCell ref="A107:D107"/>
    <mergeCell ref="A108:D108"/>
    <mergeCell ref="A100:D100"/>
    <mergeCell ref="A101:D101"/>
    <mergeCell ref="A102:D102"/>
    <mergeCell ref="A103:D103"/>
    <mergeCell ref="A104:D104"/>
    <mergeCell ref="A115:D115"/>
    <mergeCell ref="A116:D116"/>
    <mergeCell ref="A117:D117"/>
    <mergeCell ref="A118:D118"/>
    <mergeCell ref="A112:D112"/>
    <mergeCell ref="A113:D113"/>
    <mergeCell ref="A109:D109"/>
    <mergeCell ref="A114:D114"/>
    <mergeCell ref="A92:D92"/>
    <mergeCell ref="A93:D93"/>
    <mergeCell ref="A94:D94"/>
    <mergeCell ref="E73:F73"/>
    <mergeCell ref="A75:D75"/>
    <mergeCell ref="A76:D76"/>
    <mergeCell ref="A77:D77"/>
    <mergeCell ref="A78:D78"/>
    <mergeCell ref="A95:D95"/>
    <mergeCell ref="A90:D90"/>
    <mergeCell ref="A91:D91"/>
  </mergeCells>
  <conditionalFormatting sqref="C37">
    <cfRule type="cellIs" dxfId="73" priority="12" operator="equal">
      <formula>$B37</formula>
    </cfRule>
  </conditionalFormatting>
  <conditionalFormatting sqref="B37">
    <cfRule type="cellIs" dxfId="72" priority="11" operator="equal">
      <formula>$C37</formula>
    </cfRule>
  </conditionalFormatting>
  <conditionalFormatting sqref="C38">
    <cfRule type="cellIs" dxfId="71" priority="10" operator="equal">
      <formula>$B38</formula>
    </cfRule>
  </conditionalFormatting>
  <conditionalFormatting sqref="B38">
    <cfRule type="cellIs" dxfId="70" priority="9" operator="equal">
      <formula>$C38</formula>
    </cfRule>
  </conditionalFormatting>
  <conditionalFormatting sqref="C50">
    <cfRule type="cellIs" dxfId="69" priority="8" operator="equal">
      <formula>$B50</formula>
    </cfRule>
  </conditionalFormatting>
  <conditionalFormatting sqref="B50">
    <cfRule type="cellIs" dxfId="68" priority="7" operator="equal">
      <formula>$C50</formula>
    </cfRule>
  </conditionalFormatting>
  <conditionalFormatting sqref="C54">
    <cfRule type="cellIs" dxfId="67" priority="6" operator="equal">
      <formula>$B54</formula>
    </cfRule>
  </conditionalFormatting>
  <conditionalFormatting sqref="B54">
    <cfRule type="cellIs" dxfId="66" priority="5" operator="equal">
      <formula>$C54</formula>
    </cfRule>
  </conditionalFormatting>
  <conditionalFormatting sqref="C56">
    <cfRule type="cellIs" dxfId="65" priority="4" operator="equal">
      <formula>$B56</formula>
    </cfRule>
  </conditionalFormatting>
  <conditionalFormatting sqref="B56">
    <cfRule type="cellIs" dxfId="64" priority="3" operator="equal">
      <formula>$C56</formula>
    </cfRule>
  </conditionalFormatting>
  <conditionalFormatting sqref="C58">
    <cfRule type="cellIs" dxfId="63" priority="2" operator="equal">
      <formula>$B58</formula>
    </cfRule>
  </conditionalFormatting>
  <conditionalFormatting sqref="B58">
    <cfRule type="cellIs" dxfId="62" priority="1" operator="equal">
      <formula>$C58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1271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11271" r:id="rId4" name="ToggleButton1"/>
      </mc:Fallback>
    </mc:AlternateContent>
    <mc:AlternateContent xmlns:mc="http://schemas.openxmlformats.org/markup-compatibility/2006">
      <mc:Choice Requires="x14">
        <control shapeId="11272" r:id="rId6" name="Button 8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1273" r:id="rId7" name="Button 9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E972B-DFA8-40AA-944A-8B4E70D3742F}">
  <sheetPr codeName="Feuil10"/>
  <dimension ref="A1:Q138"/>
  <sheetViews>
    <sheetView workbookViewId="0"/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s="11" customFormat="1" x14ac:dyDescent="0.3">
      <c r="A3" s="10"/>
      <c r="J3" s="12"/>
      <c r="O3" s="13"/>
      <c r="P3" s="103"/>
      <c r="Q3" s="2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s="11" customFormat="1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  <c r="J117" s="12"/>
      <c r="O117" s="13"/>
      <c r="P117" s="100"/>
      <c r="Q117" s="13"/>
    </row>
    <row r="118" spans="1:17" s="11" customFormat="1" ht="18.75" customHeight="1" x14ac:dyDescent="0.3">
      <c r="A118" s="151" t="s">
        <v>33</v>
      </c>
      <c r="B118" s="152"/>
      <c r="C118" s="152"/>
      <c r="D118" s="153"/>
      <c r="E118" s="31"/>
      <c r="F118" s="31"/>
      <c r="G118" s="35"/>
      <c r="J118" s="12"/>
      <c r="O118" s="13"/>
      <c r="P118" s="100"/>
      <c r="Q118" s="13"/>
    </row>
    <row r="119" spans="1:17" s="11" customFormat="1" ht="15.75" customHeight="1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s="11" customFormat="1" hidden="1" x14ac:dyDescent="0.3">
      <c r="A120" s="10"/>
      <c r="J120" s="12"/>
      <c r="O120" s="13"/>
      <c r="P120" s="100"/>
      <c r="Q120" s="13"/>
    </row>
    <row r="121" spans="1:17" s="11" customFormat="1" x14ac:dyDescent="0.3">
      <c r="A121" s="10"/>
      <c r="J121" s="12"/>
      <c r="O121" s="13"/>
      <c r="P121" s="100"/>
      <c r="Q121" s="13"/>
    </row>
    <row r="122" spans="1:17" s="11" customFormat="1" x14ac:dyDescent="0.3">
      <c r="A122" s="10"/>
      <c r="J122" s="12"/>
      <c r="O122" s="13"/>
      <c r="P122" s="100"/>
      <c r="Q122" s="13"/>
    </row>
    <row r="123" spans="1:17" s="11" customFormat="1" x14ac:dyDescent="0.3">
      <c r="A123" s="10"/>
      <c r="J123" s="12"/>
      <c r="O123" s="13"/>
      <c r="P123" s="100"/>
      <c r="Q123" s="13"/>
    </row>
    <row r="124" spans="1:17" s="11" customFormat="1" x14ac:dyDescent="0.3">
      <c r="A124" s="10"/>
      <c r="J124" s="12"/>
      <c r="O124" s="13"/>
      <c r="P124" s="100"/>
      <c r="Q124" s="13"/>
    </row>
    <row r="125" spans="1:17" s="11" customFormat="1" x14ac:dyDescent="0.3">
      <c r="A125" s="10"/>
      <c r="J125" s="12"/>
      <c r="O125" s="13"/>
      <c r="P125" s="100"/>
      <c r="Q125" s="13"/>
    </row>
    <row r="126" spans="1:17" s="11" customFormat="1" x14ac:dyDescent="0.3">
      <c r="A126" s="10"/>
      <c r="J126" s="12"/>
      <c r="O126" s="13"/>
      <c r="P126" s="100"/>
      <c r="Q126" s="13"/>
    </row>
    <row r="127" spans="1:17" s="11" customFormat="1" x14ac:dyDescent="0.3">
      <c r="A127" s="10"/>
      <c r="J127" s="12"/>
      <c r="O127" s="13"/>
      <c r="P127" s="100"/>
      <c r="Q127" s="13"/>
    </row>
    <row r="128" spans="1:17" s="11" customFormat="1" x14ac:dyDescent="0.3">
      <c r="A128" s="10"/>
      <c r="J128" s="12"/>
      <c r="O128" s="13"/>
      <c r="P128" s="100"/>
      <c r="Q128" s="13"/>
    </row>
    <row r="129" spans="1:17" s="11" customFormat="1" x14ac:dyDescent="0.3">
      <c r="A129" s="10"/>
      <c r="J129" s="12"/>
      <c r="O129" s="13"/>
      <c r="P129" s="100"/>
      <c r="Q129" s="13"/>
    </row>
    <row r="130" spans="1:17" s="11" customFormat="1" x14ac:dyDescent="0.3">
      <c r="A130" s="10"/>
      <c r="J130" s="12"/>
      <c r="O130" s="13"/>
      <c r="P130" s="100"/>
      <c r="Q130" s="13"/>
    </row>
    <row r="131" spans="1:17" s="11" customFormat="1" x14ac:dyDescent="0.3">
      <c r="A131" s="10"/>
      <c r="J131" s="12"/>
      <c r="O131" s="13"/>
      <c r="P131" s="100"/>
      <c r="Q131" s="13"/>
    </row>
    <row r="132" spans="1:17" s="11" customFormat="1" x14ac:dyDescent="0.3">
      <c r="A132" s="10"/>
      <c r="J132" s="12"/>
      <c r="O132" s="13"/>
      <c r="P132" s="100"/>
      <c r="Q132" s="13"/>
    </row>
    <row r="133" spans="1:17" s="11" customFormat="1" x14ac:dyDescent="0.3">
      <c r="A133" s="10"/>
      <c r="J133" s="12"/>
      <c r="O133" s="13"/>
      <c r="P133" s="100"/>
      <c r="Q133" s="13"/>
    </row>
    <row r="134" spans="1:17" s="11" customFormat="1" x14ac:dyDescent="0.3">
      <c r="A134" s="10"/>
      <c r="J134" s="12"/>
      <c r="O134" s="13"/>
      <c r="P134" s="100"/>
      <c r="Q134" s="13"/>
    </row>
    <row r="135" spans="1:17" s="11" customFormat="1" x14ac:dyDescent="0.3">
      <c r="A135" s="10"/>
      <c r="J135" s="12"/>
      <c r="O135" s="13"/>
      <c r="P135" s="100"/>
      <c r="Q135" s="13"/>
    </row>
    <row r="136" spans="1:17" s="11" customFormat="1" x14ac:dyDescent="0.3">
      <c r="A136" s="10"/>
      <c r="J136" s="12"/>
      <c r="O136" s="13"/>
      <c r="P136" s="100"/>
      <c r="Q136" s="13"/>
    </row>
    <row r="137" spans="1:17" s="11" customFormat="1" x14ac:dyDescent="0.3">
      <c r="A137" s="10"/>
      <c r="J137" s="12"/>
      <c r="O137" s="13"/>
      <c r="P137" s="100"/>
      <c r="Q137" s="13"/>
    </row>
    <row r="138" spans="1:17" s="11" customFormat="1" x14ac:dyDescent="0.3">
      <c r="A138" s="10"/>
      <c r="J138" s="12"/>
      <c r="O138" s="13"/>
      <c r="P138" s="100"/>
      <c r="Q138" s="13"/>
    </row>
  </sheetData>
  <mergeCells count="117">
    <mergeCell ref="E7:F7"/>
    <mergeCell ref="E31:F31"/>
    <mergeCell ref="E18:F18"/>
    <mergeCell ref="E20:F20"/>
    <mergeCell ref="E21:F21"/>
    <mergeCell ref="E22:F22"/>
    <mergeCell ref="A8:N8"/>
    <mergeCell ref="A14:N14"/>
    <mergeCell ref="A19:N19"/>
    <mergeCell ref="A29:N29"/>
    <mergeCell ref="A34:N34"/>
    <mergeCell ref="A42:N42"/>
    <mergeCell ref="A46:N46"/>
    <mergeCell ref="A49:N49"/>
    <mergeCell ref="E43:F43"/>
    <mergeCell ref="E44:F44"/>
    <mergeCell ref="E45:F45"/>
    <mergeCell ref="E37:F37"/>
    <mergeCell ref="E38:F38"/>
    <mergeCell ref="E32:F32"/>
    <mergeCell ref="E33:F33"/>
    <mergeCell ref="E35:F35"/>
    <mergeCell ref="E36:F36"/>
    <mergeCell ref="A2:D2"/>
    <mergeCell ref="A84:D84"/>
    <mergeCell ref="A85:D85"/>
    <mergeCell ref="A87:D87"/>
    <mergeCell ref="A88:D88"/>
    <mergeCell ref="A89:D89"/>
    <mergeCell ref="A79:D79"/>
    <mergeCell ref="A80:D80"/>
    <mergeCell ref="A81:D81"/>
    <mergeCell ref="A82:D82"/>
    <mergeCell ref="A83:D83"/>
    <mergeCell ref="A61:N61"/>
    <mergeCell ref="E62:F62"/>
    <mergeCell ref="E63:F63"/>
    <mergeCell ref="E69:F69"/>
    <mergeCell ref="A64:N64"/>
    <mergeCell ref="A68:N68"/>
    <mergeCell ref="E70:F70"/>
    <mergeCell ref="E71:F71"/>
    <mergeCell ref="E72:F72"/>
    <mergeCell ref="E65:F65"/>
    <mergeCell ref="E66:F66"/>
    <mergeCell ref="E67:F67"/>
    <mergeCell ref="A5:N5"/>
    <mergeCell ref="K1:L1"/>
    <mergeCell ref="A110:D110"/>
    <mergeCell ref="A111:D11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2:F12"/>
    <mergeCell ref="E13:F13"/>
    <mergeCell ref="E15:F15"/>
    <mergeCell ref="E16:F16"/>
    <mergeCell ref="E6:F6"/>
    <mergeCell ref="E9:F9"/>
    <mergeCell ref="E10:F10"/>
    <mergeCell ref="E23:F23"/>
    <mergeCell ref="E28:F28"/>
    <mergeCell ref="E30:F30"/>
    <mergeCell ref="A96:D96"/>
    <mergeCell ref="A97:D97"/>
    <mergeCell ref="A98:D98"/>
    <mergeCell ref="A99:D99"/>
    <mergeCell ref="E39:F39"/>
    <mergeCell ref="E40:F40"/>
    <mergeCell ref="E41:F41"/>
    <mergeCell ref="E56:F56"/>
    <mergeCell ref="E57:F57"/>
    <mergeCell ref="E58:F58"/>
    <mergeCell ref="E59:F59"/>
    <mergeCell ref="E60:F60"/>
    <mergeCell ref="A52:N52"/>
    <mergeCell ref="E47:F47"/>
    <mergeCell ref="E48:F48"/>
    <mergeCell ref="E50:F50"/>
    <mergeCell ref="E51:F51"/>
    <mergeCell ref="A119:D119"/>
    <mergeCell ref="A105:D105"/>
    <mergeCell ref="A106:D106"/>
    <mergeCell ref="A107:D107"/>
    <mergeCell ref="A108:D108"/>
    <mergeCell ref="A100:D100"/>
    <mergeCell ref="A101:D101"/>
    <mergeCell ref="A102:D102"/>
    <mergeCell ref="A103:D103"/>
    <mergeCell ref="A104:D104"/>
    <mergeCell ref="A115:D115"/>
    <mergeCell ref="A116:D116"/>
    <mergeCell ref="A117:D117"/>
    <mergeCell ref="A118:D118"/>
    <mergeCell ref="A112:D112"/>
    <mergeCell ref="A113:D113"/>
    <mergeCell ref="A109:D109"/>
    <mergeCell ref="A114:D114"/>
    <mergeCell ref="A92:D92"/>
    <mergeCell ref="A93:D93"/>
    <mergeCell ref="A94:D94"/>
    <mergeCell ref="E73:F73"/>
    <mergeCell ref="A75:D75"/>
    <mergeCell ref="A76:D76"/>
    <mergeCell ref="A77:D77"/>
    <mergeCell ref="A78:D78"/>
    <mergeCell ref="A95:D95"/>
    <mergeCell ref="A90:D90"/>
    <mergeCell ref="A91:D91"/>
  </mergeCells>
  <conditionalFormatting sqref="C69">
    <cfRule type="cellIs" dxfId="61" priority="4" operator="equal">
      <formula>$B69</formula>
    </cfRule>
  </conditionalFormatting>
  <conditionalFormatting sqref="B69">
    <cfRule type="cellIs" dxfId="60" priority="3" operator="equal">
      <formula>$C69</formula>
    </cfRule>
  </conditionalFormatting>
  <conditionalFormatting sqref="C71">
    <cfRule type="cellIs" dxfId="59" priority="2" operator="equal">
      <formula>$B71</formula>
    </cfRule>
  </conditionalFormatting>
  <conditionalFormatting sqref="B71">
    <cfRule type="cellIs" dxfId="58" priority="1" operator="equal">
      <formula>$C71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0247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10247" r:id="rId4" name="ToggleButton1"/>
      </mc:Fallback>
    </mc:AlternateContent>
    <mc:AlternateContent xmlns:mc="http://schemas.openxmlformats.org/markup-compatibility/2006">
      <mc:Choice Requires="x14">
        <control shapeId="10248" r:id="rId6" name="Button 8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49" r:id="rId7" name="Button 9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D8049-83DB-4467-95DE-8F7EE10A43FA}">
  <sheetPr codeName="Feuil12"/>
  <dimension ref="A1:Q120"/>
  <sheetViews>
    <sheetView workbookViewId="0"/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s="11" customFormat="1" x14ac:dyDescent="0.3">
      <c r="A3" s="10"/>
      <c r="J3" s="12"/>
      <c r="O3" s="13"/>
      <c r="P3" s="103"/>
      <c r="Q3" s="2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s="11" customFormat="1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  <c r="J117" s="12"/>
      <c r="O117" s="13"/>
      <c r="P117" s="100"/>
      <c r="Q117" s="13"/>
    </row>
    <row r="118" spans="1:17" s="11" customFormat="1" ht="18.75" customHeight="1" x14ac:dyDescent="0.3">
      <c r="A118" s="151" t="s">
        <v>33</v>
      </c>
      <c r="B118" s="152"/>
      <c r="C118" s="152"/>
      <c r="D118" s="153"/>
      <c r="E118" s="31"/>
      <c r="F118" s="31"/>
      <c r="G118" s="35"/>
      <c r="J118" s="12"/>
      <c r="O118" s="13"/>
      <c r="P118" s="100"/>
      <c r="Q118" s="13"/>
    </row>
    <row r="119" spans="1:17" s="11" customFormat="1" ht="18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hidden="1" x14ac:dyDescent="0.3"/>
  </sheetData>
  <mergeCells count="117">
    <mergeCell ref="A115:D115"/>
    <mergeCell ref="A116:D116"/>
    <mergeCell ref="A117:D117"/>
    <mergeCell ref="A118:D118"/>
    <mergeCell ref="A112:D112"/>
    <mergeCell ref="A113:D113"/>
    <mergeCell ref="A114:D114"/>
    <mergeCell ref="K1:L1"/>
    <mergeCell ref="A110:D110"/>
    <mergeCell ref="A111:D11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56:F56"/>
    <mergeCell ref="E18:F18"/>
    <mergeCell ref="E20:F20"/>
    <mergeCell ref="E21:F21"/>
    <mergeCell ref="E22:F22"/>
    <mergeCell ref="E4:F4"/>
    <mergeCell ref="E12:F12"/>
    <mergeCell ref="E13:F13"/>
    <mergeCell ref="E15:F15"/>
    <mergeCell ref="E16:F16"/>
    <mergeCell ref="E6:F6"/>
    <mergeCell ref="E7:F7"/>
    <mergeCell ref="E9:F9"/>
    <mergeCell ref="E10:F10"/>
    <mergeCell ref="A5:N5"/>
    <mergeCell ref="A8:N8"/>
    <mergeCell ref="A14:N14"/>
    <mergeCell ref="A19:N19"/>
    <mergeCell ref="E32:F32"/>
    <mergeCell ref="E33:F33"/>
    <mergeCell ref="E35:F35"/>
    <mergeCell ref="E36:F36"/>
    <mergeCell ref="E23:F23"/>
    <mergeCell ref="E28:F28"/>
    <mergeCell ref="E30:F30"/>
    <mergeCell ref="E31:F31"/>
    <mergeCell ref="A29:N29"/>
    <mergeCell ref="A34:N34"/>
    <mergeCell ref="E43:F43"/>
    <mergeCell ref="E44:F44"/>
    <mergeCell ref="E45:F45"/>
    <mergeCell ref="E37:F37"/>
    <mergeCell ref="E38:F38"/>
    <mergeCell ref="E39:F39"/>
    <mergeCell ref="E40:F40"/>
    <mergeCell ref="E41:F41"/>
    <mergeCell ref="A42:N42"/>
    <mergeCell ref="A46:N46"/>
    <mergeCell ref="E62:F62"/>
    <mergeCell ref="E63:F63"/>
    <mergeCell ref="E65:F65"/>
    <mergeCell ref="E57:F57"/>
    <mergeCell ref="E58:F58"/>
    <mergeCell ref="E59:F59"/>
    <mergeCell ref="E60:F60"/>
    <mergeCell ref="E47:F47"/>
    <mergeCell ref="E48:F48"/>
    <mergeCell ref="E50:F50"/>
    <mergeCell ref="E51:F51"/>
    <mergeCell ref="A49:N49"/>
    <mergeCell ref="A52:N52"/>
    <mergeCell ref="A61:N61"/>
    <mergeCell ref="A64:N64"/>
    <mergeCell ref="E70:F70"/>
    <mergeCell ref="E71:F71"/>
    <mergeCell ref="E72:F72"/>
    <mergeCell ref="E73:F73"/>
    <mergeCell ref="A75:D75"/>
    <mergeCell ref="E66:F66"/>
    <mergeCell ref="E67:F67"/>
    <mergeCell ref="E69:F69"/>
    <mergeCell ref="A68:N68"/>
    <mergeCell ref="A91:D91"/>
    <mergeCell ref="A81:D81"/>
    <mergeCell ref="A82:D82"/>
    <mergeCell ref="A83:D83"/>
    <mergeCell ref="A84:D84"/>
    <mergeCell ref="A85:D85"/>
    <mergeCell ref="A76:D76"/>
    <mergeCell ref="A77:D77"/>
    <mergeCell ref="A78:D78"/>
    <mergeCell ref="A79:D79"/>
    <mergeCell ref="A80:D80"/>
    <mergeCell ref="A119:D119"/>
    <mergeCell ref="A2:D2"/>
    <mergeCell ref="A107:D107"/>
    <mergeCell ref="A108:D108"/>
    <mergeCell ref="A109:D109"/>
    <mergeCell ref="A102:D102"/>
    <mergeCell ref="A103:D103"/>
    <mergeCell ref="A104:D104"/>
    <mergeCell ref="A105:D105"/>
    <mergeCell ref="A106:D106"/>
    <mergeCell ref="A97:D97"/>
    <mergeCell ref="A98:D98"/>
    <mergeCell ref="A99:D99"/>
    <mergeCell ref="A100:D100"/>
    <mergeCell ref="A101:D101"/>
    <mergeCell ref="A92:D92"/>
    <mergeCell ref="A93:D93"/>
    <mergeCell ref="A94:D94"/>
    <mergeCell ref="A95:D95"/>
    <mergeCell ref="A96:D96"/>
    <mergeCell ref="A87:D87"/>
    <mergeCell ref="A88:D88"/>
    <mergeCell ref="A89:D89"/>
    <mergeCell ref="A90:D90"/>
  </mergeCells>
  <conditionalFormatting sqref="C15">
    <cfRule type="cellIs" dxfId="57" priority="14" operator="equal">
      <formula>$B15</formula>
    </cfRule>
  </conditionalFormatting>
  <conditionalFormatting sqref="B15">
    <cfRule type="cellIs" dxfId="56" priority="13" operator="equal">
      <formula>$C15</formula>
    </cfRule>
  </conditionalFormatting>
  <conditionalFormatting sqref="C20">
    <cfRule type="cellIs" dxfId="55" priority="12" operator="equal">
      <formula>$B20</formula>
    </cfRule>
  </conditionalFormatting>
  <conditionalFormatting sqref="B20">
    <cfRule type="cellIs" dxfId="54" priority="11" operator="equal">
      <formula>$C20</formula>
    </cfRule>
  </conditionalFormatting>
  <conditionalFormatting sqref="C21">
    <cfRule type="cellIs" dxfId="53" priority="10" operator="equal">
      <formula>$B21</formula>
    </cfRule>
  </conditionalFormatting>
  <conditionalFormatting sqref="B21">
    <cfRule type="cellIs" dxfId="52" priority="9" operator="equal">
      <formula>$C21</formula>
    </cfRule>
  </conditionalFormatting>
  <conditionalFormatting sqref="C22">
    <cfRule type="cellIs" dxfId="51" priority="8" operator="equal">
      <formula>$B22</formula>
    </cfRule>
  </conditionalFormatting>
  <conditionalFormatting sqref="B22">
    <cfRule type="cellIs" dxfId="50" priority="7" operator="equal">
      <formula>$C22</formula>
    </cfRule>
  </conditionalFormatting>
  <conditionalFormatting sqref="C23">
    <cfRule type="cellIs" dxfId="49" priority="6" operator="equal">
      <formula>$B23</formula>
    </cfRule>
  </conditionalFormatting>
  <conditionalFormatting sqref="B23">
    <cfRule type="cellIs" dxfId="48" priority="5" operator="equal">
      <formula>$C23</formula>
    </cfRule>
  </conditionalFormatting>
  <conditionalFormatting sqref="C30">
    <cfRule type="cellIs" dxfId="47" priority="4" operator="equal">
      <formula>$B30</formula>
    </cfRule>
  </conditionalFormatting>
  <conditionalFormatting sqref="B30">
    <cfRule type="cellIs" dxfId="46" priority="3" operator="equal">
      <formula>$C30</formula>
    </cfRule>
  </conditionalFormatting>
  <conditionalFormatting sqref="C62">
    <cfRule type="cellIs" dxfId="45" priority="2" operator="equal">
      <formula>$B62</formula>
    </cfRule>
  </conditionalFormatting>
  <conditionalFormatting sqref="B62">
    <cfRule type="cellIs" dxfId="44" priority="1" operator="equal">
      <formula>$C62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2295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12295" r:id="rId4" name="ToggleButton1"/>
      </mc:Fallback>
    </mc:AlternateContent>
    <mc:AlternateContent xmlns:mc="http://schemas.openxmlformats.org/markup-compatibility/2006">
      <mc:Choice Requires="x14">
        <control shapeId="12296" r:id="rId6" name="Button 8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2297" r:id="rId7" name="Button 9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1B6AB-A4A3-4693-88A3-C609F23888F8}">
  <sheetPr codeName="Feuil13"/>
  <dimension ref="A1:Q123"/>
  <sheetViews>
    <sheetView topLeftCell="I1" workbookViewId="0">
      <selection activeCell="Q4" sqref="Q4"/>
    </sheetView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s="11" customFormat="1" x14ac:dyDescent="0.3">
      <c r="A3" s="10"/>
      <c r="J3" s="12"/>
      <c r="O3" s="13"/>
      <c r="P3" s="103"/>
      <c r="Q3" s="2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</row>
    <row r="118" spans="1:17" ht="18.75" customHeight="1" x14ac:dyDescent="0.3">
      <c r="A118" s="151" t="s">
        <v>33</v>
      </c>
      <c r="B118" s="152"/>
      <c r="C118" s="152"/>
      <c r="D118" s="153"/>
      <c r="E118" s="31"/>
      <c r="F118" s="31"/>
      <c r="G118" s="35"/>
    </row>
    <row r="119" spans="1:17" s="96" customFormat="1" ht="18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97"/>
      <c r="O119" s="98"/>
      <c r="P119" s="100"/>
      <c r="Q119" s="98"/>
    </row>
    <row r="120" spans="1:17" s="96" customFormat="1" hidden="1" x14ac:dyDescent="0.3">
      <c r="A120" s="95"/>
      <c r="J120" s="97"/>
      <c r="O120" s="98"/>
      <c r="P120" s="100"/>
      <c r="Q120" s="98"/>
    </row>
    <row r="121" spans="1:17" s="96" customFormat="1" x14ac:dyDescent="0.3">
      <c r="A121" s="95"/>
      <c r="J121" s="97"/>
      <c r="O121" s="98"/>
      <c r="P121" s="100"/>
      <c r="Q121" s="98"/>
    </row>
    <row r="122" spans="1:17" s="96" customFormat="1" x14ac:dyDescent="0.3">
      <c r="A122" s="95"/>
      <c r="J122" s="97"/>
      <c r="O122" s="98"/>
      <c r="P122" s="100"/>
      <c r="Q122" s="98"/>
    </row>
    <row r="123" spans="1:17" s="96" customFormat="1" x14ac:dyDescent="0.3">
      <c r="A123" s="95"/>
      <c r="J123" s="97"/>
      <c r="O123" s="98"/>
      <c r="P123" s="100"/>
      <c r="Q123" s="98"/>
    </row>
  </sheetData>
  <mergeCells count="117">
    <mergeCell ref="A5:N5"/>
    <mergeCell ref="A8:N8"/>
    <mergeCell ref="A14:N14"/>
    <mergeCell ref="A19:N19"/>
    <mergeCell ref="A29:N29"/>
    <mergeCell ref="A34:N34"/>
    <mergeCell ref="A42:N42"/>
    <mergeCell ref="A46:N46"/>
    <mergeCell ref="A49:N49"/>
    <mergeCell ref="E23:F23"/>
    <mergeCell ref="E28:F28"/>
    <mergeCell ref="E30:F30"/>
    <mergeCell ref="E31:F31"/>
    <mergeCell ref="E18:F18"/>
    <mergeCell ref="E20:F20"/>
    <mergeCell ref="E21:F21"/>
    <mergeCell ref="E22:F22"/>
    <mergeCell ref="E43:F43"/>
    <mergeCell ref="E44:F44"/>
    <mergeCell ref="E45:F45"/>
    <mergeCell ref="E37:F37"/>
    <mergeCell ref="E38:F38"/>
    <mergeCell ref="E39:F39"/>
    <mergeCell ref="E40:F40"/>
    <mergeCell ref="A115:D115"/>
    <mergeCell ref="A116:D116"/>
    <mergeCell ref="A117:D117"/>
    <mergeCell ref="A118:D118"/>
    <mergeCell ref="A112:D112"/>
    <mergeCell ref="A113:D113"/>
    <mergeCell ref="A114:D114"/>
    <mergeCell ref="A110:D110"/>
    <mergeCell ref="A111:D111"/>
    <mergeCell ref="K1:L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2:F12"/>
    <mergeCell ref="E13:F13"/>
    <mergeCell ref="E15:F15"/>
    <mergeCell ref="E16:F16"/>
    <mergeCell ref="E6:F6"/>
    <mergeCell ref="E7:F7"/>
    <mergeCell ref="E32:F32"/>
    <mergeCell ref="E33:F33"/>
    <mergeCell ref="E35:F35"/>
    <mergeCell ref="E36:F36"/>
    <mergeCell ref="E9:F9"/>
    <mergeCell ref="E10:F10"/>
    <mergeCell ref="E41:F41"/>
    <mergeCell ref="E56:F56"/>
    <mergeCell ref="E57:F57"/>
    <mergeCell ref="E58:F58"/>
    <mergeCell ref="E59:F59"/>
    <mergeCell ref="E60:F60"/>
    <mergeCell ref="E62:F62"/>
    <mergeCell ref="E63:F63"/>
    <mergeCell ref="E47:F47"/>
    <mergeCell ref="E48:F48"/>
    <mergeCell ref="E50:F50"/>
    <mergeCell ref="E51:F51"/>
    <mergeCell ref="A52:N52"/>
    <mergeCell ref="A61:N61"/>
    <mergeCell ref="E69:F69"/>
    <mergeCell ref="E70:F70"/>
    <mergeCell ref="E71:F71"/>
    <mergeCell ref="E72:F72"/>
    <mergeCell ref="E65:F65"/>
    <mergeCell ref="E66:F66"/>
    <mergeCell ref="E67:F67"/>
    <mergeCell ref="A64:N64"/>
    <mergeCell ref="A68:N68"/>
    <mergeCell ref="A87:D87"/>
    <mergeCell ref="A88:D88"/>
    <mergeCell ref="A89:D89"/>
    <mergeCell ref="A79:D79"/>
    <mergeCell ref="A80:D80"/>
    <mergeCell ref="A81:D81"/>
    <mergeCell ref="A82:D82"/>
    <mergeCell ref="A83:D83"/>
    <mergeCell ref="E73:F73"/>
    <mergeCell ref="A75:D75"/>
    <mergeCell ref="A76:D76"/>
    <mergeCell ref="A77:D77"/>
    <mergeCell ref="A78:D78"/>
    <mergeCell ref="A119:D119"/>
    <mergeCell ref="A2:D2"/>
    <mergeCell ref="A105:D105"/>
    <mergeCell ref="A106:D106"/>
    <mergeCell ref="A107:D107"/>
    <mergeCell ref="A108:D108"/>
    <mergeCell ref="A109:D109"/>
    <mergeCell ref="A100:D100"/>
    <mergeCell ref="A101:D101"/>
    <mergeCell ref="A102:D102"/>
    <mergeCell ref="A103:D103"/>
    <mergeCell ref="A104:D104"/>
    <mergeCell ref="A95:D95"/>
    <mergeCell ref="A96:D96"/>
    <mergeCell ref="A97:D97"/>
    <mergeCell ref="A98:D98"/>
    <mergeCell ref="A99:D99"/>
    <mergeCell ref="A90:D90"/>
    <mergeCell ref="A91:D91"/>
    <mergeCell ref="A92:D92"/>
    <mergeCell ref="A93:D93"/>
    <mergeCell ref="A94:D94"/>
    <mergeCell ref="A84:D84"/>
    <mergeCell ref="A85:D85"/>
  </mergeCells>
  <conditionalFormatting sqref="C15">
    <cfRule type="cellIs" dxfId="43" priority="12" operator="equal">
      <formula>$B15</formula>
    </cfRule>
  </conditionalFormatting>
  <conditionalFormatting sqref="B15">
    <cfRule type="cellIs" dxfId="42" priority="11" operator="equal">
      <formula>$C15</formula>
    </cfRule>
  </conditionalFormatting>
  <conditionalFormatting sqref="C20">
    <cfRule type="cellIs" dxfId="41" priority="10" operator="equal">
      <formula>$B20</formula>
    </cfRule>
  </conditionalFormatting>
  <conditionalFormatting sqref="B20">
    <cfRule type="cellIs" dxfId="40" priority="9" operator="equal">
      <formula>$C20</formula>
    </cfRule>
  </conditionalFormatting>
  <conditionalFormatting sqref="C21">
    <cfRule type="cellIs" dxfId="39" priority="8" operator="equal">
      <formula>$B21</formula>
    </cfRule>
  </conditionalFormatting>
  <conditionalFormatting sqref="B21">
    <cfRule type="cellIs" dxfId="38" priority="7" operator="equal">
      <formula>$C21</formula>
    </cfRule>
  </conditionalFormatting>
  <conditionalFormatting sqref="C22">
    <cfRule type="cellIs" dxfId="37" priority="6" operator="equal">
      <formula>$B22</formula>
    </cfRule>
  </conditionalFormatting>
  <conditionalFormatting sqref="B22">
    <cfRule type="cellIs" dxfId="36" priority="5" operator="equal">
      <formula>$C22</formula>
    </cfRule>
  </conditionalFormatting>
  <conditionalFormatting sqref="C23">
    <cfRule type="cellIs" dxfId="35" priority="4" operator="equal">
      <formula>$B23</formula>
    </cfRule>
  </conditionalFormatting>
  <conditionalFormatting sqref="B23">
    <cfRule type="cellIs" dxfId="34" priority="3" operator="equal">
      <formula>$C23</formula>
    </cfRule>
  </conditionalFormatting>
  <conditionalFormatting sqref="C30">
    <cfRule type="cellIs" dxfId="33" priority="2" operator="equal">
      <formula>$B30</formula>
    </cfRule>
  </conditionalFormatting>
  <conditionalFormatting sqref="B30">
    <cfRule type="cellIs" dxfId="32" priority="1" operator="equal">
      <formula>$C30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3318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13318" r:id="rId4" name="ToggleButton1"/>
      </mc:Fallback>
    </mc:AlternateContent>
    <mc:AlternateContent xmlns:mc="http://schemas.openxmlformats.org/markup-compatibility/2006">
      <mc:Choice Requires="x14">
        <control shapeId="13319" r:id="rId6" name="Button 7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3320" r:id="rId7" name="Button 8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8CA29B-C323-4E4B-9400-B1910B4192BB}">
  <sheetPr codeName="Feuil14"/>
  <dimension ref="A1:Q138"/>
  <sheetViews>
    <sheetView topLeftCell="F1" workbookViewId="0">
      <selection activeCell="A2" sqref="A2:D2"/>
    </sheetView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x14ac:dyDescent="0.3">
      <c r="P3" s="103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</row>
    <row r="118" spans="1:17" ht="18.75" customHeight="1" x14ac:dyDescent="0.3">
      <c r="A118" s="151" t="s">
        <v>33</v>
      </c>
      <c r="B118" s="152"/>
      <c r="C118" s="152"/>
      <c r="D118" s="153"/>
      <c r="E118" s="31"/>
      <c r="F118" s="31"/>
      <c r="G118" s="35"/>
    </row>
    <row r="119" spans="1:17" s="96" customFormat="1" ht="15.75" customHeight="1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97"/>
      <c r="O119" s="98"/>
      <c r="P119" s="100"/>
      <c r="Q119" s="98"/>
    </row>
    <row r="120" spans="1:17" s="96" customFormat="1" hidden="1" x14ac:dyDescent="0.3">
      <c r="A120" s="95"/>
      <c r="J120" s="97"/>
      <c r="O120" s="98"/>
      <c r="P120" s="100"/>
      <c r="Q120" s="98"/>
    </row>
    <row r="121" spans="1:17" s="96" customFormat="1" x14ac:dyDescent="0.3">
      <c r="A121" s="95"/>
      <c r="J121" s="97"/>
      <c r="O121" s="98"/>
      <c r="P121" s="100"/>
      <c r="Q121" s="98"/>
    </row>
    <row r="122" spans="1:17" s="96" customFormat="1" x14ac:dyDescent="0.3">
      <c r="A122" s="95"/>
      <c r="J122" s="97"/>
      <c r="O122" s="98"/>
      <c r="P122" s="100"/>
      <c r="Q122" s="98"/>
    </row>
    <row r="123" spans="1:17" s="96" customFormat="1" x14ac:dyDescent="0.3">
      <c r="A123" s="95"/>
      <c r="J123" s="97"/>
      <c r="O123" s="98"/>
      <c r="P123" s="100"/>
      <c r="Q123" s="98"/>
    </row>
    <row r="124" spans="1:17" s="96" customFormat="1" x14ac:dyDescent="0.3">
      <c r="A124" s="95"/>
      <c r="J124" s="97"/>
      <c r="O124" s="98"/>
      <c r="P124" s="100"/>
      <c r="Q124" s="98"/>
    </row>
    <row r="125" spans="1:17" s="96" customFormat="1" x14ac:dyDescent="0.3">
      <c r="A125" s="95"/>
      <c r="J125" s="97"/>
      <c r="O125" s="98"/>
      <c r="P125" s="100"/>
      <c r="Q125" s="98"/>
    </row>
    <row r="126" spans="1:17" s="96" customFormat="1" x14ac:dyDescent="0.3">
      <c r="A126" s="95"/>
      <c r="J126" s="97"/>
      <c r="O126" s="98"/>
      <c r="P126" s="100"/>
      <c r="Q126" s="98"/>
    </row>
    <row r="127" spans="1:17" s="96" customFormat="1" x14ac:dyDescent="0.3">
      <c r="A127" s="95"/>
      <c r="J127" s="97"/>
      <c r="O127" s="98"/>
      <c r="P127" s="100"/>
      <c r="Q127" s="98"/>
    </row>
    <row r="128" spans="1:17" s="96" customFormat="1" x14ac:dyDescent="0.3">
      <c r="A128" s="95"/>
      <c r="J128" s="97"/>
      <c r="O128" s="98"/>
      <c r="P128" s="100"/>
      <c r="Q128" s="98"/>
    </row>
    <row r="129" spans="1:17" s="96" customFormat="1" x14ac:dyDescent="0.3">
      <c r="A129" s="95"/>
      <c r="J129" s="97"/>
      <c r="O129" s="98"/>
      <c r="P129" s="100"/>
      <c r="Q129" s="98"/>
    </row>
    <row r="130" spans="1:17" s="96" customFormat="1" x14ac:dyDescent="0.3">
      <c r="A130" s="95"/>
      <c r="J130" s="97"/>
      <c r="O130" s="98"/>
      <c r="P130" s="100"/>
      <c r="Q130" s="98"/>
    </row>
    <row r="131" spans="1:17" s="96" customFormat="1" x14ac:dyDescent="0.3">
      <c r="A131" s="95"/>
      <c r="J131" s="97"/>
      <c r="O131" s="98"/>
      <c r="P131" s="100"/>
      <c r="Q131" s="98"/>
    </row>
    <row r="132" spans="1:17" s="96" customFormat="1" x14ac:dyDescent="0.3">
      <c r="A132" s="95"/>
      <c r="J132" s="97"/>
      <c r="O132" s="98"/>
      <c r="P132" s="100"/>
      <c r="Q132" s="98"/>
    </row>
    <row r="133" spans="1:17" s="96" customFormat="1" x14ac:dyDescent="0.3">
      <c r="A133" s="95"/>
      <c r="J133" s="97"/>
      <c r="O133" s="98"/>
      <c r="P133" s="100"/>
      <c r="Q133" s="98"/>
    </row>
    <row r="134" spans="1:17" s="96" customFormat="1" x14ac:dyDescent="0.3">
      <c r="A134" s="95"/>
      <c r="J134" s="97"/>
      <c r="O134" s="98"/>
      <c r="P134" s="100"/>
      <c r="Q134" s="98"/>
    </row>
    <row r="135" spans="1:17" s="96" customFormat="1" x14ac:dyDescent="0.3">
      <c r="A135" s="95"/>
      <c r="J135" s="97"/>
      <c r="O135" s="98"/>
      <c r="P135" s="100"/>
      <c r="Q135" s="98"/>
    </row>
    <row r="136" spans="1:17" s="96" customFormat="1" x14ac:dyDescent="0.3">
      <c r="A136" s="95"/>
      <c r="J136" s="97"/>
      <c r="O136" s="98"/>
      <c r="P136" s="100"/>
      <c r="Q136" s="98"/>
    </row>
    <row r="137" spans="1:17" s="96" customFormat="1" x14ac:dyDescent="0.3">
      <c r="A137" s="95"/>
      <c r="J137" s="97"/>
      <c r="O137" s="98"/>
      <c r="P137" s="100"/>
      <c r="Q137" s="98"/>
    </row>
    <row r="138" spans="1:17" s="96" customFormat="1" x14ac:dyDescent="0.3">
      <c r="A138" s="95"/>
      <c r="J138" s="97"/>
      <c r="O138" s="98"/>
      <c r="P138" s="100"/>
      <c r="Q138" s="98"/>
    </row>
  </sheetData>
  <mergeCells count="117">
    <mergeCell ref="A5:N5"/>
    <mergeCell ref="A8:N8"/>
    <mergeCell ref="A14:N14"/>
    <mergeCell ref="A19:N19"/>
    <mergeCell ref="A29:N29"/>
    <mergeCell ref="A34:N34"/>
    <mergeCell ref="A42:N42"/>
    <mergeCell ref="A46:N46"/>
    <mergeCell ref="A49:N49"/>
    <mergeCell ref="E9:F9"/>
    <mergeCell ref="E10:F10"/>
    <mergeCell ref="E23:F23"/>
    <mergeCell ref="E28:F28"/>
    <mergeCell ref="E30:F30"/>
    <mergeCell ref="E31:F31"/>
    <mergeCell ref="E39:F39"/>
    <mergeCell ref="E40:F40"/>
    <mergeCell ref="E41:F41"/>
    <mergeCell ref="E32:F32"/>
    <mergeCell ref="E33:F33"/>
    <mergeCell ref="E35:F35"/>
    <mergeCell ref="E36:F36"/>
    <mergeCell ref="E47:F47"/>
    <mergeCell ref="E48:F48"/>
    <mergeCell ref="A2:D2"/>
    <mergeCell ref="A110:D110"/>
    <mergeCell ref="A111:D111"/>
    <mergeCell ref="A84:D84"/>
    <mergeCell ref="A85:D85"/>
    <mergeCell ref="A87:D87"/>
    <mergeCell ref="A88:D88"/>
    <mergeCell ref="A89:D89"/>
    <mergeCell ref="A79:D79"/>
    <mergeCell ref="A80:D80"/>
    <mergeCell ref="A81:D81"/>
    <mergeCell ref="A82:D82"/>
    <mergeCell ref="A83:D83"/>
    <mergeCell ref="A95:D95"/>
    <mergeCell ref="A96:D96"/>
    <mergeCell ref="A97:D97"/>
    <mergeCell ref="A75:D75"/>
    <mergeCell ref="A76:D76"/>
    <mergeCell ref="A77:D77"/>
    <mergeCell ref="A78:D78"/>
    <mergeCell ref="A98:D98"/>
    <mergeCell ref="A99:D99"/>
    <mergeCell ref="A90:D90"/>
    <mergeCell ref="A91:D91"/>
    <mergeCell ref="K1:L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2:F12"/>
    <mergeCell ref="E13:F13"/>
    <mergeCell ref="E15:F15"/>
    <mergeCell ref="E16:F16"/>
    <mergeCell ref="E6:F6"/>
    <mergeCell ref="E7:F7"/>
    <mergeCell ref="E18:F18"/>
    <mergeCell ref="E20:F20"/>
    <mergeCell ref="E21:F21"/>
    <mergeCell ref="E22:F22"/>
    <mergeCell ref="E37:F37"/>
    <mergeCell ref="E38:F38"/>
    <mergeCell ref="E50:F50"/>
    <mergeCell ref="E51:F51"/>
    <mergeCell ref="E43:F43"/>
    <mergeCell ref="E44:F44"/>
    <mergeCell ref="E45:F45"/>
    <mergeCell ref="E65:F65"/>
    <mergeCell ref="E66:F66"/>
    <mergeCell ref="A52:N52"/>
    <mergeCell ref="A61:N61"/>
    <mergeCell ref="A64:N64"/>
    <mergeCell ref="E67:F67"/>
    <mergeCell ref="E56:F56"/>
    <mergeCell ref="E57:F57"/>
    <mergeCell ref="E58:F58"/>
    <mergeCell ref="E59:F59"/>
    <mergeCell ref="E60:F60"/>
    <mergeCell ref="E62:F62"/>
    <mergeCell ref="E63:F63"/>
    <mergeCell ref="E73:F73"/>
    <mergeCell ref="E69:F69"/>
    <mergeCell ref="E70:F70"/>
    <mergeCell ref="E71:F71"/>
    <mergeCell ref="E72:F72"/>
    <mergeCell ref="A68:N68"/>
    <mergeCell ref="A92:D92"/>
    <mergeCell ref="A93:D93"/>
    <mergeCell ref="A94:D94"/>
    <mergeCell ref="A105:D105"/>
    <mergeCell ref="A106:D106"/>
    <mergeCell ref="A119:D119"/>
    <mergeCell ref="A107:D107"/>
    <mergeCell ref="A108:D108"/>
    <mergeCell ref="A109:D109"/>
    <mergeCell ref="A100:D100"/>
    <mergeCell ref="A101:D101"/>
    <mergeCell ref="A102:D102"/>
    <mergeCell ref="A103:D103"/>
    <mergeCell ref="A104:D104"/>
    <mergeCell ref="A115:D115"/>
    <mergeCell ref="A116:D116"/>
    <mergeCell ref="A117:D117"/>
    <mergeCell ref="A118:D118"/>
    <mergeCell ref="A112:D112"/>
    <mergeCell ref="A113:D113"/>
    <mergeCell ref="A114:D114"/>
  </mergeCells>
  <conditionalFormatting sqref="C69">
    <cfRule type="cellIs" dxfId="31" priority="4" operator="equal">
      <formula>$B69</formula>
    </cfRule>
  </conditionalFormatting>
  <conditionalFormatting sqref="B69">
    <cfRule type="cellIs" dxfId="30" priority="3" operator="equal">
      <formula>$C69</formula>
    </cfRule>
  </conditionalFormatting>
  <conditionalFormatting sqref="C70">
    <cfRule type="cellIs" dxfId="29" priority="2" operator="equal">
      <formula>$B70</formula>
    </cfRule>
  </conditionalFormatting>
  <conditionalFormatting sqref="B70">
    <cfRule type="cellIs" dxfId="28" priority="1" operator="equal">
      <formula>$C70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4341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14341" r:id="rId4" name="ToggleButton1"/>
      </mc:Fallback>
    </mc:AlternateContent>
    <mc:AlternateContent xmlns:mc="http://schemas.openxmlformats.org/markup-compatibility/2006">
      <mc:Choice Requires="x14">
        <control shapeId="14342" r:id="rId6" name="Button 6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4343" r:id="rId7" name="Button 7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AD0ED7-D79B-4D43-A288-67894E05EE0C}">
  <sheetPr codeName="Feuil15"/>
  <dimension ref="A1:Q126"/>
  <sheetViews>
    <sheetView topLeftCell="I1" workbookViewId="0">
      <selection activeCell="Q10" sqref="Q10"/>
    </sheetView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x14ac:dyDescent="0.3">
      <c r="P3" s="103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s="11" customFormat="1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  <c r="J117" s="12"/>
      <c r="O117" s="13"/>
      <c r="P117" s="100"/>
      <c r="Q117" s="13"/>
    </row>
    <row r="118" spans="1:17" s="11" customFormat="1" ht="18.75" customHeight="1" x14ac:dyDescent="0.3">
      <c r="A118" s="151" t="s">
        <v>33</v>
      </c>
      <c r="B118" s="152"/>
      <c r="C118" s="152"/>
      <c r="D118" s="153"/>
      <c r="E118" s="31"/>
      <c r="F118" s="31"/>
      <c r="G118" s="35"/>
      <c r="J118" s="12"/>
      <c r="O118" s="13"/>
      <c r="P118" s="100"/>
      <c r="Q118" s="13"/>
    </row>
    <row r="119" spans="1:17" s="11" customFormat="1" ht="18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s="11" customFormat="1" hidden="1" x14ac:dyDescent="0.3">
      <c r="A120" s="10"/>
      <c r="J120" s="12"/>
      <c r="O120" s="13"/>
      <c r="P120" s="100"/>
      <c r="Q120" s="13"/>
    </row>
    <row r="121" spans="1:17" s="11" customFormat="1" x14ac:dyDescent="0.3">
      <c r="A121" s="10"/>
      <c r="J121" s="12"/>
      <c r="O121" s="13"/>
      <c r="P121" s="100"/>
      <c r="Q121" s="13"/>
    </row>
    <row r="122" spans="1:17" s="11" customFormat="1" x14ac:dyDescent="0.3">
      <c r="A122" s="10"/>
      <c r="J122" s="12"/>
      <c r="O122" s="13"/>
      <c r="P122" s="100"/>
      <c r="Q122" s="13"/>
    </row>
    <row r="123" spans="1:17" s="11" customFormat="1" x14ac:dyDescent="0.3">
      <c r="A123" s="10"/>
      <c r="J123" s="12"/>
      <c r="O123" s="13"/>
      <c r="P123" s="100"/>
      <c r="Q123" s="13"/>
    </row>
    <row r="124" spans="1:17" s="11" customFormat="1" x14ac:dyDescent="0.3">
      <c r="A124" s="10"/>
      <c r="J124" s="12"/>
      <c r="O124" s="13"/>
      <c r="P124" s="100"/>
      <c r="Q124" s="13"/>
    </row>
    <row r="125" spans="1:17" s="11" customFormat="1" x14ac:dyDescent="0.3">
      <c r="A125" s="10"/>
      <c r="J125" s="12"/>
      <c r="O125" s="13"/>
      <c r="P125" s="100"/>
      <c r="Q125" s="13"/>
    </row>
    <row r="126" spans="1:17" s="11" customFormat="1" x14ac:dyDescent="0.3">
      <c r="A126" s="10"/>
      <c r="J126" s="12"/>
      <c r="O126" s="13"/>
      <c r="P126" s="100"/>
      <c r="Q126" s="13"/>
    </row>
  </sheetData>
  <mergeCells count="117">
    <mergeCell ref="A5:N5"/>
    <mergeCell ref="A8:N8"/>
    <mergeCell ref="A14:N14"/>
    <mergeCell ref="A19:N19"/>
    <mergeCell ref="A29:N29"/>
    <mergeCell ref="A34:N34"/>
    <mergeCell ref="A42:N42"/>
    <mergeCell ref="A46:N46"/>
    <mergeCell ref="A49:N49"/>
    <mergeCell ref="E23:F23"/>
    <mergeCell ref="E28:F28"/>
    <mergeCell ref="E30:F30"/>
    <mergeCell ref="E31:F31"/>
    <mergeCell ref="E18:F18"/>
    <mergeCell ref="E20:F20"/>
    <mergeCell ref="E21:F21"/>
    <mergeCell ref="E22:F22"/>
    <mergeCell ref="E43:F43"/>
    <mergeCell ref="E44:F44"/>
    <mergeCell ref="E45:F45"/>
    <mergeCell ref="E37:F37"/>
    <mergeCell ref="E38:F38"/>
    <mergeCell ref="E39:F39"/>
    <mergeCell ref="E40:F40"/>
    <mergeCell ref="A115:D115"/>
    <mergeCell ref="A116:D116"/>
    <mergeCell ref="A117:D117"/>
    <mergeCell ref="A118:D118"/>
    <mergeCell ref="A112:D112"/>
    <mergeCell ref="A113:D113"/>
    <mergeCell ref="A114:D114"/>
    <mergeCell ref="A110:D110"/>
    <mergeCell ref="A111:D111"/>
    <mergeCell ref="K1:L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2:F12"/>
    <mergeCell ref="E13:F13"/>
    <mergeCell ref="E15:F15"/>
    <mergeCell ref="E16:F16"/>
    <mergeCell ref="E6:F6"/>
    <mergeCell ref="E7:F7"/>
    <mergeCell ref="E32:F32"/>
    <mergeCell ref="E33:F33"/>
    <mergeCell ref="E35:F35"/>
    <mergeCell ref="E36:F36"/>
    <mergeCell ref="E9:F9"/>
    <mergeCell ref="E10:F10"/>
    <mergeCell ref="E41:F41"/>
    <mergeCell ref="E56:F56"/>
    <mergeCell ref="E57:F57"/>
    <mergeCell ref="E58:F58"/>
    <mergeCell ref="E59:F59"/>
    <mergeCell ref="E60:F60"/>
    <mergeCell ref="E62:F62"/>
    <mergeCell ref="E63:F63"/>
    <mergeCell ref="E47:F47"/>
    <mergeCell ref="E48:F48"/>
    <mergeCell ref="E50:F50"/>
    <mergeCell ref="E51:F51"/>
    <mergeCell ref="A52:N52"/>
    <mergeCell ref="A61:N61"/>
    <mergeCell ref="E69:F69"/>
    <mergeCell ref="E70:F70"/>
    <mergeCell ref="E71:F71"/>
    <mergeCell ref="E72:F72"/>
    <mergeCell ref="E65:F65"/>
    <mergeCell ref="E66:F66"/>
    <mergeCell ref="E67:F67"/>
    <mergeCell ref="A64:N64"/>
    <mergeCell ref="A68:N68"/>
    <mergeCell ref="A87:D87"/>
    <mergeCell ref="A88:D88"/>
    <mergeCell ref="A89:D89"/>
    <mergeCell ref="A79:D79"/>
    <mergeCell ref="A80:D80"/>
    <mergeCell ref="A81:D81"/>
    <mergeCell ref="A82:D82"/>
    <mergeCell ref="A83:D83"/>
    <mergeCell ref="E73:F73"/>
    <mergeCell ref="A75:D75"/>
    <mergeCell ref="A76:D76"/>
    <mergeCell ref="A77:D77"/>
    <mergeCell ref="A78:D78"/>
    <mergeCell ref="A119:D119"/>
    <mergeCell ref="A2:D2"/>
    <mergeCell ref="A105:D105"/>
    <mergeCell ref="A106:D106"/>
    <mergeCell ref="A107:D107"/>
    <mergeCell ref="A108:D108"/>
    <mergeCell ref="A109:D109"/>
    <mergeCell ref="A100:D100"/>
    <mergeCell ref="A101:D101"/>
    <mergeCell ref="A102:D102"/>
    <mergeCell ref="A103:D103"/>
    <mergeCell ref="A104:D104"/>
    <mergeCell ref="A95:D95"/>
    <mergeCell ref="A96:D96"/>
    <mergeCell ref="A97:D97"/>
    <mergeCell ref="A98:D98"/>
    <mergeCell ref="A99:D99"/>
    <mergeCell ref="A90:D90"/>
    <mergeCell ref="A91:D91"/>
    <mergeCell ref="A92:D92"/>
    <mergeCell ref="A93:D93"/>
    <mergeCell ref="A94:D94"/>
    <mergeCell ref="A84:D84"/>
    <mergeCell ref="A85:D85"/>
  </mergeCells>
  <conditionalFormatting sqref="C15">
    <cfRule type="cellIs" dxfId="27" priority="12" operator="equal">
      <formula>$B15</formula>
    </cfRule>
  </conditionalFormatting>
  <conditionalFormatting sqref="B15">
    <cfRule type="cellIs" dxfId="26" priority="11" operator="equal">
      <formula>$C15</formula>
    </cfRule>
  </conditionalFormatting>
  <conditionalFormatting sqref="C20">
    <cfRule type="cellIs" dxfId="25" priority="10" operator="equal">
      <formula>$B20</formula>
    </cfRule>
  </conditionalFormatting>
  <conditionalFormatting sqref="B20">
    <cfRule type="cellIs" dxfId="24" priority="9" operator="equal">
      <formula>$C20</formula>
    </cfRule>
  </conditionalFormatting>
  <conditionalFormatting sqref="C21">
    <cfRule type="cellIs" dxfId="23" priority="8" operator="equal">
      <formula>$B21</formula>
    </cfRule>
  </conditionalFormatting>
  <conditionalFormatting sqref="B21">
    <cfRule type="cellIs" dxfId="22" priority="7" operator="equal">
      <formula>$C21</formula>
    </cfRule>
  </conditionalFormatting>
  <conditionalFormatting sqref="C22">
    <cfRule type="cellIs" dxfId="21" priority="6" operator="equal">
      <formula>$B22</formula>
    </cfRule>
  </conditionalFormatting>
  <conditionalFormatting sqref="B22">
    <cfRule type="cellIs" dxfId="20" priority="5" operator="equal">
      <formula>$C22</formula>
    </cfRule>
  </conditionalFormatting>
  <conditionalFormatting sqref="C23">
    <cfRule type="cellIs" dxfId="19" priority="4" operator="equal">
      <formula>$B23</formula>
    </cfRule>
  </conditionalFormatting>
  <conditionalFormatting sqref="B23">
    <cfRule type="cellIs" dxfId="18" priority="3" operator="equal">
      <formula>$C23</formula>
    </cfRule>
  </conditionalFormatting>
  <conditionalFormatting sqref="C30">
    <cfRule type="cellIs" dxfId="17" priority="2" operator="equal">
      <formula>$B30</formula>
    </cfRule>
  </conditionalFormatting>
  <conditionalFormatting sqref="B30">
    <cfRule type="cellIs" dxfId="16" priority="1" operator="equal">
      <formula>$C30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5365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15365" r:id="rId4" name="ToggleButton1"/>
      </mc:Fallback>
    </mc:AlternateContent>
    <mc:AlternateContent xmlns:mc="http://schemas.openxmlformats.org/markup-compatibility/2006">
      <mc:Choice Requires="x14">
        <control shapeId="15366" r:id="rId6" name="Button 6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5367" r:id="rId7" name="Button 7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B781AC-69D9-4937-8B22-8A8EA59B07BB}">
  <sheetPr codeName="Feuil16"/>
  <dimension ref="A1:Q125"/>
  <sheetViews>
    <sheetView topLeftCell="H1" workbookViewId="0">
      <selection activeCell="Q10" sqref="Q10"/>
    </sheetView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hidden="1" customWidth="1"/>
    <col min="4" max="4" width="5.6640625" style="1" hidden="1" customWidth="1"/>
    <col min="5" max="6" width="17.6640625" style="1" customWidth="1"/>
    <col min="7" max="7" width="5.6640625" style="1" hidden="1" customWidth="1"/>
    <col min="8" max="8" width="34.6640625" style="1" customWidth="1"/>
    <col min="9" max="9" width="7.6640625" style="1" customWidth="1"/>
    <col min="10" max="10" width="5.6640625" style="3" hidden="1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x14ac:dyDescent="0.3">
      <c r="P3" s="103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s="11" customFormat="1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  <c r="J117" s="12"/>
      <c r="O117" s="13"/>
      <c r="P117" s="100"/>
      <c r="Q117" s="13"/>
    </row>
    <row r="118" spans="1:17" s="11" customFormat="1" ht="18.75" customHeight="1" x14ac:dyDescent="0.3">
      <c r="A118" s="151" t="s">
        <v>33</v>
      </c>
      <c r="B118" s="152"/>
      <c r="C118" s="152"/>
      <c r="D118" s="153"/>
      <c r="E118" s="31"/>
      <c r="F118" s="31"/>
      <c r="G118" s="35"/>
      <c r="J118" s="12"/>
      <c r="O118" s="13"/>
      <c r="P118" s="100"/>
      <c r="Q118" s="13"/>
    </row>
    <row r="119" spans="1:17" s="11" customFormat="1" ht="18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s="11" customFormat="1" hidden="1" x14ac:dyDescent="0.3">
      <c r="A120" s="10"/>
      <c r="J120" s="12"/>
      <c r="O120" s="13"/>
      <c r="P120" s="100"/>
      <c r="Q120" s="13"/>
    </row>
    <row r="121" spans="1:17" s="11" customFormat="1" x14ac:dyDescent="0.3">
      <c r="A121" s="10"/>
      <c r="J121" s="12"/>
      <c r="O121" s="13"/>
      <c r="P121" s="100"/>
      <c r="Q121" s="13"/>
    </row>
    <row r="122" spans="1:17" s="11" customFormat="1" x14ac:dyDescent="0.3">
      <c r="A122" s="10"/>
      <c r="J122" s="12"/>
      <c r="O122" s="13"/>
      <c r="P122" s="100"/>
      <c r="Q122" s="13"/>
    </row>
    <row r="123" spans="1:17" s="11" customFormat="1" x14ac:dyDescent="0.3">
      <c r="A123" s="10"/>
      <c r="J123" s="12"/>
      <c r="O123" s="13"/>
      <c r="P123" s="100"/>
      <c r="Q123" s="13"/>
    </row>
    <row r="124" spans="1:17" s="11" customFormat="1" x14ac:dyDescent="0.3">
      <c r="A124" s="10"/>
      <c r="J124" s="12"/>
      <c r="O124" s="13"/>
      <c r="P124" s="100"/>
      <c r="Q124" s="13"/>
    </row>
    <row r="125" spans="1:17" s="11" customFormat="1" x14ac:dyDescent="0.3">
      <c r="A125" s="10"/>
      <c r="J125" s="12"/>
      <c r="O125" s="13"/>
      <c r="P125" s="100"/>
      <c r="Q125" s="13"/>
    </row>
  </sheetData>
  <mergeCells count="117">
    <mergeCell ref="A5:N5"/>
    <mergeCell ref="A8:N8"/>
    <mergeCell ref="A14:N14"/>
    <mergeCell ref="A19:N19"/>
    <mergeCell ref="A29:N29"/>
    <mergeCell ref="A34:N34"/>
    <mergeCell ref="A42:N42"/>
    <mergeCell ref="A46:N46"/>
    <mergeCell ref="A49:N49"/>
    <mergeCell ref="E23:F23"/>
    <mergeCell ref="E28:F28"/>
    <mergeCell ref="E30:F30"/>
    <mergeCell ref="E31:F31"/>
    <mergeCell ref="E18:F18"/>
    <mergeCell ref="E20:F20"/>
    <mergeCell ref="E21:F21"/>
    <mergeCell ref="E22:F22"/>
    <mergeCell ref="E43:F43"/>
    <mergeCell ref="E44:F44"/>
    <mergeCell ref="E45:F45"/>
    <mergeCell ref="E37:F37"/>
    <mergeCell ref="E38:F38"/>
    <mergeCell ref="E39:F39"/>
    <mergeCell ref="E40:F40"/>
    <mergeCell ref="A115:D115"/>
    <mergeCell ref="A116:D116"/>
    <mergeCell ref="A117:D117"/>
    <mergeCell ref="A118:D118"/>
    <mergeCell ref="A112:D112"/>
    <mergeCell ref="A113:D113"/>
    <mergeCell ref="A114:D114"/>
    <mergeCell ref="A110:D110"/>
    <mergeCell ref="A111:D111"/>
    <mergeCell ref="K1:L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2:F12"/>
    <mergeCell ref="E13:F13"/>
    <mergeCell ref="E15:F15"/>
    <mergeCell ref="E16:F16"/>
    <mergeCell ref="E6:F6"/>
    <mergeCell ref="E7:F7"/>
    <mergeCell ref="E32:F32"/>
    <mergeCell ref="E33:F33"/>
    <mergeCell ref="E35:F35"/>
    <mergeCell ref="E36:F36"/>
    <mergeCell ref="E9:F9"/>
    <mergeCell ref="E10:F10"/>
    <mergeCell ref="E41:F41"/>
    <mergeCell ref="E56:F56"/>
    <mergeCell ref="E57:F57"/>
    <mergeCell ref="E58:F58"/>
    <mergeCell ref="E59:F59"/>
    <mergeCell ref="E60:F60"/>
    <mergeCell ref="E62:F62"/>
    <mergeCell ref="E63:F63"/>
    <mergeCell ref="E47:F47"/>
    <mergeCell ref="E48:F48"/>
    <mergeCell ref="E50:F50"/>
    <mergeCell ref="E51:F51"/>
    <mergeCell ref="A52:N52"/>
    <mergeCell ref="A61:N61"/>
    <mergeCell ref="E69:F69"/>
    <mergeCell ref="E70:F70"/>
    <mergeCell ref="E71:F71"/>
    <mergeCell ref="E72:F72"/>
    <mergeCell ref="E65:F65"/>
    <mergeCell ref="E66:F66"/>
    <mergeCell ref="E67:F67"/>
    <mergeCell ref="A64:N64"/>
    <mergeCell ref="A68:N68"/>
    <mergeCell ref="A87:D87"/>
    <mergeCell ref="A88:D88"/>
    <mergeCell ref="A89:D89"/>
    <mergeCell ref="A79:D79"/>
    <mergeCell ref="A80:D80"/>
    <mergeCell ref="A81:D81"/>
    <mergeCell ref="A82:D82"/>
    <mergeCell ref="A83:D83"/>
    <mergeCell ref="E73:F73"/>
    <mergeCell ref="A75:D75"/>
    <mergeCell ref="A76:D76"/>
    <mergeCell ref="A77:D77"/>
    <mergeCell ref="A78:D78"/>
    <mergeCell ref="A119:D119"/>
    <mergeCell ref="A2:D2"/>
    <mergeCell ref="A105:D105"/>
    <mergeCell ref="A106:D106"/>
    <mergeCell ref="A107:D107"/>
    <mergeCell ref="A108:D108"/>
    <mergeCell ref="A109:D109"/>
    <mergeCell ref="A100:D100"/>
    <mergeCell ref="A101:D101"/>
    <mergeCell ref="A102:D102"/>
    <mergeCell ref="A103:D103"/>
    <mergeCell ref="A104:D104"/>
    <mergeCell ref="A95:D95"/>
    <mergeCell ref="A96:D96"/>
    <mergeCell ref="A97:D97"/>
    <mergeCell ref="A98:D98"/>
    <mergeCell ref="A99:D99"/>
    <mergeCell ref="A90:D90"/>
    <mergeCell ref="A91:D91"/>
    <mergeCell ref="A92:D92"/>
    <mergeCell ref="A93:D93"/>
    <mergeCell ref="A94:D94"/>
    <mergeCell ref="A84:D84"/>
    <mergeCell ref="A85:D85"/>
  </mergeCells>
  <conditionalFormatting sqref="C15">
    <cfRule type="cellIs" dxfId="15" priority="10" operator="equal">
      <formula>$B15</formula>
    </cfRule>
  </conditionalFormatting>
  <conditionalFormatting sqref="B15">
    <cfRule type="cellIs" dxfId="14" priority="9" operator="equal">
      <formula>$C15</formula>
    </cfRule>
  </conditionalFormatting>
  <conditionalFormatting sqref="C20">
    <cfRule type="cellIs" dxfId="13" priority="8" operator="equal">
      <formula>$B20</formula>
    </cfRule>
  </conditionalFormatting>
  <conditionalFormatting sqref="B20">
    <cfRule type="cellIs" dxfId="12" priority="7" operator="equal">
      <formula>$C20</formula>
    </cfRule>
  </conditionalFormatting>
  <conditionalFormatting sqref="C21">
    <cfRule type="cellIs" dxfId="11" priority="6" operator="equal">
      <formula>$B21</formula>
    </cfRule>
  </conditionalFormatting>
  <conditionalFormatting sqref="B21">
    <cfRule type="cellIs" dxfId="10" priority="5" operator="equal">
      <formula>$C21</formula>
    </cfRule>
  </conditionalFormatting>
  <conditionalFormatting sqref="C23">
    <cfRule type="cellIs" dxfId="9" priority="4" operator="equal">
      <formula>$B23</formula>
    </cfRule>
  </conditionalFormatting>
  <conditionalFormatting sqref="B23">
    <cfRule type="cellIs" dxfId="8" priority="3" operator="equal">
      <formula>$C23</formula>
    </cfRule>
  </conditionalFormatting>
  <conditionalFormatting sqref="C30">
    <cfRule type="cellIs" dxfId="7" priority="2" operator="equal">
      <formula>$B30</formula>
    </cfRule>
  </conditionalFormatting>
  <conditionalFormatting sqref="B30">
    <cfRule type="cellIs" dxfId="6" priority="1" operator="equal">
      <formula>$C30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6389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2</xdr:row>
                <xdr:rowOff>76200</xdr:rowOff>
              </to>
            </anchor>
          </controlPr>
        </control>
      </mc:Choice>
      <mc:Fallback>
        <control shapeId="16389" r:id="rId4" name="ToggleButton1"/>
      </mc:Fallback>
    </mc:AlternateContent>
    <mc:AlternateContent xmlns:mc="http://schemas.openxmlformats.org/markup-compatibility/2006">
      <mc:Choice Requires="x14">
        <control shapeId="16390" r:id="rId6" name="Button 6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6408" r:id="rId7" name="Button 24">
          <controlPr defaultSize="0" print="0" autoFill="0" autoPict="0" macro="[0]!AfficherLignesBis">
            <anchor>
              <from>
                <xdr:col>16</xdr:col>
                <xdr:colOff>15240</xdr:colOff>
                <xdr:row>1</xdr:row>
                <xdr:rowOff>106680</xdr:rowOff>
              </from>
              <to>
                <xdr:col>16</xdr:col>
                <xdr:colOff>2324100</xdr:colOff>
                <xdr:row>2</xdr:row>
                <xdr:rowOff>213360</xdr:rowOff>
              </to>
            </anchor>
          </controlPr>
        </control>
      </mc:Choice>
    </mc:AlternateContent>
  </controls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831262-542C-4D4A-9C9A-7168FD0AEF39}">
  <sheetPr codeName="Feuil9"/>
  <dimension ref="A1:Q140"/>
  <sheetViews>
    <sheetView topLeftCell="G1" workbookViewId="0">
      <selection activeCell="Q6" sqref="Q6"/>
    </sheetView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s="11" customFormat="1" x14ac:dyDescent="0.3">
      <c r="A3" s="10"/>
      <c r="J3" s="12"/>
      <c r="O3" s="13"/>
      <c r="P3" s="103"/>
      <c r="Q3" s="2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s="11" customFormat="1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  <c r="J117" s="12"/>
      <c r="O117" s="13"/>
      <c r="P117" s="100"/>
      <c r="Q117" s="13"/>
    </row>
    <row r="118" spans="1:17" s="11" customFormat="1" ht="18" customHeight="1" x14ac:dyDescent="0.3">
      <c r="A118" s="151" t="s">
        <v>33</v>
      </c>
      <c r="B118" s="152"/>
      <c r="C118" s="152"/>
      <c r="D118" s="153"/>
      <c r="E118" s="31"/>
      <c r="F118" s="31"/>
      <c r="G118" s="35"/>
      <c r="J118" s="12"/>
      <c r="O118" s="13"/>
      <c r="P118" s="100"/>
      <c r="Q118" s="13"/>
    </row>
    <row r="119" spans="1:17" s="11" customFormat="1" ht="18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s="11" customFormat="1" hidden="1" x14ac:dyDescent="0.3">
      <c r="A120" s="10"/>
      <c r="J120" s="12"/>
      <c r="O120" s="13"/>
      <c r="P120" s="100"/>
      <c r="Q120" s="13"/>
    </row>
    <row r="121" spans="1:17" s="11" customFormat="1" x14ac:dyDescent="0.3">
      <c r="A121" s="10"/>
      <c r="J121" s="12"/>
      <c r="O121" s="13"/>
      <c r="P121" s="100"/>
      <c r="Q121" s="13"/>
    </row>
    <row r="122" spans="1:17" s="11" customFormat="1" x14ac:dyDescent="0.3">
      <c r="A122" s="10"/>
      <c r="J122" s="12"/>
      <c r="O122" s="13"/>
      <c r="P122" s="100"/>
      <c r="Q122" s="13"/>
    </row>
    <row r="123" spans="1:17" s="11" customFormat="1" x14ac:dyDescent="0.3">
      <c r="A123" s="10"/>
      <c r="J123" s="12"/>
      <c r="O123" s="13"/>
      <c r="P123" s="100"/>
      <c r="Q123" s="13"/>
    </row>
    <row r="124" spans="1:17" s="11" customFormat="1" x14ac:dyDescent="0.3">
      <c r="A124" s="10"/>
      <c r="J124" s="12"/>
      <c r="O124" s="13"/>
      <c r="P124" s="100"/>
      <c r="Q124" s="13"/>
    </row>
    <row r="125" spans="1:17" s="11" customFormat="1" x14ac:dyDescent="0.3">
      <c r="A125" s="10"/>
      <c r="J125" s="12"/>
      <c r="O125" s="13"/>
      <c r="P125" s="100"/>
      <c r="Q125" s="13"/>
    </row>
    <row r="126" spans="1:17" s="11" customFormat="1" x14ac:dyDescent="0.3">
      <c r="A126" s="10"/>
      <c r="J126" s="12"/>
      <c r="O126" s="13"/>
      <c r="P126" s="100"/>
      <c r="Q126" s="13"/>
    </row>
    <row r="127" spans="1:17" s="11" customFormat="1" x14ac:dyDescent="0.3">
      <c r="A127" s="10"/>
      <c r="J127" s="12"/>
      <c r="O127" s="13"/>
      <c r="P127" s="100"/>
      <c r="Q127" s="13"/>
    </row>
    <row r="128" spans="1:17" s="11" customFormat="1" x14ac:dyDescent="0.3">
      <c r="A128" s="10"/>
      <c r="J128" s="12"/>
      <c r="O128" s="13"/>
      <c r="P128" s="100"/>
      <c r="Q128" s="13"/>
    </row>
    <row r="129" spans="1:17" s="11" customFormat="1" x14ac:dyDescent="0.3">
      <c r="A129" s="10"/>
      <c r="J129" s="12"/>
      <c r="O129" s="13"/>
      <c r="P129" s="100"/>
      <c r="Q129" s="13"/>
    </row>
    <row r="130" spans="1:17" s="11" customFormat="1" x14ac:dyDescent="0.3">
      <c r="A130" s="10"/>
      <c r="J130" s="12"/>
      <c r="O130" s="13"/>
      <c r="P130" s="100"/>
      <c r="Q130" s="13"/>
    </row>
    <row r="131" spans="1:17" s="11" customFormat="1" x14ac:dyDescent="0.3">
      <c r="A131" s="10"/>
      <c r="J131" s="12"/>
      <c r="O131" s="13"/>
      <c r="P131" s="100"/>
      <c r="Q131" s="13"/>
    </row>
    <row r="132" spans="1:17" s="11" customFormat="1" x14ac:dyDescent="0.3">
      <c r="A132" s="10"/>
      <c r="J132" s="12"/>
      <c r="O132" s="13"/>
      <c r="P132" s="100"/>
      <c r="Q132" s="13"/>
    </row>
    <row r="133" spans="1:17" s="11" customFormat="1" x14ac:dyDescent="0.3">
      <c r="A133" s="10"/>
      <c r="J133" s="12"/>
      <c r="O133" s="13"/>
      <c r="P133" s="100"/>
      <c r="Q133" s="13"/>
    </row>
    <row r="134" spans="1:17" s="11" customFormat="1" x14ac:dyDescent="0.3">
      <c r="A134" s="10"/>
      <c r="J134" s="12"/>
      <c r="O134" s="13"/>
      <c r="P134" s="100"/>
      <c r="Q134" s="13"/>
    </row>
    <row r="135" spans="1:17" s="11" customFormat="1" x14ac:dyDescent="0.3">
      <c r="A135" s="10"/>
      <c r="J135" s="12"/>
      <c r="O135" s="13"/>
      <c r="P135" s="100"/>
      <c r="Q135" s="13"/>
    </row>
    <row r="136" spans="1:17" s="11" customFormat="1" x14ac:dyDescent="0.3">
      <c r="A136" s="10"/>
      <c r="J136" s="12"/>
      <c r="O136" s="13"/>
      <c r="P136" s="100"/>
      <c r="Q136" s="13"/>
    </row>
    <row r="137" spans="1:17" s="11" customFormat="1" x14ac:dyDescent="0.3">
      <c r="A137" s="10"/>
      <c r="J137" s="12"/>
      <c r="O137" s="13"/>
      <c r="P137" s="100"/>
      <c r="Q137" s="13"/>
    </row>
    <row r="138" spans="1:17" s="11" customFormat="1" x14ac:dyDescent="0.3">
      <c r="A138" s="10"/>
      <c r="J138" s="12"/>
      <c r="O138" s="13"/>
      <c r="P138" s="100"/>
      <c r="Q138" s="13"/>
    </row>
    <row r="139" spans="1:17" s="11" customFormat="1" x14ac:dyDescent="0.3">
      <c r="A139" s="10"/>
      <c r="J139" s="12"/>
      <c r="O139" s="13"/>
      <c r="P139" s="100"/>
      <c r="Q139" s="13"/>
    </row>
    <row r="140" spans="1:17" s="11" customFormat="1" x14ac:dyDescent="0.3">
      <c r="A140" s="10"/>
      <c r="J140" s="12"/>
      <c r="O140" s="13"/>
      <c r="P140" s="100"/>
      <c r="Q140" s="13"/>
    </row>
  </sheetData>
  <mergeCells count="117">
    <mergeCell ref="A115:D115"/>
    <mergeCell ref="A116:D116"/>
    <mergeCell ref="A117:D117"/>
    <mergeCell ref="A118:D118"/>
    <mergeCell ref="A119:D119"/>
    <mergeCell ref="A112:D112"/>
    <mergeCell ref="A113:D113"/>
    <mergeCell ref="A114:D114"/>
    <mergeCell ref="K1:L1"/>
    <mergeCell ref="A110:D110"/>
    <mergeCell ref="A111:D11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8:F18"/>
    <mergeCell ref="E20:F20"/>
    <mergeCell ref="A5:N5"/>
    <mergeCell ref="A8:N8"/>
    <mergeCell ref="A14:N14"/>
    <mergeCell ref="A19:N19"/>
    <mergeCell ref="E32:F32"/>
    <mergeCell ref="E33:F33"/>
    <mergeCell ref="E35:F35"/>
    <mergeCell ref="E36:F36"/>
    <mergeCell ref="E23:F23"/>
    <mergeCell ref="E28:F28"/>
    <mergeCell ref="E30:F30"/>
    <mergeCell ref="E31:F31"/>
    <mergeCell ref="A29:N29"/>
    <mergeCell ref="A34:N34"/>
    <mergeCell ref="E21:F21"/>
    <mergeCell ref="E22:F22"/>
    <mergeCell ref="E12:F12"/>
    <mergeCell ref="E13:F13"/>
    <mergeCell ref="E15:F15"/>
    <mergeCell ref="E16:F16"/>
    <mergeCell ref="E6:F6"/>
    <mergeCell ref="E7:F7"/>
    <mergeCell ref="E9:F9"/>
    <mergeCell ref="E10:F10"/>
    <mergeCell ref="E43:F43"/>
    <mergeCell ref="E44:F44"/>
    <mergeCell ref="E45:F45"/>
    <mergeCell ref="E37:F37"/>
    <mergeCell ref="E38:F38"/>
    <mergeCell ref="E39:F39"/>
    <mergeCell ref="E40:F40"/>
    <mergeCell ref="E41:F41"/>
    <mergeCell ref="A42:N42"/>
    <mergeCell ref="A46:N46"/>
    <mergeCell ref="E56:F56"/>
    <mergeCell ref="E57:F57"/>
    <mergeCell ref="E58:F58"/>
    <mergeCell ref="E59:F59"/>
    <mergeCell ref="E60:F60"/>
    <mergeCell ref="E62:F62"/>
    <mergeCell ref="E63:F63"/>
    <mergeCell ref="E47:F47"/>
    <mergeCell ref="E48:F48"/>
    <mergeCell ref="E50:F50"/>
    <mergeCell ref="E51:F51"/>
    <mergeCell ref="A49:N49"/>
    <mergeCell ref="A52:N52"/>
    <mergeCell ref="A61:N61"/>
    <mergeCell ref="E69:F69"/>
    <mergeCell ref="E70:F70"/>
    <mergeCell ref="E71:F71"/>
    <mergeCell ref="E72:F72"/>
    <mergeCell ref="E65:F65"/>
    <mergeCell ref="E66:F66"/>
    <mergeCell ref="E67:F67"/>
    <mergeCell ref="A64:N64"/>
    <mergeCell ref="A68:N68"/>
    <mergeCell ref="A88:D88"/>
    <mergeCell ref="A89:D89"/>
    <mergeCell ref="A79:D79"/>
    <mergeCell ref="A80:D80"/>
    <mergeCell ref="A81:D81"/>
    <mergeCell ref="A82:D82"/>
    <mergeCell ref="A83:D83"/>
    <mergeCell ref="E73:F73"/>
    <mergeCell ref="A75:D75"/>
    <mergeCell ref="A76:D76"/>
    <mergeCell ref="A77:D77"/>
    <mergeCell ref="A78:D78"/>
    <mergeCell ref="A2:D2"/>
    <mergeCell ref="A105:D105"/>
    <mergeCell ref="A106:D106"/>
    <mergeCell ref="A107:D107"/>
    <mergeCell ref="A108:D108"/>
    <mergeCell ref="A109:D109"/>
    <mergeCell ref="A100:D100"/>
    <mergeCell ref="A101:D101"/>
    <mergeCell ref="A102:D102"/>
    <mergeCell ref="A103:D103"/>
    <mergeCell ref="A104:D104"/>
    <mergeCell ref="A95:D95"/>
    <mergeCell ref="A96:D96"/>
    <mergeCell ref="A97:D97"/>
    <mergeCell ref="A98:D98"/>
    <mergeCell ref="A99:D99"/>
    <mergeCell ref="A90:D90"/>
    <mergeCell ref="A91:D91"/>
    <mergeCell ref="A92:D92"/>
    <mergeCell ref="A93:D93"/>
    <mergeCell ref="A94:D94"/>
    <mergeCell ref="A84:D84"/>
    <mergeCell ref="A85:D85"/>
    <mergeCell ref="A87:D87"/>
  </mergeCells>
  <conditionalFormatting sqref="C62">
    <cfRule type="cellIs" dxfId="5" priority="2" operator="equal">
      <formula>$B62</formula>
    </cfRule>
  </conditionalFormatting>
  <conditionalFormatting sqref="B62">
    <cfRule type="cellIs" dxfId="4" priority="1" operator="equal">
      <formula>$C62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9223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9223" r:id="rId4" name="ToggleButton1"/>
      </mc:Fallback>
    </mc:AlternateContent>
    <mc:AlternateContent xmlns:mc="http://schemas.openxmlformats.org/markup-compatibility/2006">
      <mc:Choice Requires="x14">
        <control shapeId="9224" r:id="rId6" name="Button 8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9225" r:id="rId7" name="Button 9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B174D7-DA7D-4295-BAF4-29182A7B0707}">
  <sheetPr codeName="Feuil17"/>
  <dimension ref="A1:Q166"/>
  <sheetViews>
    <sheetView workbookViewId="0"/>
  </sheetViews>
  <sheetFormatPr baseColWidth="10" defaultColWidth="9.109375" defaultRowHeight="17.399999999999999" x14ac:dyDescent="0.3"/>
  <cols>
    <col min="1" max="1" width="7.6640625" style="8" customWidth="1"/>
    <col min="2" max="2" width="5.6640625" style="1" customWidth="1"/>
    <col min="3" max="3" width="7.6640625" style="1" customWidth="1"/>
    <col min="4" max="4" width="5.6640625" style="1" customWidth="1"/>
    <col min="5" max="6" width="17.6640625" style="1" customWidth="1"/>
    <col min="7" max="7" width="5.6640625" style="1" customWidth="1"/>
    <col min="8" max="8" width="34.6640625" style="1" customWidth="1"/>
    <col min="9" max="9" width="7.6640625" style="1" customWidth="1"/>
    <col min="10" max="10" width="5.6640625" style="3" customWidth="1"/>
    <col min="11" max="11" width="17.6640625" style="1" customWidth="1"/>
    <col min="12" max="12" width="12.6640625" style="1" customWidth="1"/>
    <col min="13" max="13" width="7.6640625" style="1" customWidth="1"/>
    <col min="14" max="14" width="5.6640625" style="1" customWidth="1"/>
    <col min="15" max="15" width="34.6640625" style="2" customWidth="1"/>
    <col min="16" max="16" width="5.6640625" style="100" customWidth="1"/>
    <col min="17" max="17" width="43.6640625" style="2" customWidth="1"/>
    <col min="18" max="19" width="12.44140625" style="1" bestFit="1" customWidth="1"/>
    <col min="20" max="16384" width="9.109375" style="1"/>
  </cols>
  <sheetData>
    <row r="1" spans="1:17" s="4" customFormat="1" ht="24.6" x14ac:dyDescent="0.3">
      <c r="B1" s="30"/>
      <c r="C1" s="30"/>
      <c r="D1" s="30"/>
      <c r="E1" s="30" t="s">
        <v>7</v>
      </c>
      <c r="F1" s="9" t="s">
        <v>27</v>
      </c>
      <c r="H1" s="6"/>
      <c r="J1" s="5"/>
      <c r="K1" s="221" t="s">
        <v>28</v>
      </c>
      <c r="L1" s="221"/>
      <c r="O1" s="6"/>
      <c r="P1" s="102"/>
      <c r="Q1" s="6"/>
    </row>
    <row r="2" spans="1:17" x14ac:dyDescent="0.3">
      <c r="A2" s="244"/>
      <c r="B2" s="244"/>
      <c r="C2" s="244"/>
      <c r="D2" s="244"/>
      <c r="G2" s="99"/>
      <c r="H2" s="99"/>
      <c r="I2" s="11"/>
      <c r="J2" s="12"/>
      <c r="K2" s="11"/>
      <c r="L2" s="11"/>
      <c r="M2" s="11"/>
      <c r="N2" s="11"/>
      <c r="P2" s="103"/>
    </row>
    <row r="3" spans="1:17" x14ac:dyDescent="0.3">
      <c r="P3" s="103"/>
    </row>
    <row r="4" spans="1:17" s="11" customFormat="1" ht="15" x14ac:dyDescent="0.3">
      <c r="A4" s="132" t="s">
        <v>29</v>
      </c>
      <c r="B4" s="127" t="s">
        <v>0</v>
      </c>
      <c r="C4" s="127" t="s">
        <v>4</v>
      </c>
      <c r="D4" s="127" t="s">
        <v>0</v>
      </c>
      <c r="E4" s="231" t="s">
        <v>8</v>
      </c>
      <c r="F4" s="232"/>
      <c r="G4" s="127" t="s">
        <v>0</v>
      </c>
      <c r="H4" s="127" t="s">
        <v>9</v>
      </c>
      <c r="I4" s="127" t="s">
        <v>31</v>
      </c>
      <c r="J4" s="127" t="s">
        <v>0</v>
      </c>
      <c r="K4" s="127" t="s">
        <v>30</v>
      </c>
      <c r="L4" s="127" t="s">
        <v>48</v>
      </c>
      <c r="M4" s="127" t="s">
        <v>10</v>
      </c>
      <c r="N4" s="124"/>
      <c r="O4" s="122"/>
      <c r="P4" s="104"/>
    </row>
    <row r="5" spans="1:17" s="11" customFormat="1" ht="15" x14ac:dyDescent="0.3">
      <c r="A5" s="263" t="s">
        <v>49</v>
      </c>
      <c r="B5" s="264"/>
      <c r="C5" s="264"/>
      <c r="D5" s="264"/>
      <c r="E5" s="264"/>
      <c r="F5" s="264"/>
      <c r="G5" s="264"/>
      <c r="H5" s="264"/>
      <c r="I5" s="264"/>
      <c r="J5" s="264"/>
      <c r="K5" s="264"/>
      <c r="L5" s="264"/>
      <c r="M5" s="264"/>
      <c r="N5" s="265"/>
      <c r="O5" s="126"/>
      <c r="P5" s="104">
        <f>M6</f>
        <v>0</v>
      </c>
    </row>
    <row r="6" spans="1:17" s="15" customFormat="1" ht="15" x14ac:dyDescent="0.3">
      <c r="A6" s="132"/>
      <c r="B6" s="127">
        <f>M6</f>
        <v>0</v>
      </c>
      <c r="C6" s="127"/>
      <c r="D6" s="14">
        <f>B6</f>
        <v>0</v>
      </c>
      <c r="E6" s="230" t="s">
        <v>50</v>
      </c>
      <c r="F6" s="230"/>
      <c r="G6" s="14">
        <f>B6</f>
        <v>0</v>
      </c>
      <c r="H6" s="123" t="s">
        <v>51</v>
      </c>
      <c r="I6" s="132" t="s">
        <v>18</v>
      </c>
      <c r="J6" s="127">
        <f>B6</f>
        <v>0</v>
      </c>
      <c r="K6" s="127" t="s">
        <v>52</v>
      </c>
      <c r="L6" s="127" t="s">
        <v>53</v>
      </c>
      <c r="M6" s="127">
        <v>0</v>
      </c>
      <c r="N6" s="7"/>
      <c r="O6" s="7"/>
      <c r="P6" s="104">
        <f>M6</f>
        <v>0</v>
      </c>
    </row>
    <row r="7" spans="1:17" s="11" customFormat="1" ht="15" x14ac:dyDescent="0.3">
      <c r="A7" s="132"/>
      <c r="B7" s="127"/>
      <c r="C7" s="127"/>
      <c r="D7" s="127"/>
      <c r="E7" s="218"/>
      <c r="F7" s="218"/>
      <c r="G7" s="127"/>
      <c r="H7" s="127"/>
      <c r="I7" s="127"/>
      <c r="J7" s="127"/>
      <c r="K7" s="127"/>
      <c r="L7" s="127"/>
      <c r="M7" s="127"/>
      <c r="N7" s="7"/>
      <c r="O7" s="7"/>
      <c r="P7" s="104">
        <f>M6</f>
        <v>0</v>
      </c>
    </row>
    <row r="8" spans="1:17" s="11" customFormat="1" ht="15" x14ac:dyDescent="0.3">
      <c r="A8" s="220" t="s">
        <v>54</v>
      </c>
      <c r="B8" s="220"/>
      <c r="C8" s="220"/>
      <c r="D8" s="220"/>
      <c r="E8" s="220"/>
      <c r="F8" s="220"/>
      <c r="G8" s="220"/>
      <c r="H8" s="220"/>
      <c r="I8" s="220"/>
      <c r="J8" s="220"/>
      <c r="K8" s="220"/>
      <c r="L8" s="220"/>
      <c r="M8" s="220"/>
      <c r="N8" s="220"/>
      <c r="O8" s="126"/>
      <c r="P8" s="104">
        <f>SUM($M$9:$M$12)</f>
        <v>2</v>
      </c>
    </row>
    <row r="9" spans="1:17" s="11" customFormat="1" ht="15" x14ac:dyDescent="0.3">
      <c r="A9" s="132"/>
      <c r="B9" s="127">
        <f>M9</f>
        <v>0</v>
      </c>
      <c r="C9" s="127"/>
      <c r="D9" s="14">
        <f>B9/2</f>
        <v>0</v>
      </c>
      <c r="E9" s="230" t="s">
        <v>50</v>
      </c>
      <c r="F9" s="230"/>
      <c r="G9" s="14">
        <f>B9/2</f>
        <v>0</v>
      </c>
      <c r="H9" s="123" t="s">
        <v>51</v>
      </c>
      <c r="I9" s="132" t="s">
        <v>17</v>
      </c>
      <c r="J9" s="127">
        <f>B9/2</f>
        <v>0</v>
      </c>
      <c r="K9" s="127" t="s">
        <v>52</v>
      </c>
      <c r="L9" s="127" t="s">
        <v>53</v>
      </c>
      <c r="M9" s="127"/>
      <c r="N9" s="127" t="s">
        <v>13</v>
      </c>
      <c r="O9" s="7"/>
      <c r="P9" s="104">
        <f>M9</f>
        <v>0</v>
      </c>
    </row>
    <row r="10" spans="1:17" s="11" customFormat="1" ht="15" x14ac:dyDescent="0.3">
      <c r="A10" s="132"/>
      <c r="B10" s="127">
        <f>M10</f>
        <v>0</v>
      </c>
      <c r="C10" s="127"/>
      <c r="D10" s="14">
        <f>B10/2</f>
        <v>0</v>
      </c>
      <c r="E10" s="230" t="s">
        <v>50</v>
      </c>
      <c r="F10" s="230"/>
      <c r="G10" s="14">
        <f>B10/2</f>
        <v>0</v>
      </c>
      <c r="H10" s="123" t="s">
        <v>51</v>
      </c>
      <c r="I10" s="132" t="s">
        <v>17</v>
      </c>
      <c r="J10" s="127">
        <f>B10</f>
        <v>0</v>
      </c>
      <c r="K10" s="127" t="s">
        <v>52</v>
      </c>
      <c r="L10" s="127" t="s">
        <v>53</v>
      </c>
      <c r="M10" s="127"/>
      <c r="N10" s="127" t="s">
        <v>14</v>
      </c>
      <c r="O10" s="7"/>
      <c r="P10" s="104">
        <f>M10</f>
        <v>0</v>
      </c>
    </row>
    <row r="11" spans="1:17" s="11" customFormat="1" ht="15" x14ac:dyDescent="0.3">
      <c r="A11" s="132"/>
      <c r="B11" s="127">
        <f>M11</f>
        <v>2</v>
      </c>
      <c r="C11" s="127"/>
      <c r="D11" s="14">
        <f>B11/4</f>
        <v>0.5</v>
      </c>
      <c r="E11" s="230" t="s">
        <v>50</v>
      </c>
      <c r="F11" s="230"/>
      <c r="G11" s="14">
        <f>B11/4</f>
        <v>0.5</v>
      </c>
      <c r="H11" s="123" t="s">
        <v>51</v>
      </c>
      <c r="I11" s="132" t="s">
        <v>17</v>
      </c>
      <c r="J11" s="127">
        <f>B11/4</f>
        <v>0.5</v>
      </c>
      <c r="K11" s="127" t="s">
        <v>52</v>
      </c>
      <c r="L11" s="127" t="s">
        <v>53</v>
      </c>
      <c r="M11" s="127">
        <v>2</v>
      </c>
      <c r="N11" s="127" t="s">
        <v>15</v>
      </c>
      <c r="O11" s="7"/>
      <c r="P11" s="104">
        <f>M11</f>
        <v>2</v>
      </c>
    </row>
    <row r="12" spans="1:17" s="11" customFormat="1" ht="15" x14ac:dyDescent="0.3">
      <c r="A12" s="132"/>
      <c r="B12" s="127">
        <f>M12/2</f>
        <v>0</v>
      </c>
      <c r="C12" s="127"/>
      <c r="D12" s="16">
        <f>B12</f>
        <v>0</v>
      </c>
      <c r="E12" s="266" t="s">
        <v>55</v>
      </c>
      <c r="F12" s="266"/>
      <c r="G12" s="17">
        <f>B12</f>
        <v>0</v>
      </c>
      <c r="H12" s="85" t="s">
        <v>56</v>
      </c>
      <c r="I12" s="132" t="s">
        <v>17</v>
      </c>
      <c r="J12" s="127">
        <f>B12</f>
        <v>0</v>
      </c>
      <c r="K12" s="127" t="s">
        <v>52</v>
      </c>
      <c r="L12" s="127" t="s">
        <v>53</v>
      </c>
      <c r="M12" s="127"/>
      <c r="N12" s="7"/>
      <c r="O12" s="7"/>
      <c r="P12" s="104">
        <f>M12</f>
        <v>0</v>
      </c>
    </row>
    <row r="13" spans="1:17" s="11" customFormat="1" ht="15" x14ac:dyDescent="0.3">
      <c r="A13" s="132"/>
      <c r="B13" s="127"/>
      <c r="C13" s="127"/>
      <c r="D13" s="127"/>
      <c r="E13" s="218"/>
      <c r="F13" s="218"/>
      <c r="G13" s="127"/>
      <c r="H13" s="127"/>
      <c r="I13" s="127"/>
      <c r="J13" s="127"/>
      <c r="K13" s="127"/>
      <c r="L13" s="127"/>
      <c r="M13" s="127"/>
      <c r="N13" s="7"/>
      <c r="O13" s="7"/>
      <c r="P13" s="104">
        <f>SUM($M$9:$M$12)</f>
        <v>2</v>
      </c>
    </row>
    <row r="14" spans="1:17" s="11" customFormat="1" ht="15" x14ac:dyDescent="0.3">
      <c r="A14" s="220" t="s">
        <v>57</v>
      </c>
      <c r="B14" s="220"/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0"/>
      <c r="N14" s="220"/>
      <c r="O14" s="128"/>
      <c r="P14" s="104">
        <f>SUM($M$15:$M$17)</f>
        <v>0</v>
      </c>
    </row>
    <row r="15" spans="1:17" s="11" customFormat="1" ht="15" x14ac:dyDescent="0.3">
      <c r="A15" s="132"/>
      <c r="B15" s="127">
        <f>M15/2</f>
        <v>0</v>
      </c>
      <c r="C15" s="127"/>
      <c r="D15" s="18">
        <f>B15</f>
        <v>0</v>
      </c>
      <c r="E15" s="236" t="s">
        <v>58</v>
      </c>
      <c r="F15" s="236"/>
      <c r="G15" s="17">
        <f>B15</f>
        <v>0</v>
      </c>
      <c r="H15" s="85" t="s">
        <v>56</v>
      </c>
      <c r="I15" s="132" t="s">
        <v>11</v>
      </c>
      <c r="J15" s="127">
        <f>B15</f>
        <v>0</v>
      </c>
      <c r="K15" s="127" t="s">
        <v>52</v>
      </c>
      <c r="L15" s="127" t="s">
        <v>53</v>
      </c>
      <c r="M15" s="127"/>
      <c r="N15" s="7"/>
      <c r="O15" s="7"/>
      <c r="P15" s="104">
        <f>M15</f>
        <v>0</v>
      </c>
    </row>
    <row r="16" spans="1:17" s="11" customFormat="1" ht="15" x14ac:dyDescent="0.3">
      <c r="A16" s="132"/>
      <c r="B16" s="127">
        <f>M16/2</f>
        <v>0</v>
      </c>
      <c r="C16" s="127"/>
      <c r="D16" s="19">
        <f>B16</f>
        <v>0</v>
      </c>
      <c r="E16" s="237" t="s">
        <v>59</v>
      </c>
      <c r="F16" s="237"/>
      <c r="G16" s="17">
        <f>B16</f>
        <v>0</v>
      </c>
      <c r="H16" s="85" t="s">
        <v>56</v>
      </c>
      <c r="I16" s="132" t="s">
        <v>11</v>
      </c>
      <c r="J16" s="127">
        <f>B16</f>
        <v>0</v>
      </c>
      <c r="K16" s="127" t="s">
        <v>52</v>
      </c>
      <c r="L16" s="127" t="s">
        <v>53</v>
      </c>
      <c r="M16" s="127"/>
      <c r="N16" s="7"/>
      <c r="O16" s="7"/>
      <c r="P16" s="104">
        <f>M16</f>
        <v>0</v>
      </c>
    </row>
    <row r="17" spans="1:16" s="11" customFormat="1" ht="15" x14ac:dyDescent="0.3">
      <c r="A17" s="132"/>
      <c r="B17" s="127">
        <f>M17/2</f>
        <v>0</v>
      </c>
      <c r="C17" s="127"/>
      <c r="D17" s="42">
        <f>B17</f>
        <v>0</v>
      </c>
      <c r="E17" s="228" t="s">
        <v>60</v>
      </c>
      <c r="F17" s="229"/>
      <c r="G17" s="17">
        <f>B17</f>
        <v>0</v>
      </c>
      <c r="H17" s="85" t="s">
        <v>56</v>
      </c>
      <c r="I17" s="132" t="s">
        <v>11</v>
      </c>
      <c r="J17" s="127">
        <f>B17</f>
        <v>0</v>
      </c>
      <c r="K17" s="127" t="s">
        <v>52</v>
      </c>
      <c r="L17" s="127" t="s">
        <v>53</v>
      </c>
      <c r="M17" s="127"/>
      <c r="N17" s="7"/>
      <c r="O17" s="7"/>
      <c r="P17" s="104">
        <f>M17</f>
        <v>0</v>
      </c>
    </row>
    <row r="18" spans="1:16" s="11" customFormat="1" ht="15" x14ac:dyDescent="0.3">
      <c r="A18" s="132"/>
      <c r="B18" s="127"/>
      <c r="C18" s="127"/>
      <c r="D18" s="127"/>
      <c r="E18" s="218"/>
      <c r="F18" s="218"/>
      <c r="G18" s="127"/>
      <c r="H18" s="127"/>
      <c r="I18" s="127"/>
      <c r="J18" s="127"/>
      <c r="K18" s="127"/>
      <c r="L18" s="127"/>
      <c r="M18" s="127"/>
      <c r="N18" s="7"/>
      <c r="O18" s="7"/>
      <c r="P18" s="104">
        <f>SUM($M$15:$M$17)</f>
        <v>0</v>
      </c>
    </row>
    <row r="19" spans="1:16" s="11" customFormat="1" ht="15" x14ac:dyDescent="0.3">
      <c r="A19" s="220" t="s">
        <v>61</v>
      </c>
      <c r="B19" s="220"/>
      <c r="C19" s="220"/>
      <c r="D19" s="220"/>
      <c r="E19" s="220"/>
      <c r="F19" s="220"/>
      <c r="G19" s="220"/>
      <c r="H19" s="220"/>
      <c r="I19" s="220"/>
      <c r="J19" s="220"/>
      <c r="K19" s="220"/>
      <c r="L19" s="220"/>
      <c r="M19" s="220"/>
      <c r="N19" s="220"/>
      <c r="O19" s="128"/>
      <c r="P19" s="104">
        <f>SUM($M$20:$M$27)</f>
        <v>8</v>
      </c>
    </row>
    <row r="20" spans="1:16" s="11" customFormat="1" ht="15" x14ac:dyDescent="0.3">
      <c r="A20" s="132"/>
      <c r="B20" s="127">
        <f t="shared" ref="B20:B27" si="0">M20/2</f>
        <v>0</v>
      </c>
      <c r="C20" s="127"/>
      <c r="D20" s="20">
        <f>B20</f>
        <v>0</v>
      </c>
      <c r="E20" s="235" t="s">
        <v>62</v>
      </c>
      <c r="F20" s="235"/>
      <c r="G20" s="20">
        <f>B20</f>
        <v>0</v>
      </c>
      <c r="H20" s="129" t="s">
        <v>62</v>
      </c>
      <c r="I20" s="132" t="s">
        <v>12</v>
      </c>
      <c r="J20" s="127">
        <f t="shared" ref="J20:J27" si="1">B20</f>
        <v>0</v>
      </c>
      <c r="K20" s="127" t="s">
        <v>52</v>
      </c>
      <c r="L20" s="127" t="s">
        <v>53</v>
      </c>
      <c r="M20" s="127"/>
      <c r="N20" s="127" t="s">
        <v>13</v>
      </c>
      <c r="O20" s="7"/>
      <c r="P20" s="104">
        <f>M20</f>
        <v>0</v>
      </c>
    </row>
    <row r="21" spans="1:16" s="11" customFormat="1" ht="15" x14ac:dyDescent="0.3">
      <c r="A21" s="132"/>
      <c r="B21" s="127">
        <f t="shared" si="0"/>
        <v>0</v>
      </c>
      <c r="C21" s="127"/>
      <c r="D21" s="20">
        <f t="shared" ref="D21:D27" si="2">B21</f>
        <v>0</v>
      </c>
      <c r="E21" s="235" t="s">
        <v>62</v>
      </c>
      <c r="F21" s="235"/>
      <c r="G21" s="20">
        <f t="shared" ref="G21:G27" si="3">B21</f>
        <v>0</v>
      </c>
      <c r="H21" s="129" t="s">
        <v>62</v>
      </c>
      <c r="I21" s="132" t="s">
        <v>12</v>
      </c>
      <c r="J21" s="127">
        <f t="shared" si="1"/>
        <v>0</v>
      </c>
      <c r="K21" s="127" t="s">
        <v>52</v>
      </c>
      <c r="L21" s="127" t="s">
        <v>53</v>
      </c>
      <c r="M21" s="127"/>
      <c r="N21" s="127" t="s">
        <v>14</v>
      </c>
      <c r="O21" s="7"/>
      <c r="P21" s="104">
        <f t="shared" ref="P21:P27" si="4">M21</f>
        <v>0</v>
      </c>
    </row>
    <row r="22" spans="1:16" s="11" customFormat="1" ht="15" x14ac:dyDescent="0.3">
      <c r="A22" s="132"/>
      <c r="B22" s="127">
        <f t="shared" si="0"/>
        <v>0</v>
      </c>
      <c r="C22" s="127"/>
      <c r="D22" s="20">
        <f t="shared" si="2"/>
        <v>0</v>
      </c>
      <c r="E22" s="235" t="s">
        <v>62</v>
      </c>
      <c r="F22" s="235"/>
      <c r="G22" s="20">
        <f t="shared" si="3"/>
        <v>0</v>
      </c>
      <c r="H22" s="129" t="s">
        <v>62</v>
      </c>
      <c r="I22" s="132" t="s">
        <v>12</v>
      </c>
      <c r="J22" s="127">
        <f t="shared" si="1"/>
        <v>0</v>
      </c>
      <c r="K22" s="127" t="s">
        <v>52</v>
      </c>
      <c r="L22" s="127" t="s">
        <v>53</v>
      </c>
      <c r="M22" s="127"/>
      <c r="N22" s="127" t="s">
        <v>15</v>
      </c>
      <c r="O22" s="7"/>
      <c r="P22" s="104">
        <f t="shared" si="4"/>
        <v>0</v>
      </c>
    </row>
    <row r="23" spans="1:16" s="11" customFormat="1" ht="15" x14ac:dyDescent="0.3">
      <c r="A23" s="132"/>
      <c r="B23" s="127">
        <f t="shared" si="0"/>
        <v>4</v>
      </c>
      <c r="C23" s="127"/>
      <c r="D23" s="20">
        <f t="shared" si="2"/>
        <v>4</v>
      </c>
      <c r="E23" s="235" t="s">
        <v>62</v>
      </c>
      <c r="F23" s="235"/>
      <c r="G23" s="20">
        <f t="shared" si="3"/>
        <v>4</v>
      </c>
      <c r="H23" s="129" t="s">
        <v>62</v>
      </c>
      <c r="I23" s="132" t="s">
        <v>12</v>
      </c>
      <c r="J23" s="127">
        <f t="shared" si="1"/>
        <v>4</v>
      </c>
      <c r="K23" s="127" t="s">
        <v>52</v>
      </c>
      <c r="L23" s="127" t="s">
        <v>53</v>
      </c>
      <c r="M23" s="127">
        <v>8</v>
      </c>
      <c r="N23" s="127" t="s">
        <v>16</v>
      </c>
      <c r="O23" s="7"/>
      <c r="P23" s="104">
        <f t="shared" si="4"/>
        <v>8</v>
      </c>
    </row>
    <row r="24" spans="1:16" s="11" customFormat="1" ht="15" x14ac:dyDescent="0.3">
      <c r="A24" s="132"/>
      <c r="B24" s="127">
        <f t="shared" si="0"/>
        <v>0</v>
      </c>
      <c r="C24" s="127"/>
      <c r="D24" s="75">
        <f t="shared" si="2"/>
        <v>0</v>
      </c>
      <c r="E24" s="233" t="s">
        <v>63</v>
      </c>
      <c r="F24" s="234"/>
      <c r="G24" s="75">
        <f t="shared" si="3"/>
        <v>0</v>
      </c>
      <c r="H24" s="125" t="s">
        <v>63</v>
      </c>
      <c r="I24" s="132" t="s">
        <v>12</v>
      </c>
      <c r="J24" s="127">
        <f t="shared" si="1"/>
        <v>0</v>
      </c>
      <c r="K24" s="127" t="s">
        <v>52</v>
      </c>
      <c r="L24" s="127" t="s">
        <v>53</v>
      </c>
      <c r="M24" s="127"/>
      <c r="N24" s="127" t="s">
        <v>13</v>
      </c>
      <c r="O24" s="7"/>
      <c r="P24" s="104">
        <f t="shared" si="4"/>
        <v>0</v>
      </c>
    </row>
    <row r="25" spans="1:16" s="11" customFormat="1" ht="15" x14ac:dyDescent="0.3">
      <c r="A25" s="132"/>
      <c r="B25" s="127">
        <f t="shared" si="0"/>
        <v>0</v>
      </c>
      <c r="C25" s="127"/>
      <c r="D25" s="75">
        <f t="shared" si="2"/>
        <v>0</v>
      </c>
      <c r="E25" s="233" t="s">
        <v>63</v>
      </c>
      <c r="F25" s="234"/>
      <c r="G25" s="75">
        <f t="shared" si="3"/>
        <v>0</v>
      </c>
      <c r="H25" s="125" t="s">
        <v>63</v>
      </c>
      <c r="I25" s="132" t="s">
        <v>12</v>
      </c>
      <c r="J25" s="127">
        <f t="shared" si="1"/>
        <v>0</v>
      </c>
      <c r="K25" s="127" t="s">
        <v>52</v>
      </c>
      <c r="L25" s="127" t="s">
        <v>53</v>
      </c>
      <c r="M25" s="127"/>
      <c r="N25" s="127" t="s">
        <v>14</v>
      </c>
      <c r="O25" s="7"/>
      <c r="P25" s="104">
        <f t="shared" si="4"/>
        <v>0</v>
      </c>
    </row>
    <row r="26" spans="1:16" s="11" customFormat="1" ht="15" x14ac:dyDescent="0.3">
      <c r="A26" s="132"/>
      <c r="B26" s="127">
        <f t="shared" si="0"/>
        <v>0</v>
      </c>
      <c r="C26" s="127"/>
      <c r="D26" s="75">
        <f t="shared" si="2"/>
        <v>0</v>
      </c>
      <c r="E26" s="233" t="s">
        <v>63</v>
      </c>
      <c r="F26" s="234"/>
      <c r="G26" s="75">
        <f t="shared" si="3"/>
        <v>0</v>
      </c>
      <c r="H26" s="125" t="s">
        <v>63</v>
      </c>
      <c r="I26" s="132" t="s">
        <v>12</v>
      </c>
      <c r="J26" s="127">
        <f t="shared" si="1"/>
        <v>0</v>
      </c>
      <c r="K26" s="127" t="s">
        <v>52</v>
      </c>
      <c r="L26" s="127" t="s">
        <v>53</v>
      </c>
      <c r="M26" s="127"/>
      <c r="N26" s="127" t="s">
        <v>15</v>
      </c>
      <c r="O26" s="7"/>
      <c r="P26" s="104">
        <f t="shared" si="4"/>
        <v>0</v>
      </c>
    </row>
    <row r="27" spans="1:16" s="11" customFormat="1" ht="15" x14ac:dyDescent="0.3">
      <c r="A27" s="132"/>
      <c r="B27" s="127">
        <f t="shared" si="0"/>
        <v>0</v>
      </c>
      <c r="C27" s="127"/>
      <c r="D27" s="75">
        <f t="shared" si="2"/>
        <v>0</v>
      </c>
      <c r="E27" s="233" t="s">
        <v>63</v>
      </c>
      <c r="F27" s="234"/>
      <c r="G27" s="75">
        <f t="shared" si="3"/>
        <v>0</v>
      </c>
      <c r="H27" s="125" t="s">
        <v>63</v>
      </c>
      <c r="I27" s="132" t="s">
        <v>12</v>
      </c>
      <c r="J27" s="127">
        <f t="shared" si="1"/>
        <v>0</v>
      </c>
      <c r="K27" s="127" t="s">
        <v>52</v>
      </c>
      <c r="L27" s="127" t="s">
        <v>53</v>
      </c>
      <c r="M27" s="127"/>
      <c r="N27" s="127" t="s">
        <v>16</v>
      </c>
      <c r="O27" s="7"/>
      <c r="P27" s="104">
        <f t="shared" si="4"/>
        <v>0</v>
      </c>
    </row>
    <row r="28" spans="1:16" s="11" customFormat="1" ht="15" x14ac:dyDescent="0.3">
      <c r="A28" s="132"/>
      <c r="B28" s="127"/>
      <c r="C28" s="127"/>
      <c r="D28" s="127"/>
      <c r="E28" s="231"/>
      <c r="F28" s="232"/>
      <c r="G28" s="127"/>
      <c r="H28" s="127"/>
      <c r="I28" s="127"/>
      <c r="J28" s="127"/>
      <c r="K28" s="127"/>
      <c r="L28" s="127"/>
      <c r="M28" s="127"/>
      <c r="N28" s="7"/>
      <c r="O28" s="7"/>
      <c r="P28" s="104">
        <f>SUM($M$20:$M$27)</f>
        <v>8</v>
      </c>
    </row>
    <row r="29" spans="1:16" s="11" customFormat="1" ht="15" x14ac:dyDescent="0.3">
      <c r="A29" s="220" t="s">
        <v>64</v>
      </c>
      <c r="B29" s="220"/>
      <c r="C29" s="220"/>
      <c r="D29" s="220"/>
      <c r="E29" s="220"/>
      <c r="F29" s="220"/>
      <c r="G29" s="220"/>
      <c r="H29" s="220"/>
      <c r="I29" s="220"/>
      <c r="J29" s="220"/>
      <c r="K29" s="220"/>
      <c r="L29" s="220"/>
      <c r="M29" s="220"/>
      <c r="N29" s="220"/>
      <c r="O29" s="128"/>
      <c r="P29" s="104">
        <f>SUM($M$30:$M$32)</f>
        <v>9</v>
      </c>
    </row>
    <row r="30" spans="1:16" s="11" customFormat="1" ht="15" x14ac:dyDescent="0.3">
      <c r="A30" s="132"/>
      <c r="B30" s="127">
        <f>M30/2</f>
        <v>0</v>
      </c>
      <c r="C30" s="127"/>
      <c r="D30" s="21">
        <f>B30</f>
        <v>0</v>
      </c>
      <c r="E30" s="215" t="s">
        <v>65</v>
      </c>
      <c r="F30" s="215"/>
      <c r="G30" s="22">
        <f>B30</f>
        <v>0</v>
      </c>
      <c r="H30" s="23" t="s">
        <v>66</v>
      </c>
      <c r="I30" s="132" t="s">
        <v>19</v>
      </c>
      <c r="J30" s="127">
        <f>B30</f>
        <v>0</v>
      </c>
      <c r="K30" s="127" t="s">
        <v>52</v>
      </c>
      <c r="L30" s="127" t="s">
        <v>53</v>
      </c>
      <c r="M30" s="127"/>
      <c r="N30" s="7"/>
      <c r="O30" s="7"/>
      <c r="P30" s="104">
        <f>M30</f>
        <v>0</v>
      </c>
    </row>
    <row r="31" spans="1:16" s="11" customFormat="1" ht="15" x14ac:dyDescent="0.3">
      <c r="A31" s="132"/>
      <c r="B31" s="127">
        <f>M31/2</f>
        <v>0</v>
      </c>
      <c r="C31" s="127"/>
      <c r="D31" s="133">
        <f>B31</f>
        <v>0</v>
      </c>
      <c r="E31" s="216" t="s">
        <v>67</v>
      </c>
      <c r="F31" s="216"/>
      <c r="G31" s="133">
        <f>B31</f>
        <v>0</v>
      </c>
      <c r="H31" s="133" t="s">
        <v>67</v>
      </c>
      <c r="I31" s="132" t="s">
        <v>19</v>
      </c>
      <c r="J31" s="127">
        <f>B31</f>
        <v>0</v>
      </c>
      <c r="K31" s="127" t="s">
        <v>52</v>
      </c>
      <c r="L31" s="127" t="s">
        <v>53</v>
      </c>
      <c r="M31" s="127"/>
      <c r="N31" s="7"/>
      <c r="O31" s="7"/>
      <c r="P31" s="104">
        <f>M31</f>
        <v>0</v>
      </c>
    </row>
    <row r="32" spans="1:16" s="11" customFormat="1" ht="15" x14ac:dyDescent="0.3">
      <c r="A32" s="132"/>
      <c r="B32" s="127">
        <f>M32/2</f>
        <v>4.5</v>
      </c>
      <c r="C32" s="127"/>
      <c r="D32" s="24">
        <f>B32</f>
        <v>4.5</v>
      </c>
      <c r="E32" s="217" t="s">
        <v>68</v>
      </c>
      <c r="F32" s="217"/>
      <c r="G32" s="127">
        <f>B32</f>
        <v>4.5</v>
      </c>
      <c r="H32" s="132" t="s">
        <v>69</v>
      </c>
      <c r="I32" s="132" t="s">
        <v>19</v>
      </c>
      <c r="J32" s="127">
        <f>B32</f>
        <v>4.5</v>
      </c>
      <c r="K32" s="127" t="s">
        <v>52</v>
      </c>
      <c r="L32" s="127" t="s">
        <v>53</v>
      </c>
      <c r="M32" s="127">
        <v>9</v>
      </c>
      <c r="N32" s="7"/>
      <c r="O32" s="7"/>
      <c r="P32" s="104">
        <f>M32</f>
        <v>9</v>
      </c>
    </row>
    <row r="33" spans="1:16" s="11" customFormat="1" ht="15" x14ac:dyDescent="0.3">
      <c r="A33" s="132"/>
      <c r="B33" s="127"/>
      <c r="C33" s="127"/>
      <c r="D33" s="127"/>
      <c r="E33" s="231"/>
      <c r="F33" s="232"/>
      <c r="G33" s="127"/>
      <c r="H33" s="127"/>
      <c r="I33" s="127"/>
      <c r="J33" s="127"/>
      <c r="K33" s="127"/>
      <c r="L33" s="127"/>
      <c r="M33" s="127"/>
      <c r="N33" s="7"/>
      <c r="O33" s="7"/>
      <c r="P33" s="104">
        <f>SUM($M$30:$M$32)</f>
        <v>9</v>
      </c>
    </row>
    <row r="34" spans="1:16" s="11" customFormat="1" ht="15" x14ac:dyDescent="0.3">
      <c r="A34" s="220" t="s">
        <v>70</v>
      </c>
      <c r="B34" s="220"/>
      <c r="C34" s="220"/>
      <c r="D34" s="220"/>
      <c r="E34" s="220"/>
      <c r="F34" s="220"/>
      <c r="G34" s="220"/>
      <c r="H34" s="220"/>
      <c r="I34" s="220"/>
      <c r="J34" s="220"/>
      <c r="K34" s="220"/>
      <c r="L34" s="220"/>
      <c r="M34" s="220"/>
      <c r="N34" s="220"/>
      <c r="O34" s="128"/>
      <c r="P34" s="104">
        <f>SUM($M$35:$M$40)</f>
        <v>1</v>
      </c>
    </row>
    <row r="35" spans="1:16" s="11" customFormat="1" ht="15" x14ac:dyDescent="0.3">
      <c r="A35" s="132"/>
      <c r="B35" s="127">
        <f t="shared" ref="B35:B40" si="5">M35</f>
        <v>0</v>
      </c>
      <c r="C35" s="127"/>
      <c r="D35" s="130">
        <f t="shared" ref="D35:D40" si="6">B35</f>
        <v>0</v>
      </c>
      <c r="E35" s="267" t="s">
        <v>71</v>
      </c>
      <c r="F35" s="267"/>
      <c r="G35" s="127">
        <f t="shared" ref="G35:G40" si="7">B35</f>
        <v>0</v>
      </c>
      <c r="H35" s="132" t="s">
        <v>69</v>
      </c>
      <c r="I35" s="132" t="s">
        <v>20</v>
      </c>
      <c r="J35" s="127">
        <f>B35</f>
        <v>0</v>
      </c>
      <c r="K35" s="127" t="s">
        <v>52</v>
      </c>
      <c r="L35" s="127" t="s">
        <v>53</v>
      </c>
      <c r="M35" s="127"/>
      <c r="N35" s="7"/>
      <c r="O35" s="7"/>
      <c r="P35" s="104">
        <f t="shared" ref="P35:P40" si="8">M35</f>
        <v>0</v>
      </c>
    </row>
    <row r="36" spans="1:16" s="11" customFormat="1" ht="15" x14ac:dyDescent="0.3">
      <c r="A36" s="132"/>
      <c r="B36" s="127">
        <f t="shared" si="5"/>
        <v>0</v>
      </c>
      <c r="C36" s="127"/>
      <c r="D36" s="131">
        <f t="shared" si="6"/>
        <v>0</v>
      </c>
      <c r="E36" s="213" t="s">
        <v>72</v>
      </c>
      <c r="F36" s="213"/>
      <c r="G36" s="127">
        <f t="shared" si="7"/>
        <v>0</v>
      </c>
      <c r="H36" s="132" t="s">
        <v>69</v>
      </c>
      <c r="I36" s="132" t="s">
        <v>20</v>
      </c>
      <c r="J36" s="127">
        <f>B36</f>
        <v>0</v>
      </c>
      <c r="K36" s="127" t="s">
        <v>52</v>
      </c>
      <c r="L36" s="127" t="s">
        <v>53</v>
      </c>
      <c r="M36" s="127"/>
      <c r="N36" s="7"/>
      <c r="O36" s="7"/>
      <c r="P36" s="104">
        <f t="shared" si="8"/>
        <v>0</v>
      </c>
    </row>
    <row r="37" spans="1:16" s="11" customFormat="1" ht="15" x14ac:dyDescent="0.3">
      <c r="A37" s="132"/>
      <c r="B37" s="127">
        <f t="shared" si="5"/>
        <v>0</v>
      </c>
      <c r="C37" s="127"/>
      <c r="D37" s="127">
        <f t="shared" si="6"/>
        <v>0</v>
      </c>
      <c r="E37" s="214" t="s">
        <v>69</v>
      </c>
      <c r="F37" s="214"/>
      <c r="G37" s="127">
        <f t="shared" si="7"/>
        <v>0</v>
      </c>
      <c r="H37" s="132" t="s">
        <v>69</v>
      </c>
      <c r="I37" s="132" t="s">
        <v>20</v>
      </c>
      <c r="J37" s="127">
        <f>B37</f>
        <v>0</v>
      </c>
      <c r="K37" s="127" t="s">
        <v>52</v>
      </c>
      <c r="L37" s="127" t="s">
        <v>53</v>
      </c>
      <c r="M37" s="127"/>
      <c r="N37" s="7"/>
      <c r="O37" s="7"/>
      <c r="P37" s="104">
        <f t="shared" si="8"/>
        <v>0</v>
      </c>
    </row>
    <row r="38" spans="1:16" s="11" customFormat="1" ht="15" x14ac:dyDescent="0.3">
      <c r="A38" s="132"/>
      <c r="B38" s="127">
        <f t="shared" si="5"/>
        <v>0</v>
      </c>
      <c r="C38" s="127"/>
      <c r="D38" s="25">
        <f>B38</f>
        <v>0</v>
      </c>
      <c r="E38" s="219" t="s">
        <v>73</v>
      </c>
      <c r="F38" s="219"/>
      <c r="G38" s="127">
        <f t="shared" si="7"/>
        <v>0</v>
      </c>
      <c r="H38" s="132" t="s">
        <v>69</v>
      </c>
      <c r="I38" s="132" t="s">
        <v>20</v>
      </c>
      <c r="J38" s="127">
        <f>B38</f>
        <v>0</v>
      </c>
      <c r="K38" s="127" t="s">
        <v>52</v>
      </c>
      <c r="L38" s="127" t="s">
        <v>53</v>
      </c>
      <c r="M38" s="127"/>
      <c r="N38" s="7"/>
      <c r="O38" s="7"/>
      <c r="P38" s="104">
        <f t="shared" si="8"/>
        <v>0</v>
      </c>
    </row>
    <row r="39" spans="1:16" s="11" customFormat="1" ht="15" x14ac:dyDescent="0.3">
      <c r="A39" s="132"/>
      <c r="B39" s="127">
        <f t="shared" si="5"/>
        <v>1</v>
      </c>
      <c r="C39" s="127"/>
      <c r="D39" s="25">
        <f>B39</f>
        <v>1</v>
      </c>
      <c r="E39" s="219" t="s">
        <v>73</v>
      </c>
      <c r="F39" s="219"/>
      <c r="G39" s="127">
        <f t="shared" si="7"/>
        <v>1</v>
      </c>
      <c r="H39" s="132" t="s">
        <v>69</v>
      </c>
      <c r="I39" s="132" t="s">
        <v>20</v>
      </c>
      <c r="J39" s="127">
        <v>0</v>
      </c>
      <c r="K39" s="127" t="s">
        <v>52</v>
      </c>
      <c r="L39" s="127" t="s">
        <v>53</v>
      </c>
      <c r="M39" s="127">
        <v>1</v>
      </c>
      <c r="N39" s="7"/>
      <c r="O39" s="7"/>
      <c r="P39" s="104">
        <f t="shared" si="8"/>
        <v>1</v>
      </c>
    </row>
    <row r="40" spans="1:16" s="11" customFormat="1" ht="15" x14ac:dyDescent="0.3">
      <c r="A40" s="132"/>
      <c r="B40" s="127">
        <f t="shared" si="5"/>
        <v>0</v>
      </c>
      <c r="C40" s="127"/>
      <c r="D40" s="127">
        <f t="shared" si="6"/>
        <v>0</v>
      </c>
      <c r="E40" s="214" t="s">
        <v>69</v>
      </c>
      <c r="F40" s="214"/>
      <c r="G40" s="127">
        <f t="shared" si="7"/>
        <v>0</v>
      </c>
      <c r="H40" s="132" t="s">
        <v>69</v>
      </c>
      <c r="I40" s="132" t="s">
        <v>20</v>
      </c>
      <c r="J40" s="127">
        <f>B40</f>
        <v>0</v>
      </c>
      <c r="K40" s="127" t="s">
        <v>52</v>
      </c>
      <c r="L40" s="127" t="s">
        <v>53</v>
      </c>
      <c r="M40" s="127"/>
      <c r="N40" s="7"/>
      <c r="O40" s="7"/>
      <c r="P40" s="104">
        <f t="shared" si="8"/>
        <v>0</v>
      </c>
    </row>
    <row r="41" spans="1:16" s="11" customFormat="1" ht="15" x14ac:dyDescent="0.3">
      <c r="A41" s="132"/>
      <c r="B41" s="127"/>
      <c r="C41" s="127"/>
      <c r="D41" s="127"/>
      <c r="E41" s="218"/>
      <c r="F41" s="218"/>
      <c r="G41" s="127"/>
      <c r="H41" s="127"/>
      <c r="I41" s="127"/>
      <c r="J41" s="127"/>
      <c r="K41" s="127"/>
      <c r="L41" s="127"/>
      <c r="M41" s="127"/>
      <c r="N41" s="7"/>
      <c r="O41" s="7"/>
      <c r="P41" s="104">
        <f>SUM($M$35:$M$40)</f>
        <v>1</v>
      </c>
    </row>
    <row r="42" spans="1:16" s="11" customFormat="1" ht="15" x14ac:dyDescent="0.3">
      <c r="A42" s="220" t="s">
        <v>74</v>
      </c>
      <c r="B42" s="220"/>
      <c r="C42" s="220"/>
      <c r="D42" s="220"/>
      <c r="E42" s="220"/>
      <c r="F42" s="220"/>
      <c r="G42" s="220"/>
      <c r="H42" s="220"/>
      <c r="I42" s="220"/>
      <c r="J42" s="220"/>
      <c r="K42" s="220"/>
      <c r="L42" s="220"/>
      <c r="M42" s="220"/>
      <c r="N42" s="220"/>
      <c r="O42" s="128"/>
      <c r="P42" s="104">
        <f>SUM($M$43:$M$44)</f>
        <v>4</v>
      </c>
    </row>
    <row r="43" spans="1:16" s="11" customFormat="1" ht="15" x14ac:dyDescent="0.3">
      <c r="A43" s="132"/>
      <c r="B43" s="127">
        <f>M43</f>
        <v>0</v>
      </c>
      <c r="C43" s="127"/>
      <c r="D43" s="131">
        <f>B43</f>
        <v>0</v>
      </c>
      <c r="E43" s="213" t="s">
        <v>72</v>
      </c>
      <c r="F43" s="213"/>
      <c r="G43" s="131">
        <f>B43</f>
        <v>0</v>
      </c>
      <c r="H43" s="131" t="s">
        <v>72</v>
      </c>
      <c r="I43" s="132" t="s">
        <v>21</v>
      </c>
      <c r="J43" s="127">
        <f>B43</f>
        <v>0</v>
      </c>
      <c r="K43" s="127" t="s">
        <v>52</v>
      </c>
      <c r="L43" s="127" t="s">
        <v>53</v>
      </c>
      <c r="M43" s="127"/>
      <c r="N43" s="7"/>
      <c r="O43" s="7"/>
      <c r="P43" s="104">
        <f>M43</f>
        <v>0</v>
      </c>
    </row>
    <row r="44" spans="1:16" s="11" customFormat="1" ht="15" x14ac:dyDescent="0.3">
      <c r="A44" s="132"/>
      <c r="B44" s="127">
        <f>M44</f>
        <v>4</v>
      </c>
      <c r="C44" s="127"/>
      <c r="D44" s="127">
        <f>B44</f>
        <v>4</v>
      </c>
      <c r="E44" s="214" t="s">
        <v>69</v>
      </c>
      <c r="F44" s="214"/>
      <c r="G44" s="127">
        <f>B44</f>
        <v>4</v>
      </c>
      <c r="H44" s="132" t="s">
        <v>69</v>
      </c>
      <c r="I44" s="132" t="s">
        <v>21</v>
      </c>
      <c r="J44" s="127">
        <f>B44</f>
        <v>4</v>
      </c>
      <c r="K44" s="127" t="s">
        <v>52</v>
      </c>
      <c r="L44" s="127" t="s">
        <v>53</v>
      </c>
      <c r="M44" s="127">
        <v>4</v>
      </c>
      <c r="N44" s="7"/>
      <c r="O44" s="7"/>
      <c r="P44" s="104">
        <f>M44</f>
        <v>4</v>
      </c>
    </row>
    <row r="45" spans="1:16" s="11" customFormat="1" ht="15" x14ac:dyDescent="0.3">
      <c r="A45" s="132"/>
      <c r="B45" s="127"/>
      <c r="C45" s="127"/>
      <c r="D45" s="127"/>
      <c r="E45" s="218"/>
      <c r="F45" s="218"/>
      <c r="G45" s="127"/>
      <c r="H45" s="127"/>
      <c r="I45" s="127"/>
      <c r="J45" s="127"/>
      <c r="K45" s="127"/>
      <c r="L45" s="127"/>
      <c r="M45" s="127"/>
      <c r="N45" s="7"/>
      <c r="O45" s="7"/>
      <c r="P45" s="104">
        <f>SUM($M$43:$M$44)</f>
        <v>4</v>
      </c>
    </row>
    <row r="46" spans="1:16" s="11" customFormat="1" ht="15" x14ac:dyDescent="0.3">
      <c r="A46" s="220" t="s">
        <v>75</v>
      </c>
      <c r="B46" s="220"/>
      <c r="C46" s="220"/>
      <c r="D46" s="220"/>
      <c r="E46" s="220"/>
      <c r="F46" s="220"/>
      <c r="G46" s="220"/>
      <c r="H46" s="220"/>
      <c r="I46" s="220"/>
      <c r="J46" s="220"/>
      <c r="K46" s="220"/>
      <c r="L46" s="220"/>
      <c r="M46" s="220"/>
      <c r="N46" s="220"/>
      <c r="O46" s="128"/>
      <c r="P46" s="104">
        <f>M47</f>
        <v>0</v>
      </c>
    </row>
    <row r="47" spans="1:16" s="11" customFormat="1" ht="15" x14ac:dyDescent="0.3">
      <c r="A47" s="132"/>
      <c r="B47" s="127">
        <f>M47</f>
        <v>0</v>
      </c>
      <c r="C47" s="127"/>
      <c r="D47" s="127">
        <f>B47</f>
        <v>0</v>
      </c>
      <c r="E47" s="214" t="s">
        <v>69</v>
      </c>
      <c r="F47" s="214"/>
      <c r="G47" s="127">
        <f>B47</f>
        <v>0</v>
      </c>
      <c r="H47" s="132" t="s">
        <v>69</v>
      </c>
      <c r="I47" s="132" t="s">
        <v>22</v>
      </c>
      <c r="J47" s="127">
        <f>B47</f>
        <v>0</v>
      </c>
      <c r="K47" s="127" t="s">
        <v>52</v>
      </c>
      <c r="L47" s="127" t="s">
        <v>53</v>
      </c>
      <c r="M47" s="127"/>
      <c r="N47" s="7"/>
      <c r="O47" s="7"/>
      <c r="P47" s="104">
        <f>M47</f>
        <v>0</v>
      </c>
    </row>
    <row r="48" spans="1:16" s="11" customFormat="1" ht="15" x14ac:dyDescent="0.3">
      <c r="A48" s="132"/>
      <c r="B48" s="127"/>
      <c r="C48" s="127"/>
      <c r="D48" s="127"/>
      <c r="E48" s="218"/>
      <c r="F48" s="218"/>
      <c r="G48" s="127"/>
      <c r="H48" s="127"/>
      <c r="I48" s="127"/>
      <c r="J48" s="127"/>
      <c r="K48" s="127"/>
      <c r="L48" s="127"/>
      <c r="M48" s="127"/>
      <c r="N48" s="7"/>
      <c r="O48" s="7"/>
      <c r="P48" s="104">
        <f>M47</f>
        <v>0</v>
      </c>
    </row>
    <row r="49" spans="1:17" s="11" customFormat="1" ht="15" x14ac:dyDescent="0.3">
      <c r="A49" s="220" t="s">
        <v>76</v>
      </c>
      <c r="B49" s="220"/>
      <c r="C49" s="220"/>
      <c r="D49" s="220"/>
      <c r="E49" s="220"/>
      <c r="F49" s="220"/>
      <c r="G49" s="220"/>
      <c r="H49" s="220"/>
      <c r="I49" s="220"/>
      <c r="J49" s="220"/>
      <c r="K49" s="220"/>
      <c r="L49" s="220"/>
      <c r="M49" s="220"/>
      <c r="N49" s="220"/>
      <c r="O49" s="128"/>
      <c r="P49" s="104">
        <f>M50</f>
        <v>0</v>
      </c>
    </row>
    <row r="50" spans="1:17" s="11" customFormat="1" ht="15" x14ac:dyDescent="0.3">
      <c r="A50" s="132"/>
      <c r="B50" s="127">
        <f>M50</f>
        <v>0</v>
      </c>
      <c r="C50" s="127"/>
      <c r="D50" s="127">
        <f>B50</f>
        <v>0</v>
      </c>
      <c r="E50" s="214" t="s">
        <v>69</v>
      </c>
      <c r="F50" s="214"/>
      <c r="G50" s="127">
        <f>B50</f>
        <v>0</v>
      </c>
      <c r="H50" s="132" t="s">
        <v>69</v>
      </c>
      <c r="I50" s="132" t="s">
        <v>20</v>
      </c>
      <c r="J50" s="127">
        <f>B50</f>
        <v>0</v>
      </c>
      <c r="K50" s="127" t="s">
        <v>52</v>
      </c>
      <c r="L50" s="127" t="s">
        <v>53</v>
      </c>
      <c r="M50" s="127"/>
      <c r="N50" s="7"/>
      <c r="O50" s="7"/>
      <c r="P50" s="104">
        <f>M50</f>
        <v>0</v>
      </c>
    </row>
    <row r="51" spans="1:17" s="11" customFormat="1" ht="15" x14ac:dyDescent="0.3">
      <c r="A51" s="132"/>
      <c r="B51" s="127"/>
      <c r="C51" s="127"/>
      <c r="D51" s="127"/>
      <c r="E51" s="218"/>
      <c r="F51" s="218"/>
      <c r="G51" s="127"/>
      <c r="H51" s="127"/>
      <c r="I51" s="127"/>
      <c r="J51" s="127"/>
      <c r="K51" s="127"/>
      <c r="L51" s="127"/>
      <c r="M51" s="127"/>
      <c r="N51" s="7"/>
      <c r="O51" s="7"/>
      <c r="P51" s="104">
        <f>M50</f>
        <v>0</v>
      </c>
    </row>
    <row r="52" spans="1:17" s="11" customFormat="1" ht="15" x14ac:dyDescent="0.3">
      <c r="A52" s="220" t="s">
        <v>77</v>
      </c>
      <c r="B52" s="220"/>
      <c r="C52" s="220"/>
      <c r="D52" s="220"/>
      <c r="E52" s="220"/>
      <c r="F52" s="220"/>
      <c r="G52" s="220"/>
      <c r="H52" s="220"/>
      <c r="I52" s="220"/>
      <c r="J52" s="220"/>
      <c r="K52" s="220"/>
      <c r="L52" s="220"/>
      <c r="M52" s="220"/>
      <c r="N52" s="220"/>
      <c r="O52" s="128"/>
      <c r="P52" s="104">
        <f>SUM($M$53:$M$59)</f>
        <v>0</v>
      </c>
    </row>
    <row r="53" spans="1:17" s="11" customFormat="1" ht="15" x14ac:dyDescent="0.3">
      <c r="A53" s="132"/>
      <c r="B53" s="127">
        <f t="shared" ref="B53:B59" si="9">M53</f>
        <v>0</v>
      </c>
      <c r="C53" s="127"/>
      <c r="D53" s="130">
        <f>B53</f>
        <v>0</v>
      </c>
      <c r="E53" s="267" t="s">
        <v>71</v>
      </c>
      <c r="F53" s="267"/>
      <c r="G53" s="127">
        <f>B53</f>
        <v>0</v>
      </c>
      <c r="H53" s="132" t="s">
        <v>69</v>
      </c>
      <c r="I53" s="132" t="s">
        <v>21</v>
      </c>
      <c r="J53" s="127">
        <f t="shared" ref="J53:J59" si="10">B53</f>
        <v>0</v>
      </c>
      <c r="K53" s="127" t="s">
        <v>52</v>
      </c>
      <c r="L53" s="127" t="s">
        <v>53</v>
      </c>
      <c r="M53" s="127"/>
      <c r="N53" s="7"/>
      <c r="O53" s="7"/>
      <c r="P53" s="104">
        <f t="shared" ref="P53:P59" si="11">M53</f>
        <v>0</v>
      </c>
      <c r="Q53" s="13"/>
    </row>
    <row r="54" spans="1:17" s="11" customFormat="1" ht="15" x14ac:dyDescent="0.3">
      <c r="A54" s="132"/>
      <c r="B54" s="127">
        <f t="shared" si="9"/>
        <v>0</v>
      </c>
      <c r="C54" s="127"/>
      <c r="D54" s="25">
        <f t="shared" ref="D54:D59" si="12">B54</f>
        <v>0</v>
      </c>
      <c r="E54" s="219" t="s">
        <v>73</v>
      </c>
      <c r="F54" s="219"/>
      <c r="G54" s="127">
        <f t="shared" ref="G54:G59" si="13">B54</f>
        <v>0</v>
      </c>
      <c r="H54" s="132" t="s">
        <v>69</v>
      </c>
      <c r="I54" s="132" t="s">
        <v>21</v>
      </c>
      <c r="J54" s="127">
        <f t="shared" si="10"/>
        <v>0</v>
      </c>
      <c r="K54" s="127" t="s">
        <v>52</v>
      </c>
      <c r="L54" s="127" t="s">
        <v>53</v>
      </c>
      <c r="M54" s="127"/>
      <c r="N54" s="7"/>
      <c r="O54" s="7"/>
      <c r="P54" s="104">
        <f t="shared" si="11"/>
        <v>0</v>
      </c>
      <c r="Q54" s="13"/>
    </row>
    <row r="55" spans="1:17" s="11" customFormat="1" ht="15" x14ac:dyDescent="0.3">
      <c r="A55" s="132"/>
      <c r="B55" s="127">
        <f t="shared" si="9"/>
        <v>0</v>
      </c>
      <c r="C55" s="127"/>
      <c r="D55" s="131">
        <f t="shared" si="12"/>
        <v>0</v>
      </c>
      <c r="E55" s="213" t="s">
        <v>72</v>
      </c>
      <c r="F55" s="213"/>
      <c r="G55" s="127">
        <f t="shared" si="13"/>
        <v>0</v>
      </c>
      <c r="H55" s="132" t="s">
        <v>69</v>
      </c>
      <c r="I55" s="132" t="s">
        <v>21</v>
      </c>
      <c r="J55" s="127">
        <f t="shared" si="10"/>
        <v>0</v>
      </c>
      <c r="K55" s="127" t="s">
        <v>52</v>
      </c>
      <c r="L55" s="127" t="s">
        <v>53</v>
      </c>
      <c r="M55" s="127"/>
      <c r="N55" s="7"/>
      <c r="O55" s="7"/>
      <c r="P55" s="104">
        <f t="shared" si="11"/>
        <v>0</v>
      </c>
      <c r="Q55" s="13"/>
    </row>
    <row r="56" spans="1:17" s="11" customFormat="1" ht="15" x14ac:dyDescent="0.3">
      <c r="A56" s="132"/>
      <c r="B56" s="127">
        <f t="shared" si="9"/>
        <v>0</v>
      </c>
      <c r="C56" s="127"/>
      <c r="D56" s="127">
        <f t="shared" si="12"/>
        <v>0</v>
      </c>
      <c r="E56" s="214" t="s">
        <v>69</v>
      </c>
      <c r="F56" s="214"/>
      <c r="G56" s="127">
        <f t="shared" si="13"/>
        <v>0</v>
      </c>
      <c r="H56" s="132" t="s">
        <v>69</v>
      </c>
      <c r="I56" s="132" t="s">
        <v>21</v>
      </c>
      <c r="J56" s="127">
        <f t="shared" si="10"/>
        <v>0</v>
      </c>
      <c r="K56" s="127" t="s">
        <v>52</v>
      </c>
      <c r="L56" s="127" t="s">
        <v>53</v>
      </c>
      <c r="M56" s="127"/>
      <c r="N56" s="7"/>
      <c r="O56" s="7"/>
      <c r="P56" s="104">
        <f t="shared" si="11"/>
        <v>0</v>
      </c>
      <c r="Q56" s="13"/>
    </row>
    <row r="57" spans="1:17" s="11" customFormat="1" ht="15" x14ac:dyDescent="0.3">
      <c r="A57" s="132"/>
      <c r="B57" s="127">
        <f t="shared" si="9"/>
        <v>0</v>
      </c>
      <c r="C57" s="127"/>
      <c r="D57" s="131">
        <f t="shared" si="12"/>
        <v>0</v>
      </c>
      <c r="E57" s="213" t="s">
        <v>72</v>
      </c>
      <c r="F57" s="213"/>
      <c r="G57" s="131">
        <f t="shared" si="13"/>
        <v>0</v>
      </c>
      <c r="H57" s="131" t="s">
        <v>72</v>
      </c>
      <c r="I57" s="132" t="s">
        <v>21</v>
      </c>
      <c r="J57" s="127">
        <f t="shared" si="10"/>
        <v>0</v>
      </c>
      <c r="K57" s="127" t="s">
        <v>52</v>
      </c>
      <c r="L57" s="127" t="s">
        <v>53</v>
      </c>
      <c r="M57" s="127"/>
      <c r="N57" s="7"/>
      <c r="O57" s="7"/>
      <c r="P57" s="104">
        <f t="shared" si="11"/>
        <v>0</v>
      </c>
      <c r="Q57" s="13"/>
    </row>
    <row r="58" spans="1:17" s="11" customFormat="1" ht="15" x14ac:dyDescent="0.3">
      <c r="A58" s="132"/>
      <c r="B58" s="127">
        <f t="shared" si="9"/>
        <v>0</v>
      </c>
      <c r="C58" s="127"/>
      <c r="D58" s="25">
        <f t="shared" si="12"/>
        <v>0</v>
      </c>
      <c r="E58" s="219" t="s">
        <v>73</v>
      </c>
      <c r="F58" s="219"/>
      <c r="G58" s="25">
        <f t="shared" si="13"/>
        <v>0</v>
      </c>
      <c r="H58" s="135" t="s">
        <v>73</v>
      </c>
      <c r="I58" s="132" t="s">
        <v>21</v>
      </c>
      <c r="J58" s="127">
        <f t="shared" si="10"/>
        <v>0</v>
      </c>
      <c r="K58" s="127" t="s">
        <v>52</v>
      </c>
      <c r="L58" s="127" t="s">
        <v>53</v>
      </c>
      <c r="M58" s="127"/>
      <c r="N58" s="7"/>
      <c r="O58" s="7"/>
      <c r="P58" s="104">
        <f t="shared" si="11"/>
        <v>0</v>
      </c>
      <c r="Q58" s="13"/>
    </row>
    <row r="59" spans="1:17" s="11" customFormat="1" ht="15" x14ac:dyDescent="0.3">
      <c r="A59" s="132"/>
      <c r="B59" s="127">
        <f t="shared" si="9"/>
        <v>0</v>
      </c>
      <c r="C59" s="127"/>
      <c r="D59" s="130">
        <f t="shared" si="12"/>
        <v>0</v>
      </c>
      <c r="E59" s="267" t="s">
        <v>71</v>
      </c>
      <c r="F59" s="267"/>
      <c r="G59" s="130">
        <f t="shared" si="13"/>
        <v>0</v>
      </c>
      <c r="H59" s="130" t="s">
        <v>71</v>
      </c>
      <c r="I59" s="132" t="s">
        <v>84</v>
      </c>
      <c r="J59" s="127">
        <f t="shared" si="10"/>
        <v>0</v>
      </c>
      <c r="K59" s="127" t="s">
        <v>52</v>
      </c>
      <c r="L59" s="127" t="s">
        <v>53</v>
      </c>
      <c r="M59" s="127"/>
      <c r="N59" s="7"/>
      <c r="O59" s="7"/>
      <c r="P59" s="104">
        <f t="shared" si="11"/>
        <v>0</v>
      </c>
      <c r="Q59" s="13"/>
    </row>
    <row r="60" spans="1:17" s="11" customFormat="1" ht="15" x14ac:dyDescent="0.3">
      <c r="A60" s="132"/>
      <c r="B60" s="127"/>
      <c r="C60" s="127"/>
      <c r="D60" s="127"/>
      <c r="E60" s="218"/>
      <c r="F60" s="218"/>
      <c r="G60" s="127"/>
      <c r="H60" s="127"/>
      <c r="I60" s="127"/>
      <c r="J60" s="127"/>
      <c r="K60" s="127"/>
      <c r="L60" s="127"/>
      <c r="M60" s="127"/>
      <c r="N60" s="7"/>
      <c r="O60" s="7"/>
      <c r="P60" s="104">
        <f>SUM($M$53:$M$59)</f>
        <v>0</v>
      </c>
      <c r="Q60" s="13"/>
    </row>
    <row r="61" spans="1:17" s="11" customFormat="1" ht="15" x14ac:dyDescent="0.3">
      <c r="A61" s="220" t="s">
        <v>78</v>
      </c>
      <c r="B61" s="220"/>
      <c r="C61" s="220"/>
      <c r="D61" s="220"/>
      <c r="E61" s="220"/>
      <c r="F61" s="220"/>
      <c r="G61" s="220"/>
      <c r="H61" s="220"/>
      <c r="I61" s="220"/>
      <c r="J61" s="220"/>
      <c r="K61" s="220"/>
      <c r="L61" s="220"/>
      <c r="M61" s="220"/>
      <c r="N61" s="220"/>
      <c r="O61" s="128"/>
      <c r="P61" s="104">
        <f>M62</f>
        <v>0</v>
      </c>
      <c r="Q61" s="13"/>
    </row>
    <row r="62" spans="1:17" s="11" customFormat="1" ht="15" x14ac:dyDescent="0.3">
      <c r="A62" s="132"/>
      <c r="B62" s="127">
        <f>M62</f>
        <v>0</v>
      </c>
      <c r="C62" s="127"/>
      <c r="D62" s="127">
        <f>B62</f>
        <v>0</v>
      </c>
      <c r="E62" s="214" t="s">
        <v>69</v>
      </c>
      <c r="F62" s="214"/>
      <c r="G62" s="127">
        <f>B62</f>
        <v>0</v>
      </c>
      <c r="H62" s="132" t="s">
        <v>69</v>
      </c>
      <c r="I62" s="127">
        <v>16.5</v>
      </c>
      <c r="J62" s="127">
        <f>B62</f>
        <v>0</v>
      </c>
      <c r="K62" s="127" t="s">
        <v>52</v>
      </c>
      <c r="L62" s="127" t="s">
        <v>53</v>
      </c>
      <c r="M62" s="127"/>
      <c r="N62" s="7"/>
      <c r="O62" s="7"/>
      <c r="P62" s="104">
        <f>M62</f>
        <v>0</v>
      </c>
      <c r="Q62" s="13"/>
    </row>
    <row r="63" spans="1:17" s="11" customFormat="1" ht="15" x14ac:dyDescent="0.3">
      <c r="A63" s="132"/>
      <c r="B63" s="127"/>
      <c r="C63" s="127"/>
      <c r="D63" s="127"/>
      <c r="E63" s="218"/>
      <c r="F63" s="218"/>
      <c r="G63" s="127"/>
      <c r="H63" s="127"/>
      <c r="I63" s="127"/>
      <c r="J63" s="127"/>
      <c r="K63" s="127"/>
      <c r="L63" s="127"/>
      <c r="M63" s="127"/>
      <c r="N63" s="7"/>
      <c r="O63" s="7"/>
      <c r="P63" s="104">
        <f>M62</f>
        <v>0</v>
      </c>
      <c r="Q63" s="13"/>
    </row>
    <row r="64" spans="1:17" s="11" customFormat="1" ht="15" x14ac:dyDescent="0.3">
      <c r="A64" s="220" t="s">
        <v>79</v>
      </c>
      <c r="B64" s="220"/>
      <c r="C64" s="220"/>
      <c r="D64" s="220"/>
      <c r="E64" s="220"/>
      <c r="F64" s="220"/>
      <c r="G64" s="220"/>
      <c r="H64" s="220"/>
      <c r="I64" s="220"/>
      <c r="J64" s="220"/>
      <c r="K64" s="220"/>
      <c r="L64" s="220"/>
      <c r="M64" s="220"/>
      <c r="N64" s="220"/>
      <c r="O64" s="128"/>
      <c r="P64" s="104">
        <f>SUM($M$65:$M$66)</f>
        <v>0</v>
      </c>
      <c r="Q64" s="13"/>
    </row>
    <row r="65" spans="1:17" s="11" customFormat="1" ht="15" x14ac:dyDescent="0.3">
      <c r="A65" s="132"/>
      <c r="B65" s="127">
        <f>M65/2</f>
        <v>0</v>
      </c>
      <c r="C65" s="127"/>
      <c r="D65" s="136">
        <f>B65</f>
        <v>0</v>
      </c>
      <c r="E65" s="268" t="s">
        <v>80</v>
      </c>
      <c r="F65" s="268"/>
      <c r="G65" s="17">
        <f>B65</f>
        <v>0</v>
      </c>
      <c r="H65" s="85" t="s">
        <v>56</v>
      </c>
      <c r="I65" s="127">
        <v>10.5</v>
      </c>
      <c r="J65" s="127">
        <f>B65</f>
        <v>0</v>
      </c>
      <c r="K65" s="127" t="s">
        <v>52</v>
      </c>
      <c r="L65" s="127" t="s">
        <v>53</v>
      </c>
      <c r="M65" s="127"/>
      <c r="N65" s="7"/>
      <c r="O65" s="7"/>
      <c r="P65" s="104">
        <f>M65</f>
        <v>0</v>
      </c>
      <c r="Q65" s="13"/>
    </row>
    <row r="66" spans="1:17" s="11" customFormat="1" ht="15" x14ac:dyDescent="0.3">
      <c r="A66" s="132"/>
      <c r="B66" s="127">
        <f>M66/2</f>
        <v>0</v>
      </c>
      <c r="C66" s="127"/>
      <c r="D66" s="28">
        <f>B66</f>
        <v>0</v>
      </c>
      <c r="E66" s="164" t="s">
        <v>81</v>
      </c>
      <c r="F66" s="164"/>
      <c r="G66" s="17">
        <f>B66</f>
        <v>0</v>
      </c>
      <c r="H66" s="85" t="s">
        <v>56</v>
      </c>
      <c r="I66" s="132" t="s">
        <v>23</v>
      </c>
      <c r="J66" s="127">
        <f>B66</f>
        <v>0</v>
      </c>
      <c r="K66" s="127" t="s">
        <v>52</v>
      </c>
      <c r="L66" s="127" t="s">
        <v>53</v>
      </c>
      <c r="M66" s="127"/>
      <c r="N66" s="7"/>
      <c r="O66" s="7"/>
      <c r="P66" s="104">
        <f>M66</f>
        <v>0</v>
      </c>
      <c r="Q66" s="13"/>
    </row>
    <row r="67" spans="1:17" s="15" customFormat="1" ht="15" x14ac:dyDescent="0.3">
      <c r="A67" s="132"/>
      <c r="B67" s="127"/>
      <c r="C67" s="127"/>
      <c r="D67" s="127"/>
      <c r="E67" s="165"/>
      <c r="F67" s="166"/>
      <c r="G67" s="127"/>
      <c r="H67" s="132"/>
      <c r="I67" s="132"/>
      <c r="J67" s="127"/>
      <c r="K67" s="127"/>
      <c r="L67" s="127"/>
      <c r="M67" s="127"/>
      <c r="N67" s="7"/>
      <c r="O67" s="26"/>
      <c r="P67" s="104">
        <f>SUM($M$65:$M$66)</f>
        <v>0</v>
      </c>
      <c r="Q67" s="27"/>
    </row>
    <row r="68" spans="1:17" s="11" customFormat="1" ht="15" x14ac:dyDescent="0.3">
      <c r="A68" s="220" t="s">
        <v>82</v>
      </c>
      <c r="B68" s="220"/>
      <c r="C68" s="220"/>
      <c r="D68" s="220"/>
      <c r="E68" s="220"/>
      <c r="F68" s="220"/>
      <c r="G68" s="220"/>
      <c r="H68" s="220"/>
      <c r="I68" s="220"/>
      <c r="J68" s="220"/>
      <c r="K68" s="220"/>
      <c r="L68" s="220"/>
      <c r="M68" s="220"/>
      <c r="N68" s="220"/>
      <c r="O68" s="128"/>
      <c r="P68" s="104">
        <f>SUM($M$69:$M$71)</f>
        <v>0</v>
      </c>
      <c r="Q68" s="13"/>
    </row>
    <row r="69" spans="1:17" s="11" customFormat="1" ht="15" x14ac:dyDescent="0.3">
      <c r="A69" s="132"/>
      <c r="B69" s="127">
        <f>M69/2</f>
        <v>0</v>
      </c>
      <c r="C69" s="127"/>
      <c r="D69" s="134">
        <f>B69</f>
        <v>0</v>
      </c>
      <c r="E69" s="167" t="s">
        <v>83</v>
      </c>
      <c r="F69" s="167"/>
      <c r="G69" s="134">
        <f>B69</f>
        <v>0</v>
      </c>
      <c r="H69" s="137" t="s">
        <v>83</v>
      </c>
      <c r="I69" s="132" t="s">
        <v>24</v>
      </c>
      <c r="J69" s="127">
        <f>B69</f>
        <v>0</v>
      </c>
      <c r="K69" s="127" t="s">
        <v>52</v>
      </c>
      <c r="L69" s="127" t="s">
        <v>53</v>
      </c>
      <c r="M69" s="127"/>
      <c r="N69" s="7"/>
      <c r="O69" s="7"/>
      <c r="P69" s="104">
        <f>M69</f>
        <v>0</v>
      </c>
      <c r="Q69" s="13"/>
    </row>
    <row r="70" spans="1:17" s="11" customFormat="1" ht="15" x14ac:dyDescent="0.3">
      <c r="A70" s="132"/>
      <c r="B70" s="127">
        <f>M70/2</f>
        <v>0</v>
      </c>
      <c r="C70" s="127"/>
      <c r="D70" s="134">
        <f>B70</f>
        <v>0</v>
      </c>
      <c r="E70" s="167" t="s">
        <v>83</v>
      </c>
      <c r="F70" s="167"/>
      <c r="G70" s="134">
        <f>B70</f>
        <v>0</v>
      </c>
      <c r="H70" s="137" t="s">
        <v>83</v>
      </c>
      <c r="I70" s="132" t="s">
        <v>24</v>
      </c>
      <c r="J70" s="127">
        <f>B70</f>
        <v>0</v>
      </c>
      <c r="K70" s="127" t="s">
        <v>52</v>
      </c>
      <c r="L70" s="127" t="s">
        <v>53</v>
      </c>
      <c r="M70" s="127"/>
      <c r="N70" s="7"/>
      <c r="O70" s="7"/>
      <c r="P70" s="104">
        <f>M70</f>
        <v>0</v>
      </c>
      <c r="Q70" s="13"/>
    </row>
    <row r="71" spans="1:17" s="11" customFormat="1" ht="15" x14ac:dyDescent="0.3">
      <c r="A71" s="132"/>
      <c r="B71" s="127">
        <f>M71/2</f>
        <v>0</v>
      </c>
      <c r="C71" s="127"/>
      <c r="D71" s="134">
        <f>B71</f>
        <v>0</v>
      </c>
      <c r="E71" s="167" t="s">
        <v>83</v>
      </c>
      <c r="F71" s="167"/>
      <c r="G71" s="134">
        <f>B71</f>
        <v>0</v>
      </c>
      <c r="H71" s="137" t="s">
        <v>83</v>
      </c>
      <c r="I71" s="132" t="s">
        <v>24</v>
      </c>
      <c r="J71" s="127">
        <f>B71</f>
        <v>0</v>
      </c>
      <c r="K71" s="127" t="s">
        <v>52</v>
      </c>
      <c r="L71" s="127" t="s">
        <v>53</v>
      </c>
      <c r="M71" s="127"/>
      <c r="N71" s="7"/>
      <c r="O71" s="7"/>
      <c r="P71" s="104">
        <f>M71</f>
        <v>0</v>
      </c>
      <c r="Q71" s="13"/>
    </row>
    <row r="72" spans="1:17" s="11" customFormat="1" ht="15" x14ac:dyDescent="0.3">
      <c r="A72" s="132"/>
      <c r="B72" s="127"/>
      <c r="C72" s="127"/>
      <c r="D72" s="127"/>
      <c r="E72" s="165"/>
      <c r="F72" s="166"/>
      <c r="G72" s="127"/>
      <c r="H72" s="132"/>
      <c r="I72" s="132"/>
      <c r="J72" s="127"/>
      <c r="K72" s="127"/>
      <c r="L72" s="127"/>
      <c r="M72" s="127"/>
      <c r="N72" s="7"/>
      <c r="O72" s="7"/>
      <c r="P72" s="104">
        <f>SUM($M$69:$M$71)</f>
        <v>0</v>
      </c>
      <c r="Q72" s="13"/>
    </row>
    <row r="73" spans="1:17" s="11" customFormat="1" ht="15" x14ac:dyDescent="0.3">
      <c r="A73" s="139" t="s">
        <v>1</v>
      </c>
      <c r="B73" s="140">
        <f>SUM(B6:B71)</f>
        <v>15.5</v>
      </c>
      <c r="C73" s="141"/>
      <c r="D73" s="141"/>
      <c r="E73" s="269"/>
      <c r="F73" s="270"/>
      <c r="G73" s="141"/>
      <c r="H73" s="139"/>
      <c r="I73" s="139"/>
      <c r="J73" s="141"/>
      <c r="K73" s="141"/>
      <c r="L73" s="141"/>
      <c r="M73" s="140">
        <f>SUM(M6:M71)</f>
        <v>24</v>
      </c>
      <c r="N73" s="142"/>
      <c r="O73" s="142"/>
      <c r="P73" s="104">
        <f>M73</f>
        <v>24</v>
      </c>
      <c r="Q73" s="13"/>
    </row>
    <row r="74" spans="1:17" s="11" customFormat="1" ht="15.6" thickBot="1" x14ac:dyDescent="0.35">
      <c r="A74" s="143"/>
      <c r="B74" s="144"/>
      <c r="C74" s="144"/>
      <c r="D74" s="144"/>
      <c r="E74" s="144"/>
      <c r="F74" s="144"/>
      <c r="G74" s="144"/>
      <c r="H74" s="143"/>
      <c r="I74" s="143"/>
      <c r="J74" s="144"/>
      <c r="K74" s="144"/>
      <c r="L74" s="144"/>
      <c r="M74" s="144"/>
      <c r="N74" s="145"/>
      <c r="O74" s="145"/>
      <c r="P74" s="104" t="s">
        <v>85</v>
      </c>
      <c r="Q74" s="13"/>
    </row>
    <row r="75" spans="1:17" s="11" customFormat="1" ht="15.6" thickBot="1" x14ac:dyDescent="0.35">
      <c r="A75" s="271" t="s">
        <v>5</v>
      </c>
      <c r="B75" s="272"/>
      <c r="C75" s="272"/>
      <c r="D75" s="273"/>
      <c r="E75" s="74" t="s">
        <v>2</v>
      </c>
      <c r="F75" s="29" t="s">
        <v>6</v>
      </c>
      <c r="G75" s="138" t="s">
        <v>25</v>
      </c>
      <c r="J75" s="12"/>
      <c r="O75" s="13"/>
      <c r="P75" s="104"/>
      <c r="Q75" s="13"/>
    </row>
    <row r="76" spans="1:17" s="11" customFormat="1" ht="15" x14ac:dyDescent="0.3">
      <c r="A76" s="161" t="s">
        <v>49</v>
      </c>
      <c r="B76" s="162"/>
      <c r="C76" s="162"/>
      <c r="D76" s="163"/>
      <c r="E76" s="41">
        <f>J6</f>
        <v>0</v>
      </c>
      <c r="F76" s="76">
        <f>C6</f>
        <v>0</v>
      </c>
      <c r="G76" s="38">
        <f t="shared" ref="G76:G90" si="14">E76-F76</f>
        <v>0</v>
      </c>
      <c r="J76" s="12"/>
      <c r="O76" s="13"/>
      <c r="P76" s="104"/>
      <c r="Q76" s="13"/>
    </row>
    <row r="77" spans="1:17" s="11" customFormat="1" ht="15" x14ac:dyDescent="0.3">
      <c r="A77" s="151" t="s">
        <v>54</v>
      </c>
      <c r="B77" s="152"/>
      <c r="C77" s="152"/>
      <c r="D77" s="154"/>
      <c r="E77" s="92">
        <f>J9</f>
        <v>0</v>
      </c>
      <c r="F77" s="91">
        <f>C9/2</f>
        <v>0</v>
      </c>
      <c r="G77" s="31">
        <f t="shared" si="14"/>
        <v>0</v>
      </c>
      <c r="J77" s="12"/>
      <c r="O77" s="13"/>
      <c r="P77" s="104"/>
      <c r="Q77" s="13"/>
    </row>
    <row r="78" spans="1:17" s="11" customFormat="1" ht="15" x14ac:dyDescent="0.3">
      <c r="A78" s="151" t="s">
        <v>54</v>
      </c>
      <c r="B78" s="152"/>
      <c r="C78" s="152"/>
      <c r="D78" s="154"/>
      <c r="E78" s="92">
        <f>J11</f>
        <v>0.5</v>
      </c>
      <c r="F78" s="91">
        <f>C11/4</f>
        <v>0</v>
      </c>
      <c r="G78" s="31">
        <f t="shared" si="14"/>
        <v>0.5</v>
      </c>
      <c r="J78" s="12"/>
      <c r="O78" s="13"/>
      <c r="P78" s="104"/>
      <c r="Q78" s="13"/>
    </row>
    <row r="79" spans="1:17" s="11" customFormat="1" ht="15" x14ac:dyDescent="0.3">
      <c r="A79" s="248" t="s">
        <v>50</v>
      </c>
      <c r="B79" s="249"/>
      <c r="C79" s="249"/>
      <c r="D79" s="250"/>
      <c r="E79" s="146">
        <f>D9+D6</f>
        <v>0</v>
      </c>
      <c r="F79" s="77">
        <f>C9</f>
        <v>0</v>
      </c>
      <c r="G79" s="43">
        <f t="shared" si="14"/>
        <v>0</v>
      </c>
      <c r="J79" s="12"/>
      <c r="O79" s="13"/>
      <c r="P79" s="104"/>
      <c r="Q79" s="13"/>
    </row>
    <row r="80" spans="1:17" s="11" customFormat="1" ht="15" x14ac:dyDescent="0.3">
      <c r="A80" s="260" t="s">
        <v>50</v>
      </c>
      <c r="B80" s="261"/>
      <c r="C80" s="261"/>
      <c r="D80" s="262"/>
      <c r="E80" s="146">
        <f>G9+G6</f>
        <v>0</v>
      </c>
      <c r="F80" s="77">
        <f>C9</f>
        <v>0</v>
      </c>
      <c r="G80" s="43">
        <f t="shared" si="14"/>
        <v>0</v>
      </c>
      <c r="J80" s="12"/>
      <c r="O80" s="13"/>
      <c r="P80" s="104"/>
      <c r="Q80" s="13"/>
    </row>
    <row r="81" spans="1:16" x14ac:dyDescent="0.3">
      <c r="A81" s="245" t="s">
        <v>50</v>
      </c>
      <c r="B81" s="246"/>
      <c r="C81" s="246"/>
      <c r="D81" s="247"/>
      <c r="E81" s="146">
        <f>D10</f>
        <v>0</v>
      </c>
      <c r="F81" s="77">
        <f>C10</f>
        <v>0</v>
      </c>
      <c r="G81" s="43">
        <f t="shared" si="14"/>
        <v>0</v>
      </c>
      <c r="H81" s="11"/>
      <c r="I81" s="11"/>
      <c r="J81" s="12"/>
      <c r="K81" s="11"/>
      <c r="L81" s="11"/>
      <c r="M81" s="11"/>
      <c r="N81" s="11"/>
      <c r="P81" s="104"/>
    </row>
    <row r="82" spans="1:16" x14ac:dyDescent="0.3">
      <c r="A82" s="245" t="s">
        <v>51</v>
      </c>
      <c r="B82" s="246"/>
      <c r="C82" s="246"/>
      <c r="D82" s="247"/>
      <c r="E82" s="146">
        <f>G10</f>
        <v>0</v>
      </c>
      <c r="F82" s="77">
        <f>C10</f>
        <v>0</v>
      </c>
      <c r="G82" s="43">
        <f t="shared" si="14"/>
        <v>0</v>
      </c>
      <c r="H82" s="11"/>
      <c r="I82" s="11"/>
      <c r="J82" s="12"/>
      <c r="K82" s="11"/>
      <c r="L82" s="11"/>
      <c r="M82" s="11"/>
      <c r="N82" s="11"/>
      <c r="P82" s="104"/>
    </row>
    <row r="83" spans="1:16" x14ac:dyDescent="0.3">
      <c r="A83" s="248" t="s">
        <v>86</v>
      </c>
      <c r="B83" s="249"/>
      <c r="C83" s="249"/>
      <c r="D83" s="250"/>
      <c r="E83" s="146">
        <f>D11</f>
        <v>0.5</v>
      </c>
      <c r="F83" s="77">
        <f>C11</f>
        <v>0</v>
      </c>
      <c r="G83" s="43">
        <f t="shared" si="14"/>
        <v>0.5</v>
      </c>
      <c r="H83" s="11"/>
      <c r="I83" s="11"/>
      <c r="J83" s="12"/>
      <c r="K83" s="11"/>
      <c r="L83" s="11"/>
      <c r="M83" s="11"/>
      <c r="N83" s="11"/>
      <c r="P83" s="104"/>
    </row>
    <row r="84" spans="1:16" ht="18" thickBot="1" x14ac:dyDescent="0.35">
      <c r="A84" s="251" t="s">
        <v>51</v>
      </c>
      <c r="B84" s="252"/>
      <c r="C84" s="252"/>
      <c r="D84" s="253"/>
      <c r="E84" s="147">
        <f>G11</f>
        <v>0.5</v>
      </c>
      <c r="F84" s="80">
        <f>C11</f>
        <v>0</v>
      </c>
      <c r="G84" s="81">
        <f t="shared" si="14"/>
        <v>0.5</v>
      </c>
      <c r="H84" s="11"/>
      <c r="I84" s="11"/>
      <c r="J84" s="12"/>
      <c r="K84" s="11"/>
      <c r="L84" s="11"/>
      <c r="M84" s="11"/>
      <c r="N84" s="11"/>
      <c r="P84" s="104"/>
    </row>
    <row r="85" spans="1:16" ht="18" thickBot="1" x14ac:dyDescent="0.35">
      <c r="A85" s="254" t="s">
        <v>55</v>
      </c>
      <c r="B85" s="255"/>
      <c r="C85" s="255"/>
      <c r="D85" s="256"/>
      <c r="E85" s="79">
        <f>D12</f>
        <v>0</v>
      </c>
      <c r="F85" s="78">
        <f>C12</f>
        <v>0</v>
      </c>
      <c r="G85" s="79">
        <f t="shared" si="14"/>
        <v>0</v>
      </c>
      <c r="H85" s="11"/>
      <c r="I85" s="11"/>
      <c r="J85" s="12"/>
      <c r="K85" s="11"/>
      <c r="L85" s="11"/>
      <c r="M85" s="11"/>
      <c r="N85" s="11"/>
      <c r="P85" s="104"/>
    </row>
    <row r="86" spans="1:16" x14ac:dyDescent="0.3">
      <c r="A86" s="148" t="s">
        <v>57</v>
      </c>
      <c r="B86" s="149"/>
      <c r="C86" s="149"/>
      <c r="D86" s="180"/>
      <c r="E86" s="38">
        <f>SUM(J15:J17)</f>
        <v>0</v>
      </c>
      <c r="F86" s="41">
        <f>C15+C16</f>
        <v>0</v>
      </c>
      <c r="G86" s="38">
        <f t="shared" si="14"/>
        <v>0</v>
      </c>
      <c r="H86" s="11"/>
      <c r="I86" s="11"/>
      <c r="J86" s="12"/>
      <c r="K86" s="11"/>
      <c r="L86" s="11"/>
      <c r="M86" s="11"/>
      <c r="N86" s="11"/>
      <c r="P86" s="104"/>
    </row>
    <row r="87" spans="1:16" x14ac:dyDescent="0.3">
      <c r="A87" s="257" t="s">
        <v>58</v>
      </c>
      <c r="B87" s="258"/>
      <c r="C87" s="258"/>
      <c r="D87" s="259"/>
      <c r="E87" s="44">
        <f>D15</f>
        <v>0</v>
      </c>
      <c r="F87" s="59">
        <f>C15</f>
        <v>0</v>
      </c>
      <c r="G87" s="44">
        <f t="shared" si="14"/>
        <v>0</v>
      </c>
      <c r="H87" s="11"/>
      <c r="I87" s="11"/>
      <c r="J87" s="12"/>
      <c r="K87" s="11"/>
      <c r="L87" s="11"/>
      <c r="M87" s="11"/>
      <c r="N87" s="11"/>
      <c r="P87" s="104"/>
    </row>
    <row r="88" spans="1:16" x14ac:dyDescent="0.3">
      <c r="A88" s="241" t="s">
        <v>59</v>
      </c>
      <c r="B88" s="242"/>
      <c r="C88" s="242"/>
      <c r="D88" s="243"/>
      <c r="E88" s="45">
        <f>D16</f>
        <v>0</v>
      </c>
      <c r="F88" s="60">
        <f>C16</f>
        <v>0</v>
      </c>
      <c r="G88" s="45">
        <f t="shared" si="14"/>
        <v>0</v>
      </c>
      <c r="H88" s="11"/>
      <c r="I88" s="11"/>
      <c r="J88" s="12"/>
      <c r="K88" s="11"/>
      <c r="L88" s="11"/>
      <c r="M88" s="11"/>
      <c r="N88" s="11"/>
      <c r="P88" s="104"/>
    </row>
    <row r="89" spans="1:16" ht="18" thickBot="1" x14ac:dyDescent="0.35">
      <c r="A89" s="171" t="s">
        <v>60</v>
      </c>
      <c r="B89" s="172"/>
      <c r="C89" s="172"/>
      <c r="D89" s="173"/>
      <c r="E89" s="46">
        <f>D17</f>
        <v>0</v>
      </c>
      <c r="F89" s="61">
        <f>C17</f>
        <v>0</v>
      </c>
      <c r="G89" s="46">
        <f t="shared" si="14"/>
        <v>0</v>
      </c>
      <c r="H89" s="11"/>
      <c r="I89" s="11"/>
      <c r="J89" s="12"/>
      <c r="K89" s="11"/>
      <c r="L89" s="11"/>
      <c r="M89" s="11"/>
      <c r="N89" s="11"/>
      <c r="P89" s="104"/>
    </row>
    <row r="90" spans="1:16" ht="18" thickBot="1" x14ac:dyDescent="0.35">
      <c r="A90" s="174" t="s">
        <v>56</v>
      </c>
      <c r="B90" s="175"/>
      <c r="C90" s="175"/>
      <c r="D90" s="176"/>
      <c r="E90" s="47">
        <f>G12+G15+G16+G17+G65+G66</f>
        <v>0</v>
      </c>
      <c r="F90" s="62">
        <f>C12+C15+C16+C66+C65</f>
        <v>0</v>
      </c>
      <c r="G90" s="47">
        <f t="shared" si="14"/>
        <v>0</v>
      </c>
      <c r="H90" s="11"/>
      <c r="I90" s="11"/>
      <c r="J90" s="12"/>
      <c r="K90" s="11"/>
      <c r="L90" s="11"/>
      <c r="M90" s="11"/>
      <c r="N90" s="11"/>
      <c r="P90" s="104"/>
    </row>
    <row r="91" spans="1:16" ht="18" thickBot="1" x14ac:dyDescent="0.35">
      <c r="A91" s="177" t="s">
        <v>56</v>
      </c>
      <c r="B91" s="178"/>
      <c r="C91" s="178"/>
      <c r="D91" s="179"/>
      <c r="E91" s="86"/>
      <c r="F91" s="87"/>
      <c r="G91" s="88"/>
      <c r="H91" s="11"/>
      <c r="I91" s="11"/>
      <c r="J91" s="12"/>
      <c r="K91" s="11"/>
      <c r="L91" s="11"/>
      <c r="M91" s="11"/>
      <c r="N91" s="11"/>
      <c r="P91" s="104"/>
    </row>
    <row r="92" spans="1:16" x14ac:dyDescent="0.3">
      <c r="A92" s="148" t="s">
        <v>70</v>
      </c>
      <c r="B92" s="149"/>
      <c r="C92" s="149"/>
      <c r="D92" s="180"/>
      <c r="E92" s="38">
        <f>SUM(J35:J40)</f>
        <v>0</v>
      </c>
      <c r="F92" s="38">
        <f>SUM(C35:C40)</f>
        <v>0</v>
      </c>
      <c r="G92" s="39">
        <f t="shared" ref="G92:G114" si="15">E92-F92</f>
        <v>0</v>
      </c>
      <c r="H92" s="11"/>
      <c r="I92" s="11"/>
      <c r="J92" s="12"/>
      <c r="K92" s="11"/>
      <c r="L92" s="11"/>
      <c r="M92" s="11"/>
      <c r="N92" s="11"/>
      <c r="P92" s="104"/>
    </row>
    <row r="93" spans="1:16" x14ac:dyDescent="0.3">
      <c r="A93" s="151" t="s">
        <v>61</v>
      </c>
      <c r="B93" s="152"/>
      <c r="C93" s="152"/>
      <c r="D93" s="154"/>
      <c r="E93" s="40">
        <f>SUM(J20:J27)</f>
        <v>4</v>
      </c>
      <c r="F93" s="40">
        <f>SUM(C20:C27)</f>
        <v>0</v>
      </c>
      <c r="G93" s="83">
        <f>E93-F93</f>
        <v>4</v>
      </c>
      <c r="H93" s="11"/>
      <c r="I93" s="11"/>
      <c r="J93" s="12"/>
      <c r="K93" s="11"/>
      <c r="L93" s="11"/>
      <c r="M93" s="11"/>
      <c r="N93" s="11"/>
      <c r="P93" s="104"/>
    </row>
    <row r="94" spans="1:16" x14ac:dyDescent="0.3">
      <c r="A94" s="151" t="s">
        <v>74</v>
      </c>
      <c r="B94" s="152"/>
      <c r="C94" s="152"/>
      <c r="D94" s="154"/>
      <c r="E94" s="31">
        <f>SUM(J43:J44)</f>
        <v>4</v>
      </c>
      <c r="F94" s="31">
        <f>SUM(C43:C44)</f>
        <v>0</v>
      </c>
      <c r="G94" s="83">
        <f>E94-F94</f>
        <v>4</v>
      </c>
      <c r="H94" s="11"/>
      <c r="I94" s="11"/>
      <c r="J94" s="12"/>
      <c r="K94" s="11"/>
      <c r="L94" s="11"/>
      <c r="M94" s="11"/>
      <c r="N94" s="11"/>
      <c r="P94" s="104"/>
    </row>
    <row r="95" spans="1:16" x14ac:dyDescent="0.3">
      <c r="A95" s="151" t="s">
        <v>75</v>
      </c>
      <c r="B95" s="152"/>
      <c r="C95" s="152"/>
      <c r="D95" s="154"/>
      <c r="E95" s="31">
        <f>J47</f>
        <v>0</v>
      </c>
      <c r="F95" s="31">
        <f>C47</f>
        <v>0</v>
      </c>
      <c r="G95" s="35">
        <f>E95-F95</f>
        <v>0</v>
      </c>
      <c r="H95" s="11"/>
      <c r="I95" s="11"/>
      <c r="J95" s="12"/>
      <c r="K95" s="11"/>
      <c r="L95" s="11"/>
      <c r="M95" s="11"/>
      <c r="N95" s="11"/>
      <c r="P95" s="104"/>
    </row>
    <row r="96" spans="1:16" x14ac:dyDescent="0.3">
      <c r="A96" s="225" t="s">
        <v>76</v>
      </c>
      <c r="B96" s="226"/>
      <c r="C96" s="226"/>
      <c r="D96" s="227"/>
      <c r="E96" s="33">
        <f>J50</f>
        <v>0</v>
      </c>
      <c r="F96" s="33">
        <f>C50</f>
        <v>0</v>
      </c>
      <c r="G96" s="36">
        <f t="shared" si="15"/>
        <v>0</v>
      </c>
      <c r="H96" s="11"/>
      <c r="I96" s="11"/>
      <c r="J96" s="12"/>
      <c r="K96" s="11"/>
      <c r="L96" s="11"/>
      <c r="M96" s="11"/>
      <c r="N96" s="11"/>
      <c r="P96" s="104"/>
    </row>
    <row r="97" spans="1:16" x14ac:dyDescent="0.3">
      <c r="A97" s="238" t="s">
        <v>77</v>
      </c>
      <c r="B97" s="239"/>
      <c r="C97" s="239"/>
      <c r="D97" s="240"/>
      <c r="E97" s="34">
        <f>SUM(J53:J59)</f>
        <v>0</v>
      </c>
      <c r="F97" s="34">
        <f>SUM(C53:C59)</f>
        <v>0</v>
      </c>
      <c r="G97" s="37">
        <f t="shared" si="15"/>
        <v>0</v>
      </c>
      <c r="H97" s="11"/>
      <c r="I97" s="11"/>
      <c r="J97" s="12"/>
      <c r="K97" s="11"/>
      <c r="L97" s="11"/>
      <c r="M97" s="11"/>
      <c r="N97" s="11"/>
      <c r="P97" s="104"/>
    </row>
    <row r="98" spans="1:16" x14ac:dyDescent="0.3">
      <c r="A98" s="199" t="s">
        <v>62</v>
      </c>
      <c r="B98" s="200"/>
      <c r="C98" s="200"/>
      <c r="D98" s="201"/>
      <c r="E98" s="82">
        <f>SUM(D20:D23)+SUM(G20:G23)</f>
        <v>8</v>
      </c>
      <c r="F98" s="82">
        <f>SUM(C20:C23)</f>
        <v>0</v>
      </c>
      <c r="G98" s="84">
        <f t="shared" si="15"/>
        <v>8</v>
      </c>
      <c r="H98" s="11"/>
      <c r="I98" s="11"/>
      <c r="J98" s="12"/>
      <c r="K98" s="11"/>
      <c r="L98" s="11"/>
      <c r="M98" s="11"/>
      <c r="N98" s="11"/>
      <c r="P98" s="104"/>
    </row>
    <row r="99" spans="1:16" ht="18" thickBot="1" x14ac:dyDescent="0.35">
      <c r="A99" s="202" t="s">
        <v>63</v>
      </c>
      <c r="B99" s="203"/>
      <c r="C99" s="203"/>
      <c r="D99" s="204"/>
      <c r="E99" s="89">
        <f>SUM(D24:D27)+SUM(G24:G27)</f>
        <v>0</v>
      </c>
      <c r="F99" s="89">
        <f>SUM(C24:C27)</f>
        <v>0</v>
      </c>
      <c r="G99" s="90">
        <f>E99-F99</f>
        <v>0</v>
      </c>
      <c r="H99" s="11"/>
      <c r="I99" s="11"/>
      <c r="J99" s="12"/>
      <c r="K99" s="11"/>
      <c r="L99" s="11"/>
      <c r="M99" s="11"/>
      <c r="N99" s="11"/>
      <c r="P99" s="104"/>
    </row>
    <row r="100" spans="1:16" x14ac:dyDescent="0.3">
      <c r="A100" s="148" t="s">
        <v>69</v>
      </c>
      <c r="B100" s="149"/>
      <c r="C100" s="149"/>
      <c r="D100" s="150"/>
      <c r="E100" s="38">
        <f>G32+G35+G36+G37+G38+G39+G40+D37+D40+D44+G44+D47+G47+D50+G50+G53+G54+G55+D56+G56+D62+G62</f>
        <v>13.5</v>
      </c>
      <c r="F100" s="38">
        <f>C32/2+C35/2+C36/2+C37+C38/2+C39/2+C40+C44+C47*2+C50*2+C53+C54+C55+C56*2+C62*2</f>
        <v>0</v>
      </c>
      <c r="G100" s="39">
        <f t="shared" si="15"/>
        <v>13.5</v>
      </c>
      <c r="H100" s="11"/>
      <c r="I100" s="11"/>
      <c r="J100" s="12"/>
      <c r="K100" s="11"/>
      <c r="L100" s="11"/>
      <c r="M100" s="11"/>
      <c r="N100" s="11"/>
      <c r="P100" s="104"/>
    </row>
    <row r="101" spans="1:16" ht="18" thickBot="1" x14ac:dyDescent="0.35">
      <c r="A101" s="205" t="s">
        <v>69</v>
      </c>
      <c r="B101" s="206"/>
      <c r="C101" s="206"/>
      <c r="D101" s="206"/>
      <c r="E101" s="93"/>
      <c r="F101" s="93"/>
      <c r="G101" s="94"/>
      <c r="H101" s="11"/>
      <c r="I101" s="11"/>
      <c r="J101" s="12"/>
      <c r="K101" s="11"/>
      <c r="L101" s="11"/>
      <c r="M101" s="11"/>
      <c r="N101" s="11"/>
      <c r="P101" s="104"/>
    </row>
    <row r="102" spans="1:16" x14ac:dyDescent="0.3">
      <c r="A102" s="207" t="s">
        <v>73</v>
      </c>
      <c r="B102" s="208"/>
      <c r="C102" s="208"/>
      <c r="D102" s="209"/>
      <c r="E102" s="48">
        <f>D38+D39+D54+D58+G58</f>
        <v>1</v>
      </c>
      <c r="F102" s="63">
        <f>C38+C39+C54+C58*2</f>
        <v>0</v>
      </c>
      <c r="G102" s="48">
        <f t="shared" si="15"/>
        <v>1</v>
      </c>
      <c r="H102" s="11"/>
      <c r="I102" s="11"/>
      <c r="J102" s="12"/>
      <c r="K102" s="11"/>
      <c r="L102" s="11"/>
      <c r="M102" s="11"/>
      <c r="N102" s="11"/>
      <c r="P102" s="104"/>
    </row>
    <row r="103" spans="1:16" x14ac:dyDescent="0.3">
      <c r="A103" s="187" t="s">
        <v>71</v>
      </c>
      <c r="B103" s="188"/>
      <c r="C103" s="188"/>
      <c r="D103" s="189"/>
      <c r="E103" s="49">
        <f>D35+D53+D59+G59</f>
        <v>0</v>
      </c>
      <c r="F103" s="64">
        <f>C35/2+C53/2+C59</f>
        <v>0</v>
      </c>
      <c r="G103" s="49">
        <f t="shared" si="15"/>
        <v>0</v>
      </c>
      <c r="H103" s="11" t="s">
        <v>26</v>
      </c>
      <c r="I103" s="11"/>
      <c r="J103" s="12"/>
      <c r="K103" s="11"/>
      <c r="L103" s="11"/>
      <c r="M103" s="11"/>
      <c r="N103" s="11"/>
      <c r="P103" s="104"/>
    </row>
    <row r="104" spans="1:16" x14ac:dyDescent="0.3">
      <c r="A104" s="190" t="s">
        <v>72</v>
      </c>
      <c r="B104" s="191"/>
      <c r="C104" s="191"/>
      <c r="D104" s="192"/>
      <c r="E104" s="50">
        <f>D36+D43+G43+D55+D57+G57</f>
        <v>0</v>
      </c>
      <c r="F104" s="65">
        <f>C36+C43+C55+C57</f>
        <v>0</v>
      </c>
      <c r="G104" s="50">
        <f t="shared" si="15"/>
        <v>0</v>
      </c>
      <c r="H104" s="11"/>
      <c r="I104" s="11"/>
      <c r="J104" s="12"/>
      <c r="K104" s="11"/>
      <c r="L104" s="11"/>
      <c r="M104" s="11"/>
      <c r="N104" s="11"/>
      <c r="P104" s="104"/>
    </row>
    <row r="105" spans="1:16" x14ac:dyDescent="0.3">
      <c r="A105" s="193" t="s">
        <v>64</v>
      </c>
      <c r="B105" s="194"/>
      <c r="C105" s="194"/>
      <c r="D105" s="195"/>
      <c r="E105" s="51">
        <f>SUM(J30:J32)</f>
        <v>4.5</v>
      </c>
      <c r="F105" s="66">
        <f>SUM(C30:C32)</f>
        <v>0</v>
      </c>
      <c r="G105" s="51">
        <f t="shared" si="15"/>
        <v>4.5</v>
      </c>
      <c r="H105" s="11"/>
      <c r="I105" s="11"/>
      <c r="J105" s="12"/>
      <c r="K105" s="11"/>
      <c r="L105" s="11"/>
      <c r="M105" s="11"/>
      <c r="N105" s="11"/>
      <c r="P105" s="104"/>
    </row>
    <row r="106" spans="1:16" x14ac:dyDescent="0.3">
      <c r="A106" s="196" t="s">
        <v>67</v>
      </c>
      <c r="B106" s="197"/>
      <c r="C106" s="197"/>
      <c r="D106" s="198"/>
      <c r="E106" s="52">
        <f>D31</f>
        <v>0</v>
      </c>
      <c r="F106" s="67">
        <f>C31</f>
        <v>0</v>
      </c>
      <c r="G106" s="52">
        <f t="shared" si="15"/>
        <v>0</v>
      </c>
      <c r="H106" s="11"/>
      <c r="I106" s="11"/>
      <c r="J106" s="12"/>
      <c r="K106" s="11"/>
      <c r="L106" s="11"/>
      <c r="M106" s="11"/>
      <c r="N106" s="11"/>
      <c r="P106" s="103"/>
    </row>
    <row r="107" spans="1:16" x14ac:dyDescent="0.3">
      <c r="A107" s="196" t="s">
        <v>67</v>
      </c>
      <c r="B107" s="197"/>
      <c r="C107" s="197"/>
      <c r="D107" s="198"/>
      <c r="E107" s="52">
        <f>G31</f>
        <v>0</v>
      </c>
      <c r="F107" s="67">
        <f>C31</f>
        <v>0</v>
      </c>
      <c r="G107" s="52">
        <f t="shared" si="15"/>
        <v>0</v>
      </c>
      <c r="H107" s="11"/>
      <c r="I107" s="11"/>
      <c r="J107" s="12"/>
      <c r="K107" s="11"/>
      <c r="L107" s="11"/>
      <c r="M107" s="11"/>
      <c r="N107" s="11"/>
      <c r="P107" s="103"/>
    </row>
    <row r="108" spans="1:16" x14ac:dyDescent="0.3">
      <c r="A108" s="181" t="s">
        <v>65</v>
      </c>
      <c r="B108" s="182"/>
      <c r="C108" s="182"/>
      <c r="D108" s="183"/>
      <c r="E108" s="53">
        <f>D30</f>
        <v>0</v>
      </c>
      <c r="F108" s="68">
        <f>C30</f>
        <v>0</v>
      </c>
      <c r="G108" s="53">
        <f t="shared" si="15"/>
        <v>0</v>
      </c>
      <c r="H108" s="11"/>
      <c r="I108" s="11"/>
      <c r="J108" s="12"/>
      <c r="K108" s="11"/>
      <c r="L108" s="11"/>
      <c r="M108" s="11"/>
      <c r="N108" s="11"/>
      <c r="P108" s="103"/>
    </row>
    <row r="109" spans="1:16" x14ac:dyDescent="0.3">
      <c r="A109" s="184" t="s">
        <v>66</v>
      </c>
      <c r="B109" s="185"/>
      <c r="C109" s="185"/>
      <c r="D109" s="186"/>
      <c r="E109" s="54">
        <f>G30</f>
        <v>0</v>
      </c>
      <c r="F109" s="69">
        <f>C30</f>
        <v>0</v>
      </c>
      <c r="G109" s="54">
        <f t="shared" si="15"/>
        <v>0</v>
      </c>
      <c r="H109" s="11"/>
      <c r="I109" s="11"/>
      <c r="J109" s="12"/>
      <c r="K109" s="11"/>
      <c r="L109" s="11"/>
      <c r="M109" s="11"/>
      <c r="N109" s="11"/>
      <c r="P109" s="103"/>
    </row>
    <row r="110" spans="1:16" ht="18" thickBot="1" x14ac:dyDescent="0.35">
      <c r="A110" s="222" t="s">
        <v>68</v>
      </c>
      <c r="B110" s="223"/>
      <c r="C110" s="223"/>
      <c r="D110" s="224"/>
      <c r="E110" s="55">
        <f>D32</f>
        <v>4.5</v>
      </c>
      <c r="F110" s="70">
        <f>C32</f>
        <v>0</v>
      </c>
      <c r="G110" s="55">
        <f t="shared" si="15"/>
        <v>4.5</v>
      </c>
      <c r="H110" s="11"/>
      <c r="I110" s="11"/>
      <c r="J110" s="12"/>
      <c r="K110" s="11"/>
      <c r="L110" s="11"/>
      <c r="M110" s="11"/>
      <c r="N110" s="11"/>
      <c r="P110" s="103"/>
    </row>
    <row r="111" spans="1:16" x14ac:dyDescent="0.3">
      <c r="A111" s="225" t="s">
        <v>78</v>
      </c>
      <c r="B111" s="226"/>
      <c r="C111" s="226"/>
      <c r="D111" s="227"/>
      <c r="E111" s="33">
        <f>J62</f>
        <v>0</v>
      </c>
      <c r="F111" s="32">
        <f>C62</f>
        <v>0</v>
      </c>
      <c r="G111" s="33">
        <f t="shared" si="15"/>
        <v>0</v>
      </c>
      <c r="H111" s="11"/>
      <c r="I111" s="11"/>
      <c r="J111" s="12"/>
      <c r="K111" s="11"/>
      <c r="L111" s="11"/>
      <c r="M111" s="11"/>
      <c r="N111" s="11"/>
      <c r="P111" s="103"/>
    </row>
    <row r="112" spans="1:16" x14ac:dyDescent="0.3">
      <c r="A112" s="151" t="s">
        <v>79</v>
      </c>
      <c r="B112" s="152"/>
      <c r="C112" s="152"/>
      <c r="D112" s="154"/>
      <c r="E112" s="31">
        <f>J65+J66</f>
        <v>0</v>
      </c>
      <c r="F112" s="92">
        <f>C65+C66</f>
        <v>0</v>
      </c>
      <c r="G112" s="31">
        <f>E112-F112</f>
        <v>0</v>
      </c>
      <c r="H112" s="11"/>
      <c r="I112" s="11"/>
      <c r="J112" s="12"/>
      <c r="K112" s="11"/>
      <c r="L112" s="11"/>
      <c r="M112" s="11"/>
      <c r="N112" s="11"/>
      <c r="P112" s="103"/>
    </row>
    <row r="113" spans="1:17" x14ac:dyDescent="0.3">
      <c r="A113" s="155" t="s">
        <v>80</v>
      </c>
      <c r="B113" s="156"/>
      <c r="C113" s="156"/>
      <c r="D113" s="157"/>
      <c r="E113" s="56">
        <f>D65</f>
        <v>0</v>
      </c>
      <c r="F113" s="71">
        <f>C65</f>
        <v>0</v>
      </c>
      <c r="G113" s="56">
        <f t="shared" si="15"/>
        <v>0</v>
      </c>
      <c r="H113" s="11"/>
      <c r="I113" s="11"/>
      <c r="J113" s="12"/>
      <c r="K113" s="11"/>
      <c r="L113" s="11"/>
      <c r="M113" s="11"/>
      <c r="N113" s="11"/>
      <c r="P113" s="103"/>
    </row>
    <row r="114" spans="1:17" x14ac:dyDescent="0.3">
      <c r="A114" s="158" t="s">
        <v>81</v>
      </c>
      <c r="B114" s="159"/>
      <c r="C114" s="159"/>
      <c r="D114" s="160"/>
      <c r="E114" s="57">
        <f>D66</f>
        <v>0</v>
      </c>
      <c r="F114" s="72">
        <f>C66</f>
        <v>0</v>
      </c>
      <c r="G114" s="57">
        <f t="shared" si="15"/>
        <v>0</v>
      </c>
      <c r="H114" s="11"/>
      <c r="I114" s="11"/>
      <c r="J114" s="12"/>
      <c r="K114" s="11"/>
      <c r="L114" s="11"/>
      <c r="M114" s="11"/>
      <c r="N114" s="11"/>
      <c r="P114" s="103"/>
    </row>
    <row r="115" spans="1:17" x14ac:dyDescent="0.3">
      <c r="A115" s="151" t="s">
        <v>82</v>
      </c>
      <c r="B115" s="152"/>
      <c r="C115" s="152"/>
      <c r="D115" s="154"/>
      <c r="E115" s="31">
        <f>J69+J70+J71</f>
        <v>0</v>
      </c>
      <c r="F115" s="31">
        <f>C69+C70+C71</f>
        <v>0</v>
      </c>
      <c r="G115" s="31">
        <f>E115-F115</f>
        <v>0</v>
      </c>
      <c r="H115" s="11"/>
      <c r="I115" s="11"/>
      <c r="J115" s="12"/>
      <c r="K115" s="11"/>
      <c r="L115" s="11"/>
      <c r="M115" s="11"/>
      <c r="N115" s="11"/>
      <c r="P115" s="103"/>
    </row>
    <row r="116" spans="1:17" ht="18" thickBot="1" x14ac:dyDescent="0.35">
      <c r="A116" s="210" t="s">
        <v>83</v>
      </c>
      <c r="B116" s="211"/>
      <c r="C116" s="211"/>
      <c r="D116" s="212"/>
      <c r="E116" s="58">
        <f>D69+D70+D71+G71+G70+G69</f>
        <v>0</v>
      </c>
      <c r="F116" s="73">
        <f>SUM(C69:C72)*2</f>
        <v>0</v>
      </c>
      <c r="G116" s="58">
        <f>E116-F116</f>
        <v>0</v>
      </c>
      <c r="H116" s="11"/>
      <c r="I116" s="11"/>
      <c r="J116" s="12"/>
      <c r="K116" s="11"/>
      <c r="L116" s="11"/>
      <c r="M116" s="11"/>
      <c r="N116" s="11"/>
      <c r="P116" s="103"/>
    </row>
    <row r="117" spans="1:17" s="11" customFormat="1" ht="18" customHeight="1" x14ac:dyDescent="0.3">
      <c r="A117" s="148" t="s">
        <v>32</v>
      </c>
      <c r="B117" s="149"/>
      <c r="C117" s="149"/>
      <c r="D117" s="150"/>
      <c r="E117" s="38">
        <f>SUM(M30:M32)</f>
        <v>9</v>
      </c>
      <c r="F117" s="38">
        <f>SUM(C30:C32)*2</f>
        <v>0</v>
      </c>
      <c r="G117" s="39">
        <f>E117-F117</f>
        <v>9</v>
      </c>
      <c r="J117" s="12"/>
      <c r="O117" s="13"/>
      <c r="P117" s="100"/>
      <c r="Q117" s="13"/>
    </row>
    <row r="118" spans="1:17" s="11" customFormat="1" ht="18.75" customHeight="1" x14ac:dyDescent="0.3">
      <c r="A118" s="151" t="s">
        <v>33</v>
      </c>
      <c r="B118" s="152"/>
      <c r="C118" s="152"/>
      <c r="D118" s="153"/>
      <c r="E118" s="31"/>
      <c r="F118" s="31"/>
      <c r="G118" s="35"/>
      <c r="J118" s="12"/>
      <c r="O118" s="13"/>
      <c r="P118" s="100"/>
      <c r="Q118" s="13"/>
    </row>
    <row r="119" spans="1:17" s="11" customFormat="1" ht="15.75" customHeight="1" thickBot="1" x14ac:dyDescent="0.35">
      <c r="A119" s="168" t="s">
        <v>34</v>
      </c>
      <c r="B119" s="169"/>
      <c r="C119" s="169"/>
      <c r="D119" s="170"/>
      <c r="E119" s="93"/>
      <c r="F119" s="93"/>
      <c r="G119" s="94"/>
      <c r="J119" s="12"/>
      <c r="O119" s="13"/>
      <c r="P119" s="100"/>
      <c r="Q119" s="13"/>
    </row>
    <row r="120" spans="1:17" s="11" customFormat="1" hidden="1" x14ac:dyDescent="0.3">
      <c r="A120" s="10"/>
      <c r="J120" s="12"/>
      <c r="O120" s="13"/>
      <c r="P120" s="100"/>
      <c r="Q120" s="13"/>
    </row>
    <row r="121" spans="1:17" s="11" customFormat="1" x14ac:dyDescent="0.3">
      <c r="A121" s="10"/>
      <c r="J121" s="12"/>
      <c r="O121" s="13"/>
      <c r="P121" s="100"/>
      <c r="Q121" s="13"/>
    </row>
    <row r="122" spans="1:17" s="11" customFormat="1" x14ac:dyDescent="0.3">
      <c r="A122" s="10"/>
      <c r="J122" s="12"/>
      <c r="O122" s="13"/>
      <c r="P122" s="100"/>
      <c r="Q122" s="13"/>
    </row>
    <row r="123" spans="1:17" s="11" customFormat="1" x14ac:dyDescent="0.3">
      <c r="A123" s="10"/>
      <c r="J123" s="12"/>
      <c r="O123" s="13"/>
      <c r="P123" s="100"/>
      <c r="Q123" s="13"/>
    </row>
    <row r="124" spans="1:17" s="11" customFormat="1" x14ac:dyDescent="0.3">
      <c r="A124" s="10"/>
      <c r="J124" s="12"/>
      <c r="O124" s="13"/>
      <c r="P124" s="100"/>
      <c r="Q124" s="13"/>
    </row>
    <row r="125" spans="1:17" s="11" customFormat="1" x14ac:dyDescent="0.3">
      <c r="A125" s="10"/>
      <c r="J125" s="12"/>
      <c r="O125" s="13"/>
      <c r="P125" s="100"/>
      <c r="Q125" s="13"/>
    </row>
    <row r="126" spans="1:17" s="11" customFormat="1" x14ac:dyDescent="0.3">
      <c r="A126" s="10"/>
      <c r="J126" s="12"/>
      <c r="O126" s="13"/>
      <c r="P126" s="100"/>
      <c r="Q126" s="13"/>
    </row>
    <row r="127" spans="1:17" s="11" customFormat="1" x14ac:dyDescent="0.3">
      <c r="A127" s="10"/>
      <c r="J127" s="12"/>
      <c r="O127" s="13"/>
      <c r="P127" s="100"/>
      <c r="Q127" s="13"/>
    </row>
    <row r="128" spans="1:17" s="11" customFormat="1" x14ac:dyDescent="0.3">
      <c r="A128" s="10"/>
      <c r="J128" s="12"/>
      <c r="O128" s="13"/>
      <c r="P128" s="100"/>
      <c r="Q128" s="13"/>
    </row>
    <row r="129" spans="1:17" s="11" customFormat="1" x14ac:dyDescent="0.3">
      <c r="A129" s="10"/>
      <c r="J129" s="12"/>
      <c r="O129" s="13"/>
      <c r="P129" s="100"/>
      <c r="Q129" s="13"/>
    </row>
    <row r="130" spans="1:17" s="11" customFormat="1" x14ac:dyDescent="0.3">
      <c r="A130" s="10"/>
      <c r="J130" s="12"/>
      <c r="O130" s="13"/>
      <c r="P130" s="100"/>
      <c r="Q130" s="13"/>
    </row>
    <row r="131" spans="1:17" s="11" customFormat="1" x14ac:dyDescent="0.3">
      <c r="A131" s="10"/>
      <c r="J131" s="12"/>
      <c r="O131" s="13"/>
      <c r="P131" s="100"/>
      <c r="Q131" s="13"/>
    </row>
    <row r="132" spans="1:17" s="11" customFormat="1" x14ac:dyDescent="0.3">
      <c r="A132" s="10"/>
      <c r="J132" s="12"/>
      <c r="O132" s="13"/>
      <c r="P132" s="100"/>
      <c r="Q132" s="13"/>
    </row>
    <row r="133" spans="1:17" s="11" customFormat="1" x14ac:dyDescent="0.3">
      <c r="A133" s="10"/>
      <c r="J133" s="12"/>
      <c r="O133" s="13"/>
      <c r="P133" s="100"/>
      <c r="Q133" s="13"/>
    </row>
    <row r="134" spans="1:17" s="11" customFormat="1" x14ac:dyDescent="0.3">
      <c r="A134" s="10"/>
      <c r="J134" s="12"/>
      <c r="O134" s="13"/>
      <c r="P134" s="100"/>
      <c r="Q134" s="13"/>
    </row>
    <row r="135" spans="1:17" s="11" customFormat="1" x14ac:dyDescent="0.3">
      <c r="A135" s="10"/>
      <c r="J135" s="12"/>
      <c r="O135" s="13"/>
      <c r="P135" s="100"/>
      <c r="Q135" s="13"/>
    </row>
    <row r="136" spans="1:17" s="11" customFormat="1" x14ac:dyDescent="0.3">
      <c r="A136" s="10"/>
      <c r="J136" s="12"/>
      <c r="O136" s="13"/>
      <c r="P136" s="100"/>
      <c r="Q136" s="13"/>
    </row>
    <row r="137" spans="1:17" s="11" customFormat="1" x14ac:dyDescent="0.3">
      <c r="A137" s="10"/>
      <c r="J137" s="12"/>
      <c r="O137" s="13"/>
      <c r="P137" s="100"/>
      <c r="Q137" s="13"/>
    </row>
    <row r="138" spans="1:17" s="11" customFormat="1" x14ac:dyDescent="0.3">
      <c r="A138" s="10"/>
      <c r="J138" s="12"/>
      <c r="O138" s="13"/>
      <c r="P138" s="100"/>
      <c r="Q138" s="13"/>
    </row>
    <row r="139" spans="1:17" s="11" customFormat="1" x14ac:dyDescent="0.3">
      <c r="A139" s="10"/>
      <c r="J139" s="12"/>
      <c r="O139" s="13"/>
      <c r="P139" s="100"/>
      <c r="Q139" s="13"/>
    </row>
    <row r="140" spans="1:17" s="11" customFormat="1" x14ac:dyDescent="0.3">
      <c r="A140" s="10"/>
      <c r="J140" s="12"/>
      <c r="O140" s="13"/>
      <c r="P140" s="100"/>
      <c r="Q140" s="13"/>
    </row>
    <row r="141" spans="1:17" s="11" customFormat="1" x14ac:dyDescent="0.3">
      <c r="A141" s="10"/>
      <c r="J141" s="12"/>
      <c r="O141" s="13"/>
      <c r="P141" s="100"/>
      <c r="Q141" s="13"/>
    </row>
    <row r="142" spans="1:17" s="11" customFormat="1" x14ac:dyDescent="0.3">
      <c r="A142" s="10"/>
      <c r="J142" s="12"/>
      <c r="O142" s="13"/>
      <c r="P142" s="100"/>
      <c r="Q142" s="13"/>
    </row>
    <row r="143" spans="1:17" s="11" customFormat="1" x14ac:dyDescent="0.3">
      <c r="A143" s="10"/>
      <c r="J143" s="12"/>
      <c r="O143" s="13"/>
      <c r="P143" s="100"/>
      <c r="Q143" s="13"/>
    </row>
    <row r="144" spans="1:17" s="11" customFormat="1" x14ac:dyDescent="0.3">
      <c r="A144" s="10"/>
      <c r="J144" s="12"/>
      <c r="O144" s="13"/>
      <c r="P144" s="100"/>
      <c r="Q144" s="13"/>
    </row>
    <row r="145" spans="1:17" s="11" customFormat="1" x14ac:dyDescent="0.3">
      <c r="A145" s="10"/>
      <c r="J145" s="12"/>
      <c r="O145" s="13"/>
      <c r="P145" s="100"/>
      <c r="Q145" s="13"/>
    </row>
    <row r="146" spans="1:17" s="11" customFormat="1" x14ac:dyDescent="0.3">
      <c r="A146" s="10"/>
      <c r="J146" s="12"/>
      <c r="O146" s="13"/>
      <c r="P146" s="100"/>
      <c r="Q146" s="13"/>
    </row>
    <row r="147" spans="1:17" s="11" customFormat="1" x14ac:dyDescent="0.3">
      <c r="A147" s="10"/>
      <c r="J147" s="12"/>
      <c r="O147" s="13"/>
      <c r="P147" s="100"/>
      <c r="Q147" s="13"/>
    </row>
    <row r="148" spans="1:17" s="11" customFormat="1" x14ac:dyDescent="0.3">
      <c r="A148" s="10"/>
      <c r="J148" s="12"/>
      <c r="O148" s="13"/>
      <c r="P148" s="100"/>
      <c r="Q148" s="13"/>
    </row>
    <row r="149" spans="1:17" s="11" customFormat="1" x14ac:dyDescent="0.3">
      <c r="A149" s="10"/>
      <c r="J149" s="12"/>
      <c r="O149" s="13"/>
      <c r="P149" s="100"/>
      <c r="Q149" s="13"/>
    </row>
    <row r="150" spans="1:17" s="11" customFormat="1" x14ac:dyDescent="0.3">
      <c r="A150" s="10"/>
      <c r="J150" s="12"/>
      <c r="O150" s="13"/>
      <c r="P150" s="100"/>
      <c r="Q150" s="13"/>
    </row>
    <row r="151" spans="1:17" s="11" customFormat="1" x14ac:dyDescent="0.3">
      <c r="A151" s="10"/>
      <c r="J151" s="12"/>
      <c r="O151" s="13"/>
      <c r="P151" s="100"/>
      <c r="Q151" s="13"/>
    </row>
    <row r="152" spans="1:17" s="11" customFormat="1" x14ac:dyDescent="0.3">
      <c r="A152" s="10"/>
      <c r="J152" s="12"/>
      <c r="O152" s="13"/>
      <c r="P152" s="100"/>
      <c r="Q152" s="13"/>
    </row>
    <row r="153" spans="1:17" s="11" customFormat="1" x14ac:dyDescent="0.3">
      <c r="A153" s="10"/>
      <c r="J153" s="12"/>
      <c r="O153" s="13"/>
      <c r="P153" s="100"/>
      <c r="Q153" s="13"/>
    </row>
    <row r="154" spans="1:17" s="11" customFormat="1" x14ac:dyDescent="0.3">
      <c r="A154" s="10"/>
      <c r="J154" s="12"/>
      <c r="O154" s="13"/>
      <c r="P154" s="100"/>
      <c r="Q154" s="13"/>
    </row>
    <row r="155" spans="1:17" s="11" customFormat="1" x14ac:dyDescent="0.3">
      <c r="A155" s="10"/>
      <c r="J155" s="12"/>
      <c r="O155" s="13"/>
      <c r="P155" s="100"/>
      <c r="Q155" s="13"/>
    </row>
    <row r="156" spans="1:17" s="11" customFormat="1" x14ac:dyDescent="0.3">
      <c r="A156" s="10"/>
      <c r="J156" s="12"/>
      <c r="O156" s="13"/>
      <c r="P156" s="100"/>
      <c r="Q156" s="13"/>
    </row>
    <row r="157" spans="1:17" s="11" customFormat="1" x14ac:dyDescent="0.3">
      <c r="A157" s="10"/>
      <c r="J157" s="12"/>
      <c r="O157" s="13"/>
      <c r="P157" s="100"/>
      <c r="Q157" s="13"/>
    </row>
    <row r="158" spans="1:17" s="11" customFormat="1" x14ac:dyDescent="0.3">
      <c r="A158" s="10"/>
      <c r="J158" s="12"/>
      <c r="O158" s="13"/>
      <c r="P158" s="100"/>
      <c r="Q158" s="13"/>
    </row>
    <row r="159" spans="1:17" s="11" customFormat="1" x14ac:dyDescent="0.3">
      <c r="A159" s="10"/>
      <c r="J159" s="12"/>
      <c r="O159" s="13"/>
      <c r="P159" s="100"/>
      <c r="Q159" s="13"/>
    </row>
    <row r="160" spans="1:17" s="11" customFormat="1" x14ac:dyDescent="0.3">
      <c r="A160" s="10"/>
      <c r="J160" s="12"/>
      <c r="O160" s="13"/>
      <c r="P160" s="100"/>
      <c r="Q160" s="13"/>
    </row>
    <row r="161" spans="1:17" s="11" customFormat="1" x14ac:dyDescent="0.3">
      <c r="A161" s="10"/>
      <c r="J161" s="12"/>
      <c r="O161" s="13"/>
      <c r="P161" s="100"/>
      <c r="Q161" s="13"/>
    </row>
    <row r="162" spans="1:17" s="11" customFormat="1" x14ac:dyDescent="0.3">
      <c r="A162" s="10"/>
      <c r="J162" s="12"/>
      <c r="O162" s="13"/>
      <c r="P162" s="100"/>
      <c r="Q162" s="13"/>
    </row>
    <row r="163" spans="1:17" s="11" customFormat="1" x14ac:dyDescent="0.3">
      <c r="A163" s="10"/>
      <c r="J163" s="12"/>
      <c r="O163" s="13"/>
      <c r="P163" s="100"/>
      <c r="Q163" s="13"/>
    </row>
    <row r="164" spans="1:17" s="11" customFormat="1" x14ac:dyDescent="0.3">
      <c r="A164" s="10"/>
      <c r="J164" s="12"/>
      <c r="O164" s="13"/>
      <c r="P164" s="100"/>
      <c r="Q164" s="13"/>
    </row>
    <row r="165" spans="1:17" s="11" customFormat="1" x14ac:dyDescent="0.3">
      <c r="A165" s="10"/>
      <c r="J165" s="12"/>
      <c r="O165" s="13"/>
      <c r="P165" s="100"/>
      <c r="Q165" s="13"/>
    </row>
    <row r="166" spans="1:17" s="11" customFormat="1" x14ac:dyDescent="0.3">
      <c r="A166" s="10"/>
      <c r="J166" s="12"/>
      <c r="O166" s="13"/>
      <c r="P166" s="100"/>
      <c r="Q166" s="13"/>
    </row>
  </sheetData>
  <mergeCells count="117">
    <mergeCell ref="A5:N5"/>
    <mergeCell ref="A8:N8"/>
    <mergeCell ref="A14:N14"/>
    <mergeCell ref="A19:N19"/>
    <mergeCell ref="A29:N29"/>
    <mergeCell ref="A34:N34"/>
    <mergeCell ref="A42:N42"/>
    <mergeCell ref="A46:N46"/>
    <mergeCell ref="A49:N49"/>
    <mergeCell ref="E9:F9"/>
    <mergeCell ref="E10:F10"/>
    <mergeCell ref="E23:F23"/>
    <mergeCell ref="E28:F28"/>
    <mergeCell ref="E30:F30"/>
    <mergeCell ref="E31:F31"/>
    <mergeCell ref="E39:F39"/>
    <mergeCell ref="E40:F40"/>
    <mergeCell ref="E41:F41"/>
    <mergeCell ref="E32:F32"/>
    <mergeCell ref="E33:F33"/>
    <mergeCell ref="E35:F35"/>
    <mergeCell ref="E36:F36"/>
    <mergeCell ref="E47:F47"/>
    <mergeCell ref="E48:F48"/>
    <mergeCell ref="A2:D2"/>
    <mergeCell ref="A110:D110"/>
    <mergeCell ref="A111:D111"/>
    <mergeCell ref="A84:D84"/>
    <mergeCell ref="A85:D85"/>
    <mergeCell ref="A87:D87"/>
    <mergeCell ref="A88:D88"/>
    <mergeCell ref="A89:D89"/>
    <mergeCell ref="A79:D79"/>
    <mergeCell ref="A80:D80"/>
    <mergeCell ref="A81:D81"/>
    <mergeCell ref="A82:D82"/>
    <mergeCell ref="A83:D83"/>
    <mergeCell ref="A95:D95"/>
    <mergeCell ref="A96:D96"/>
    <mergeCell ref="A97:D97"/>
    <mergeCell ref="A75:D75"/>
    <mergeCell ref="A76:D76"/>
    <mergeCell ref="A77:D77"/>
    <mergeCell ref="A78:D78"/>
    <mergeCell ref="A98:D98"/>
    <mergeCell ref="A99:D99"/>
    <mergeCell ref="A90:D90"/>
    <mergeCell ref="A91:D91"/>
    <mergeCell ref="K1:L1"/>
    <mergeCell ref="E17:F17"/>
    <mergeCell ref="A86:D86"/>
    <mergeCell ref="E11:F11"/>
    <mergeCell ref="E24:F24"/>
    <mergeCell ref="E25:F25"/>
    <mergeCell ref="E26:F26"/>
    <mergeCell ref="E27:F27"/>
    <mergeCell ref="E53:F53"/>
    <mergeCell ref="E54:F54"/>
    <mergeCell ref="E55:F55"/>
    <mergeCell ref="E4:F4"/>
    <mergeCell ref="E12:F12"/>
    <mergeCell ref="E13:F13"/>
    <mergeCell ref="E15:F15"/>
    <mergeCell ref="E16:F16"/>
    <mergeCell ref="E6:F6"/>
    <mergeCell ref="E7:F7"/>
    <mergeCell ref="E18:F18"/>
    <mergeCell ref="E20:F20"/>
    <mergeCell ref="E21:F21"/>
    <mergeCell ref="E22:F22"/>
    <mergeCell ref="E37:F37"/>
    <mergeCell ref="E38:F38"/>
    <mergeCell ref="E50:F50"/>
    <mergeCell ref="E51:F51"/>
    <mergeCell ref="E43:F43"/>
    <mergeCell ref="E44:F44"/>
    <mergeCell ref="E45:F45"/>
    <mergeCell ref="E65:F65"/>
    <mergeCell ref="E66:F66"/>
    <mergeCell ref="A52:N52"/>
    <mergeCell ref="A61:N61"/>
    <mergeCell ref="A64:N64"/>
    <mergeCell ref="E67:F67"/>
    <mergeCell ref="E56:F56"/>
    <mergeCell ref="E57:F57"/>
    <mergeCell ref="E58:F58"/>
    <mergeCell ref="E59:F59"/>
    <mergeCell ref="E60:F60"/>
    <mergeCell ref="E62:F62"/>
    <mergeCell ref="E63:F63"/>
    <mergeCell ref="E73:F73"/>
    <mergeCell ref="E69:F69"/>
    <mergeCell ref="E70:F70"/>
    <mergeCell ref="E71:F71"/>
    <mergeCell ref="E72:F72"/>
    <mergeCell ref="A68:N68"/>
    <mergeCell ref="A92:D92"/>
    <mergeCell ref="A93:D93"/>
    <mergeCell ref="A94:D94"/>
    <mergeCell ref="A105:D105"/>
    <mergeCell ref="A106:D106"/>
    <mergeCell ref="A119:D119"/>
    <mergeCell ref="A107:D107"/>
    <mergeCell ref="A108:D108"/>
    <mergeCell ref="A109:D109"/>
    <mergeCell ref="A100:D100"/>
    <mergeCell ref="A101:D101"/>
    <mergeCell ref="A102:D102"/>
    <mergeCell ref="A103:D103"/>
    <mergeCell ref="A104:D104"/>
    <mergeCell ref="A115:D115"/>
    <mergeCell ref="A116:D116"/>
    <mergeCell ref="A117:D117"/>
    <mergeCell ref="A118:D118"/>
    <mergeCell ref="A112:D112"/>
    <mergeCell ref="A113:D113"/>
    <mergeCell ref="A114:D114"/>
  </mergeCells>
  <conditionalFormatting sqref="C69">
    <cfRule type="cellIs" dxfId="3" priority="4" operator="equal">
      <formula>$B69</formula>
    </cfRule>
  </conditionalFormatting>
  <conditionalFormatting sqref="B69">
    <cfRule type="cellIs" dxfId="2" priority="3" operator="equal">
      <formula>$C69</formula>
    </cfRule>
  </conditionalFormatting>
  <conditionalFormatting sqref="C71">
    <cfRule type="cellIs" dxfId="1" priority="2" operator="equal">
      <formula>$B71</formula>
    </cfRule>
  </conditionalFormatting>
  <conditionalFormatting sqref="B71">
    <cfRule type="cellIs" dxfId="0" priority="1" operator="equal">
      <formula>$C71</formula>
    </cfRule>
  </conditionalFormatting>
  <pageMargins left="0.25" right="0.25" top="0.75" bottom="0.75" header="0.3" footer="0.3"/>
  <pageSetup paperSize="9" orientation="landscape" r:id="rId1"/>
  <drawing r:id="rId2"/>
  <legacyDrawing r:id="rId3"/>
  <controls>
    <mc:AlternateContent xmlns:mc="http://schemas.openxmlformats.org/markup-compatibility/2006">
      <mc:Choice Requires="x14">
        <control shapeId="17413" r:id="rId4" name="ToggleButton1">
          <controlPr defaultSize="0" autoLine="0" r:id="rId5">
            <anchor moveWithCells="1">
              <from>
                <xdr:col>14</xdr:col>
                <xdr:colOff>0</xdr:colOff>
                <xdr:row>0</xdr:row>
                <xdr:rowOff>60960</xdr:rowOff>
              </from>
              <to>
                <xdr:col>14</xdr:col>
                <xdr:colOff>2324100</xdr:colOff>
                <xdr:row>1</xdr:row>
                <xdr:rowOff>76200</xdr:rowOff>
              </to>
            </anchor>
          </controlPr>
        </control>
      </mc:Choice>
      <mc:Fallback>
        <control shapeId="17413" r:id="rId4" name="ToggleButton1"/>
      </mc:Fallback>
    </mc:AlternateContent>
    <mc:AlternateContent xmlns:mc="http://schemas.openxmlformats.org/markup-compatibility/2006">
      <mc:Choice Requires="x14">
        <control shapeId="17414" r:id="rId6" name="Button 6">
          <controlPr defaultSize="0" print="0" autoFill="0" autoPict="0" macro="[0]!M10_MasquerLesTitres">
            <anchor moveWithCells="1" sizeWithCells="1">
              <from>
                <xdr:col>16</xdr:col>
                <xdr:colOff>7620</xdr:colOff>
                <xdr:row>0</xdr:row>
                <xdr:rowOff>45720</xdr:rowOff>
              </from>
              <to>
                <xdr:col>16</xdr:col>
                <xdr:colOff>2324100</xdr:colOff>
                <xdr:row>1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7415" r:id="rId7" name="Button 7">
          <controlPr defaultSize="0" print="0" autoFill="0" autoPict="0" macro="[0]!AfficherLignesBis">
            <anchor moveWithCells="1" sizeWithCells="1">
              <from>
                <xdr:col>15</xdr:col>
                <xdr:colOff>373380</xdr:colOff>
                <xdr:row>1</xdr:row>
                <xdr:rowOff>68580</xdr:rowOff>
              </from>
              <to>
                <xdr:col>16</xdr:col>
                <xdr:colOff>2324100</xdr:colOff>
                <xdr:row>2</xdr:row>
                <xdr:rowOff>114300</xdr:rowOff>
              </to>
            </anchor>
          </controlPr>
        </control>
      </mc:Choice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Menu</vt:lpstr>
      <vt:lpstr>Modèle</vt:lpstr>
      <vt:lpstr>FT 3161</vt:lpstr>
      <vt:lpstr>FT 3678</vt:lpstr>
      <vt:lpstr>FT 3640</vt:lpstr>
      <vt:lpstr>FT 3642</vt:lpstr>
      <vt:lpstr>FT 3647</vt:lpstr>
      <vt:lpstr>FT 3110</vt:lpstr>
      <vt:lpstr>FT 3084</vt:lpstr>
      <vt:lpstr>FT 3112</vt:lpstr>
      <vt:lpstr>FT 3178</vt:lpstr>
      <vt:lpstr>FT 3470</vt:lpstr>
      <vt:lpstr>FT 3025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Eric Kergresse</cp:lastModifiedBy>
  <cp:lastPrinted>2022-02-18T08:59:08Z</cp:lastPrinted>
  <dcterms:created xsi:type="dcterms:W3CDTF">2015-06-05T18:19:34Z</dcterms:created>
  <dcterms:modified xsi:type="dcterms:W3CDTF">2022-03-18T07:48:44Z</dcterms:modified>
</cp:coreProperties>
</file>

<file path=userCustomization/customUI.xml><?xml version="1.0" encoding="utf-8"?>
<mso:customUI xmlns:doc="http://schemas.microsoft.com/office/2006/01/customui/currentDocument" xmlns:mso="http://schemas.microsoft.com/office/2006/01/customui">
  <mso:ribbon>
    <mso:qat>
      <mso:documentControls>
        <mso:button idQ="doc:Mod12_RetourMenu_1" visible="true" label="Mod12_RetourMenu" imageMso="PersonaStatusOnline" onAction="Mod12_RetourMenu"/>
      </mso:documentControls>
    </mso:qat>
  </mso:ribbon>
</mso:customUI>
</file>