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5ECE3AA1-2D7A-49E3-94E7-0CF56205C02C}" xr6:coauthVersionLast="47" xr6:coauthVersionMax="47" xr10:uidLastSave="{00000000-0000-0000-0000-000000000000}"/>
  <bookViews>
    <workbookView xWindow="-108" yWindow="-108" windowWidth="23256" windowHeight="12576" xr2:uid="{A9A0EF9C-7675-4990-8016-C4F20FE547F3}"/>
  </bookViews>
  <sheets>
    <sheet name="Travaux" sheetId="1" r:id="rId1"/>
    <sheet name="Client 1" sheetId="21" r:id="rId2"/>
    <sheet name="Client 2" sheetId="22" r:id="rId3"/>
    <sheet name="Client 3" sheetId="23" r:id="rId4"/>
    <sheet name="Client 4" sheetId="26" r:id="rId5"/>
    <sheet name="Modèle" sheetId="6" r:id="rId6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6" l="1"/>
  <c r="E9" i="26"/>
  <c r="D9" i="26"/>
  <c r="C9" i="26"/>
  <c r="B9" i="26"/>
  <c r="F9" i="23"/>
  <c r="E9" i="23"/>
  <c r="D9" i="23"/>
  <c r="C9" i="23"/>
  <c r="B9" i="23"/>
  <c r="F9" i="22"/>
  <c r="E9" i="22"/>
  <c r="D9" i="22"/>
  <c r="C9" i="22"/>
  <c r="B9" i="22"/>
  <c r="F9" i="21"/>
  <c r="E9" i="21"/>
  <c r="D9" i="21"/>
  <c r="C9" i="21"/>
  <c r="B9" i="21"/>
  <c r="F9" i="6"/>
  <c r="E9" i="6"/>
  <c r="D9" i="6"/>
  <c r="C9" i="6"/>
  <c r="B9" i="6"/>
  <c r="A1" i="1"/>
  <c r="D10" i="1" a="1"/>
  <c r="G10" i="1" a="1"/>
  <c r="F9" i="1" a="1"/>
  <c r="E10" i="1" a="1"/>
  <c r="G9" i="1" a="1"/>
  <c r="D7" i="1" a="1"/>
  <c r="D8" i="1" a="1"/>
  <c r="C10" i="1" a="1"/>
  <c r="G8" i="1" a="1"/>
  <c r="E7" i="1" a="1"/>
  <c r="E8" i="1" a="1"/>
  <c r="G7" i="1" a="1"/>
  <c r="E9" i="1" a="1"/>
  <c r="F8" i="1" a="1"/>
  <c r="F10" i="1" a="1"/>
  <c r="F7" i="1" a="1"/>
  <c r="C7" i="1" a="1"/>
  <c r="C9" i="1" a="1"/>
  <c r="C8" i="1" a="1"/>
  <c r="D9" i="1" a="1"/>
  <c r="G10" i="1" l="1"/>
  <c r="F10" i="1"/>
  <c r="E10" i="1"/>
  <c r="D10" i="1"/>
  <c r="C10" i="1"/>
  <c r="E9" i="1"/>
  <c r="C9" i="1"/>
  <c r="D8" i="1"/>
  <c r="G9" i="1"/>
  <c r="F8" i="1"/>
  <c r="F9" i="1"/>
  <c r="D9" i="1"/>
  <c r="G8" i="1"/>
  <c r="E8" i="1"/>
  <c r="C8" i="1"/>
  <c r="G7" i="1"/>
  <c r="F7" i="1"/>
  <c r="E7" i="1"/>
  <c r="D7" i="1"/>
  <c r="C7" i="1"/>
  <c r="E5" i="1" l="1"/>
  <c r="F5" i="1"/>
  <c r="G5" i="1"/>
  <c r="D5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<sst xmlns="http://schemas.openxmlformats.org/spreadsheetml/2006/main" count="112" uniqueCount="31">
  <si>
    <t>Normal</t>
  </si>
  <si>
    <t>3H</t>
  </si>
  <si>
    <t>6H</t>
  </si>
  <si>
    <t>URGENT</t>
  </si>
  <si>
    <t>Modification</t>
  </si>
  <si>
    <t>Prix ?</t>
  </si>
  <si>
    <t>Société</t>
  </si>
  <si>
    <t xml:space="preserve">Date </t>
  </si>
  <si>
    <t>Dossier</t>
  </si>
  <si>
    <t>2 à 5</t>
  </si>
  <si>
    <t>Formalité</t>
  </si>
  <si>
    <t>Travaux effectués</t>
  </si>
  <si>
    <t>Interlocuteur</t>
  </si>
  <si>
    <t>Adresse</t>
  </si>
  <si>
    <t>Mail</t>
  </si>
  <si>
    <t>Téléphone</t>
  </si>
  <si>
    <t>Fixe</t>
  </si>
  <si>
    <t>Mobile</t>
  </si>
  <si>
    <t>CP-Ville</t>
  </si>
  <si>
    <t>Index</t>
  </si>
  <si>
    <t>a</t>
  </si>
  <si>
    <t>b</t>
  </si>
  <si>
    <t>aa</t>
  </si>
  <si>
    <t>4</t>
  </si>
  <si>
    <t>s</t>
  </si>
  <si>
    <t>1</t>
  </si>
  <si>
    <t>2</t>
  </si>
  <si>
    <t>bbb</t>
  </si>
  <si>
    <t>3</t>
  </si>
  <si>
    <t>Eric KERGRESSE</t>
  </si>
  <si>
    <t>KERGRESSE EIRL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</si>
</sst>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Berlin Sans FB Dem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5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5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/>
    <xf numFmtId="16" fontId="4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/>
    <xf numFmtId="0" fontId="10" fillId="4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8" fillId="0" borderId="3" xfId="0" applyFont="1" applyBorder="1" applyAlignment="1">
      <alignment horizontal="center"/>
    </xf>
    <xf numFmtId="0" fontId="1" fillId="0" borderId="0" xfId="1" quotePrefix="1" applyFill="1" applyAlignment="1">
      <alignment horizontal="center"/>
    </xf>
    <xf numFmtId="0" fontId="12" fillId="0" borderId="0" xfId="1" quotePrefix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3" fontId="13" fillId="0" borderId="0" xfId="0" applyNumberFormat="1" applyFont="1" applyFill="1" applyAlignment="1">
      <alignment horizontal="center"/>
    </xf>
    <xf numFmtId="3" fontId="13" fillId="0" borderId="0" xfId="0" applyNumberFormat="1" applyFont="1" applyFill="1" applyBorder="1" applyAlignment="1">
      <alignment horizontal="center"/>
    </xf>
    <xf numFmtId="14" fontId="11" fillId="0" borderId="0" xfId="0" applyNumberFormat="1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vertAlign val="baseline"/>
        <sz val="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4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4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312420</xdr:colOff>
          <xdr:row>2</xdr:row>
          <xdr:rowOff>114300</xdr:rowOff>
        </xdr:from>
        <xdr:to>
          <xdr:col>1</xdr:col>
          <xdr:colOff>822960</xdr:colOff>
          <xdr:row>3</xdr:row>
          <xdr:rowOff>228600</xdr:rowOff>
        </xdr:to>
        <xdr:sp macro="" textlink="">
          <xdr:nvSpPr>
            <xdr:cNvPr id="1025" name="BoutonCreerUneFich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703FF0-FCF3-4172-BDC9-8114D8231B2F}" name="t_Clients" displayName="t_Clients" ref="A6:G10" totalsRowShown="0" headerRowDxfId="48" dataDxfId="47">
  <autoFilter ref="A6:G10" xr:uid="{35703FF0-FCF3-4172-BDC9-8114D8231B2F}"/>
  <tableColumns count="7">
    <tableColumn id="7" xr3:uid="{763410AC-73CD-4540-9C4C-2B7F811D5878}" name="Index" dataDxfId="46" dataCellStyle="Lien hypertexte"/>
    <tableColumn id="1" xr3:uid="{45793FE4-B634-4A3B-ADEB-2BDAE9B510F8}" name="Société" dataDxfId="45"/>
    <tableColumn id="2" xr3:uid="{2AD2069F-7D55-4830-9233-E8D32B16FB3A}" name="Normal" dataDxfId="44">
      <calculatedColumnFormula array="1">INDIRECT("'Client "&amp;t_Clients[[#This Row],[Index]]&amp;"'!B9")</calculatedColumnFormula>
    </tableColumn>
    <tableColumn id="3" xr3:uid="{C36E84CF-8476-42C7-8D7F-E730AC9A3E94}" name="3H" dataDxfId="43">
      <calculatedColumnFormula array="1">INDIRECT("'Client "&amp;t_Clients[[#This Row],[Index]]&amp;"'!C9")</calculatedColumnFormula>
    </tableColumn>
    <tableColumn id="4" xr3:uid="{8E37CB83-37BB-4F70-ABB2-609E2C908C94}" name="6H" dataDxfId="42">
      <calculatedColumnFormula array="1">INDIRECT("'Client "&amp;t_Clients[[#This Row],[Index]]&amp;"'!D9")</calculatedColumnFormula>
    </tableColumn>
    <tableColumn id="5" xr3:uid="{707D1F31-061D-40AB-8984-BDA0B41A8943}" name="2 à 5" dataDxfId="41">
      <calculatedColumnFormula array="1">INDIRECT("'Client "&amp;t_Clients[[#This Row],[Index]]&amp;"'!E9")</calculatedColumnFormula>
    </tableColumn>
    <tableColumn id="6" xr3:uid="{E286294A-3F5A-45D5-B458-47482E785318}" name="Dossier" dataDxfId="40">
      <calculatedColumnFormula array="1">INDIRECT("'Client "&amp;t_Clients[[#This Row],[Index]]&amp;"'!F9")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7D5FD1-0B0D-47AC-9D1A-7B5B0C63A5F5}" name="t_Client1" displayName="t_Client1" ref="A10:F11" insertRow="1" totalsRowShown="0" headerRowDxfId="39" dataDxfId="38">
  <autoFilter ref="A10:F11" xr:uid="{A35961FD-301F-484A-AE09-BB5973E102DB}"/>
  <tableColumns count="6">
    <tableColumn id="6" xr3:uid="{F5F6C0C4-9762-4642-8854-81AD31B63AD1}" name="Date " dataDxfId="37"/>
    <tableColumn id="1" xr3:uid="{4CE13FCE-8331-4BA9-ACD4-66C429DDE940}" name="Normal" dataDxfId="36"/>
    <tableColumn id="2" xr3:uid="{27E8E420-47AD-448E-B2A4-5AECACB27B6C}" name="3H" dataDxfId="35"/>
    <tableColumn id="3" xr3:uid="{831AF712-3A7B-4631-96A9-9BF749608FD1}" name="6H" dataDxfId="34"/>
    <tableColumn id="4" xr3:uid="{7D550091-4982-493C-A6BD-1212397045FB}" name="Prix ?" dataDxfId="33"/>
    <tableColumn id="5" xr3:uid="{8C5A372A-05C3-4DF7-B5E7-10298DAAADDA}" name="Dossier" dataDxfId="3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7205F76-069D-425F-B149-21F6E515BBC9}" name="t_Client2" displayName="t_Client2" ref="A10:F11" totalsRowShown="0" headerRowDxfId="31" dataDxfId="30">
  <autoFilter ref="A10:F11" xr:uid="{A35961FD-301F-484A-AE09-BB5973E102DB}"/>
  <tableColumns count="6">
    <tableColumn id="6" xr3:uid="{7FE8AD79-6B6A-43FC-97E0-425004DBE81A}" name="Date " dataDxfId="29"/>
    <tableColumn id="1" xr3:uid="{C2E11637-C697-4B2F-B1B9-474976AEAC97}" name="Normal" dataDxfId="28"/>
    <tableColumn id="2" xr3:uid="{83DA5595-EEE1-4315-9115-AB31C5BB9DC1}" name="3H" dataDxfId="27"/>
    <tableColumn id="3" xr3:uid="{7EF521D2-9CE0-4129-9186-FAC9BC3DD49B}" name="6H" dataDxfId="26"/>
    <tableColumn id="4" xr3:uid="{E76F661B-546B-4FA7-B894-AC7040C0912A}" name="Prix ?" dataDxfId="25"/>
    <tableColumn id="5" xr3:uid="{D029D270-6488-4744-BFE0-FE17D0020533}" name="Dossier" dataDxfId="2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EF467D-3186-44D8-A11F-D9ED9B80566C}" name="t_Client3" displayName="t_Client3" ref="A10:F11" insertRow="1" totalsRowShown="0" headerRowDxfId="23" dataDxfId="22">
  <autoFilter ref="A10:F11" xr:uid="{A35961FD-301F-484A-AE09-BB5973E102DB}"/>
  <tableColumns count="6">
    <tableColumn id="6" xr3:uid="{ED103CF2-3A40-47E9-88D7-ADB9E8A27783}" name="Date " dataDxfId="21"/>
    <tableColumn id="1" xr3:uid="{344FAF40-F217-44D1-A918-0F818A6BB1A7}" name="Normal" dataDxfId="20"/>
    <tableColumn id="2" xr3:uid="{DC4DB49D-4882-4722-8B96-B1DC2F7D2818}" name="3H" dataDxfId="19"/>
    <tableColumn id="3" xr3:uid="{C2405359-1745-4353-A86E-F084B0FB0251}" name="6H" dataDxfId="18"/>
    <tableColumn id="4" xr3:uid="{B73F642E-5DE6-4962-895D-39DE656CF57D}" name="Prix ?" dataDxfId="17"/>
    <tableColumn id="5" xr3:uid="{21855152-5778-4B20-BB12-CF62CBA7DE4E}" name="Dossier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67BBECC-5219-4FCB-B53F-8722718AEBB6}" name="t_Client4" displayName="t_Client4" ref="A10:F11" totalsRowShown="0" headerRowDxfId="15" dataDxfId="14">
  <autoFilter ref="A10:F11" xr:uid="{A35961FD-301F-484A-AE09-BB5973E102DB}"/>
  <tableColumns count="6">
    <tableColumn id="6" xr3:uid="{9649EBB6-DEC3-42A2-B495-BF1880250599}" name="Date " dataDxfId="13"/>
    <tableColumn id="1" xr3:uid="{541E2826-296B-42FC-99E2-DBDCDF754BF4}" name="Normal" dataDxfId="12"/>
    <tableColumn id="2" xr3:uid="{6DFDC5C3-936C-4210-BC0B-9084D1D48493}" name="3H" dataDxfId="11"/>
    <tableColumn id="3" xr3:uid="{78A0D8ED-FE80-42DB-9520-F30C212350D0}" name="6H" dataDxfId="10"/>
    <tableColumn id="4" xr3:uid="{3ED6B3A7-EB2F-4249-98D0-F7DB0C44B873}" name="Prix ?" dataDxfId="9"/>
    <tableColumn id="5" xr3:uid="{20CEFB99-1872-4F38-BF16-2BA2C875C3B9}" name="Dossier" dataDxfId="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8C2FEC-B67D-4B37-A8BF-EBEFB0EFE487}" name="t_Modele" displayName="t_Modele" ref="A10:F11" insertRow="1" totalsRowShown="0" headerRowDxfId="7" dataDxfId="6">
  <autoFilter ref="A10:F11" xr:uid="{A35961FD-301F-484A-AE09-BB5973E102DB}"/>
  <tableColumns count="6">
    <tableColumn id="6" xr3:uid="{0FF9D4F6-C898-4F1D-819C-CB2B478778F0}" name="Date " dataDxfId="5"/>
    <tableColumn id="1" xr3:uid="{5B97354D-EAE3-49C8-A710-28E1ED082B98}" name="Normal" dataDxfId="4"/>
    <tableColumn id="2" xr3:uid="{D68717DC-604E-48F3-B21C-D6027C47D7EB}" name="3H" dataDxfId="3"/>
    <tableColumn id="3" xr3:uid="{C1B81BE2-147B-4282-AB2E-0505470354E2}" name="6H" dataDxfId="2"/>
    <tableColumn id="4" xr3:uid="{951EA9B4-80C3-4870-B229-2AF935778F1C}" name="Prix ?" dataDxfId="1"/>
    <tableColumn id="5" xr3:uid="{950956CB-D77D-40B0-A51A-660227A84C9A}" name="Dossie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0BA52-FBCB-4BCC-BD4A-8A394083FA78}">
  <sheetPr codeName="Feuil1">
    <tabColor rgb="FFC00000"/>
  </sheetPr>
  <dimension ref="A1:G10"/>
  <sheetViews>
    <sheetView showGridLines="0" tabSelected="1" workbookViewId="0">
      <pane ySplit="6" topLeftCell="A7" activePane="bottomLeft" state="frozen"/>
      <selection pane="bottomLeft" activeCell="I2" sqref="I2"/>
    </sheetView>
  </sheetViews>
  <sheetFormatPr baseColWidth="10" defaultRowHeight="18" x14ac:dyDescent="0.35"/>
  <cols>
    <col min="1" max="1" width="11.44140625" customWidth="1"/>
    <col min="2" max="6" width="16.88671875" style="1" customWidth="1"/>
    <col min="7" max="7" width="18.6640625" customWidth="1"/>
  </cols>
  <sheetData>
    <row r="1" spans="1:7" ht="23.4" x14ac:dyDescent="0.45">
      <c r="A1" s="26">
        <f ca="1">TODAY()</f>
        <v>44604</v>
      </c>
      <c r="B1" s="26"/>
      <c r="D1" s="8" t="s">
        <v>11</v>
      </c>
      <c r="E1" s="8"/>
      <c r="F1" s="8"/>
    </row>
    <row r="2" spans="1:7" ht="18.75" customHeight="1" x14ac:dyDescent="0.3">
      <c r="B2" s="8"/>
      <c r="C2" s="8"/>
      <c r="D2" s="8"/>
      <c r="E2" s="8"/>
      <c r="F2" s="8"/>
    </row>
    <row r="4" spans="1:7" ht="18.600000000000001" thickBot="1" x14ac:dyDescent="0.4">
      <c r="D4" s="24" t="s">
        <v>3</v>
      </c>
      <c r="E4" s="25"/>
      <c r="F4" s="2" t="s">
        <v>4</v>
      </c>
      <c r="G4" s="2" t="s">
        <v>10</v>
      </c>
    </row>
    <row r="5" spans="1:7" ht="18.600000000000001" thickTop="1" x14ac:dyDescent="0.35">
      <c r="A5" s="4"/>
      <c r="B5" s="4"/>
      <c r="C5" s="17">
        <f ca="1">SUBTOTAL(9,t_Clients[Normal])</f>
        <v>1</v>
      </c>
      <c r="D5" s="17">
        <f ca="1">SUBTOTAL(9,t_Clients[3H])</f>
        <v>2</v>
      </c>
      <c r="E5" s="17">
        <f ca="1">SUBTOTAL(9,t_Clients[6H])</f>
        <v>3</v>
      </c>
      <c r="F5" s="17">
        <f ca="1">SUBTOTAL(9,t_Clients[2 à 5])</f>
        <v>4</v>
      </c>
      <c r="G5" s="17">
        <f ca="1">SUBTOTAL(9,t_Clients[Dossier])</f>
        <v>5</v>
      </c>
    </row>
    <row r="6" spans="1:7" ht="18.600000000000001" thickBot="1" x14ac:dyDescent="0.4">
      <c r="A6" s="3" t="s">
        <v>19</v>
      </c>
      <c r="B6" s="1" t="s">
        <v>6</v>
      </c>
      <c r="C6" s="3" t="s">
        <v>0</v>
      </c>
      <c r="D6" s="3" t="s">
        <v>1</v>
      </c>
      <c r="E6" s="3" t="s">
        <v>2</v>
      </c>
      <c r="F6" s="5" t="s">
        <v>9</v>
      </c>
      <c r="G6" s="2" t="s">
        <v>8</v>
      </c>
    </row>
    <row r="7" spans="1:7" s="9" customFormat="1" ht="14.4" thickTop="1" x14ac:dyDescent="0.3">
      <c r="A7" s="19" t="s">
        <v>25</v>
      </c>
      <c r="B7" s="20" t="s">
        <v>20</v>
      </c>
      <c r="C7" s="21" cm="1">
        <f t="array" aca="1" ref="C7" ca="1">INDIRECT("'Client "&amp;t_Clients[[#This Row],[Index]]&amp;"'!B9")</f>
        <v>0</v>
      </c>
      <c r="D7" s="21" cm="1">
        <f t="array" aca="1" ref="D7" ca="1">INDIRECT("'Client "&amp;t_Clients[[#This Row],[Index]]&amp;"'!C9")</f>
        <v>0</v>
      </c>
      <c r="E7" s="21" cm="1">
        <f t="array" aca="1" ref="E7" ca="1">INDIRECT("'Client "&amp;t_Clients[[#This Row],[Index]]&amp;"'!D9")</f>
        <v>0</v>
      </c>
      <c r="F7" s="21" cm="1">
        <f t="array" aca="1" ref="F7" ca="1">INDIRECT("'Client "&amp;t_Clients[[#This Row],[Index]]&amp;"'!E9")</f>
        <v>0</v>
      </c>
      <c r="G7" s="22" cm="1">
        <f t="array" aca="1" ref="G7" ca="1">INDIRECT("'Client "&amp;t_Clients[[#This Row],[Index]]&amp;"'!F9")</f>
        <v>0</v>
      </c>
    </row>
    <row r="8" spans="1:7" ht="14.4" x14ac:dyDescent="0.3">
      <c r="A8" s="18" t="s">
        <v>26</v>
      </c>
      <c r="B8" s="20" t="s">
        <v>24</v>
      </c>
      <c r="C8" s="21" cm="1">
        <f t="array" aca="1" ref="C8" ca="1">INDIRECT("'Client "&amp;t_Clients[[#This Row],[Index]]&amp;"'!B9")</f>
        <v>0</v>
      </c>
      <c r="D8" s="21" cm="1">
        <f t="array" aca="1" ref="D8" ca="1">INDIRECT("'Client "&amp;t_Clients[[#This Row],[Index]]&amp;"'!C9")</f>
        <v>0</v>
      </c>
      <c r="E8" s="21" cm="1">
        <f t="array" aca="1" ref="E8" ca="1">INDIRECT("'Client "&amp;t_Clients[[#This Row],[Index]]&amp;"'!D9")</f>
        <v>0</v>
      </c>
      <c r="F8" s="21" cm="1">
        <f t="array" aca="1" ref="F8" ca="1">INDIRECT("'Client "&amp;t_Clients[[#This Row],[Index]]&amp;"'!E9")</f>
        <v>0</v>
      </c>
      <c r="G8" s="22" cm="1">
        <f t="array" aca="1" ref="G8" ca="1">INDIRECT("'Client "&amp;t_Clients[[#This Row],[Index]]&amp;"'!F9")</f>
        <v>0</v>
      </c>
    </row>
    <row r="9" spans="1:7" ht="14.4" x14ac:dyDescent="0.3">
      <c r="A9" s="18" t="s">
        <v>28</v>
      </c>
      <c r="B9" s="20" t="s">
        <v>22</v>
      </c>
      <c r="C9" s="21" cm="1">
        <f t="array" aca="1" ref="C9" ca="1">INDIRECT("'Client "&amp;t_Clients[[#This Row],[Index]]&amp;"'!B9")</f>
        <v>0</v>
      </c>
      <c r="D9" s="21" cm="1">
        <f t="array" aca="1" ref="D9" ca="1">INDIRECT("'Client "&amp;t_Clients[[#This Row],[Index]]&amp;"'!C9")</f>
        <v>0</v>
      </c>
      <c r="E9" s="21" cm="1">
        <f t="array" aca="1" ref="E9" ca="1">INDIRECT("'Client "&amp;t_Clients[[#This Row],[Index]]&amp;"'!D9")</f>
        <v>0</v>
      </c>
      <c r="F9" s="21" cm="1">
        <f t="array" aca="1" ref="F9" ca="1">INDIRECT("'Client "&amp;t_Clients[[#This Row],[Index]]&amp;"'!E9")</f>
        <v>0</v>
      </c>
      <c r="G9" s="22" cm="1">
        <f t="array" aca="1" ref="G9" ca="1">INDIRECT("'Client "&amp;t_Clients[[#This Row],[Index]]&amp;"'!F9")</f>
        <v>0</v>
      </c>
    </row>
    <row r="10" spans="1:7" ht="14.4" x14ac:dyDescent="0.3">
      <c r="A10" s="18" t="s">
        <v>23</v>
      </c>
      <c r="B10" s="20" t="s">
        <v>30</v>
      </c>
      <c r="C10" s="21" cm="1">
        <f t="array" aca="1" ref="C10" ca="1">INDIRECT("'Client "&amp;t_Clients[[#This Row],[Index]]&amp;"'!B9")</f>
        <v>1</v>
      </c>
      <c r="D10" s="21" cm="1">
        <f t="array" aca="1" ref="D10" ca="1">INDIRECT("'Client "&amp;t_Clients[[#This Row],[Index]]&amp;"'!C9")</f>
        <v>2</v>
      </c>
      <c r="E10" s="21" cm="1">
        <f t="array" aca="1" ref="E10" ca="1">INDIRECT("'Client "&amp;t_Clients[[#This Row],[Index]]&amp;"'!D9")</f>
        <v>3</v>
      </c>
      <c r="F10" s="21" cm="1">
        <f t="array" aca="1" ref="F10" ca="1">INDIRECT("'Client "&amp;t_Clients[[#This Row],[Index]]&amp;"'!E9")</f>
        <v>4</v>
      </c>
      <c r="G10" s="22" cm="1">
        <f t="array" aca="1" ref="G10" ca="1">INDIRECT("'Client "&amp;t_Clients[[#This Row],[Index]]&amp;"'!F9")</f>
        <v>5</v>
      </c>
    </row>
  </sheetData>
  <mergeCells count="2">
    <mergeCell ref="D4:E4"/>
    <mergeCell ref="A1:B1"/>
  </mergeCells>
  <phoneticPr fontId="6" type="noConversion"/>
  <hyperlinks>
    <hyperlink ref="A7" location="'Client 1'!A1" display="'1" xr:uid="{058EB77B-BADD-488B-9178-5AAA020B60B6}"/>
    <hyperlink ref="A8" location="'Client 2'!A1" display="'2" xr:uid="{5AB6B50D-4E28-4FA0-83FE-21C1C4DEE34E}"/>
    <hyperlink ref="A9" location="'Client 3'!A1" display="'3" xr:uid="{7F8AD75B-D41B-4FBA-B9A3-1D9D48047546}"/>
    <hyperlink ref="A10" location="'Client 4'!A1" display="'4" xr:uid="{43409001-0F9F-4BB4-BE2A-5F0DA77852C6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outonCreerUneFiche">
          <controlPr defaultSize="0" autoLine="0" r:id="rId5">
            <anchor moveWithCells="1">
              <from>
                <xdr:col>0</xdr:col>
                <xdr:colOff>312420</xdr:colOff>
                <xdr:row>2</xdr:row>
                <xdr:rowOff>114300</xdr:rowOff>
              </from>
              <to>
                <xdr:col>1</xdr:col>
                <xdr:colOff>822960</xdr:colOff>
                <xdr:row>3</xdr:row>
                <xdr:rowOff>228600</xdr:rowOff>
              </to>
            </anchor>
          </controlPr>
        </control>
      </mc:Choice>
      <mc:Fallback>
        <control shapeId="1025" r:id="rId4" name="BoutonCreerUneFich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7DA3B-60A4-4315-901D-5434F1BBACC7}">
  <sheetPr codeName="Feuil3">
    <tabColor theme="4" tint="-0.249977111117893"/>
  </sheetPr>
  <dimension ref="A1:F14"/>
  <sheetViews>
    <sheetView showGridLines="0" workbookViewId="0">
      <pane ySplit="10" topLeftCell="A11" activePane="bottomLeft" state="frozen"/>
      <selection pane="bottomLeft" activeCell="B14" sqref="B14"/>
    </sheetView>
  </sheetViews>
  <sheetFormatPr baseColWidth="10" defaultRowHeight="14.4" x14ac:dyDescent="0.3"/>
  <cols>
    <col min="1" max="1" width="13.77734375" customWidth="1"/>
    <col min="2" max="2" width="15.5546875" customWidth="1"/>
    <col min="3" max="4" width="13.5546875" customWidth="1"/>
    <col min="5" max="5" width="16.5546875" customWidth="1"/>
    <col min="6" max="6" width="16.6640625" customWidth="1"/>
  </cols>
  <sheetData>
    <row r="1" spans="1:6" ht="14.4" customHeight="1" x14ac:dyDescent="0.3">
      <c r="A1" s="14" t="s">
        <v>6</v>
      </c>
      <c r="B1" s="7" t="s">
        <v>20</v>
      </c>
      <c r="C1" s="6"/>
      <c r="D1" s="6"/>
      <c r="E1" s="16"/>
    </row>
    <row r="2" spans="1:6" ht="14.4" customHeight="1" x14ac:dyDescent="0.3">
      <c r="A2" s="14" t="s">
        <v>13</v>
      </c>
      <c r="B2" s="7"/>
      <c r="C2" s="6"/>
      <c r="D2" s="14" t="s">
        <v>18</v>
      </c>
      <c r="E2" s="16"/>
    </row>
    <row r="3" spans="1:6" ht="14.4" customHeight="1" x14ac:dyDescent="0.3">
      <c r="A3" s="14" t="s">
        <v>12</v>
      </c>
      <c r="B3" s="7" t="s">
        <v>21</v>
      </c>
      <c r="C3" s="6"/>
      <c r="D3" s="6"/>
      <c r="E3" s="16"/>
    </row>
    <row r="4" spans="1:6" ht="15" customHeight="1" x14ac:dyDescent="0.3">
      <c r="A4" s="14" t="s">
        <v>14</v>
      </c>
      <c r="B4" s="9"/>
      <c r="E4" s="16"/>
    </row>
    <row r="5" spans="1:6" ht="15" customHeight="1" x14ac:dyDescent="0.3">
      <c r="A5" s="14" t="s">
        <v>15</v>
      </c>
      <c r="B5" s="15" t="s">
        <v>16</v>
      </c>
      <c r="C5" s="9"/>
      <c r="D5" s="15" t="s">
        <v>17</v>
      </c>
      <c r="E5" s="16"/>
    </row>
    <row r="6" spans="1:6" ht="15" customHeight="1" x14ac:dyDescent="0.3">
      <c r="A6" s="7"/>
      <c r="E6" s="16"/>
    </row>
    <row r="7" spans="1:6" ht="15" customHeight="1" x14ac:dyDescent="0.3">
      <c r="A7" s="7"/>
    </row>
    <row r="8" spans="1:6" ht="15" customHeight="1" thickBot="1" x14ac:dyDescent="0.35">
      <c r="A8" s="7"/>
      <c r="C8" s="27" t="s">
        <v>3</v>
      </c>
      <c r="D8" s="28"/>
      <c r="E8" s="10" t="s">
        <v>4</v>
      </c>
      <c r="F8" s="10" t="s">
        <v>10</v>
      </c>
    </row>
    <row r="9" spans="1:6" s="9" customFormat="1" thickTop="1" x14ac:dyDescent="0.3">
      <c r="B9" s="17">
        <f>SUBTOTAL(9,t_Client1[Normal])</f>
        <v>0</v>
      </c>
      <c r="C9" s="17">
        <f>SUBTOTAL(9,t_Client1[3H])</f>
        <v>0</v>
      </c>
      <c r="D9" s="17">
        <f>SUBTOTAL(9,t_Client1[6H])</f>
        <v>0</v>
      </c>
      <c r="E9" s="17">
        <f>SUBTOTAL(9,t_Client1[Prix ?])</f>
        <v>0</v>
      </c>
      <c r="F9" s="17">
        <f>SUBTOTAL(9,t_Client1[Dossier])</f>
        <v>0</v>
      </c>
    </row>
    <row r="10" spans="1:6" s="9" customFormat="1" thickBot="1" x14ac:dyDescent="0.35">
      <c r="A10" s="11" t="s">
        <v>7</v>
      </c>
      <c r="B10" s="12" t="s">
        <v>0</v>
      </c>
      <c r="C10" s="12" t="s">
        <v>1</v>
      </c>
      <c r="D10" s="12" t="s">
        <v>2</v>
      </c>
      <c r="E10" s="12" t="s">
        <v>5</v>
      </c>
      <c r="F10" s="12" t="s">
        <v>8</v>
      </c>
    </row>
    <row r="11" spans="1:6" s="9" customFormat="1" thickTop="1" x14ac:dyDescent="0.3">
      <c r="A11" s="13"/>
      <c r="B11" s="12"/>
      <c r="C11" s="12"/>
      <c r="D11" s="12"/>
      <c r="E11" s="12"/>
      <c r="F11" s="12"/>
    </row>
    <row r="12" spans="1:6" ht="15" customHeight="1" x14ac:dyDescent="0.35">
      <c r="F12" s="1"/>
    </row>
    <row r="13" spans="1:6" ht="15" customHeight="1" x14ac:dyDescent="0.35">
      <c r="F13" s="1"/>
    </row>
    <row r="14" spans="1:6" ht="15" customHeight="1" x14ac:dyDescent="0.3"/>
  </sheetData>
  <mergeCells count="1">
    <mergeCell ref="C8:D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49D5C-D01F-4EC1-ADAE-3C3A5A19C6C1}">
  <sheetPr codeName="Feuil4">
    <tabColor theme="4" tint="-0.249977111117893"/>
  </sheetPr>
  <dimension ref="A1:F14"/>
  <sheetViews>
    <sheetView showGridLines="0" workbookViewId="0">
      <pane ySplit="10" topLeftCell="A11" activePane="bottomLeft" state="frozen"/>
      <selection pane="bottomLeft" activeCell="A15" sqref="A15"/>
    </sheetView>
  </sheetViews>
  <sheetFormatPr baseColWidth="10" defaultRowHeight="14.4" x14ac:dyDescent="0.3"/>
  <cols>
    <col min="1" max="1" width="13.77734375" customWidth="1"/>
    <col min="2" max="2" width="15.5546875" customWidth="1"/>
    <col min="3" max="4" width="13.5546875" customWidth="1"/>
    <col min="5" max="5" width="16.5546875" customWidth="1"/>
    <col min="6" max="6" width="16.6640625" customWidth="1"/>
  </cols>
  <sheetData>
    <row r="1" spans="1:6" ht="14.4" customHeight="1" x14ac:dyDescent="0.3">
      <c r="A1" s="14" t="s">
        <v>6</v>
      </c>
      <c r="B1" s="7" t="s">
        <v>24</v>
      </c>
      <c r="C1" s="6"/>
      <c r="D1" s="6"/>
      <c r="E1" s="16"/>
    </row>
    <row r="2" spans="1:6" ht="14.4" customHeight="1" x14ac:dyDescent="0.3">
      <c r="A2" s="14" t="s">
        <v>13</v>
      </c>
      <c r="B2" s="7"/>
      <c r="C2" s="6"/>
      <c r="D2" s="14" t="s">
        <v>18</v>
      </c>
      <c r="E2" s="16"/>
    </row>
    <row r="3" spans="1:6" ht="14.4" customHeight="1" x14ac:dyDescent="0.3">
      <c r="A3" s="14" t="s">
        <v>12</v>
      </c>
      <c r="B3" s="7" t="s">
        <v>21</v>
      </c>
      <c r="C3" s="6"/>
      <c r="D3" s="6"/>
      <c r="E3" s="16"/>
    </row>
    <row r="4" spans="1:6" ht="15" customHeight="1" x14ac:dyDescent="0.3">
      <c r="A4" s="14" t="s">
        <v>14</v>
      </c>
      <c r="B4" s="9"/>
      <c r="E4" s="16"/>
    </row>
    <row r="5" spans="1:6" ht="15" customHeight="1" x14ac:dyDescent="0.3">
      <c r="A5" s="14" t="s">
        <v>15</v>
      </c>
      <c r="B5" s="15" t="s">
        <v>16</v>
      </c>
      <c r="C5" s="9"/>
      <c r="D5" s="15" t="s">
        <v>17</v>
      </c>
      <c r="E5" s="16"/>
    </row>
    <row r="6" spans="1:6" ht="15" customHeight="1" x14ac:dyDescent="0.3">
      <c r="A6" s="7"/>
      <c r="E6" s="16"/>
    </row>
    <row r="7" spans="1:6" ht="15" customHeight="1" x14ac:dyDescent="0.3">
      <c r="A7" s="7"/>
    </row>
    <row r="8" spans="1:6" ht="15" customHeight="1" thickBot="1" x14ac:dyDescent="0.35">
      <c r="A8" s="7"/>
      <c r="C8" s="27" t="s">
        <v>3</v>
      </c>
      <c r="D8" s="28"/>
      <c r="E8" s="10" t="s">
        <v>4</v>
      </c>
      <c r="F8" s="10" t="s">
        <v>10</v>
      </c>
    </row>
    <row r="9" spans="1:6" s="9" customFormat="1" thickTop="1" x14ac:dyDescent="0.3">
      <c r="B9" s="17">
        <f>SUBTOTAL(9,t_Client2[Normal])</f>
        <v>0</v>
      </c>
      <c r="C9" s="17">
        <f>SUBTOTAL(9,t_Client2[3H])</f>
        <v>0</v>
      </c>
      <c r="D9" s="17">
        <f>SUBTOTAL(9,t_Client2[6H])</f>
        <v>0</v>
      </c>
      <c r="E9" s="17">
        <f>SUBTOTAL(9,t_Client2[Prix ?])</f>
        <v>0</v>
      </c>
      <c r="F9" s="17">
        <f>SUBTOTAL(9,t_Client2[Dossier])</f>
        <v>0</v>
      </c>
    </row>
    <row r="10" spans="1:6" s="9" customFormat="1" thickBot="1" x14ac:dyDescent="0.35">
      <c r="A10" s="11" t="s">
        <v>7</v>
      </c>
      <c r="B10" s="12" t="s">
        <v>0</v>
      </c>
      <c r="C10" s="12" t="s">
        <v>1</v>
      </c>
      <c r="D10" s="12" t="s">
        <v>2</v>
      </c>
      <c r="E10" s="12" t="s">
        <v>5</v>
      </c>
      <c r="F10" s="12" t="s">
        <v>8</v>
      </c>
    </row>
    <row r="11" spans="1:6" s="9" customFormat="1" thickTop="1" x14ac:dyDescent="0.3">
      <c r="A11" s="13"/>
      <c r="B11" s="12"/>
      <c r="C11" s="12"/>
      <c r="D11" s="12"/>
      <c r="E11" s="12"/>
      <c r="F11" s="12"/>
    </row>
    <row r="12" spans="1:6" ht="15" customHeight="1" x14ac:dyDescent="0.35">
      <c r="F12" s="1"/>
    </row>
    <row r="13" spans="1:6" ht="15" customHeight="1" x14ac:dyDescent="0.35">
      <c r="F13" s="1"/>
    </row>
    <row r="14" spans="1:6" ht="15" customHeight="1" x14ac:dyDescent="0.3"/>
  </sheetData>
  <mergeCells count="1">
    <mergeCell ref="C8:D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A480A-B5D9-46C1-883E-EBFF4D2764D4}">
  <sheetPr codeName="Feuil5">
    <tabColor theme="4" tint="-0.249977111117893"/>
  </sheetPr>
  <dimension ref="A1:F14"/>
  <sheetViews>
    <sheetView showGridLines="0" workbookViewId="0">
      <pane ySplit="10" topLeftCell="A11" activePane="bottomLeft" state="frozen"/>
      <selection pane="bottomLeft"/>
    </sheetView>
  </sheetViews>
  <sheetFormatPr baseColWidth="10" defaultRowHeight="14.4" x14ac:dyDescent="0.3"/>
  <cols>
    <col min="1" max="1" width="13.77734375" customWidth="1"/>
    <col min="2" max="2" width="15.5546875" customWidth="1"/>
    <col min="3" max="4" width="13.5546875" customWidth="1"/>
    <col min="5" max="5" width="16.5546875" customWidth="1"/>
    <col min="6" max="6" width="16.6640625" customWidth="1"/>
  </cols>
  <sheetData>
    <row r="1" spans="1:6" ht="14.4" customHeight="1" x14ac:dyDescent="0.3">
      <c r="A1" s="14" t="s">
        <v>6</v>
      </c>
      <c r="B1" s="7" t="s">
        <v>22</v>
      </c>
      <c r="C1" s="6"/>
      <c r="D1" s="6"/>
      <c r="E1" s="16"/>
    </row>
    <row r="2" spans="1:6" ht="14.4" customHeight="1" x14ac:dyDescent="0.3">
      <c r="A2" s="14" t="s">
        <v>13</v>
      </c>
      <c r="B2" s="7"/>
      <c r="C2" s="6"/>
      <c r="D2" s="14" t="s">
        <v>18</v>
      </c>
      <c r="E2" s="16"/>
    </row>
    <row r="3" spans="1:6" ht="14.4" customHeight="1" x14ac:dyDescent="0.3">
      <c r="A3" s="14" t="s">
        <v>12</v>
      </c>
      <c r="B3" s="7" t="s">
        <v>27</v>
      </c>
      <c r="C3" s="6"/>
      <c r="D3" s="6"/>
      <c r="E3" s="16"/>
    </row>
    <row r="4" spans="1:6" ht="15" customHeight="1" x14ac:dyDescent="0.3">
      <c r="A4" s="14" t="s">
        <v>14</v>
      </c>
      <c r="B4" s="9"/>
      <c r="E4" s="16"/>
    </row>
    <row r="5" spans="1:6" ht="15" customHeight="1" x14ac:dyDescent="0.3">
      <c r="A5" s="14" t="s">
        <v>15</v>
      </c>
      <c r="B5" s="15" t="s">
        <v>16</v>
      </c>
      <c r="C5" s="9"/>
      <c r="D5" s="15" t="s">
        <v>17</v>
      </c>
      <c r="E5" s="16"/>
    </row>
    <row r="6" spans="1:6" ht="15" customHeight="1" x14ac:dyDescent="0.3">
      <c r="A6" s="7"/>
      <c r="E6" s="16"/>
    </row>
    <row r="7" spans="1:6" ht="15" customHeight="1" x14ac:dyDescent="0.3">
      <c r="A7" s="7"/>
    </row>
    <row r="8" spans="1:6" ht="15" customHeight="1" thickBot="1" x14ac:dyDescent="0.35">
      <c r="A8" s="7"/>
      <c r="C8" s="27" t="s">
        <v>3</v>
      </c>
      <c r="D8" s="28"/>
      <c r="E8" s="10" t="s">
        <v>4</v>
      </c>
      <c r="F8" s="10" t="s">
        <v>10</v>
      </c>
    </row>
    <row r="9" spans="1:6" s="9" customFormat="1" thickTop="1" x14ac:dyDescent="0.3">
      <c r="B9" s="17">
        <f>SUBTOTAL(9,t_Client3[Normal])</f>
        <v>0</v>
      </c>
      <c r="C9" s="17">
        <f>SUBTOTAL(9,t_Client3[3H])</f>
        <v>0</v>
      </c>
      <c r="D9" s="17">
        <f>SUBTOTAL(9,t_Client3[6H])</f>
        <v>0</v>
      </c>
      <c r="E9" s="17">
        <f>SUBTOTAL(9,t_Client3[Prix ?])</f>
        <v>0</v>
      </c>
      <c r="F9" s="17">
        <f>SUBTOTAL(9,t_Client3[Dossier])</f>
        <v>0</v>
      </c>
    </row>
    <row r="10" spans="1:6" s="9" customFormat="1" thickBot="1" x14ac:dyDescent="0.35">
      <c r="A10" s="11" t="s">
        <v>7</v>
      </c>
      <c r="B10" s="12" t="s">
        <v>0</v>
      </c>
      <c r="C10" s="12" t="s">
        <v>1</v>
      </c>
      <c r="D10" s="12" t="s">
        <v>2</v>
      </c>
      <c r="E10" s="12" t="s">
        <v>5</v>
      </c>
      <c r="F10" s="12" t="s">
        <v>8</v>
      </c>
    </row>
    <row r="11" spans="1:6" s="9" customFormat="1" thickTop="1" x14ac:dyDescent="0.3">
      <c r="A11" s="13"/>
      <c r="B11" s="12"/>
      <c r="C11" s="12"/>
      <c r="D11" s="12"/>
      <c r="E11" s="12"/>
      <c r="F11" s="12"/>
    </row>
    <row r="12" spans="1:6" ht="15" customHeight="1" x14ac:dyDescent="0.35">
      <c r="F12" s="1"/>
    </row>
    <row r="13" spans="1:6" ht="15" customHeight="1" x14ac:dyDescent="0.35">
      <c r="F13" s="1"/>
    </row>
    <row r="14" spans="1:6" ht="15" customHeight="1" x14ac:dyDescent="0.3"/>
  </sheetData>
  <mergeCells count="1">
    <mergeCell ref="C8:D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222A2-49CE-4BAA-981F-47B2221012F5}">
  <sheetPr codeName="Feuil6">
    <tabColor theme="4" tint="-0.249977111117893"/>
  </sheetPr>
  <dimension ref="A1:F14"/>
  <sheetViews>
    <sheetView showGridLines="0" workbookViewId="0">
      <pane ySplit="10" topLeftCell="A11" activePane="bottomLeft" state="frozen"/>
      <selection pane="bottomLeft" activeCell="D19" sqref="D19"/>
    </sheetView>
  </sheetViews>
  <sheetFormatPr baseColWidth="10" defaultRowHeight="14.4" x14ac:dyDescent="0.3"/>
  <cols>
    <col min="1" max="1" width="13.77734375" customWidth="1"/>
    <col min="2" max="2" width="15.5546875" customWidth="1"/>
    <col min="3" max="4" width="13.5546875" customWidth="1"/>
    <col min="5" max="5" width="16.5546875" customWidth="1"/>
    <col min="6" max="6" width="16.6640625" customWidth="1"/>
  </cols>
  <sheetData>
    <row r="1" spans="1:6" ht="14.4" customHeight="1" x14ac:dyDescent="0.3">
      <c r="A1" s="14" t="s">
        <v>6</v>
      </c>
      <c r="B1" s="7" t="s">
        <v>30</v>
      </c>
      <c r="C1" s="6"/>
      <c r="D1" s="6"/>
      <c r="E1" s="16"/>
    </row>
    <row r="2" spans="1:6" ht="14.4" customHeight="1" x14ac:dyDescent="0.3">
      <c r="A2" s="14" t="s">
        <v>13</v>
      </c>
      <c r="B2" s="7"/>
      <c r="C2" s="6"/>
      <c r="D2" s="14" t="s">
        <v>18</v>
      </c>
      <c r="E2" s="16"/>
    </row>
    <row r="3" spans="1:6" ht="14.4" customHeight="1" x14ac:dyDescent="0.3">
      <c r="A3" s="14" t="s">
        <v>12</v>
      </c>
      <c r="B3" s="7" t="s">
        <v>29</v>
      </c>
      <c r="C3" s="6"/>
      <c r="D3" s="6"/>
      <c r="E3" s="16"/>
    </row>
    <row r="4" spans="1:6" ht="15" customHeight="1" x14ac:dyDescent="0.3">
      <c r="A4" s="14" t="s">
        <v>14</v>
      </c>
      <c r="B4" s="9"/>
      <c r="E4" s="16"/>
    </row>
    <row r="5" spans="1:6" ht="15" customHeight="1" x14ac:dyDescent="0.3">
      <c r="A5" s="14" t="s">
        <v>15</v>
      </c>
      <c r="B5" s="15" t="s">
        <v>16</v>
      </c>
      <c r="C5" s="9"/>
      <c r="D5" s="15" t="s">
        <v>17</v>
      </c>
      <c r="E5" s="16"/>
    </row>
    <row r="6" spans="1:6" ht="15" customHeight="1" x14ac:dyDescent="0.3">
      <c r="A6" s="7"/>
      <c r="E6" s="16"/>
    </row>
    <row r="7" spans="1:6" ht="15" customHeight="1" x14ac:dyDescent="0.3">
      <c r="A7" s="7"/>
    </row>
    <row r="8" spans="1:6" ht="15" customHeight="1" thickBot="1" x14ac:dyDescent="0.35">
      <c r="A8" s="7"/>
      <c r="C8" s="27" t="s">
        <v>3</v>
      </c>
      <c r="D8" s="28"/>
      <c r="E8" s="10" t="s">
        <v>4</v>
      </c>
      <c r="F8" s="10" t="s">
        <v>10</v>
      </c>
    </row>
    <row r="9" spans="1:6" s="9" customFormat="1" thickTop="1" x14ac:dyDescent="0.3">
      <c r="B9" s="17">
        <f>SUBTOTAL(9,t_Client4[Normal])</f>
        <v>1</v>
      </c>
      <c r="C9" s="17">
        <f>SUBTOTAL(9,t_Client4[3H])</f>
        <v>2</v>
      </c>
      <c r="D9" s="17">
        <f>SUBTOTAL(9,t_Client4[6H])</f>
        <v>3</v>
      </c>
      <c r="E9" s="17">
        <f>SUBTOTAL(9,t_Client4[Prix ?])</f>
        <v>4</v>
      </c>
      <c r="F9" s="17">
        <f>SUBTOTAL(9,t_Client4[Dossier])</f>
        <v>5</v>
      </c>
    </row>
    <row r="10" spans="1:6" s="9" customFormat="1" thickBot="1" x14ac:dyDescent="0.35">
      <c r="A10" s="11" t="s">
        <v>7</v>
      </c>
      <c r="B10" s="12" t="s">
        <v>0</v>
      </c>
      <c r="C10" s="12" t="s">
        <v>1</v>
      </c>
      <c r="D10" s="12" t="s">
        <v>2</v>
      </c>
      <c r="E10" s="12" t="s">
        <v>5</v>
      </c>
      <c r="F10" s="12" t="s">
        <v>8</v>
      </c>
    </row>
    <row r="11" spans="1:6" s="9" customFormat="1" thickTop="1" x14ac:dyDescent="0.3">
      <c r="A11" s="23">
        <v>44604</v>
      </c>
      <c r="B11" s="12">
        <v>1</v>
      </c>
      <c r="C11" s="12">
        <v>2</v>
      </c>
      <c r="D11" s="12">
        <v>3</v>
      </c>
      <c r="E11" s="12">
        <v>4</v>
      </c>
      <c r="F11" s="12">
        <v>5</v>
      </c>
    </row>
    <row r="12" spans="1:6" ht="15" customHeight="1" x14ac:dyDescent="0.35">
      <c r="F12" s="1"/>
    </row>
    <row r="13" spans="1:6" ht="15" customHeight="1" x14ac:dyDescent="0.35">
      <c r="F13" s="1"/>
    </row>
    <row r="14" spans="1:6" ht="15" customHeight="1" x14ac:dyDescent="0.3"/>
  </sheetData>
  <mergeCells count="1">
    <mergeCell ref="C8:D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83D26-E10F-4171-BBAA-D5336A3A5B52}">
  <sheetPr codeName="Feuil2">
    <tabColor theme="4" tint="-0.249977111117893"/>
  </sheetPr>
  <dimension ref="A1:F14"/>
  <sheetViews>
    <sheetView showGridLines="0" workbookViewId="0">
      <pane ySplit="10" topLeftCell="A11" activePane="bottomLeft" state="frozen"/>
      <selection pane="bottomLeft" activeCell="D22" sqref="D22"/>
    </sheetView>
  </sheetViews>
  <sheetFormatPr baseColWidth="10" defaultRowHeight="14.4" x14ac:dyDescent="0.3"/>
  <cols>
    <col min="1" max="1" width="13.77734375" customWidth="1"/>
    <col min="2" max="2" width="15.5546875" customWidth="1"/>
    <col min="3" max="4" width="13.5546875" customWidth="1"/>
    <col min="5" max="5" width="16.5546875" customWidth="1"/>
    <col min="6" max="6" width="16.6640625" customWidth="1"/>
  </cols>
  <sheetData>
    <row r="1" spans="1:6" ht="14.4" customHeight="1" x14ac:dyDescent="0.3">
      <c r="A1" s="14" t="s">
        <v>6</v>
      </c>
      <c r="B1" s="7"/>
      <c r="C1" s="6"/>
      <c r="D1" s="6"/>
      <c r="E1" s="16"/>
    </row>
    <row r="2" spans="1:6" ht="14.4" customHeight="1" x14ac:dyDescent="0.3">
      <c r="A2" s="14" t="s">
        <v>13</v>
      </c>
      <c r="B2" s="7"/>
      <c r="C2" s="6"/>
      <c r="D2" s="14" t="s">
        <v>18</v>
      </c>
      <c r="E2" s="16"/>
    </row>
    <row r="3" spans="1:6" ht="14.4" customHeight="1" x14ac:dyDescent="0.3">
      <c r="A3" s="14" t="s">
        <v>12</v>
      </c>
      <c r="B3" s="7"/>
      <c r="C3" s="6"/>
      <c r="D3" s="6"/>
      <c r="E3" s="16"/>
    </row>
    <row r="4" spans="1:6" ht="15" customHeight="1" x14ac:dyDescent="0.3">
      <c r="A4" s="14" t="s">
        <v>14</v>
      </c>
      <c r="B4" s="9"/>
      <c r="E4" s="16"/>
    </row>
    <row r="5" spans="1:6" ht="15" customHeight="1" x14ac:dyDescent="0.3">
      <c r="A5" s="14" t="s">
        <v>15</v>
      </c>
      <c r="B5" s="15" t="s">
        <v>16</v>
      </c>
      <c r="C5" s="9"/>
      <c r="D5" s="15" t="s">
        <v>17</v>
      </c>
      <c r="E5" s="16"/>
    </row>
    <row r="6" spans="1:6" ht="15" customHeight="1" x14ac:dyDescent="0.3">
      <c r="A6" s="7"/>
      <c r="E6" s="16"/>
    </row>
    <row r="7" spans="1:6" ht="15" customHeight="1" x14ac:dyDescent="0.3">
      <c r="A7" s="7"/>
    </row>
    <row r="8" spans="1:6" ht="15" customHeight="1" thickBot="1" x14ac:dyDescent="0.35">
      <c r="A8" s="7"/>
      <c r="C8" s="27" t="s">
        <v>3</v>
      </c>
      <c r="D8" s="28"/>
      <c r="E8" s="10" t="s">
        <v>4</v>
      </c>
      <c r="F8" s="10" t="s">
        <v>10</v>
      </c>
    </row>
    <row r="9" spans="1:6" s="9" customFormat="1" thickTop="1" x14ac:dyDescent="0.3">
      <c r="B9" s="17">
        <f>SUBTOTAL(9,t_Modele[Normal])</f>
        <v>0</v>
      </c>
      <c r="C9" s="17">
        <f>SUBTOTAL(9,t_Modele[3H])</f>
        <v>0</v>
      </c>
      <c r="D9" s="17">
        <f>SUBTOTAL(9,t_Modele[6H])</f>
        <v>0</v>
      </c>
      <c r="E9" s="17">
        <f>SUBTOTAL(9,t_Modele[Prix ?])</f>
        <v>0</v>
      </c>
      <c r="F9" s="17">
        <f>SUBTOTAL(9,t_Modele[Dossier])</f>
        <v>0</v>
      </c>
    </row>
    <row r="10" spans="1:6" s="9" customFormat="1" thickBot="1" x14ac:dyDescent="0.35">
      <c r="A10" s="11" t="s">
        <v>7</v>
      </c>
      <c r="B10" s="12" t="s">
        <v>0</v>
      </c>
      <c r="C10" s="12" t="s">
        <v>1</v>
      </c>
      <c r="D10" s="12" t="s">
        <v>2</v>
      </c>
      <c r="E10" s="12" t="s">
        <v>5</v>
      </c>
      <c r="F10" s="12" t="s">
        <v>8</v>
      </c>
    </row>
    <row r="11" spans="1:6" s="9" customFormat="1" thickTop="1" x14ac:dyDescent="0.3">
      <c r="A11" s="13"/>
      <c r="B11" s="12"/>
      <c r="C11" s="12"/>
      <c r="D11" s="12"/>
      <c r="E11" s="12"/>
      <c r="F11" s="12"/>
    </row>
    <row r="12" spans="1:6" ht="15" customHeight="1" x14ac:dyDescent="0.35">
      <c r="F12" s="1"/>
    </row>
    <row r="13" spans="1:6" ht="15" customHeight="1" x14ac:dyDescent="0.35">
      <c r="F13" s="1"/>
    </row>
    <row r="14" spans="1:6" ht="15" customHeight="1" x14ac:dyDescent="0.3"/>
  </sheetData>
  <mergeCells count="1">
    <mergeCell ref="C8:D8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Travaux</vt:lpstr>
      <vt:lpstr>Client 1</vt:lpstr>
      <vt:lpstr>Client 2</vt:lpstr>
      <vt:lpstr>Client 3</vt:lpstr>
      <vt:lpstr>Client 4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Valeriane</dc:creator>
  <cp:lastModifiedBy>Eric Kergresse</cp:lastModifiedBy>
  <dcterms:created xsi:type="dcterms:W3CDTF">2022-02-11T23:01:30Z</dcterms:created>
  <dcterms:modified xsi:type="dcterms:W3CDTF">2022-02-12T05:31:25Z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RetourOngletTravaux_1" visible="true" label="RetourOngletTravaux" imageMso="PersonaStatusOnline" onAction="RetourOngletTravaux"/>
      </mso:documentControls>
    </mso:qat>
  </mso:ribbon>
</mso:customUI>
</file>