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79E4631-9517-49E1-80D3-B5FBEA055E98}" xr6:coauthVersionLast="47" xr6:coauthVersionMax="47" xr10:uidLastSave="{00000000-0000-0000-0000-000000000000}"/>
  <bookViews>
    <workbookView xWindow="-108" yWindow="-108" windowWidth="23256" windowHeight="12576" xr2:uid="{30E9CFCD-F2A1-40C4-8D0D-A0A3529CAEBA}"/>
  </bookViews>
  <sheets>
    <sheet name="Feuil1" sheetId="1" r:id="rId1"/>
  </sheets>
  <definedNames>
    <definedName name="_xlnm._FilterDatabase" localSheetId="0" hidden="1">Feuil1!$A$1:$J$64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/>
  <c r="F11" i="1" a="1"/>
  <c r="F11" i="1" s="1"/>
  <c r="F12" i="1" a="1"/>
  <c r="F12" i="1"/>
  <c r="F13" i="1" a="1"/>
  <c r="F13" i="1" s="1"/>
  <c r="F14" i="1" a="1"/>
  <c r="F14" i="1"/>
  <c r="F15" i="1" a="1"/>
  <c r="F15" i="1" s="1"/>
  <c r="F16" i="1" a="1"/>
  <c r="F16" i="1" s="1"/>
  <c r="F17" i="1" a="1"/>
  <c r="F17" i="1" s="1"/>
  <c r="F18" i="1" a="1"/>
  <c r="F18" i="1"/>
  <c r="F19" i="1" a="1"/>
  <c r="F19" i="1" s="1"/>
  <c r="F20" i="1" a="1"/>
  <c r="F20" i="1"/>
  <c r="F21" i="1" a="1"/>
  <c r="F21" i="1" s="1"/>
  <c r="F22" i="1" a="1"/>
  <c r="F22" i="1"/>
  <c r="F23" i="1" a="1"/>
  <c r="F23" i="1" s="1"/>
  <c r="F24" i="1" a="1"/>
  <c r="F24" i="1" s="1"/>
  <c r="F25" i="1" a="1"/>
  <c r="F25" i="1" s="1"/>
  <c r="F2" i="1" a="1"/>
  <c r="F2" i="1" s="1"/>
  <c r="H3" i="1" a="1"/>
  <c r="H3" i="1" s="1"/>
  <c r="H4" i="1" a="1"/>
  <c r="H4" i="1"/>
  <c r="H5" i="1" a="1"/>
  <c r="H5" i="1" s="1"/>
  <c r="H6" i="1" a="1"/>
  <c r="H6" i="1"/>
  <c r="H7" i="1" a="1"/>
  <c r="H7" i="1" s="1"/>
  <c r="H8" i="1" a="1"/>
  <c r="H8" i="1"/>
  <c r="H9" i="1" a="1"/>
  <c r="H9" i="1" s="1"/>
  <c r="H10" i="1" a="1"/>
  <c r="H10" i="1" s="1"/>
  <c r="H11" i="1" a="1"/>
  <c r="H11" i="1" s="1"/>
  <c r="H12" i="1" a="1"/>
  <c r="H12" i="1"/>
  <c r="H13" i="1" a="1"/>
  <c r="H13" i="1" s="1"/>
  <c r="H14" i="1" a="1"/>
  <c r="H14" i="1"/>
  <c r="H15" i="1" a="1"/>
  <c r="H15" i="1" s="1"/>
  <c r="H16" i="1" a="1"/>
  <c r="H16" i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" i="1" a="1"/>
  <c r="H2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3" i="1" a="1"/>
  <c r="G3" i="1" s="1"/>
  <c r="G4" i="1" a="1"/>
  <c r="G4" i="1"/>
  <c r="G5" i="1" a="1"/>
  <c r="G5" i="1" s="1"/>
  <c r="G6" i="1" a="1"/>
  <c r="G6" i="1"/>
  <c r="G7" i="1" a="1"/>
  <c r="G7" i="1" s="1"/>
  <c r="G8" i="1" a="1"/>
  <c r="G8" i="1" s="1"/>
  <c r="G9" i="1" a="1"/>
  <c r="G9" i="1" s="1"/>
  <c r="G10" i="1" a="1"/>
  <c r="G10" i="1"/>
  <c r="G11" i="1" a="1"/>
  <c r="G11" i="1" s="1"/>
  <c r="G12" i="1" a="1"/>
  <c r="G12" i="1" s="1"/>
  <c r="G13" i="1" a="1"/>
  <c r="G13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<sst xmlns="http://schemas.openxmlformats.org/spreadsheetml/2006/main" count="70" uniqueCount="9">
  <si>
    <t>Nombre de REX entrant en cours</t>
  </si>
  <si>
    <t>Nombre de REX entrant clôturé</t>
  </si>
  <si>
    <t>Nombre de REX entrant total</t>
  </si>
  <si>
    <t>Date</t>
  </si>
  <si>
    <t>close</t>
  </si>
  <si>
    <t>en cours</t>
  </si>
  <si>
    <t>Etat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</si>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</sst>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;@"/>
    <numFmt numFmtId="165" formatCode="yyyy"/>
    <numFmt numFmtId="166" formatCode="mmmm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/>
    <xf numFmtId="165" fontId="0" fillId="0" borderId="2" xfId="0" applyNumberFormat="1" applyBorder="1" applyAlignment="1">
      <alignment horizontal="left" vertical="center"/>
    </xf>
    <xf numFmtId="166" fontId="0" fillId="0" borderId="3" xfId="0" applyNumberFormat="1" applyBorder="1" applyAlignment="1">
      <alignment horizontal="left"/>
    </xf>
    <xf numFmtId="0" fontId="0" fillId="0" borderId="3" xfId="0" applyBorder="1"/>
    <xf numFmtId="0" fontId="0" fillId="0" borderId="4" xfId="0" applyBorder="1"/>
    <xf numFmtId="165" fontId="0" fillId="0" borderId="5" xfId="0" applyNumberFormat="1" applyBorder="1" applyAlignment="1">
      <alignment horizontal="left" vertical="center"/>
    </xf>
    <xf numFmtId="166" fontId="0" fillId="0" borderId="6" xfId="0" applyNumberFormat="1" applyBorder="1" applyAlignment="1">
      <alignment horizontal="left"/>
    </xf>
    <xf numFmtId="0" fontId="0" fillId="0" borderId="6" xfId="0" applyBorder="1"/>
    <xf numFmtId="0" fontId="0" fillId="0" borderId="7" xfId="0" applyBorder="1"/>
    <xf numFmtId="165" fontId="0" fillId="0" borderId="8" xfId="0" applyNumberFormat="1" applyBorder="1" applyAlignment="1">
      <alignment horizontal="left" vertical="center"/>
    </xf>
    <xf numFmtId="166" fontId="0" fillId="0" borderId="9" xfId="0" applyNumberForma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6C59F-F37B-4167-84F9-C48E0FA78718}">
  <sheetPr codeName="Feuil1"/>
  <dimension ref="A1:J64"/>
  <sheetViews>
    <sheetView showGridLines="0" showZeros="0" tabSelected="1" workbookViewId="0">
      <pane ySplit="1" topLeftCell="A2" activePane="bottomLeft" state="frozen"/>
      <selection pane="bottomLeft" activeCell="L1" sqref="L1"/>
    </sheetView>
  </sheetViews>
  <sheetFormatPr baseColWidth="10" defaultRowHeight="14.4" x14ac:dyDescent="0.3"/>
  <cols>
    <col min="4" max="4" width="10.88671875" style="9"/>
  </cols>
  <sheetData>
    <row r="1" spans="1:10" s="10" customFormat="1" ht="43.2" x14ac:dyDescent="0.3">
      <c r="A1" s="6" t="s">
        <v>3</v>
      </c>
      <c r="B1" s="6" t="s">
        <v>6</v>
      </c>
      <c r="C1" s="7"/>
      <c r="D1" s="24" t="s">
        <v>8</v>
      </c>
      <c r="E1" s="25" t="s">
        <v>7</v>
      </c>
      <c r="F1" s="26" t="s">
        <v>0</v>
      </c>
      <c r="G1" s="26" t="s">
        <v>1</v>
      </c>
      <c r="H1" s="27" t="s">
        <v>2</v>
      </c>
    </row>
    <row r="2" spans="1:10" x14ac:dyDescent="0.3">
      <c r="A2" s="1">
        <v>44113</v>
      </c>
      <c r="B2" s="3" t="s">
        <v>4</v>
      </c>
      <c r="C2" s="5"/>
      <c r="D2" s="20">
        <v>44197</v>
      </c>
      <c r="E2" s="21">
        <v>44197</v>
      </c>
      <c r="F2" s="22" cm="1">
        <f t="array" ref="F2">SUMPRODUCT((MONTH($A$2:$A$64)=MONTH($E2))*(YEAR($A$2:$A$64)=YEAR($D2))*($B$2:$B$64="en cours"))</f>
        <v>0</v>
      </c>
      <c r="G2" s="22" cm="1">
        <f t="array" ref="G2">SUMPRODUCT((MONTH($A$2:$A$64)=MONTH($E2))*(YEAR($A$2:$A$64)=YEAR($D2))*($B$2:$B$64="close"))</f>
        <v>2</v>
      </c>
      <c r="H2" s="23" cm="1">
        <f t="array" ref="H2">SUMPRODUCT((MONTH($A$2:$A$64)=MONTH($E2))*(YEAR($A$2:$A$64)=YEAR($D2)))</f>
        <v>2</v>
      </c>
    </row>
    <row r="3" spans="1:10" x14ac:dyDescent="0.3">
      <c r="A3" s="1">
        <v>44256</v>
      </c>
      <c r="B3" s="3" t="s">
        <v>4</v>
      </c>
      <c r="C3" s="5"/>
      <c r="D3" s="12">
        <v>44198</v>
      </c>
      <c r="E3" s="13">
        <v>44228</v>
      </c>
      <c r="F3" s="14" cm="1">
        <f t="array" ref="F3">SUMPRODUCT((MONTH($A$2:$A$64)=MONTH($E3))*(YEAR($A$2:$A$64)=YEAR($D3))*($B$2:$B$64="en cours"))</f>
        <v>0</v>
      </c>
      <c r="G3" s="14" cm="1">
        <f t="array" ref="G3">SUMPRODUCT((MONTH($A$2:$A$64)=MONTH($E3))*(YEAR($A$2:$A$64)=YEAR($D3))*($B$2:$B$64="close"))</f>
        <v>2</v>
      </c>
      <c r="H3" s="15" cm="1">
        <f t="array" ref="H3">SUMPRODUCT((MONTH($A$2:$A$64)=MONTH($E3))*(YEAR($A$2:$A$64)=YEAR($D3)))</f>
        <v>2</v>
      </c>
    </row>
    <row r="4" spans="1:10" x14ac:dyDescent="0.3">
      <c r="A4" s="1">
        <v>44229</v>
      </c>
      <c r="B4" s="3" t="s">
        <v>4</v>
      </c>
      <c r="C4" s="5"/>
      <c r="D4" s="12">
        <v>44199</v>
      </c>
      <c r="E4" s="13">
        <v>44256</v>
      </c>
      <c r="F4" s="14" cm="1">
        <f t="array" ref="F4">SUMPRODUCT((MONTH($A$2:$A$64)=MONTH($E4))*(YEAR($A$2:$A$64)=YEAR($D4))*($B$2:$B$64="en cours"))</f>
        <v>0</v>
      </c>
      <c r="G4" s="14" cm="1">
        <f t="array" ref="G4">SUMPRODUCT((MONTH($A$2:$A$64)=MONTH($E4))*(YEAR($A$2:$A$64)=YEAR($D4))*($B$2:$B$64="close"))</f>
        <v>1</v>
      </c>
      <c r="H4" s="15" cm="1">
        <f t="array" ref="H4">SUMPRODUCT((MONTH($A$2:$A$64)=MONTH($E4))*(YEAR($A$2:$A$64)=YEAR($D4)))</f>
        <v>1</v>
      </c>
      <c r="I4" s="11"/>
      <c r="J4" s="11"/>
    </row>
    <row r="5" spans="1:10" x14ac:dyDescent="0.3">
      <c r="A5" s="1">
        <v>44287</v>
      </c>
      <c r="B5" s="3" t="s">
        <v>4</v>
      </c>
      <c r="C5" s="5"/>
      <c r="D5" s="12">
        <v>44200</v>
      </c>
      <c r="E5" s="13">
        <v>44287</v>
      </c>
      <c r="F5" s="14" cm="1">
        <f t="array" ref="F5">SUMPRODUCT((MONTH($A$2:$A$64)=MONTH($E5))*(YEAR($A$2:$A$64)=YEAR($D5))*($B$2:$B$64="en cours"))</f>
        <v>1</v>
      </c>
      <c r="G5" s="14" cm="1">
        <f t="array" ref="G5">SUMPRODUCT((MONTH($A$2:$A$64)=MONTH($E5))*(YEAR($A$2:$A$64)=YEAR($D5))*($B$2:$B$64="close"))</f>
        <v>1</v>
      </c>
      <c r="H5" s="15" cm="1">
        <f t="array" ref="H5">SUMPRODUCT((MONTH($A$2:$A$64)=MONTH($E5))*(YEAR($A$2:$A$64)=YEAR($D5)))</f>
        <v>2</v>
      </c>
      <c r="I5" s="11"/>
    </row>
    <row r="6" spans="1:10" x14ac:dyDescent="0.3">
      <c r="A6" s="1">
        <v>44160</v>
      </c>
      <c r="B6" s="3" t="s">
        <v>4</v>
      </c>
      <c r="C6" s="5"/>
      <c r="D6" s="12">
        <v>44201</v>
      </c>
      <c r="E6" s="13">
        <v>44317</v>
      </c>
      <c r="F6" s="14" cm="1">
        <f t="array" ref="F6">SUMPRODUCT((MONTH($A$2:$A$64)=MONTH($E6))*(YEAR($A$2:$A$64)=YEAR($D6))*($B$2:$B$64="en cours"))</f>
        <v>0</v>
      </c>
      <c r="G6" s="14" cm="1">
        <f t="array" ref="G6">SUMPRODUCT((MONTH($A$2:$A$64)=MONTH($E6))*(YEAR($A$2:$A$64)=YEAR($D6))*($B$2:$B$64="close"))</f>
        <v>4</v>
      </c>
      <c r="H6" s="15" cm="1">
        <f t="array" ref="H6">SUMPRODUCT((MONTH($A$2:$A$64)=MONTH($E6))*(YEAR($A$2:$A$64)=YEAR($D6)))</f>
        <v>4</v>
      </c>
      <c r="I6" s="11"/>
    </row>
    <row r="7" spans="1:10" x14ac:dyDescent="0.3">
      <c r="A7" s="1">
        <v>44110</v>
      </c>
      <c r="B7" s="3" t="s">
        <v>4</v>
      </c>
      <c r="C7" s="5"/>
      <c r="D7" s="12">
        <v>44202</v>
      </c>
      <c r="E7" s="13">
        <v>44348</v>
      </c>
      <c r="F7" s="14" cm="1">
        <f t="array" ref="F7">SUMPRODUCT((MONTH($A$2:$A$64)=MONTH($E7))*(YEAR($A$2:$A$64)=YEAR($D7))*($B$2:$B$64="en cours"))</f>
        <v>0</v>
      </c>
      <c r="G7" s="14" cm="1">
        <f t="array" ref="G7">SUMPRODUCT((MONTH($A$2:$A$64)=MONTH($E7))*(YEAR($A$2:$A$64)=YEAR($D7))*($B$2:$B$64="close"))</f>
        <v>3</v>
      </c>
      <c r="H7" s="15" cm="1">
        <f t="array" ref="H7">SUMPRODUCT((MONTH($A$2:$A$64)=MONTH($E7))*(YEAR($A$2:$A$64)=YEAR($D7)))</f>
        <v>3</v>
      </c>
      <c r="I7" s="11"/>
    </row>
    <row r="8" spans="1:10" x14ac:dyDescent="0.3">
      <c r="A8" s="1">
        <v>44317</v>
      </c>
      <c r="B8" s="3" t="s">
        <v>4</v>
      </c>
      <c r="C8" s="5"/>
      <c r="D8" s="12">
        <v>44203</v>
      </c>
      <c r="E8" s="13">
        <v>44378</v>
      </c>
      <c r="F8" s="14" cm="1">
        <f t="array" ref="F8">SUMPRODUCT((MONTH($A$2:$A$64)=MONTH($E8))*(YEAR($A$2:$A$64)=YEAR($D8))*($B$2:$B$64="en cours"))</f>
        <v>1</v>
      </c>
      <c r="G8" s="14" cm="1">
        <f t="array" ref="G8">SUMPRODUCT((MONTH($A$2:$A$64)=MONTH($E8))*(YEAR($A$2:$A$64)=YEAR($D8))*($B$2:$B$64="close"))</f>
        <v>4</v>
      </c>
      <c r="H8" s="15" cm="1">
        <f t="array" ref="H8">SUMPRODUCT((MONTH($A$2:$A$64)=MONTH($E8))*(YEAR($A$2:$A$64)=YEAR($D8)))</f>
        <v>5</v>
      </c>
      <c r="I8" s="11"/>
    </row>
    <row r="9" spans="1:10" x14ac:dyDescent="0.3">
      <c r="A9" s="1">
        <v>44327</v>
      </c>
      <c r="B9" s="3" t="s">
        <v>4</v>
      </c>
      <c r="C9" s="5"/>
      <c r="D9" s="12">
        <v>44204</v>
      </c>
      <c r="E9" s="13">
        <v>44409</v>
      </c>
      <c r="F9" s="14" cm="1">
        <f t="array" ref="F9">SUMPRODUCT((MONTH($A$2:$A$64)=MONTH($E9))*(YEAR($A$2:$A$64)=YEAR($D9))*($B$2:$B$64="en cours"))</f>
        <v>1</v>
      </c>
      <c r="G9" s="14" cm="1">
        <f t="array" ref="G9">SUMPRODUCT((MONTH($A$2:$A$64)=MONTH($E9))*(YEAR($A$2:$A$64)=YEAR($D9))*($B$2:$B$64="close"))</f>
        <v>3</v>
      </c>
      <c r="H9" s="15" cm="1">
        <f t="array" ref="H9">SUMPRODUCT((MONTH($A$2:$A$64)=MONTH($E9))*(YEAR($A$2:$A$64)=YEAR($D9)))</f>
        <v>4</v>
      </c>
      <c r="I9" s="11"/>
    </row>
    <row r="10" spans="1:10" x14ac:dyDescent="0.3">
      <c r="A10" s="1">
        <v>44314</v>
      </c>
      <c r="B10" s="4" t="s">
        <v>5</v>
      </c>
      <c r="C10" s="5"/>
      <c r="D10" s="12">
        <v>44205</v>
      </c>
      <c r="E10" s="13">
        <v>44440</v>
      </c>
      <c r="F10" s="14" cm="1">
        <f t="array" ref="F10">SUMPRODUCT((MONTH($A$2:$A$64)=MONTH($E10))*(YEAR($A$2:$A$64)=YEAR($D10))*($B$2:$B$64="en cours"))</f>
        <v>2</v>
      </c>
      <c r="G10" s="14" cm="1">
        <f t="array" ref="G10">SUMPRODUCT((MONTH($A$2:$A$64)=MONTH($E10))*(YEAR($A$2:$A$64)=YEAR($D10))*($B$2:$B$64="close"))</f>
        <v>9</v>
      </c>
      <c r="H10" s="15" cm="1">
        <f t="array" ref="H10">SUMPRODUCT((MONTH($A$2:$A$64)=MONTH($E10))*(YEAR($A$2:$A$64)=YEAR($D10)))</f>
        <v>11</v>
      </c>
      <c r="I10" s="11"/>
    </row>
    <row r="11" spans="1:10" x14ac:dyDescent="0.3">
      <c r="A11" s="1">
        <v>44317</v>
      </c>
      <c r="B11" s="4" t="s">
        <v>4</v>
      </c>
      <c r="C11" s="5"/>
      <c r="D11" s="12">
        <v>44206</v>
      </c>
      <c r="E11" s="13">
        <v>44470</v>
      </c>
      <c r="F11" s="14" cm="1">
        <f t="array" ref="F11">SUMPRODUCT((MONTH($A$2:$A$64)=MONTH($E11))*(YEAR($A$2:$A$64)=YEAR($D11))*($B$2:$B$64="en cours"))</f>
        <v>4</v>
      </c>
      <c r="G11" s="14" cm="1">
        <f t="array" ref="G11">SUMPRODUCT((MONTH($A$2:$A$64)=MONTH($E11))*(YEAR($A$2:$A$64)=YEAR($D11))*($B$2:$B$64="close"))</f>
        <v>3</v>
      </c>
      <c r="H11" s="15" cm="1">
        <f t="array" ref="H11">SUMPRODUCT((MONTH($A$2:$A$64)=MONTH($E11))*(YEAR($A$2:$A$64)=YEAR($D11)))</f>
        <v>7</v>
      </c>
      <c r="I11" s="11"/>
    </row>
    <row r="12" spans="1:10" x14ac:dyDescent="0.3">
      <c r="A12" s="1">
        <v>44322</v>
      </c>
      <c r="B12" s="4" t="s">
        <v>4</v>
      </c>
      <c r="C12" s="5"/>
      <c r="D12" s="12">
        <v>44207</v>
      </c>
      <c r="E12" s="13">
        <v>44501</v>
      </c>
      <c r="F12" s="14" cm="1">
        <f t="array" ref="F12">SUMPRODUCT((MONTH($A$2:$A$64)=MONTH($E12))*(YEAR($A$2:$A$64)=YEAR($D12))*($B$2:$B$64="en cours"))</f>
        <v>1</v>
      </c>
      <c r="G12" s="14" cm="1">
        <f t="array" ref="G12">SUMPRODUCT((MONTH($A$2:$A$64)=MONTH($E12))*(YEAR($A$2:$A$64)=YEAR($D12))*($B$2:$B$64="close"))</f>
        <v>3</v>
      </c>
      <c r="H12" s="15" cm="1">
        <f t="array" ref="H12">SUMPRODUCT((MONTH($A$2:$A$64)=MONTH($E12))*(YEAR($A$2:$A$64)=YEAR($D12)))</f>
        <v>4</v>
      </c>
      <c r="I12" s="11"/>
    </row>
    <row r="13" spans="1:10" x14ac:dyDescent="0.3">
      <c r="A13" s="1">
        <v>44348</v>
      </c>
      <c r="B13" s="4" t="s">
        <v>4</v>
      </c>
      <c r="C13" s="5"/>
      <c r="D13" s="12">
        <v>44208</v>
      </c>
      <c r="E13" s="13">
        <v>44531</v>
      </c>
      <c r="F13" s="14" cm="1">
        <f t="array" ref="F13">SUMPRODUCT((MONTH($A$2:$A$64)=MONTH($E13))*(YEAR($A$2:$A$64)=YEAR($D13))*($B$2:$B$64="en cours"))</f>
        <v>3</v>
      </c>
      <c r="G13" s="14" cm="1">
        <f t="array" ref="G13">SUMPRODUCT((MONTH($A$2:$A$64)=MONTH($E13))*(YEAR($A$2:$A$64)=YEAR($D13))*($B$2:$B$64="close"))</f>
        <v>5</v>
      </c>
      <c r="H13" s="15" cm="1">
        <f t="array" ref="H13">SUMPRODUCT((MONTH($A$2:$A$64)=MONTH($E13))*(YEAR($A$2:$A$64)=YEAR($D13)))</f>
        <v>8</v>
      </c>
      <c r="I13" s="11"/>
    </row>
    <row r="14" spans="1:10" x14ac:dyDescent="0.3">
      <c r="A14" s="1">
        <v>44217</v>
      </c>
      <c r="B14" s="4" t="s">
        <v>4</v>
      </c>
      <c r="C14" s="5"/>
      <c r="D14" s="12">
        <v>44562</v>
      </c>
      <c r="E14" s="13">
        <v>44562</v>
      </c>
      <c r="F14" s="14" cm="1">
        <f t="array" ref="F14">SUMPRODUCT((MONTH($A$2:$A$64)=MONTH($E14))*(YEAR($A$2:$A$64)=YEAR($D14))*($B$2:$B$64="en cours"))</f>
        <v>3</v>
      </c>
      <c r="G14" s="14" cm="1">
        <f t="array" ref="G14">SUMPRODUCT((MONTH($A$2:$A$64)=MONTH($E14))*(YEAR($A$2:$A$64)=YEAR($D14))*($B$2:$B$64="close"))</f>
        <v>2</v>
      </c>
      <c r="H14" s="15" cm="1">
        <f t="array" ref="H14">SUMPRODUCT((MONTH($A$2:$A$64)=MONTH($E14))*(YEAR($A$2:$A$64)=YEAR($D14)))</f>
        <v>5</v>
      </c>
    </row>
    <row r="15" spans="1:10" x14ac:dyDescent="0.3">
      <c r="A15" s="1">
        <v>44350</v>
      </c>
      <c r="B15" s="4" t="s">
        <v>4</v>
      </c>
      <c r="C15" s="5"/>
      <c r="D15" s="12">
        <v>44563</v>
      </c>
      <c r="E15" s="13">
        <v>44593</v>
      </c>
      <c r="F15" s="14" cm="1">
        <f t="array" ref="F15">SUMPRODUCT((MONTH($A$2:$A$64)=MONTH($E15))*(YEAR($A$2:$A$64)=YEAR($D15))*($B$2:$B$64="en cours"))</f>
        <v>1</v>
      </c>
      <c r="G15" s="14" cm="1">
        <f t="array" ref="G15">SUMPRODUCT((MONTH($A$2:$A$64)=MONTH($E15))*(YEAR($A$2:$A$64)=YEAR($D15))*($B$2:$B$64="close"))</f>
        <v>0</v>
      </c>
      <c r="H15" s="15" cm="1">
        <f t="array" ref="H15">SUMPRODUCT((MONTH($A$2:$A$64)=MONTH($E15))*(YEAR($A$2:$A$64)=YEAR($D15)))</f>
        <v>1</v>
      </c>
    </row>
    <row r="16" spans="1:10" x14ac:dyDescent="0.3">
      <c r="A16" s="1">
        <v>44360</v>
      </c>
      <c r="B16" s="4" t="s">
        <v>4</v>
      </c>
      <c r="C16" s="5"/>
      <c r="D16" s="12">
        <v>44564</v>
      </c>
      <c r="E16" s="13">
        <v>44621</v>
      </c>
      <c r="F16" s="14" cm="1">
        <f t="array" ref="F16">SUMPRODUCT((MONTH($A$2:$A$64)=MONTH($E16))*(YEAR($A$2:$A$64)=YEAR($D16))*($B$2:$B$64="en cours"))</f>
        <v>0</v>
      </c>
      <c r="G16" s="14" cm="1">
        <f t="array" ref="G16">SUMPRODUCT((MONTH($A$2:$A$64)=MONTH($E16))*(YEAR($A$2:$A$64)=YEAR($D16))*($B$2:$B$64="close"))</f>
        <v>0</v>
      </c>
      <c r="H16" s="15" cm="1">
        <f t="array" ref="H16">SUMPRODUCT((MONTH($A$2:$A$64)=MONTH($E16))*(YEAR($A$2:$A$64)=YEAR($D16)))</f>
        <v>0</v>
      </c>
    </row>
    <row r="17" spans="1:8" x14ac:dyDescent="0.3">
      <c r="A17" s="1">
        <v>44398</v>
      </c>
      <c r="B17" s="4" t="s">
        <v>4</v>
      </c>
      <c r="C17" s="5"/>
      <c r="D17" s="12">
        <v>44565</v>
      </c>
      <c r="E17" s="13">
        <v>44652</v>
      </c>
      <c r="F17" s="14" cm="1">
        <f t="array" ref="F17">SUMPRODUCT((MONTH($A$2:$A$64)=MONTH($E17))*(YEAR($A$2:$A$64)=YEAR($D17))*($B$2:$B$64="en cours"))</f>
        <v>0</v>
      </c>
      <c r="G17" s="14" cm="1">
        <f t="array" ref="G17">SUMPRODUCT((MONTH($A$2:$A$64)=MONTH($E17))*(YEAR($A$2:$A$64)=YEAR($D17))*($B$2:$B$64="close"))</f>
        <v>0</v>
      </c>
      <c r="H17" s="15" cm="1">
        <f t="array" ref="H17">SUMPRODUCT((MONTH($A$2:$A$64)=MONTH($E17))*(YEAR($A$2:$A$64)=YEAR($D17)))</f>
        <v>0</v>
      </c>
    </row>
    <row r="18" spans="1:8" x14ac:dyDescent="0.3">
      <c r="A18" s="1">
        <v>44251</v>
      </c>
      <c r="B18" s="4" t="s">
        <v>4</v>
      </c>
      <c r="C18" s="5"/>
      <c r="D18" s="12">
        <v>44566</v>
      </c>
      <c r="E18" s="13">
        <v>44682</v>
      </c>
      <c r="F18" s="14" cm="1">
        <f t="array" ref="F18">SUMPRODUCT((MONTH($A$2:$A$64)=MONTH($E18))*(YEAR($A$2:$A$64)=YEAR($D18))*($B$2:$B$64="en cours"))</f>
        <v>0</v>
      </c>
      <c r="G18" s="14" cm="1">
        <f t="array" ref="G18">SUMPRODUCT((MONTH($A$2:$A$64)=MONTH($E18))*(YEAR($A$2:$A$64)=YEAR($D18))*($B$2:$B$64="close"))</f>
        <v>0</v>
      </c>
      <c r="H18" s="15" cm="1">
        <f t="array" ref="H18">SUMPRODUCT((MONTH($A$2:$A$64)=MONTH($E18))*(YEAR($A$2:$A$64)=YEAR($D18)))</f>
        <v>0</v>
      </c>
    </row>
    <row r="19" spans="1:8" x14ac:dyDescent="0.3">
      <c r="A19" s="1">
        <v>44227</v>
      </c>
      <c r="B19" s="4" t="s">
        <v>4</v>
      </c>
      <c r="C19" s="5"/>
      <c r="D19" s="12">
        <v>44567</v>
      </c>
      <c r="E19" s="13">
        <v>44713</v>
      </c>
      <c r="F19" s="14" cm="1">
        <f t="array" ref="F19">SUMPRODUCT((MONTH($A$2:$A$64)=MONTH($E19))*(YEAR($A$2:$A$64)=YEAR($D19))*($B$2:$B$64="en cours"))</f>
        <v>0</v>
      </c>
      <c r="G19" s="14" cm="1">
        <f t="array" ref="G19">SUMPRODUCT((MONTH($A$2:$A$64)=MONTH($E19))*(YEAR($A$2:$A$64)=YEAR($D19))*($B$2:$B$64="close"))</f>
        <v>0</v>
      </c>
      <c r="H19" s="15" cm="1">
        <f t="array" ref="H19">SUMPRODUCT((MONTH($A$2:$A$64)=MONTH($E19))*(YEAR($A$2:$A$64)=YEAR($D19)))</f>
        <v>0</v>
      </c>
    </row>
    <row r="20" spans="1:8" x14ac:dyDescent="0.3">
      <c r="A20" s="1">
        <v>44402</v>
      </c>
      <c r="B20" s="4" t="s">
        <v>5</v>
      </c>
      <c r="C20" s="5"/>
      <c r="D20" s="12">
        <v>44568</v>
      </c>
      <c r="E20" s="13">
        <v>44743</v>
      </c>
      <c r="F20" s="14" cm="1">
        <f t="array" ref="F20">SUMPRODUCT((MONTH($A$2:$A$64)=MONTH($E20))*(YEAR($A$2:$A$64)=YEAR($D20))*($B$2:$B$64="en cours"))</f>
        <v>0</v>
      </c>
      <c r="G20" s="14" cm="1">
        <f t="array" ref="G20">SUMPRODUCT((MONTH($A$2:$A$64)=MONTH($E20))*(YEAR($A$2:$A$64)=YEAR($D20))*($B$2:$B$64="close"))</f>
        <v>0</v>
      </c>
      <c r="H20" s="15" cm="1">
        <f t="array" ref="H20">SUMPRODUCT((MONTH($A$2:$A$64)=MONTH($E20))*(YEAR($A$2:$A$64)=YEAR($D20)))</f>
        <v>0</v>
      </c>
    </row>
    <row r="21" spans="1:8" x14ac:dyDescent="0.3">
      <c r="A21" s="1">
        <v>44400</v>
      </c>
      <c r="B21" s="4" t="s">
        <v>4</v>
      </c>
      <c r="C21" s="5"/>
      <c r="D21" s="12">
        <v>44569</v>
      </c>
      <c r="E21" s="13">
        <v>44774</v>
      </c>
      <c r="F21" s="14" cm="1">
        <f t="array" ref="F21">SUMPRODUCT((MONTH($A$2:$A$64)=MONTH($E21))*(YEAR($A$2:$A$64)=YEAR($D21))*($B$2:$B$64="en cours"))</f>
        <v>0</v>
      </c>
      <c r="G21" s="14" cm="1">
        <f t="array" ref="G21">SUMPRODUCT((MONTH($A$2:$A$64)=MONTH($E21))*(YEAR($A$2:$A$64)=YEAR($D21))*($B$2:$B$64="close"))</f>
        <v>0</v>
      </c>
      <c r="H21" s="15" cm="1">
        <f t="array" ref="H21">SUMPRODUCT((MONTH($A$2:$A$64)=MONTH($E21))*(YEAR($A$2:$A$64)=YEAR($D21)))</f>
        <v>0</v>
      </c>
    </row>
    <row r="22" spans="1:8" x14ac:dyDescent="0.3">
      <c r="A22" s="1">
        <v>44404</v>
      </c>
      <c r="B22" s="4" t="s">
        <v>4</v>
      </c>
      <c r="C22" s="5"/>
      <c r="D22" s="12">
        <v>44570</v>
      </c>
      <c r="E22" s="13">
        <v>44805</v>
      </c>
      <c r="F22" s="14" cm="1">
        <f t="array" ref="F22">SUMPRODUCT((MONTH($A$2:$A$64)=MONTH($E22))*(YEAR($A$2:$A$64)=YEAR($D22))*($B$2:$B$64="en cours"))</f>
        <v>0</v>
      </c>
      <c r="G22" s="14" cm="1">
        <f t="array" ref="G22">SUMPRODUCT((MONTH($A$2:$A$64)=MONTH($E22))*(YEAR($A$2:$A$64)=YEAR($D22))*($B$2:$B$64="close"))</f>
        <v>0</v>
      </c>
      <c r="H22" s="15" cm="1">
        <f t="array" ref="H22">SUMPRODUCT((MONTH($A$2:$A$64)=MONTH($E22))*(YEAR($A$2:$A$64)=YEAR($D22)))</f>
        <v>0</v>
      </c>
    </row>
    <row r="23" spans="1:8" x14ac:dyDescent="0.3">
      <c r="A23" s="1">
        <v>44404</v>
      </c>
      <c r="B23" s="4" t="s">
        <v>4</v>
      </c>
      <c r="C23" s="5"/>
      <c r="D23" s="12">
        <v>44571</v>
      </c>
      <c r="E23" s="13">
        <v>44835</v>
      </c>
      <c r="F23" s="14" cm="1">
        <f t="array" ref="F23">SUMPRODUCT((MONTH($A$2:$A$64)=MONTH($E23))*(YEAR($A$2:$A$64)=YEAR($D23))*($B$2:$B$64="en cours"))</f>
        <v>0</v>
      </c>
      <c r="G23" s="14" cm="1">
        <f t="array" ref="G23">SUMPRODUCT((MONTH($A$2:$A$64)=MONTH($E23))*(YEAR($A$2:$A$64)=YEAR($D23))*($B$2:$B$64="close"))</f>
        <v>0</v>
      </c>
      <c r="H23" s="15" cm="1">
        <f t="array" ref="H23">SUMPRODUCT((MONTH($A$2:$A$64)=MONTH($E23))*(YEAR($A$2:$A$64)=YEAR($D23)))</f>
        <v>0</v>
      </c>
    </row>
    <row r="24" spans="1:8" x14ac:dyDescent="0.3">
      <c r="A24" s="1">
        <v>44409</v>
      </c>
      <c r="B24" s="4" t="s">
        <v>4</v>
      </c>
      <c r="C24" s="5"/>
      <c r="D24" s="12">
        <v>44572</v>
      </c>
      <c r="E24" s="13">
        <v>44866</v>
      </c>
      <c r="F24" s="14" cm="1">
        <f t="array" ref="F24">SUMPRODUCT((MONTH($A$2:$A$64)=MONTH($E24))*(YEAR($A$2:$A$64)=YEAR($D24))*($B$2:$B$64="en cours"))</f>
        <v>0</v>
      </c>
      <c r="G24" s="14" cm="1">
        <f t="array" ref="G24">SUMPRODUCT((MONTH($A$2:$A$64)=MONTH($E24))*(YEAR($A$2:$A$64)=YEAR($D24))*($B$2:$B$64="close"))</f>
        <v>0</v>
      </c>
      <c r="H24" s="15" cm="1">
        <f t="array" ref="H24">SUMPRODUCT((MONTH($A$2:$A$64)=MONTH($E24))*(YEAR($A$2:$A$64)=YEAR($D24)))</f>
        <v>0</v>
      </c>
    </row>
    <row r="25" spans="1:8" x14ac:dyDescent="0.3">
      <c r="A25" s="1">
        <v>42430</v>
      </c>
      <c r="B25" s="4" t="s">
        <v>4</v>
      </c>
      <c r="C25" s="5"/>
      <c r="D25" s="16">
        <v>44573</v>
      </c>
      <c r="E25" s="17">
        <v>44896</v>
      </c>
      <c r="F25" s="18" cm="1">
        <f t="array" ref="F25">SUMPRODUCT((MONTH($A$2:$A$64)=MONTH($E25))*(YEAR($A$2:$A$64)=YEAR($D25))*($B$2:$B$64="en cours"))</f>
        <v>0</v>
      </c>
      <c r="G25" s="18" cm="1">
        <f t="array" ref="G25">SUMPRODUCT((MONTH($A$2:$A$64)=MONTH($E25))*(YEAR($A$2:$A$64)=YEAR($D25))*($B$2:$B$64="close"))</f>
        <v>0</v>
      </c>
      <c r="H25" s="19" cm="1">
        <f t="array" ref="H25">SUMPRODUCT((MONTH($A$2:$A$64)=MONTH($E25))*(YEAR($A$2:$A$64)=YEAR($D25)))</f>
        <v>0</v>
      </c>
    </row>
    <row r="26" spans="1:8" x14ac:dyDescent="0.3">
      <c r="A26" s="1">
        <v>44414</v>
      </c>
      <c r="B26" s="4" t="s">
        <v>4</v>
      </c>
      <c r="C26" s="5"/>
      <c r="D26" s="8"/>
      <c r="E26" s="5"/>
      <c r="F26" s="5"/>
      <c r="G26" s="5"/>
      <c r="H26" s="5"/>
    </row>
    <row r="27" spans="1:8" x14ac:dyDescent="0.3">
      <c r="A27" s="1">
        <v>44423</v>
      </c>
      <c r="B27" s="4" t="s">
        <v>5</v>
      </c>
      <c r="C27" s="5"/>
      <c r="D27" s="8"/>
      <c r="E27" s="5"/>
      <c r="F27" s="5"/>
      <c r="G27" s="5"/>
      <c r="H27" s="5"/>
    </row>
    <row r="28" spans="1:8" x14ac:dyDescent="0.3">
      <c r="A28" s="1">
        <v>44440</v>
      </c>
      <c r="B28" s="4" t="s">
        <v>4</v>
      </c>
      <c r="C28" s="5"/>
      <c r="D28" s="8"/>
      <c r="E28" s="5"/>
      <c r="F28" s="5"/>
      <c r="G28" s="5"/>
      <c r="H28" s="5"/>
    </row>
    <row r="29" spans="1:8" x14ac:dyDescent="0.3">
      <c r="A29" s="1">
        <v>44442</v>
      </c>
      <c r="B29" s="4" t="s">
        <v>5</v>
      </c>
      <c r="C29" s="5"/>
      <c r="D29" s="8"/>
      <c r="E29" s="5"/>
      <c r="F29" s="5"/>
      <c r="G29" s="5"/>
      <c r="H29" s="5"/>
    </row>
    <row r="30" spans="1:8" x14ac:dyDescent="0.3">
      <c r="A30" s="1">
        <v>44439</v>
      </c>
      <c r="B30" s="4" t="s">
        <v>4</v>
      </c>
      <c r="C30" s="5"/>
      <c r="D30" s="8"/>
      <c r="E30" s="5"/>
      <c r="F30" s="5"/>
      <c r="G30" s="5"/>
      <c r="H30" s="5"/>
    </row>
    <row r="31" spans="1:8" x14ac:dyDescent="0.3">
      <c r="A31" s="1">
        <v>44448</v>
      </c>
      <c r="B31" s="3" t="s">
        <v>4</v>
      </c>
      <c r="C31" s="5"/>
      <c r="D31" s="8"/>
      <c r="E31" s="5"/>
      <c r="F31" s="5"/>
      <c r="G31" s="5"/>
      <c r="H31" s="5"/>
    </row>
    <row r="32" spans="1:8" x14ac:dyDescent="0.3">
      <c r="A32" s="1">
        <v>44448</v>
      </c>
      <c r="B32" s="4" t="s">
        <v>4</v>
      </c>
      <c r="C32" s="5"/>
      <c r="D32" s="8"/>
      <c r="E32" s="5"/>
      <c r="F32" s="5"/>
      <c r="G32" s="5"/>
      <c r="H32" s="5"/>
    </row>
    <row r="33" spans="1:8" x14ac:dyDescent="0.3">
      <c r="A33" s="1">
        <v>44444</v>
      </c>
      <c r="B33" s="4" t="s">
        <v>4</v>
      </c>
      <c r="C33" s="5"/>
      <c r="D33" s="8"/>
      <c r="E33" s="5"/>
      <c r="F33" s="5"/>
      <c r="G33" s="5"/>
      <c r="H33" s="5"/>
    </row>
    <row r="34" spans="1:8" x14ac:dyDescent="0.3">
      <c r="A34" s="2">
        <v>44440</v>
      </c>
      <c r="B34" s="4" t="s">
        <v>4</v>
      </c>
      <c r="C34" s="5"/>
      <c r="D34" s="8"/>
      <c r="E34" s="5"/>
      <c r="F34" s="5"/>
      <c r="G34" s="5"/>
      <c r="H34" s="5"/>
    </row>
    <row r="35" spans="1:8" x14ac:dyDescent="0.3">
      <c r="A35" s="1">
        <v>44469</v>
      </c>
      <c r="B35" s="4" t="s">
        <v>5</v>
      </c>
      <c r="C35" s="5"/>
      <c r="D35" s="8"/>
      <c r="E35" s="5"/>
      <c r="F35" s="5"/>
      <c r="G35" s="5"/>
      <c r="H35" s="5"/>
    </row>
    <row r="36" spans="1:8" x14ac:dyDescent="0.3">
      <c r="A36" s="1">
        <v>44470</v>
      </c>
      <c r="B36" s="4" t="s">
        <v>4</v>
      </c>
      <c r="C36" s="5"/>
      <c r="D36" s="8"/>
      <c r="E36" s="5"/>
      <c r="F36" s="5"/>
      <c r="G36" s="5"/>
      <c r="H36" s="5"/>
    </row>
    <row r="37" spans="1:8" x14ac:dyDescent="0.3">
      <c r="A37" s="1">
        <v>44440</v>
      </c>
      <c r="B37" s="4" t="s">
        <v>4</v>
      </c>
      <c r="C37" s="5"/>
      <c r="D37" s="8"/>
      <c r="E37" s="5"/>
      <c r="F37" s="5"/>
      <c r="G37" s="5"/>
      <c r="H37" s="5"/>
    </row>
    <row r="38" spans="1:8" x14ac:dyDescent="0.3">
      <c r="A38" s="1">
        <v>44450</v>
      </c>
      <c r="B38" s="3" t="s">
        <v>4</v>
      </c>
      <c r="C38" s="5"/>
      <c r="D38" s="8"/>
      <c r="E38" s="5"/>
      <c r="F38" s="5"/>
      <c r="G38" s="5"/>
      <c r="H38" s="5"/>
    </row>
    <row r="39" spans="1:8" x14ac:dyDescent="0.3">
      <c r="A39" s="1">
        <v>44461</v>
      </c>
      <c r="B39" s="3" t="s">
        <v>4</v>
      </c>
      <c r="C39" s="5"/>
      <c r="D39" s="8"/>
      <c r="E39" s="5"/>
      <c r="F39" s="5"/>
      <c r="G39" s="5"/>
      <c r="H39" s="5"/>
    </row>
    <row r="40" spans="1:8" x14ac:dyDescent="0.3">
      <c r="A40" s="1">
        <v>44474</v>
      </c>
      <c r="B40" s="4" t="s">
        <v>5</v>
      </c>
      <c r="C40" s="5"/>
      <c r="D40" s="8"/>
      <c r="E40" s="5"/>
      <c r="F40" s="5"/>
      <c r="G40" s="5"/>
      <c r="H40" s="5"/>
    </row>
    <row r="41" spans="1:8" x14ac:dyDescent="0.3">
      <c r="A41" s="1">
        <v>44464</v>
      </c>
      <c r="B41" s="4" t="s">
        <v>4</v>
      </c>
      <c r="C41" s="5"/>
      <c r="D41" s="8"/>
      <c r="E41" s="5"/>
      <c r="F41" s="5"/>
      <c r="G41" s="5"/>
      <c r="H41" s="5"/>
    </row>
    <row r="42" spans="1:8" x14ac:dyDescent="0.3">
      <c r="A42" s="1">
        <v>44470</v>
      </c>
      <c r="B42" s="4" t="s">
        <v>4</v>
      </c>
      <c r="C42" s="5"/>
      <c r="D42" s="8"/>
      <c r="E42" s="5"/>
      <c r="F42" s="5"/>
      <c r="G42" s="5"/>
      <c r="H42" s="5"/>
    </row>
    <row r="43" spans="1:8" x14ac:dyDescent="0.3">
      <c r="A43" s="1">
        <v>44480</v>
      </c>
      <c r="B43" s="4" t="s">
        <v>5</v>
      </c>
      <c r="C43" s="5"/>
      <c r="D43" s="8"/>
      <c r="E43" s="5"/>
      <c r="F43" s="5"/>
      <c r="G43" s="5"/>
      <c r="H43" s="5"/>
    </row>
    <row r="44" spans="1:8" x14ac:dyDescent="0.3">
      <c r="A44" s="1">
        <v>44491</v>
      </c>
      <c r="B44" s="4" t="s">
        <v>5</v>
      </c>
      <c r="C44" s="5"/>
      <c r="D44" s="8"/>
      <c r="E44" s="5"/>
      <c r="F44" s="5"/>
      <c r="G44" s="5"/>
      <c r="H44" s="5"/>
    </row>
    <row r="45" spans="1:8" x14ac:dyDescent="0.3">
      <c r="A45" s="1">
        <v>44497</v>
      </c>
      <c r="B45" s="4" t="s">
        <v>4</v>
      </c>
      <c r="C45" s="5"/>
      <c r="D45" s="8"/>
      <c r="E45" s="5"/>
      <c r="F45" s="5"/>
      <c r="G45" s="5"/>
      <c r="H45" s="5"/>
    </row>
    <row r="46" spans="1:8" x14ac:dyDescent="0.3">
      <c r="A46" s="1">
        <v>44499</v>
      </c>
      <c r="B46" s="4" t="s">
        <v>5</v>
      </c>
      <c r="C46" s="5"/>
      <c r="D46" s="8"/>
      <c r="E46" s="5"/>
      <c r="F46" s="5"/>
      <c r="G46" s="5"/>
      <c r="H46" s="5"/>
    </row>
    <row r="47" spans="1:8" x14ac:dyDescent="0.3">
      <c r="A47" s="1">
        <v>44512</v>
      </c>
      <c r="B47" s="4" t="s">
        <v>4</v>
      </c>
      <c r="C47" s="5"/>
      <c r="D47" s="8"/>
      <c r="E47" s="5"/>
      <c r="F47" s="5"/>
      <c r="G47" s="5"/>
      <c r="H47" s="5"/>
    </row>
    <row r="48" spans="1:8" x14ac:dyDescent="0.3">
      <c r="A48" s="1">
        <v>44517</v>
      </c>
      <c r="B48" s="4" t="s">
        <v>4</v>
      </c>
      <c r="C48" s="5"/>
      <c r="D48" s="8"/>
      <c r="E48" s="5"/>
      <c r="F48" s="5"/>
      <c r="G48" s="5"/>
      <c r="H48" s="5"/>
    </row>
    <row r="49" spans="1:8" x14ac:dyDescent="0.3">
      <c r="A49" s="1">
        <v>44518</v>
      </c>
      <c r="B49" s="4" t="s">
        <v>4</v>
      </c>
      <c r="C49" s="5"/>
      <c r="D49" s="8"/>
      <c r="E49" s="5"/>
      <c r="F49" s="5"/>
      <c r="G49" s="5"/>
      <c r="H49" s="5"/>
    </row>
    <row r="50" spans="1:8" x14ac:dyDescent="0.3">
      <c r="A50" s="1">
        <v>44531</v>
      </c>
      <c r="B50" s="4" t="s">
        <v>4</v>
      </c>
      <c r="C50" s="5"/>
      <c r="D50" s="8"/>
      <c r="E50" s="5"/>
      <c r="F50" s="5"/>
      <c r="G50" s="5"/>
      <c r="H50" s="5"/>
    </row>
    <row r="51" spans="1:8" x14ac:dyDescent="0.3">
      <c r="A51" s="1">
        <v>44551</v>
      </c>
      <c r="B51" s="4" t="s">
        <v>4</v>
      </c>
      <c r="C51" s="5"/>
      <c r="D51" s="8"/>
      <c r="E51" s="5"/>
      <c r="F51" s="5"/>
      <c r="G51" s="5"/>
      <c r="H51" s="5"/>
    </row>
    <row r="52" spans="1:8" x14ac:dyDescent="0.3">
      <c r="A52" s="1">
        <v>44531</v>
      </c>
      <c r="B52" s="4" t="s">
        <v>5</v>
      </c>
      <c r="C52" s="5"/>
      <c r="D52" s="8"/>
      <c r="E52" s="5"/>
      <c r="F52" s="5"/>
      <c r="G52" s="5"/>
      <c r="H52" s="5"/>
    </row>
    <row r="53" spans="1:8" x14ac:dyDescent="0.3">
      <c r="A53" s="1">
        <v>44546</v>
      </c>
      <c r="B53" s="4" t="s">
        <v>4</v>
      </c>
      <c r="C53" s="5"/>
      <c r="D53" s="8"/>
      <c r="E53" s="5"/>
      <c r="F53" s="5"/>
      <c r="G53" s="5"/>
      <c r="H53" s="5"/>
    </row>
    <row r="54" spans="1:8" x14ac:dyDescent="0.3">
      <c r="A54" s="1">
        <v>44562</v>
      </c>
      <c r="B54" s="4" t="s">
        <v>5</v>
      </c>
      <c r="C54" s="5"/>
      <c r="D54" s="8"/>
      <c r="E54" s="5"/>
      <c r="F54" s="5"/>
      <c r="G54" s="5"/>
      <c r="H54" s="5"/>
    </row>
    <row r="55" spans="1:8" x14ac:dyDescent="0.3">
      <c r="A55" s="1">
        <v>44557</v>
      </c>
      <c r="B55" s="4" t="s">
        <v>4</v>
      </c>
      <c r="C55" s="5"/>
      <c r="D55" s="8"/>
      <c r="E55" s="5"/>
      <c r="F55" s="5"/>
      <c r="G55" s="5"/>
      <c r="H55" s="5"/>
    </row>
    <row r="56" spans="1:8" x14ac:dyDescent="0.3">
      <c r="A56" s="1">
        <v>44557</v>
      </c>
      <c r="B56" s="4" t="s">
        <v>4</v>
      </c>
      <c r="C56" s="5"/>
      <c r="D56" s="8"/>
      <c r="E56" s="5"/>
      <c r="F56" s="5"/>
      <c r="G56" s="5"/>
      <c r="H56" s="5"/>
    </row>
    <row r="57" spans="1:8" x14ac:dyDescent="0.3">
      <c r="A57" s="1">
        <v>44552</v>
      </c>
      <c r="B57" s="4" t="s">
        <v>5</v>
      </c>
      <c r="C57" s="5"/>
      <c r="D57" s="8"/>
      <c r="E57" s="5"/>
      <c r="F57" s="5"/>
      <c r="G57" s="5"/>
      <c r="H57" s="5"/>
    </row>
    <row r="58" spans="1:8" x14ac:dyDescent="0.3">
      <c r="A58" s="1">
        <v>44560</v>
      </c>
      <c r="B58" s="4" t="s">
        <v>5</v>
      </c>
      <c r="C58" s="5"/>
      <c r="D58" s="8"/>
      <c r="E58" s="5"/>
      <c r="F58" s="5"/>
      <c r="G58" s="5"/>
      <c r="H58" s="5"/>
    </row>
    <row r="59" spans="1:8" x14ac:dyDescent="0.3">
      <c r="A59" s="1">
        <v>44563</v>
      </c>
      <c r="B59" s="4" t="s">
        <v>4</v>
      </c>
      <c r="C59" s="5"/>
      <c r="D59" s="8"/>
      <c r="E59" s="5"/>
      <c r="F59" s="5"/>
      <c r="G59" s="5"/>
      <c r="H59" s="5"/>
    </row>
    <row r="60" spans="1:8" x14ac:dyDescent="0.3">
      <c r="A60" s="1">
        <v>44577</v>
      </c>
      <c r="B60" s="4" t="s">
        <v>4</v>
      </c>
      <c r="C60" s="5"/>
      <c r="D60" s="8"/>
      <c r="E60" s="5"/>
      <c r="F60" s="5"/>
      <c r="G60" s="5"/>
      <c r="H60" s="5"/>
    </row>
    <row r="61" spans="1:8" x14ac:dyDescent="0.3">
      <c r="A61" s="1">
        <v>44582</v>
      </c>
      <c r="B61" s="4" t="s">
        <v>5</v>
      </c>
      <c r="C61" s="5"/>
      <c r="D61" s="8"/>
      <c r="E61" s="5"/>
      <c r="F61" s="5"/>
      <c r="G61" s="5"/>
      <c r="H61" s="5"/>
    </row>
    <row r="62" spans="1:8" x14ac:dyDescent="0.3">
      <c r="A62" s="1">
        <v>44595</v>
      </c>
      <c r="B62" s="4" t="s">
        <v>5</v>
      </c>
      <c r="C62" s="5"/>
      <c r="D62" s="8"/>
      <c r="E62" s="5"/>
      <c r="F62" s="5"/>
      <c r="G62" s="5"/>
      <c r="H62" s="5"/>
    </row>
    <row r="63" spans="1:8" x14ac:dyDescent="0.3">
      <c r="A63" s="1">
        <v>44579</v>
      </c>
      <c r="B63" s="4" t="s">
        <v>5</v>
      </c>
      <c r="C63" s="5"/>
      <c r="D63" s="8"/>
      <c r="E63" s="5"/>
      <c r="F63" s="5"/>
      <c r="G63" s="5"/>
      <c r="H63" s="5"/>
    </row>
    <row r="64" spans="1:8" x14ac:dyDescent="0.3">
      <c r="A64" s="1">
        <v>44503</v>
      </c>
      <c r="B64" s="4" t="s">
        <v>5</v>
      </c>
      <c r="C64" s="5"/>
      <c r="D64" s="8"/>
      <c r="E64" s="5"/>
      <c r="F64" s="5"/>
      <c r="G64" s="5"/>
      <c r="H64" s="5"/>
    </row>
  </sheetData>
  <autoFilter ref="A1:J64" xr:uid="{7DA6C59F-F37B-4167-84F9-C48E0FA78718}"/>
  <phoneticPr fontId="2" type="noConversion"/>
  <conditionalFormatting sqref="A2">
    <cfRule type="containsText" dxfId="6" priority="12" operator="containsText" text="en cours">
      <formula>NOT(ISERROR(SEARCH("en cours",A2)))</formula>
    </cfRule>
  </conditionalFormatting>
  <conditionalFormatting sqref="A2:A36 A38:A56 A58:A64">
    <cfRule type="expression" dxfId="5" priority="13">
      <formula>$S2="en cours"</formula>
    </cfRule>
  </conditionalFormatting>
  <conditionalFormatting sqref="A2:A36 A38:A56 A58:A64">
    <cfRule type="expression" dxfId="4" priority="14">
      <formula>$S2="close"</formula>
    </cfRule>
  </conditionalFormatting>
  <conditionalFormatting sqref="A37">
    <cfRule type="expression" dxfId="3" priority="10">
      <formula>$S37="en cours"</formula>
    </cfRule>
  </conditionalFormatting>
  <conditionalFormatting sqref="A37">
    <cfRule type="expression" dxfId="2" priority="11">
      <formula>$S37="close"</formula>
    </cfRule>
  </conditionalFormatting>
  <conditionalFormatting sqref="A57">
    <cfRule type="expression" dxfId="1" priority="8">
      <formula>$S57="en cours"</formula>
    </cfRule>
  </conditionalFormatting>
  <conditionalFormatting sqref="A57">
    <cfRule type="expression" dxfId="0" priority="9">
      <formula>$S57="close"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Vincent, Emma</dc:creator>
  <cp:lastModifiedBy>Eric Kergresse</cp:lastModifiedBy>
  <dcterms:created xsi:type="dcterms:W3CDTF">2022-02-10T10:23:53Z</dcterms:created>
  <dcterms:modified xsi:type="dcterms:W3CDTF">2022-02-10T16:09:51Z</dcterms:modified>
</cp:coreProperties>
</file>