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37D698C2-152C-496A-8C28-209BD5DB5AB9}" xr6:coauthVersionLast="47" xr6:coauthVersionMax="47" xr10:uidLastSave="{00000000-0000-0000-0000-000000000000}"/>
  <bookViews>
    <workbookView xWindow="-108" yWindow="-108" windowWidth="23256" windowHeight="12576" xr2:uid="{89280F65-0A07-4FDB-9D95-0D0285DE6CF8}"/>
  </bookViews>
  <sheets>
    <sheet name="Présence suite à orientation" sheetId="1" r:id="rId1"/>
    <sheet name="Données" sheetId="2" r:id="rId2"/>
  </sheets>
  <calcPr calcId="191029"/>
  <pivotCaches>
    <pivotCache cacheId="2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K3" i="1" a="1"/>
  <c r="K3" i="1" s="1"/>
  <c r="L3" i="1" a="1"/>
  <c r="L3" i="1"/>
  <c r="M3" i="1" a="1"/>
  <c r="M3" i="1" s="1"/>
  <c r="N3" i="1" a="1"/>
  <c r="N3" i="1"/>
  <c r="O3" i="1" a="1"/>
  <c r="O3" i="1" s="1"/>
  <c r="P3" i="1" a="1"/>
  <c r="P3" i="1"/>
  <c r="Q3" i="1" a="1"/>
  <c r="Q3" i="1" s="1"/>
  <c r="R3" i="1" a="1"/>
  <c r="R3" i="1"/>
  <c r="S3" i="1" a="1"/>
  <c r="S3" i="1" s="1"/>
  <c r="T3" i="1" a="1"/>
  <c r="T3" i="1" s="1"/>
  <c r="U3" i="1" a="1"/>
  <c r="U3" i="1" s="1"/>
  <c r="J2" i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<sst xmlns="http://schemas.openxmlformats.org/spreadsheetml/2006/main" count="43" uniqueCount="33">
  <si>
    <t xml:space="preserve">DATE DE LA RENCONTRE </t>
  </si>
  <si>
    <t>Présence à Info coll ou entretien indiv</t>
  </si>
  <si>
    <t>présent</t>
  </si>
  <si>
    <t>absent</t>
  </si>
  <si>
    <t>NOMS</t>
  </si>
  <si>
    <t>X</t>
  </si>
  <si>
    <t>Y</t>
  </si>
  <si>
    <t>Z</t>
  </si>
  <si>
    <t>A</t>
  </si>
  <si>
    <t>B</t>
  </si>
  <si>
    <t>orientation non aboutie</t>
  </si>
  <si>
    <t>U</t>
  </si>
  <si>
    <t>V</t>
  </si>
  <si>
    <t>W</t>
  </si>
  <si>
    <t>Total général</t>
  </si>
  <si>
    <t>2021</t>
  </si>
  <si>
    <t>nov</t>
  </si>
  <si>
    <t>déc</t>
  </si>
  <si>
    <t>2022</t>
  </si>
  <si>
    <t>janv</t>
  </si>
  <si>
    <t>févr</t>
  </si>
  <si>
    <t>Nombre de NOMS</t>
  </si>
  <si>
    <t>Années</t>
  </si>
  <si>
    <t>Total</t>
  </si>
  <si>
    <t>Total 2021</t>
  </si>
  <si>
    <t>Total 2022</t>
  </si>
  <si>
    <t>(Plusieurs éléments)</t>
  </si>
  <si>
    <t>Année</t>
  </si>
  <si>
    <t>Mois</t>
  </si>
  <si>
    <t>Présents</t>
  </si>
  <si>
    <t>En J3 =SOMMEPROD((MOIS(Tableau1[[DATE DE LA RENCONTRE ]])=MOIS(J$2))*(Tableau1[Présence à Info coll ou entretien indiv]="présent"))</t>
  </si>
  <si>
    <t>En J2 =J1</t>
  </si>
  <si>
    <t>En K2 =FIN.MOIS(J2;0)+1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</si>
</sst>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0" fillId="0" borderId="7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4" fontId="0" fillId="0" borderId="4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14" fontId="4" fillId="0" borderId="0" xfId="0" applyNumberFormat="1" applyFon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00.51164074074" createdVersion="7" refreshedVersion="7" minRefreshableVersion="3" recordCount="8" xr:uid="{8221DE86-3D23-495A-9D7E-F7C7E9623D82}">
  <cacheSource type="worksheet">
    <worksheetSource ref="A2:C10" sheet="Présence suite à orientation"/>
  </cacheSource>
  <cacheFields count="4">
    <cacheField name="NOMS" numFmtId="0">
      <sharedItems/>
    </cacheField>
    <cacheField name="DATE DE LA RENCONTRE " numFmtId="14">
      <sharedItems containsSemiMixedTypes="0" containsNonDate="0" containsDate="1" containsString="0" minDate="2021-11-22T00:00:00" maxDate="2022-02-08T00:00:00" count="7">
        <d v="2021-11-22T00:00:00"/>
        <d v="2021-12-13T00:00:00"/>
        <d v="2021-12-20T00:00:00"/>
        <d v="2022-01-17T00:00:00"/>
        <d v="2022-01-24T00:00:00"/>
        <d v="2022-01-31T00:00:00"/>
        <d v="2022-02-07T00:00:00"/>
      </sharedItems>
      <fieldGroup par="3" base="1">
        <rangePr groupBy="months" startDate="2021-11-22T00:00:00" endDate="2022-02-08T00:00:00"/>
        <groupItems count="14">
          <s v="&lt;22/1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2/2022"/>
        </groupItems>
      </fieldGroup>
    </cacheField>
    <cacheField name="Présence à Info coll ou entretien indiv" numFmtId="0">
      <sharedItems count="3">
        <s v="présent"/>
        <s v="absent"/>
        <s v="orientation non aboutie"/>
      </sharedItems>
    </cacheField>
    <cacheField name="Années" numFmtId="0" databaseField="0">
      <fieldGroup base="1">
        <rangePr groupBy="years" startDate="2021-11-22T00:00:00" endDate="2022-02-08T00:00:00"/>
        <groupItems count="4">
          <s v="&lt;22/11/2021"/>
          <s v="2021"/>
          <s v="2022"/>
          <s v="&gt;08/02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U"/>
    <x v="0"/>
    <x v="0"/>
  </r>
  <r>
    <s v="V"/>
    <x v="1"/>
    <x v="1"/>
  </r>
  <r>
    <s v="W"/>
    <x v="2"/>
    <x v="0"/>
  </r>
  <r>
    <s v="X"/>
    <x v="3"/>
    <x v="2"/>
  </r>
  <r>
    <s v="Y"/>
    <x v="4"/>
    <x v="0"/>
  </r>
  <r>
    <s v="Z"/>
    <x v="5"/>
    <x v="1"/>
  </r>
  <r>
    <s v="A"/>
    <x v="6"/>
    <x v="0"/>
  </r>
  <r>
    <s v="B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A2D210-1BDB-4BDD-8FEE-467700F47AFF}" name="Tableau croisé dynamique5" cacheId="2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gridDropZones="1" multipleFieldFilters="0">
  <location ref="E3:G11" firstHeaderRow="2" firstDataRow="2" firstDataCol="2" rowPageCount="1" colPageCount="1"/>
  <pivotFields count="4">
    <pivotField dataField="1" compact="0" outline="0" showAll="0"/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compact="0" outline="0" multipleItemSelectionAllowed="1" showAll="0">
      <items count="4">
        <item h="1" x="1"/>
        <item x="2"/>
        <item x="0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2">
    <field x="3"/>
    <field x="1"/>
  </rowFields>
  <rowItems count="7">
    <i>
      <x v="1"/>
      <x v="11"/>
    </i>
    <i r="1">
      <x v="12"/>
    </i>
    <i t="default">
      <x v="1"/>
    </i>
    <i>
      <x v="2"/>
      <x v="1"/>
    </i>
    <i r="1">
      <x v="2"/>
    </i>
    <i t="default">
      <x v="2"/>
    </i>
    <i t="grand">
      <x/>
    </i>
  </rowItems>
  <colItems count="1">
    <i/>
  </colItems>
  <pageFields count="1">
    <pageField fld="2" hier="-1"/>
  </pageFields>
  <dataFields count="1">
    <dataField name="Nombre de NOM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B8B521-0F85-4AA2-961B-4A95098A580F}" name="Tableau1" displayName="Tableau1" ref="A2:C10" totalsRowShown="0" headerRowDxfId="5" dataDxfId="4" tableBorderDxfId="3">
  <autoFilter ref="A2:C10" xr:uid="{D7B8B521-0F85-4AA2-961B-4A95098A580F}"/>
  <tableColumns count="3">
    <tableColumn id="1" xr3:uid="{0997FAE7-E4E2-4F72-87AF-0DC51CC6B16D}" name="NOMS" dataDxfId="2"/>
    <tableColumn id="2" xr3:uid="{A76F8669-E238-4DE5-9248-A65ACA2748A8}" name="DATE DE LA RENCONTRE " dataDxfId="1"/>
    <tableColumn id="3" xr3:uid="{385F6E80-D0E3-41B0-AAB8-FFEDE5BEAD61}" name="Présence à Info coll ou entretien indiv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78C6D-68BE-4F81-A6A3-4CBF3E36C9DE}">
  <sheetPr codeName="Feuil1"/>
  <dimension ref="A1:W11"/>
  <sheetViews>
    <sheetView tabSelected="1" topLeftCell="F1" workbookViewId="0">
      <selection activeCell="N15" sqref="N15"/>
    </sheetView>
  </sheetViews>
  <sheetFormatPr baseColWidth="10" defaultRowHeight="14.4" x14ac:dyDescent="0.3"/>
  <cols>
    <col min="2" max="2" width="23.6640625" customWidth="1"/>
    <col min="3" max="3" width="21.109375" customWidth="1"/>
    <col min="4" max="4" width="5.109375" customWidth="1"/>
    <col min="5" max="5" width="19.44140625" bestFit="1" customWidth="1"/>
    <col min="6" max="6" width="24.21875" bestFit="1" customWidth="1"/>
    <col min="7" max="7" width="5.21875" bestFit="1" customWidth="1"/>
    <col min="10" max="21" width="8.44140625" customWidth="1"/>
  </cols>
  <sheetData>
    <row r="1" spans="1:23" x14ac:dyDescent="0.3">
      <c r="E1" s="2" t="s">
        <v>1</v>
      </c>
      <c r="F1" t="s">
        <v>26</v>
      </c>
      <c r="I1" t="s">
        <v>27</v>
      </c>
      <c r="J1" s="18">
        <v>44562</v>
      </c>
    </row>
    <row r="2" spans="1:23" s="17" customFormat="1" ht="27" customHeight="1" x14ac:dyDescent="0.3">
      <c r="A2" s="14" t="s">
        <v>4</v>
      </c>
      <c r="B2" s="15" t="s">
        <v>0</v>
      </c>
      <c r="C2" s="16" t="s">
        <v>1</v>
      </c>
      <c r="I2" s="20" t="s">
        <v>28</v>
      </c>
      <c r="J2" s="21">
        <f>J1</f>
        <v>44562</v>
      </c>
      <c r="K2" s="21">
        <f>EOMONTH(J2,0)+1</f>
        <v>44593</v>
      </c>
      <c r="L2" s="21">
        <f t="shared" ref="L2:U2" si="0">EOMONTH(K2,0)+1</f>
        <v>44621</v>
      </c>
      <c r="M2" s="21">
        <f t="shared" si="0"/>
        <v>44652</v>
      </c>
      <c r="N2" s="21">
        <f t="shared" si="0"/>
        <v>44682</v>
      </c>
      <c r="O2" s="21">
        <f t="shared" si="0"/>
        <v>44713</v>
      </c>
      <c r="P2" s="21">
        <f t="shared" si="0"/>
        <v>44743</v>
      </c>
      <c r="Q2" s="21">
        <f t="shared" si="0"/>
        <v>44774</v>
      </c>
      <c r="R2" s="21">
        <f t="shared" si="0"/>
        <v>44805</v>
      </c>
      <c r="S2" s="21">
        <f t="shared" si="0"/>
        <v>44835</v>
      </c>
      <c r="T2" s="21">
        <f t="shared" si="0"/>
        <v>44866</v>
      </c>
      <c r="U2" s="21">
        <f t="shared" si="0"/>
        <v>44896</v>
      </c>
      <c r="V2"/>
      <c r="W2"/>
    </row>
    <row r="3" spans="1:23" x14ac:dyDescent="0.3">
      <c r="A3" s="5" t="s">
        <v>11</v>
      </c>
      <c r="B3" s="1">
        <v>44522</v>
      </c>
      <c r="C3" s="11" t="s">
        <v>2</v>
      </c>
      <c r="E3" s="2" t="s">
        <v>21</v>
      </c>
      <c r="I3" t="s">
        <v>29</v>
      </c>
      <c r="J3" s="19" cm="1">
        <f t="array" ref="J3">SUMPRODUCT((MONTH(Tableau1[[DATE DE LA RENCONTRE ]])=MONTH(J$2))*(Tableau1[Présence à Info coll ou entretien indiv]="présent"))</f>
        <v>1</v>
      </c>
      <c r="K3" s="19" cm="1">
        <f t="array" ref="K3">SUMPRODUCT((MONTH(Tableau1[[DATE DE LA RENCONTRE ]])=MONTH(K$2))*(Tableau1[Présence à Info coll ou entretien indiv]="présent"))</f>
        <v>2</v>
      </c>
      <c r="L3" s="19" cm="1">
        <f t="array" ref="L3">SUMPRODUCT((MONTH(Tableau1[[DATE DE LA RENCONTRE ]])=MONTH(L$2))*(Tableau1[Présence à Info coll ou entretien indiv]="présent"))</f>
        <v>0</v>
      </c>
      <c r="M3" s="19" cm="1">
        <f t="array" ref="M3">SUMPRODUCT((MONTH(Tableau1[[DATE DE LA RENCONTRE ]])=MONTH(M$2))*(Tableau1[Présence à Info coll ou entretien indiv]="présent"))</f>
        <v>0</v>
      </c>
      <c r="N3" s="19" cm="1">
        <f t="array" ref="N3">SUMPRODUCT((MONTH(Tableau1[[DATE DE LA RENCONTRE ]])=MONTH(N$2))*(Tableau1[Présence à Info coll ou entretien indiv]="présent"))</f>
        <v>0</v>
      </c>
      <c r="O3" s="19" cm="1">
        <f t="array" ref="O3">SUMPRODUCT((MONTH(Tableau1[[DATE DE LA RENCONTRE ]])=MONTH(O$2))*(Tableau1[Présence à Info coll ou entretien indiv]="présent"))</f>
        <v>0</v>
      </c>
      <c r="P3" s="19" cm="1">
        <f t="array" ref="P3">SUMPRODUCT((MONTH(Tableau1[[DATE DE LA RENCONTRE ]])=MONTH(P$2))*(Tableau1[Présence à Info coll ou entretien indiv]="présent"))</f>
        <v>0</v>
      </c>
      <c r="Q3" s="19" cm="1">
        <f t="array" ref="Q3">SUMPRODUCT((MONTH(Tableau1[[DATE DE LA RENCONTRE ]])=MONTH(Q$2))*(Tableau1[Présence à Info coll ou entretien indiv]="présent"))</f>
        <v>0</v>
      </c>
      <c r="R3" s="19" cm="1">
        <f t="array" ref="R3">SUMPRODUCT((MONTH(Tableau1[[DATE DE LA RENCONTRE ]])=MONTH(R$2))*(Tableau1[Présence à Info coll ou entretien indiv]="présent"))</f>
        <v>0</v>
      </c>
      <c r="S3" s="19" cm="1">
        <f t="array" ref="S3">SUMPRODUCT((MONTH(Tableau1[[DATE DE LA RENCONTRE ]])=MONTH(S$2))*(Tableau1[Présence à Info coll ou entretien indiv]="présent"))</f>
        <v>0</v>
      </c>
      <c r="T3" s="19" cm="1">
        <f t="array" ref="T3">SUMPRODUCT((MONTH(Tableau1[[DATE DE LA RENCONTRE ]])=MONTH(T$2))*(Tableau1[Présence à Info coll ou entretien indiv]="présent"))</f>
        <v>1</v>
      </c>
      <c r="U3" s="19" cm="1">
        <f t="array" ref="U3">SUMPRODUCT((MONTH(Tableau1[[DATE DE LA RENCONTRE ]])=MONTH(U$2))*(Tableau1[Présence à Info coll ou entretien indiv]="présent"))</f>
        <v>1</v>
      </c>
    </row>
    <row r="4" spans="1:23" x14ac:dyDescent="0.3">
      <c r="A4" s="5" t="s">
        <v>12</v>
      </c>
      <c r="B4" s="1">
        <v>44543</v>
      </c>
      <c r="C4" s="11" t="s">
        <v>3</v>
      </c>
      <c r="E4" s="2" t="s">
        <v>22</v>
      </c>
      <c r="F4" s="2" t="s">
        <v>0</v>
      </c>
      <c r="G4" t="s">
        <v>23</v>
      </c>
    </row>
    <row r="5" spans="1:23" x14ac:dyDescent="0.3">
      <c r="A5" s="5" t="s">
        <v>13</v>
      </c>
      <c r="B5" s="1">
        <v>44550</v>
      </c>
      <c r="C5" s="11" t="s">
        <v>2</v>
      </c>
      <c r="E5" t="s">
        <v>15</v>
      </c>
      <c r="F5" s="4" t="s">
        <v>16</v>
      </c>
      <c r="G5" s="3">
        <v>1</v>
      </c>
      <c r="I5" t="s">
        <v>31</v>
      </c>
    </row>
    <row r="6" spans="1:23" x14ac:dyDescent="0.3">
      <c r="A6" s="6" t="s">
        <v>5</v>
      </c>
      <c r="B6" s="7">
        <v>44578</v>
      </c>
      <c r="C6" s="12" t="s">
        <v>10</v>
      </c>
      <c r="F6" s="4" t="s">
        <v>17</v>
      </c>
      <c r="G6" s="3">
        <v>1</v>
      </c>
      <c r="I6" t="s">
        <v>32</v>
      </c>
    </row>
    <row r="7" spans="1:23" x14ac:dyDescent="0.3">
      <c r="A7" s="8" t="s">
        <v>6</v>
      </c>
      <c r="B7" s="1">
        <v>44585</v>
      </c>
      <c r="C7" s="11" t="s">
        <v>2</v>
      </c>
      <c r="E7" t="s">
        <v>24</v>
      </c>
      <c r="G7" s="3">
        <v>2</v>
      </c>
      <c r="I7" t="s">
        <v>30</v>
      </c>
    </row>
    <row r="8" spans="1:23" x14ac:dyDescent="0.3">
      <c r="A8" s="8" t="s">
        <v>7</v>
      </c>
      <c r="B8" s="1">
        <v>44592</v>
      </c>
      <c r="C8" s="11" t="s">
        <v>3</v>
      </c>
      <c r="E8" t="s">
        <v>18</v>
      </c>
      <c r="F8" s="4" t="s">
        <v>19</v>
      </c>
      <c r="G8" s="3">
        <v>2</v>
      </c>
    </row>
    <row r="9" spans="1:23" x14ac:dyDescent="0.3">
      <c r="A9" s="8" t="s">
        <v>8</v>
      </c>
      <c r="B9" s="1">
        <v>44599</v>
      </c>
      <c r="C9" s="11" t="s">
        <v>2</v>
      </c>
      <c r="F9" s="4" t="s">
        <v>20</v>
      </c>
      <c r="G9" s="3">
        <v>2</v>
      </c>
    </row>
    <row r="10" spans="1:23" x14ac:dyDescent="0.3">
      <c r="A10" s="9" t="s">
        <v>9</v>
      </c>
      <c r="B10" s="10">
        <v>44599</v>
      </c>
      <c r="C10" s="13" t="s">
        <v>2</v>
      </c>
      <c r="E10" t="s">
        <v>25</v>
      </c>
      <c r="G10" s="3">
        <v>4</v>
      </c>
    </row>
    <row r="11" spans="1:23" x14ac:dyDescent="0.3">
      <c r="E11" t="s">
        <v>14</v>
      </c>
      <c r="G11" s="3">
        <v>6</v>
      </c>
    </row>
  </sheetData>
  <pageMargins left="0.7" right="0.7" top="0.75" bottom="0.75" header="0.3" footer="0.3"/>
  <pageSetup paperSize="9" orientation="portrait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CF54377-ADAD-41A1-B236-62B619B085D7}">
          <x14:formula1>
            <xm:f>Données!$A$1:$A$3</xm:f>
          </x14:formula1>
          <xm:sqref>C3:C10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2CC72-8D32-4DF5-8598-8133D404BDB2}">
  <sheetPr codeName="Feuil2"/>
  <dimension ref="A1:A3"/>
  <sheetViews>
    <sheetView workbookViewId="0">
      <selection activeCell="A4" sqref="A4"/>
    </sheetView>
  </sheetViews>
  <sheetFormatPr baseColWidth="10" defaultRowHeight="14.4" x14ac:dyDescent="0.3"/>
  <sheetData>
    <row r="1" spans="1:1" x14ac:dyDescent="0.3">
      <c r="A1" t="s">
        <v>2</v>
      </c>
    </row>
    <row r="2" spans="1:1" x14ac:dyDescent="0.3">
      <c r="A2" t="s">
        <v>3</v>
      </c>
    </row>
    <row r="3" spans="1:1" x14ac:dyDescent="0.3">
      <c r="A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Présence suite à orientation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</dc:creator>
  <cp:lastModifiedBy>Eric Kergresse</cp:lastModifiedBy>
  <dcterms:created xsi:type="dcterms:W3CDTF">2022-02-07T13:14:01Z</dcterms:created>
  <dcterms:modified xsi:type="dcterms:W3CDTF">2022-02-08T12:10:27Z</dcterms:modified>
</cp:coreProperties>
</file>