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I2C\Gestion I2C\"/>
    </mc:Choice>
  </mc:AlternateContent>
  <bookViews>
    <workbookView xWindow="0" yWindow="0" windowWidth="28800" windowHeight="12435" tabRatio="830"/>
  </bookViews>
  <sheets>
    <sheet name="Base client" sheetId="3" r:id="rId1"/>
    <sheet name="CA" sheetId="10" r:id="rId2"/>
  </sheets>
  <externalReferences>
    <externalReference r:id="rId3"/>
  </externalReferences>
  <definedNames>
    <definedName name="_xlnm._FilterDatabase" localSheetId="0" hidden="1">'Base client'!$X$2:$Y$3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" i="10" l="1"/>
  <c r="V4" i="10"/>
  <c r="U4" i="10"/>
  <c r="T4" i="3" l="1"/>
  <c r="R4" i="3" l="1"/>
  <c r="T5" i="3"/>
  <c r="R5" i="3" s="1"/>
  <c r="T6" i="3"/>
  <c r="W4" i="10" s="1"/>
  <c r="T7" i="3"/>
  <c r="R7" i="3" s="1"/>
  <c r="T8" i="3"/>
  <c r="R8" i="3" s="1"/>
  <c r="T9" i="3"/>
  <c r="R9" i="3" s="1"/>
  <c r="T10" i="3"/>
  <c r="R10" i="3" s="1"/>
  <c r="R6" i="3" l="1"/>
  <c r="AE6" i="10"/>
  <c r="AE7" i="10"/>
  <c r="AE8" i="10"/>
  <c r="AE9" i="10"/>
  <c r="AE10" i="10"/>
  <c r="AE11" i="10"/>
  <c r="AE12" i="10"/>
  <c r="AE13" i="10"/>
  <c r="AE14" i="10"/>
  <c r="AE15" i="10"/>
  <c r="AE16" i="10"/>
  <c r="AE17" i="10"/>
  <c r="AE18" i="10"/>
  <c r="AE19" i="10"/>
  <c r="AE20" i="10"/>
  <c r="AE21" i="10"/>
  <c r="AE22" i="10"/>
  <c r="AD6" i="10"/>
  <c r="AD7" i="10"/>
  <c r="AD8" i="10"/>
  <c r="AD9" i="10"/>
  <c r="AD10" i="10"/>
  <c r="AD11" i="10"/>
  <c r="AD12" i="10"/>
  <c r="AD13" i="10"/>
  <c r="AD14" i="10"/>
  <c r="AD15" i="10"/>
  <c r="AD16" i="10"/>
  <c r="AD17" i="10"/>
  <c r="AD18" i="10"/>
  <c r="AD19" i="10"/>
  <c r="AD20" i="10"/>
  <c r="AD21" i="10"/>
  <c r="AD22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B6" i="10"/>
  <c r="AB7" i="10"/>
  <c r="AB8" i="10"/>
  <c r="AB9" i="10"/>
  <c r="AB10" i="10"/>
  <c r="AB11" i="10"/>
  <c r="AB12" i="10"/>
  <c r="AB13" i="10"/>
  <c r="AB14" i="10"/>
  <c r="AB15" i="10"/>
  <c r="AB16" i="10"/>
  <c r="AB17" i="10"/>
  <c r="AB18" i="10"/>
  <c r="AB19" i="10"/>
  <c r="AB20" i="10"/>
  <c r="AB21" i="10"/>
  <c r="AB22" i="10"/>
  <c r="AA4" i="10"/>
  <c r="AA6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Z4" i="10"/>
  <c r="C13" i="10" s="1"/>
  <c r="Z6" i="10"/>
  <c r="Z7" i="10"/>
  <c r="Z8" i="10"/>
  <c r="Z9" i="10"/>
  <c r="Z10" i="10"/>
  <c r="Z11" i="10"/>
  <c r="Z12" i="10"/>
  <c r="Z13" i="10"/>
  <c r="Z14" i="10"/>
  <c r="Z15" i="10"/>
  <c r="Z16" i="10"/>
  <c r="Z17" i="10"/>
  <c r="Z18" i="10"/>
  <c r="Z19" i="10"/>
  <c r="Z20" i="10"/>
  <c r="Z21" i="10"/>
  <c r="Z22" i="10"/>
  <c r="Y4" i="10"/>
  <c r="Y7" i="10"/>
  <c r="Y8" i="10"/>
  <c r="Y9" i="10"/>
  <c r="Y10" i="10"/>
  <c r="Y11" i="10"/>
  <c r="Y12" i="10"/>
  <c r="Y13" i="10"/>
  <c r="Y14" i="10"/>
  <c r="Y15" i="10"/>
  <c r="Y16" i="10"/>
  <c r="Y17" i="10"/>
  <c r="Y18" i="10"/>
  <c r="Y19" i="10"/>
  <c r="Y20" i="10"/>
  <c r="Y21" i="10"/>
  <c r="Y22" i="10"/>
  <c r="X6" i="10"/>
  <c r="X7" i="10"/>
  <c r="X8" i="10"/>
  <c r="X9" i="10"/>
  <c r="X10" i="10"/>
  <c r="X11" i="10"/>
  <c r="X12" i="10"/>
  <c r="X13" i="10"/>
  <c r="X14" i="10"/>
  <c r="X15" i="10"/>
  <c r="X16" i="10"/>
  <c r="X17" i="10"/>
  <c r="X18" i="10"/>
  <c r="X19" i="10"/>
  <c r="X20" i="10"/>
  <c r="X21" i="10"/>
  <c r="X22" i="10"/>
  <c r="W7" i="10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V7" i="10"/>
  <c r="V8" i="10"/>
  <c r="V9" i="10"/>
  <c r="V10" i="10"/>
  <c r="V11" i="10"/>
  <c r="V12" i="10"/>
  <c r="V13" i="10"/>
  <c r="V14" i="10"/>
  <c r="V15" i="10"/>
  <c r="V16" i="10"/>
  <c r="V17" i="10"/>
  <c r="V18" i="10"/>
  <c r="V19" i="10"/>
  <c r="V20" i="10"/>
  <c r="V21" i="10"/>
  <c r="V22" i="10"/>
  <c r="C9" i="10"/>
  <c r="U7" i="10"/>
  <c r="U8" i="10"/>
  <c r="U9" i="10"/>
  <c r="U10" i="10"/>
  <c r="U11" i="10"/>
  <c r="U12" i="10"/>
  <c r="U13" i="10"/>
  <c r="U14" i="10"/>
  <c r="U15" i="10"/>
  <c r="U16" i="10"/>
  <c r="U17" i="10"/>
  <c r="U18" i="10"/>
  <c r="U19" i="10"/>
  <c r="U20" i="10"/>
  <c r="U21" i="10"/>
  <c r="U22" i="10"/>
  <c r="T8" i="10"/>
  <c r="T9" i="10"/>
  <c r="T10" i="10"/>
  <c r="T11" i="10"/>
  <c r="T12" i="10"/>
  <c r="T13" i="10"/>
  <c r="T14" i="10"/>
  <c r="T15" i="10"/>
  <c r="T16" i="10"/>
  <c r="T17" i="10"/>
  <c r="T18" i="10"/>
  <c r="T19" i="10"/>
  <c r="T20" i="10"/>
  <c r="T21" i="10"/>
  <c r="T22" i="10"/>
  <c r="C14" i="10" l="1"/>
  <c r="AG19" i="10"/>
  <c r="AG15" i="10"/>
  <c r="AG11" i="10"/>
  <c r="AG22" i="10"/>
  <c r="AG18" i="10"/>
  <c r="AG14" i="10"/>
  <c r="AG10" i="10"/>
  <c r="AG21" i="10"/>
  <c r="AG13" i="10"/>
  <c r="AG17" i="10"/>
  <c r="AG9" i="10"/>
  <c r="AG20" i="10"/>
  <c r="AG16" i="10"/>
  <c r="AG12" i="10"/>
  <c r="AG8" i="10"/>
  <c r="C10" i="10" l="1"/>
  <c r="T11" i="3"/>
  <c r="T12" i="3"/>
  <c r="T13" i="3"/>
  <c r="T14" i="3"/>
  <c r="AE4" i="10" s="1"/>
  <c r="T15" i="3"/>
  <c r="T16" i="3"/>
  <c r="U5" i="10" s="1"/>
  <c r="T17" i="3"/>
  <c r="T18" i="3"/>
  <c r="T19" i="3"/>
  <c r="T20" i="3"/>
  <c r="T21" i="3"/>
  <c r="T22" i="3"/>
  <c r="T23" i="3"/>
  <c r="T24" i="3"/>
  <c r="T25" i="3"/>
  <c r="R25" i="3" s="1"/>
  <c r="T26" i="3"/>
  <c r="T27" i="3"/>
  <c r="R27" i="3" s="1"/>
  <c r="T28" i="3"/>
  <c r="T29" i="3"/>
  <c r="T30" i="3"/>
  <c r="T31" i="3"/>
  <c r="R31" i="3" s="1"/>
  <c r="T32" i="3"/>
  <c r="R32" i="3" s="1"/>
  <c r="T33" i="3"/>
  <c r="R33" i="3" s="1"/>
  <c r="T34" i="3"/>
  <c r="R34" i="3" s="1"/>
  <c r="T35" i="3"/>
  <c r="R35" i="3" s="1"/>
  <c r="T36" i="3"/>
  <c r="R36" i="3" s="1"/>
  <c r="T37" i="3"/>
  <c r="R37" i="3" s="1"/>
  <c r="T38" i="3"/>
  <c r="R38" i="3" s="1"/>
  <c r="T39" i="3"/>
  <c r="R39" i="3" s="1"/>
  <c r="T40" i="3"/>
  <c r="R40" i="3" s="1"/>
  <c r="T41" i="3"/>
  <c r="R41" i="3" s="1"/>
  <c r="T42" i="3"/>
  <c r="R42" i="3" s="1"/>
  <c r="T43" i="3"/>
  <c r="R43" i="3" s="1"/>
  <c r="T44" i="3"/>
  <c r="R44" i="3" s="1"/>
  <c r="T45" i="3"/>
  <c r="R45" i="3" s="1"/>
  <c r="T46" i="3"/>
  <c r="R46" i="3" s="1"/>
  <c r="T47" i="3"/>
  <c r="R47" i="3" s="1"/>
  <c r="T48" i="3"/>
  <c r="R48" i="3" s="1"/>
  <c r="T49" i="3"/>
  <c r="R49" i="3" s="1"/>
  <c r="T50" i="3"/>
  <c r="R50" i="3" s="1"/>
  <c r="T51" i="3"/>
  <c r="R51" i="3" s="1"/>
  <c r="T52" i="3"/>
  <c r="R52" i="3" s="1"/>
  <c r="T53" i="3"/>
  <c r="R53" i="3" s="1"/>
  <c r="T54" i="3"/>
  <c r="R54" i="3" s="1"/>
  <c r="T55" i="3"/>
  <c r="R55" i="3" s="1"/>
  <c r="T56" i="3"/>
  <c r="R56" i="3" s="1"/>
  <c r="T57" i="3"/>
  <c r="R57" i="3" s="1"/>
  <c r="T58" i="3"/>
  <c r="R58" i="3" s="1"/>
  <c r="T59" i="3"/>
  <c r="R59" i="3" s="1"/>
  <c r="T60" i="3"/>
  <c r="R60" i="3" s="1"/>
  <c r="T61" i="3"/>
  <c r="R61" i="3" s="1"/>
  <c r="T62" i="3"/>
  <c r="R62" i="3" s="1"/>
  <c r="T63" i="3"/>
  <c r="R63" i="3" s="1"/>
  <c r="T64" i="3"/>
  <c r="R64" i="3" s="1"/>
  <c r="T65" i="3"/>
  <c r="R65" i="3" s="1"/>
  <c r="T66" i="3"/>
  <c r="R66" i="3" s="1"/>
  <c r="T67" i="3"/>
  <c r="R67" i="3" s="1"/>
  <c r="T68" i="3"/>
  <c r="R68" i="3" s="1"/>
  <c r="T69" i="3"/>
  <c r="R69" i="3" s="1"/>
  <c r="T70" i="3"/>
  <c r="R70" i="3" s="1"/>
  <c r="T71" i="3"/>
  <c r="R71" i="3" s="1"/>
  <c r="T72" i="3"/>
  <c r="R72" i="3" s="1"/>
  <c r="T73" i="3"/>
  <c r="R73" i="3" s="1"/>
  <c r="T74" i="3"/>
  <c r="R74" i="3" s="1"/>
  <c r="T75" i="3"/>
  <c r="R75" i="3" s="1"/>
  <c r="T76" i="3"/>
  <c r="R76" i="3" s="1"/>
  <c r="T77" i="3"/>
  <c r="R77" i="3" s="1"/>
  <c r="T78" i="3"/>
  <c r="R78" i="3" s="1"/>
  <c r="T79" i="3"/>
  <c r="R79" i="3" s="1"/>
  <c r="T80" i="3"/>
  <c r="R80" i="3" s="1"/>
  <c r="T81" i="3"/>
  <c r="R81" i="3" s="1"/>
  <c r="T82" i="3"/>
  <c r="R82" i="3" s="1"/>
  <c r="T83" i="3"/>
  <c r="R83" i="3" s="1"/>
  <c r="T84" i="3"/>
  <c r="R84" i="3" s="1"/>
  <c r="T85" i="3"/>
  <c r="R85" i="3" s="1"/>
  <c r="T86" i="3"/>
  <c r="R86" i="3" s="1"/>
  <c r="T87" i="3"/>
  <c r="R87" i="3" s="1"/>
  <c r="T88" i="3"/>
  <c r="R88" i="3" s="1"/>
  <c r="T89" i="3"/>
  <c r="R89" i="3" s="1"/>
  <c r="T90" i="3"/>
  <c r="R90" i="3" s="1"/>
  <c r="T91" i="3"/>
  <c r="R91" i="3" s="1"/>
  <c r="T92" i="3"/>
  <c r="R92" i="3" s="1"/>
  <c r="T93" i="3"/>
  <c r="R93" i="3" s="1"/>
  <c r="T94" i="3"/>
  <c r="R94" i="3" s="1"/>
  <c r="T95" i="3"/>
  <c r="R95" i="3" s="1"/>
  <c r="T96" i="3"/>
  <c r="R96" i="3" s="1"/>
  <c r="T97" i="3"/>
  <c r="R97" i="3" s="1"/>
  <c r="T98" i="3"/>
  <c r="R98" i="3" s="1"/>
  <c r="T99" i="3"/>
  <c r="R99" i="3" s="1"/>
  <c r="T100" i="3"/>
  <c r="R100" i="3" s="1"/>
  <c r="T101" i="3"/>
  <c r="R101" i="3" s="1"/>
  <c r="T102" i="3"/>
  <c r="R102" i="3" s="1"/>
  <c r="T103" i="3"/>
  <c r="R103" i="3" s="1"/>
  <c r="T104" i="3"/>
  <c r="R104" i="3" s="1"/>
  <c r="T105" i="3"/>
  <c r="R105" i="3" s="1"/>
  <c r="T106" i="3"/>
  <c r="R106" i="3" s="1"/>
  <c r="T107" i="3"/>
  <c r="R107" i="3" s="1"/>
  <c r="T108" i="3"/>
  <c r="R108" i="3" s="1"/>
  <c r="T109" i="3"/>
  <c r="R109" i="3" s="1"/>
  <c r="T110" i="3"/>
  <c r="R110" i="3" s="1"/>
  <c r="T111" i="3"/>
  <c r="R111" i="3" s="1"/>
  <c r="T112" i="3"/>
  <c r="R112" i="3" s="1"/>
  <c r="T113" i="3"/>
  <c r="R113" i="3" s="1"/>
  <c r="T114" i="3"/>
  <c r="R114" i="3" s="1"/>
  <c r="T115" i="3"/>
  <c r="R115" i="3" s="1"/>
  <c r="T116" i="3"/>
  <c r="R116" i="3" s="1"/>
  <c r="T117" i="3"/>
  <c r="R117" i="3" s="1"/>
  <c r="T118" i="3"/>
  <c r="R118" i="3" s="1"/>
  <c r="T119" i="3"/>
  <c r="R119" i="3" s="1"/>
  <c r="T120" i="3"/>
  <c r="R120" i="3" s="1"/>
  <c r="T121" i="3"/>
  <c r="R121" i="3" s="1"/>
  <c r="T122" i="3"/>
  <c r="R122" i="3" s="1"/>
  <c r="T123" i="3"/>
  <c r="R123" i="3" s="1"/>
  <c r="T124" i="3"/>
  <c r="R124" i="3" s="1"/>
  <c r="T125" i="3"/>
  <c r="R125" i="3" s="1"/>
  <c r="T126" i="3"/>
  <c r="R126" i="3" s="1"/>
  <c r="T127" i="3"/>
  <c r="R127" i="3" s="1"/>
  <c r="T128" i="3"/>
  <c r="R128" i="3" s="1"/>
  <c r="T129" i="3"/>
  <c r="R129" i="3" s="1"/>
  <c r="T130" i="3"/>
  <c r="R130" i="3" s="1"/>
  <c r="T131" i="3"/>
  <c r="R131" i="3" s="1"/>
  <c r="T132" i="3"/>
  <c r="R132" i="3" s="1"/>
  <c r="T133" i="3"/>
  <c r="R133" i="3" s="1"/>
  <c r="T134" i="3"/>
  <c r="R134" i="3" s="1"/>
  <c r="T135" i="3"/>
  <c r="R135" i="3" s="1"/>
  <c r="T136" i="3"/>
  <c r="R136" i="3" s="1"/>
  <c r="T137" i="3"/>
  <c r="R137" i="3" s="1"/>
  <c r="T138" i="3"/>
  <c r="R138" i="3" s="1"/>
  <c r="T139" i="3"/>
  <c r="R139" i="3" s="1"/>
  <c r="T140" i="3"/>
  <c r="R140" i="3" s="1"/>
  <c r="T141" i="3"/>
  <c r="R141" i="3" s="1"/>
  <c r="T142" i="3"/>
  <c r="R142" i="3" s="1"/>
  <c r="T143" i="3"/>
  <c r="R143" i="3" s="1"/>
  <c r="T144" i="3"/>
  <c r="R144" i="3" s="1"/>
  <c r="T145" i="3"/>
  <c r="R145" i="3" s="1"/>
  <c r="T146" i="3"/>
  <c r="R146" i="3" s="1"/>
  <c r="T147" i="3"/>
  <c r="R147" i="3" s="1"/>
  <c r="T148" i="3"/>
  <c r="R148" i="3" s="1"/>
  <c r="T149" i="3"/>
  <c r="R149" i="3" s="1"/>
  <c r="T150" i="3"/>
  <c r="R150" i="3" s="1"/>
  <c r="T151" i="3"/>
  <c r="R151" i="3" s="1"/>
  <c r="T152" i="3"/>
  <c r="R152" i="3" s="1"/>
  <c r="T153" i="3"/>
  <c r="R153" i="3" s="1"/>
  <c r="T154" i="3"/>
  <c r="R154" i="3" s="1"/>
  <c r="T155" i="3"/>
  <c r="R155" i="3" s="1"/>
  <c r="T156" i="3"/>
  <c r="R156" i="3" s="1"/>
  <c r="T157" i="3"/>
  <c r="R157" i="3" s="1"/>
  <c r="T158" i="3"/>
  <c r="R158" i="3" s="1"/>
  <c r="T159" i="3"/>
  <c r="R159" i="3" s="1"/>
  <c r="T160" i="3"/>
  <c r="R160" i="3" s="1"/>
  <c r="T161" i="3"/>
  <c r="R161" i="3" s="1"/>
  <c r="T162" i="3"/>
  <c r="R162" i="3" s="1"/>
  <c r="T163" i="3"/>
  <c r="R163" i="3" s="1"/>
  <c r="T164" i="3"/>
  <c r="R164" i="3" s="1"/>
  <c r="T165" i="3"/>
  <c r="R165" i="3" s="1"/>
  <c r="T166" i="3"/>
  <c r="R166" i="3" s="1"/>
  <c r="T167" i="3"/>
  <c r="R167" i="3" s="1"/>
  <c r="T168" i="3"/>
  <c r="R168" i="3" s="1"/>
  <c r="T169" i="3"/>
  <c r="R169" i="3" s="1"/>
  <c r="T170" i="3"/>
  <c r="R170" i="3" s="1"/>
  <c r="T171" i="3"/>
  <c r="R171" i="3" s="1"/>
  <c r="T172" i="3"/>
  <c r="R172" i="3" s="1"/>
  <c r="T173" i="3"/>
  <c r="R173" i="3" s="1"/>
  <c r="T174" i="3"/>
  <c r="R174" i="3" s="1"/>
  <c r="T175" i="3"/>
  <c r="R175" i="3" s="1"/>
  <c r="T176" i="3"/>
  <c r="R176" i="3" s="1"/>
  <c r="T177" i="3"/>
  <c r="R177" i="3" s="1"/>
  <c r="T178" i="3"/>
  <c r="R178" i="3" s="1"/>
  <c r="T179" i="3"/>
  <c r="R179" i="3" s="1"/>
  <c r="T180" i="3"/>
  <c r="R180" i="3" s="1"/>
  <c r="T181" i="3"/>
  <c r="R181" i="3" s="1"/>
  <c r="T182" i="3"/>
  <c r="R182" i="3" s="1"/>
  <c r="T183" i="3"/>
  <c r="R183" i="3" s="1"/>
  <c r="T184" i="3"/>
  <c r="R184" i="3" s="1"/>
  <c r="T185" i="3"/>
  <c r="R185" i="3" s="1"/>
  <c r="T186" i="3"/>
  <c r="R186" i="3" s="1"/>
  <c r="T187" i="3"/>
  <c r="R187" i="3" s="1"/>
  <c r="T188" i="3"/>
  <c r="R188" i="3" s="1"/>
  <c r="T189" i="3"/>
  <c r="R189" i="3" s="1"/>
  <c r="T190" i="3"/>
  <c r="R190" i="3" s="1"/>
  <c r="T191" i="3"/>
  <c r="R191" i="3" s="1"/>
  <c r="T192" i="3"/>
  <c r="R192" i="3" s="1"/>
  <c r="T193" i="3"/>
  <c r="R193" i="3" s="1"/>
  <c r="T194" i="3"/>
  <c r="R194" i="3" s="1"/>
  <c r="T195" i="3"/>
  <c r="R195" i="3" s="1"/>
  <c r="T196" i="3"/>
  <c r="R196" i="3" s="1"/>
  <c r="T197" i="3"/>
  <c r="R197" i="3" s="1"/>
  <c r="T198" i="3"/>
  <c r="R198" i="3" s="1"/>
  <c r="T199" i="3"/>
  <c r="R199" i="3" s="1"/>
  <c r="T200" i="3"/>
  <c r="R200" i="3" s="1"/>
  <c r="T201" i="3"/>
  <c r="R201" i="3" s="1"/>
  <c r="T202" i="3"/>
  <c r="R202" i="3" s="1"/>
  <c r="T203" i="3"/>
  <c r="R203" i="3" s="1"/>
  <c r="T204" i="3"/>
  <c r="R204" i="3" s="1"/>
  <c r="T205" i="3"/>
  <c r="R205" i="3" s="1"/>
  <c r="T206" i="3"/>
  <c r="R206" i="3" s="1"/>
  <c r="T207" i="3"/>
  <c r="R207" i="3" s="1"/>
  <c r="T208" i="3"/>
  <c r="R208" i="3" s="1"/>
  <c r="T209" i="3"/>
  <c r="R209" i="3" s="1"/>
  <c r="T210" i="3"/>
  <c r="R210" i="3" s="1"/>
  <c r="T211" i="3"/>
  <c r="R211" i="3" s="1"/>
  <c r="T212" i="3"/>
  <c r="R212" i="3" s="1"/>
  <c r="T213" i="3"/>
  <c r="R213" i="3" s="1"/>
  <c r="T214" i="3"/>
  <c r="R214" i="3" s="1"/>
  <c r="T215" i="3"/>
  <c r="R215" i="3" s="1"/>
  <c r="T216" i="3"/>
  <c r="R216" i="3" s="1"/>
  <c r="T217" i="3"/>
  <c r="R217" i="3" s="1"/>
  <c r="T218" i="3"/>
  <c r="R218" i="3" s="1"/>
  <c r="T219" i="3"/>
  <c r="R219" i="3" s="1"/>
  <c r="T220" i="3"/>
  <c r="R220" i="3" s="1"/>
  <c r="T221" i="3"/>
  <c r="R221" i="3" s="1"/>
  <c r="T222" i="3"/>
  <c r="R222" i="3" s="1"/>
  <c r="T223" i="3"/>
  <c r="R223" i="3" s="1"/>
  <c r="T224" i="3"/>
  <c r="R224" i="3" s="1"/>
  <c r="T225" i="3"/>
  <c r="R225" i="3" s="1"/>
  <c r="T226" i="3"/>
  <c r="R226" i="3" s="1"/>
  <c r="T227" i="3"/>
  <c r="R227" i="3" s="1"/>
  <c r="T228" i="3"/>
  <c r="R228" i="3" s="1"/>
  <c r="T229" i="3"/>
  <c r="R229" i="3" s="1"/>
  <c r="T230" i="3"/>
  <c r="R230" i="3" s="1"/>
  <c r="T231" i="3"/>
  <c r="R231" i="3" s="1"/>
  <c r="T232" i="3"/>
  <c r="R232" i="3" s="1"/>
  <c r="T233" i="3"/>
  <c r="R233" i="3" s="1"/>
  <c r="T234" i="3"/>
  <c r="R234" i="3" s="1"/>
  <c r="T235" i="3"/>
  <c r="R235" i="3" s="1"/>
  <c r="T236" i="3"/>
  <c r="R236" i="3" s="1"/>
  <c r="T237" i="3"/>
  <c r="R237" i="3" s="1"/>
  <c r="T238" i="3"/>
  <c r="R238" i="3" s="1"/>
  <c r="T239" i="3"/>
  <c r="R239" i="3" s="1"/>
  <c r="T240" i="3"/>
  <c r="R240" i="3" s="1"/>
  <c r="T241" i="3"/>
  <c r="R241" i="3" s="1"/>
  <c r="T242" i="3"/>
  <c r="R242" i="3" s="1"/>
  <c r="T243" i="3"/>
  <c r="R243" i="3" s="1"/>
  <c r="T244" i="3"/>
  <c r="R244" i="3" s="1"/>
  <c r="T245" i="3"/>
  <c r="R245" i="3" s="1"/>
  <c r="T246" i="3"/>
  <c r="R246" i="3" s="1"/>
  <c r="T247" i="3"/>
  <c r="R247" i="3" s="1"/>
  <c r="T248" i="3"/>
  <c r="R248" i="3" s="1"/>
  <c r="T249" i="3"/>
  <c r="R249" i="3" s="1"/>
  <c r="T250" i="3"/>
  <c r="R250" i="3" s="1"/>
  <c r="T251" i="3"/>
  <c r="R251" i="3" s="1"/>
  <c r="T252" i="3"/>
  <c r="R252" i="3" s="1"/>
  <c r="T253" i="3"/>
  <c r="R253" i="3" s="1"/>
  <c r="T254" i="3"/>
  <c r="R254" i="3" s="1"/>
  <c r="T255" i="3"/>
  <c r="R255" i="3" s="1"/>
  <c r="T256" i="3"/>
  <c r="R256" i="3" s="1"/>
  <c r="T257" i="3"/>
  <c r="R257" i="3" s="1"/>
  <c r="T258" i="3"/>
  <c r="R258" i="3" s="1"/>
  <c r="T259" i="3"/>
  <c r="R259" i="3" s="1"/>
  <c r="T260" i="3"/>
  <c r="R260" i="3" s="1"/>
  <c r="T261" i="3"/>
  <c r="R261" i="3" s="1"/>
  <c r="T262" i="3"/>
  <c r="R262" i="3" s="1"/>
  <c r="T263" i="3"/>
  <c r="R263" i="3" s="1"/>
  <c r="T264" i="3"/>
  <c r="R264" i="3" s="1"/>
  <c r="T265" i="3"/>
  <c r="R265" i="3" s="1"/>
  <c r="T266" i="3"/>
  <c r="R266" i="3" s="1"/>
  <c r="T267" i="3"/>
  <c r="R267" i="3" s="1"/>
  <c r="T268" i="3"/>
  <c r="R268" i="3" s="1"/>
  <c r="T269" i="3"/>
  <c r="R269" i="3" s="1"/>
  <c r="T270" i="3"/>
  <c r="R270" i="3" s="1"/>
  <c r="T271" i="3"/>
  <c r="R271" i="3" s="1"/>
  <c r="T272" i="3"/>
  <c r="R272" i="3" s="1"/>
  <c r="T273" i="3"/>
  <c r="R273" i="3" s="1"/>
  <c r="T274" i="3"/>
  <c r="R274" i="3" s="1"/>
  <c r="T275" i="3"/>
  <c r="R275" i="3" s="1"/>
  <c r="T276" i="3"/>
  <c r="R276" i="3" s="1"/>
  <c r="T277" i="3"/>
  <c r="R277" i="3" s="1"/>
  <c r="T278" i="3"/>
  <c r="R278" i="3" s="1"/>
  <c r="T279" i="3"/>
  <c r="R279" i="3" s="1"/>
  <c r="T280" i="3"/>
  <c r="R280" i="3" s="1"/>
  <c r="T281" i="3"/>
  <c r="R281" i="3" s="1"/>
  <c r="T282" i="3"/>
  <c r="R282" i="3" s="1"/>
  <c r="T283" i="3"/>
  <c r="R283" i="3" s="1"/>
  <c r="T284" i="3"/>
  <c r="R284" i="3" s="1"/>
  <c r="T285" i="3"/>
  <c r="R285" i="3" s="1"/>
  <c r="T286" i="3"/>
  <c r="R286" i="3" s="1"/>
  <c r="T287" i="3"/>
  <c r="R287" i="3" s="1"/>
  <c r="T288" i="3"/>
  <c r="R288" i="3" s="1"/>
  <c r="T289" i="3"/>
  <c r="R289" i="3" s="1"/>
  <c r="T290" i="3"/>
  <c r="R290" i="3" s="1"/>
  <c r="T291" i="3"/>
  <c r="R291" i="3" s="1"/>
  <c r="T292" i="3"/>
  <c r="R292" i="3" s="1"/>
  <c r="T293" i="3"/>
  <c r="R293" i="3" s="1"/>
  <c r="T294" i="3"/>
  <c r="R294" i="3" s="1"/>
  <c r="T295" i="3"/>
  <c r="R295" i="3" s="1"/>
  <c r="T296" i="3"/>
  <c r="R296" i="3" s="1"/>
  <c r="T297" i="3"/>
  <c r="R297" i="3" s="1"/>
  <c r="T298" i="3"/>
  <c r="R298" i="3" s="1"/>
  <c r="T299" i="3"/>
  <c r="R299" i="3" s="1"/>
  <c r="T300" i="3"/>
  <c r="R300" i="3" s="1"/>
  <c r="T301" i="3"/>
  <c r="R301" i="3" s="1"/>
  <c r="T302" i="3"/>
  <c r="R302" i="3" s="1"/>
  <c r="T303" i="3"/>
  <c r="R303" i="3" s="1"/>
  <c r="T304" i="3"/>
  <c r="R304" i="3" s="1"/>
  <c r="T305" i="3"/>
  <c r="R305" i="3" s="1"/>
  <c r="T306" i="3"/>
  <c r="R306" i="3" s="1"/>
  <c r="T307" i="3"/>
  <c r="R307" i="3" s="1"/>
  <c r="T308" i="3"/>
  <c r="R308" i="3" s="1"/>
  <c r="T309" i="3"/>
  <c r="R309" i="3" s="1"/>
  <c r="T310" i="3"/>
  <c r="R310" i="3" s="1"/>
  <c r="T311" i="3"/>
  <c r="R311" i="3" s="1"/>
  <c r="T312" i="3"/>
  <c r="R312" i="3" s="1"/>
  <c r="T313" i="3"/>
  <c r="R313" i="3" s="1"/>
  <c r="T314" i="3"/>
  <c r="R314" i="3" s="1"/>
  <c r="T315" i="3"/>
  <c r="R315" i="3" s="1"/>
  <c r="T316" i="3"/>
  <c r="R316" i="3" s="1"/>
  <c r="T317" i="3"/>
  <c r="R317" i="3" s="1"/>
  <c r="T318" i="3"/>
  <c r="R318" i="3" s="1"/>
  <c r="T319" i="3"/>
  <c r="R319" i="3" s="1"/>
  <c r="T320" i="3"/>
  <c r="R320" i="3" s="1"/>
  <c r="T321" i="3"/>
  <c r="R321" i="3" s="1"/>
  <c r="T322" i="3"/>
  <c r="R322" i="3" s="1"/>
  <c r="T323" i="3"/>
  <c r="R323" i="3" s="1"/>
  <c r="T324" i="3"/>
  <c r="R324" i="3" s="1"/>
  <c r="T325" i="3"/>
  <c r="R325" i="3" s="1"/>
  <c r="T326" i="3"/>
  <c r="R326" i="3" s="1"/>
  <c r="T327" i="3"/>
  <c r="R327" i="3" s="1"/>
  <c r="T328" i="3"/>
  <c r="R328" i="3" s="1"/>
  <c r="T329" i="3"/>
  <c r="R329" i="3" s="1"/>
  <c r="T330" i="3"/>
  <c r="R330" i="3" s="1"/>
  <c r="T331" i="3"/>
  <c r="R331" i="3" s="1"/>
  <c r="T332" i="3"/>
  <c r="R332" i="3" s="1"/>
  <c r="T333" i="3"/>
  <c r="R333" i="3" s="1"/>
  <c r="T334" i="3"/>
  <c r="R334" i="3" s="1"/>
  <c r="T335" i="3"/>
  <c r="R335" i="3" s="1"/>
  <c r="T336" i="3"/>
  <c r="R336" i="3" s="1"/>
  <c r="T337" i="3"/>
  <c r="R337" i="3" s="1"/>
  <c r="T338" i="3"/>
  <c r="R338" i="3" s="1"/>
  <c r="T339" i="3"/>
  <c r="R339" i="3" s="1"/>
  <c r="T340" i="3"/>
  <c r="R340" i="3" s="1"/>
  <c r="T341" i="3"/>
  <c r="R341" i="3" s="1"/>
  <c r="T342" i="3"/>
  <c r="R342" i="3" s="1"/>
  <c r="T343" i="3"/>
  <c r="R343" i="3" s="1"/>
  <c r="T344" i="3"/>
  <c r="R344" i="3" s="1"/>
  <c r="T345" i="3"/>
  <c r="R345" i="3" s="1"/>
  <c r="T346" i="3"/>
  <c r="R346" i="3" s="1"/>
  <c r="T347" i="3"/>
  <c r="R347" i="3" s="1"/>
  <c r="T348" i="3"/>
  <c r="R348" i="3" s="1"/>
  <c r="T349" i="3"/>
  <c r="R349" i="3" s="1"/>
  <c r="T350" i="3"/>
  <c r="R350" i="3" s="1"/>
  <c r="T351" i="3"/>
  <c r="R351" i="3" s="1"/>
  <c r="T352" i="3"/>
  <c r="R352" i="3" s="1"/>
  <c r="T353" i="3"/>
  <c r="R353" i="3" s="1"/>
  <c r="T354" i="3"/>
  <c r="R354" i="3" s="1"/>
  <c r="T355" i="3"/>
  <c r="R355" i="3" s="1"/>
  <c r="T356" i="3"/>
  <c r="R356" i="3" s="1"/>
  <c r="T357" i="3"/>
  <c r="R357" i="3" s="1"/>
  <c r="T358" i="3"/>
  <c r="R358" i="3" s="1"/>
  <c r="T359" i="3"/>
  <c r="R359" i="3" s="1"/>
  <c r="T360" i="3"/>
  <c r="R360" i="3" s="1"/>
  <c r="T361" i="3"/>
  <c r="R361" i="3" s="1"/>
  <c r="T362" i="3"/>
  <c r="R362" i="3" s="1"/>
  <c r="T363" i="3"/>
  <c r="R363" i="3" s="1"/>
  <c r="T364" i="3"/>
  <c r="R364" i="3" s="1"/>
  <c r="T365" i="3"/>
  <c r="R365" i="3" s="1"/>
  <c r="T366" i="3"/>
  <c r="R366" i="3" s="1"/>
  <c r="T367" i="3"/>
  <c r="R367" i="3" s="1"/>
  <c r="T368" i="3"/>
  <c r="R368" i="3" s="1"/>
  <c r="T369" i="3"/>
  <c r="R369" i="3" s="1"/>
  <c r="T370" i="3"/>
  <c r="R370" i="3" s="1"/>
  <c r="T371" i="3"/>
  <c r="R371" i="3" s="1"/>
  <c r="T372" i="3"/>
  <c r="R372" i="3" s="1"/>
  <c r="T373" i="3"/>
  <c r="R373" i="3" s="1"/>
  <c r="T374" i="3"/>
  <c r="R374" i="3" s="1"/>
  <c r="T375" i="3"/>
  <c r="R375" i="3" s="1"/>
  <c r="T376" i="3"/>
  <c r="R376" i="3" s="1"/>
  <c r="T377" i="3"/>
  <c r="R377" i="3" s="1"/>
  <c r="T378" i="3"/>
  <c r="R378" i="3" s="1"/>
  <c r="T379" i="3"/>
  <c r="R379" i="3" s="1"/>
  <c r="T380" i="3"/>
  <c r="R380" i="3" s="1"/>
  <c r="T381" i="3"/>
  <c r="R381" i="3" s="1"/>
  <c r="T382" i="3"/>
  <c r="R382" i="3" s="1"/>
  <c r="T383" i="3"/>
  <c r="R383" i="3" s="1"/>
  <c r="T384" i="3"/>
  <c r="R384" i="3" s="1"/>
  <c r="T385" i="3"/>
  <c r="R385" i="3" s="1"/>
  <c r="T386" i="3"/>
  <c r="R386" i="3" s="1"/>
  <c r="T387" i="3"/>
  <c r="R387" i="3" s="1"/>
  <c r="T388" i="3"/>
  <c r="R388" i="3" s="1"/>
  <c r="T389" i="3"/>
  <c r="R389" i="3" s="1"/>
  <c r="T390" i="3"/>
  <c r="R390" i="3" s="1"/>
  <c r="T391" i="3"/>
  <c r="R391" i="3" s="1"/>
  <c r="T392" i="3"/>
  <c r="R392" i="3" s="1"/>
  <c r="T393" i="3"/>
  <c r="R393" i="3" s="1"/>
  <c r="T394" i="3"/>
  <c r="R394" i="3" s="1"/>
  <c r="T395" i="3"/>
  <c r="R395" i="3" s="1"/>
  <c r="T396" i="3"/>
  <c r="R396" i="3" s="1"/>
  <c r="T397" i="3"/>
  <c r="R397" i="3" s="1"/>
  <c r="T398" i="3"/>
  <c r="R398" i="3" s="1"/>
  <c r="T399" i="3"/>
  <c r="R399" i="3" s="1"/>
  <c r="T400" i="3"/>
  <c r="R400" i="3" s="1"/>
  <c r="T401" i="3"/>
  <c r="R401" i="3" s="1"/>
  <c r="T402" i="3"/>
  <c r="R402" i="3" s="1"/>
  <c r="T403" i="3"/>
  <c r="R403" i="3" s="1"/>
  <c r="T404" i="3"/>
  <c r="R404" i="3" s="1"/>
  <c r="T405" i="3"/>
  <c r="R405" i="3" s="1"/>
  <c r="T406" i="3"/>
  <c r="R406" i="3" s="1"/>
  <c r="T407" i="3"/>
  <c r="R407" i="3" s="1"/>
  <c r="T408" i="3"/>
  <c r="R408" i="3" s="1"/>
  <c r="T409" i="3"/>
  <c r="R409" i="3" s="1"/>
  <c r="T410" i="3"/>
  <c r="R410" i="3" s="1"/>
  <c r="T411" i="3"/>
  <c r="R411" i="3" s="1"/>
  <c r="T412" i="3"/>
  <c r="R412" i="3" s="1"/>
  <c r="T413" i="3"/>
  <c r="R413" i="3" s="1"/>
  <c r="T414" i="3"/>
  <c r="R414" i="3" s="1"/>
  <c r="T415" i="3"/>
  <c r="R415" i="3" s="1"/>
  <c r="T416" i="3"/>
  <c r="R416" i="3" s="1"/>
  <c r="T417" i="3"/>
  <c r="R417" i="3" s="1"/>
  <c r="T418" i="3"/>
  <c r="R418" i="3" s="1"/>
  <c r="T419" i="3"/>
  <c r="R419" i="3" s="1"/>
  <c r="T420" i="3"/>
  <c r="R420" i="3" s="1"/>
  <c r="T421" i="3"/>
  <c r="R421" i="3" s="1"/>
  <c r="T422" i="3"/>
  <c r="R422" i="3" s="1"/>
  <c r="T423" i="3"/>
  <c r="R423" i="3" s="1"/>
  <c r="T424" i="3"/>
  <c r="R424" i="3" s="1"/>
  <c r="T425" i="3"/>
  <c r="R425" i="3" s="1"/>
  <c r="T426" i="3"/>
  <c r="R426" i="3" s="1"/>
  <c r="T427" i="3"/>
  <c r="R427" i="3" s="1"/>
  <c r="T428" i="3"/>
  <c r="R428" i="3" s="1"/>
  <c r="T429" i="3"/>
  <c r="R429" i="3" s="1"/>
  <c r="T430" i="3"/>
  <c r="R430" i="3" s="1"/>
  <c r="T431" i="3"/>
  <c r="R431" i="3" s="1"/>
  <c r="T432" i="3"/>
  <c r="R432" i="3" s="1"/>
  <c r="T433" i="3"/>
  <c r="R433" i="3" s="1"/>
  <c r="T434" i="3"/>
  <c r="R434" i="3" s="1"/>
  <c r="T435" i="3"/>
  <c r="R435" i="3" s="1"/>
  <c r="T436" i="3"/>
  <c r="R436" i="3" s="1"/>
  <c r="T437" i="3"/>
  <c r="R437" i="3" s="1"/>
  <c r="T438" i="3"/>
  <c r="R438" i="3" s="1"/>
  <c r="T439" i="3"/>
  <c r="R439" i="3" s="1"/>
  <c r="T440" i="3"/>
  <c r="R440" i="3" s="1"/>
  <c r="T441" i="3"/>
  <c r="R441" i="3" s="1"/>
  <c r="T442" i="3"/>
  <c r="R442" i="3" s="1"/>
  <c r="T443" i="3"/>
  <c r="R443" i="3" s="1"/>
  <c r="T444" i="3"/>
  <c r="R444" i="3" s="1"/>
  <c r="T445" i="3"/>
  <c r="R445" i="3" s="1"/>
  <c r="T446" i="3"/>
  <c r="R446" i="3" s="1"/>
  <c r="T447" i="3"/>
  <c r="R447" i="3" s="1"/>
  <c r="T448" i="3"/>
  <c r="R448" i="3" s="1"/>
  <c r="T449" i="3"/>
  <c r="R449" i="3" s="1"/>
  <c r="T450" i="3"/>
  <c r="R450" i="3" s="1"/>
  <c r="T451" i="3"/>
  <c r="R451" i="3" s="1"/>
  <c r="T452" i="3"/>
  <c r="R452" i="3" s="1"/>
  <c r="T453" i="3"/>
  <c r="R453" i="3" s="1"/>
  <c r="T454" i="3"/>
  <c r="R454" i="3" s="1"/>
  <c r="T455" i="3"/>
  <c r="R455" i="3" s="1"/>
  <c r="T456" i="3"/>
  <c r="R456" i="3" s="1"/>
  <c r="T457" i="3"/>
  <c r="R457" i="3" s="1"/>
  <c r="T458" i="3"/>
  <c r="R458" i="3" s="1"/>
  <c r="T459" i="3"/>
  <c r="R459" i="3" s="1"/>
  <c r="T460" i="3"/>
  <c r="R460" i="3" s="1"/>
  <c r="T461" i="3"/>
  <c r="R461" i="3" s="1"/>
  <c r="T462" i="3"/>
  <c r="R462" i="3" s="1"/>
  <c r="T463" i="3"/>
  <c r="R463" i="3" s="1"/>
  <c r="T464" i="3"/>
  <c r="R464" i="3" s="1"/>
  <c r="T465" i="3"/>
  <c r="R465" i="3" s="1"/>
  <c r="T466" i="3"/>
  <c r="R466" i="3" s="1"/>
  <c r="T467" i="3"/>
  <c r="R467" i="3" s="1"/>
  <c r="T468" i="3"/>
  <c r="R468" i="3" s="1"/>
  <c r="T469" i="3"/>
  <c r="R469" i="3" s="1"/>
  <c r="T470" i="3"/>
  <c r="R470" i="3" s="1"/>
  <c r="T471" i="3"/>
  <c r="R471" i="3" s="1"/>
  <c r="T472" i="3"/>
  <c r="R472" i="3" s="1"/>
  <c r="T473" i="3"/>
  <c r="R473" i="3" s="1"/>
  <c r="T474" i="3"/>
  <c r="R474" i="3" s="1"/>
  <c r="T475" i="3"/>
  <c r="R475" i="3" s="1"/>
  <c r="T476" i="3"/>
  <c r="R476" i="3" s="1"/>
  <c r="T477" i="3"/>
  <c r="R477" i="3" s="1"/>
  <c r="T478" i="3"/>
  <c r="R478" i="3" s="1"/>
  <c r="T479" i="3"/>
  <c r="R479" i="3" s="1"/>
  <c r="T480" i="3"/>
  <c r="R480" i="3" s="1"/>
  <c r="T481" i="3"/>
  <c r="R481" i="3" s="1"/>
  <c r="T482" i="3"/>
  <c r="R482" i="3" s="1"/>
  <c r="T483" i="3"/>
  <c r="R483" i="3" s="1"/>
  <c r="T484" i="3"/>
  <c r="R484" i="3" s="1"/>
  <c r="T485" i="3"/>
  <c r="R485" i="3" s="1"/>
  <c r="T486" i="3"/>
  <c r="R486" i="3" s="1"/>
  <c r="T487" i="3"/>
  <c r="R487" i="3" s="1"/>
  <c r="T488" i="3"/>
  <c r="R488" i="3" s="1"/>
  <c r="T489" i="3"/>
  <c r="R489" i="3" s="1"/>
  <c r="T490" i="3"/>
  <c r="R490" i="3" s="1"/>
  <c r="T491" i="3"/>
  <c r="R491" i="3" s="1"/>
  <c r="T492" i="3"/>
  <c r="R492" i="3" s="1"/>
  <c r="T493" i="3"/>
  <c r="R493" i="3" s="1"/>
  <c r="T494" i="3"/>
  <c r="R494" i="3" s="1"/>
  <c r="T495" i="3"/>
  <c r="R495" i="3" s="1"/>
  <c r="T496" i="3"/>
  <c r="R496" i="3" s="1"/>
  <c r="T497" i="3"/>
  <c r="R497" i="3" s="1"/>
  <c r="T498" i="3"/>
  <c r="R498" i="3" s="1"/>
  <c r="T499" i="3"/>
  <c r="R499" i="3" s="1"/>
  <c r="T500" i="3"/>
  <c r="R500" i="3" s="1"/>
  <c r="T501" i="3"/>
  <c r="R501" i="3" s="1"/>
  <c r="T502" i="3"/>
  <c r="R502" i="3" s="1"/>
  <c r="T503" i="3"/>
  <c r="R503" i="3" s="1"/>
  <c r="T504" i="3"/>
  <c r="R504" i="3" s="1"/>
  <c r="T505" i="3"/>
  <c r="R505" i="3" s="1"/>
  <c r="T506" i="3"/>
  <c r="R506" i="3" s="1"/>
  <c r="T507" i="3"/>
  <c r="R507" i="3" s="1"/>
  <c r="T508" i="3"/>
  <c r="R508" i="3" s="1"/>
  <c r="T509" i="3"/>
  <c r="R509" i="3" s="1"/>
  <c r="T510" i="3"/>
  <c r="R510" i="3" s="1"/>
  <c r="T511" i="3"/>
  <c r="R511" i="3" s="1"/>
  <c r="T512" i="3"/>
  <c r="R512" i="3" s="1"/>
  <c r="T513" i="3"/>
  <c r="R513" i="3" s="1"/>
  <c r="T514" i="3"/>
  <c r="R514" i="3" s="1"/>
  <c r="T515" i="3"/>
  <c r="R515" i="3" s="1"/>
  <c r="T516" i="3"/>
  <c r="R516" i="3" s="1"/>
  <c r="T517" i="3"/>
  <c r="R517" i="3" s="1"/>
  <c r="T518" i="3"/>
  <c r="R518" i="3" s="1"/>
  <c r="T519" i="3"/>
  <c r="R519" i="3" s="1"/>
  <c r="T520" i="3"/>
  <c r="R520" i="3" s="1"/>
  <c r="T521" i="3"/>
  <c r="R521" i="3" s="1"/>
  <c r="T522" i="3"/>
  <c r="R522" i="3" s="1"/>
  <c r="T523" i="3"/>
  <c r="R523" i="3" s="1"/>
  <c r="T524" i="3"/>
  <c r="R524" i="3" s="1"/>
  <c r="T525" i="3"/>
  <c r="R525" i="3" s="1"/>
  <c r="T526" i="3"/>
  <c r="R526" i="3" s="1"/>
  <c r="T527" i="3"/>
  <c r="R527" i="3" s="1"/>
  <c r="T528" i="3"/>
  <c r="R528" i="3" s="1"/>
  <c r="T529" i="3"/>
  <c r="R529" i="3" s="1"/>
  <c r="T530" i="3"/>
  <c r="R530" i="3" s="1"/>
  <c r="T531" i="3"/>
  <c r="R531" i="3" s="1"/>
  <c r="T532" i="3"/>
  <c r="R532" i="3" s="1"/>
  <c r="T533" i="3"/>
  <c r="R533" i="3" s="1"/>
  <c r="T534" i="3"/>
  <c r="R534" i="3" s="1"/>
  <c r="T535" i="3"/>
  <c r="R535" i="3" s="1"/>
  <c r="T536" i="3"/>
  <c r="R536" i="3" s="1"/>
  <c r="T537" i="3"/>
  <c r="R537" i="3" s="1"/>
  <c r="T538" i="3"/>
  <c r="R538" i="3" s="1"/>
  <c r="T539" i="3"/>
  <c r="R539" i="3" s="1"/>
  <c r="T540" i="3"/>
  <c r="R540" i="3" s="1"/>
  <c r="T541" i="3"/>
  <c r="R541" i="3" s="1"/>
  <c r="T542" i="3"/>
  <c r="R542" i="3" s="1"/>
  <c r="T543" i="3"/>
  <c r="R543" i="3" s="1"/>
  <c r="T544" i="3"/>
  <c r="R544" i="3" s="1"/>
  <c r="T545" i="3"/>
  <c r="R545" i="3" s="1"/>
  <c r="T546" i="3"/>
  <c r="R546" i="3" s="1"/>
  <c r="T547" i="3"/>
  <c r="R547" i="3" s="1"/>
  <c r="T548" i="3"/>
  <c r="R548" i="3" s="1"/>
  <c r="T549" i="3"/>
  <c r="R549" i="3" s="1"/>
  <c r="T550" i="3"/>
  <c r="R550" i="3" s="1"/>
  <c r="T551" i="3"/>
  <c r="R551" i="3" s="1"/>
  <c r="T552" i="3"/>
  <c r="R552" i="3" s="1"/>
  <c r="T553" i="3"/>
  <c r="R553" i="3" s="1"/>
  <c r="T554" i="3"/>
  <c r="R554" i="3" s="1"/>
  <c r="T555" i="3"/>
  <c r="R555" i="3" s="1"/>
  <c r="T556" i="3"/>
  <c r="R556" i="3" s="1"/>
  <c r="T557" i="3"/>
  <c r="R557" i="3" s="1"/>
  <c r="T558" i="3"/>
  <c r="R558" i="3" s="1"/>
  <c r="T559" i="3"/>
  <c r="R559" i="3" s="1"/>
  <c r="T560" i="3"/>
  <c r="R560" i="3" s="1"/>
  <c r="T561" i="3"/>
  <c r="R561" i="3" s="1"/>
  <c r="T562" i="3"/>
  <c r="R562" i="3" s="1"/>
  <c r="T563" i="3"/>
  <c r="R563" i="3" s="1"/>
  <c r="T564" i="3"/>
  <c r="R564" i="3" s="1"/>
  <c r="T565" i="3"/>
  <c r="R565" i="3" s="1"/>
  <c r="T566" i="3"/>
  <c r="R566" i="3" s="1"/>
  <c r="T567" i="3"/>
  <c r="R567" i="3" s="1"/>
  <c r="T568" i="3"/>
  <c r="R568" i="3" s="1"/>
  <c r="T569" i="3"/>
  <c r="R569" i="3" s="1"/>
  <c r="T570" i="3"/>
  <c r="R570" i="3" s="1"/>
  <c r="T571" i="3"/>
  <c r="R571" i="3" s="1"/>
  <c r="T572" i="3"/>
  <c r="R572" i="3" s="1"/>
  <c r="T573" i="3"/>
  <c r="R573" i="3" s="1"/>
  <c r="T574" i="3"/>
  <c r="R574" i="3" s="1"/>
  <c r="T575" i="3"/>
  <c r="R575" i="3" s="1"/>
  <c r="T576" i="3"/>
  <c r="R576" i="3" s="1"/>
  <c r="T577" i="3"/>
  <c r="R577" i="3" s="1"/>
  <c r="T578" i="3"/>
  <c r="R578" i="3" s="1"/>
  <c r="T579" i="3"/>
  <c r="R579" i="3" s="1"/>
  <c r="T580" i="3"/>
  <c r="R580" i="3" s="1"/>
  <c r="T581" i="3"/>
  <c r="R581" i="3" s="1"/>
  <c r="T582" i="3"/>
  <c r="R582" i="3" s="1"/>
  <c r="T583" i="3"/>
  <c r="R583" i="3" s="1"/>
  <c r="T584" i="3"/>
  <c r="R584" i="3" s="1"/>
  <c r="T585" i="3"/>
  <c r="R585" i="3" s="1"/>
  <c r="T586" i="3"/>
  <c r="R586" i="3" s="1"/>
  <c r="T587" i="3"/>
  <c r="R587" i="3" s="1"/>
  <c r="T588" i="3"/>
  <c r="R588" i="3" s="1"/>
  <c r="T589" i="3"/>
  <c r="R589" i="3" s="1"/>
  <c r="T590" i="3"/>
  <c r="R590" i="3" s="1"/>
  <c r="T591" i="3"/>
  <c r="R591" i="3" s="1"/>
  <c r="T592" i="3"/>
  <c r="R592" i="3" s="1"/>
  <c r="T593" i="3"/>
  <c r="R593" i="3" s="1"/>
  <c r="T594" i="3"/>
  <c r="R594" i="3" s="1"/>
  <c r="T595" i="3"/>
  <c r="R595" i="3" s="1"/>
  <c r="T596" i="3"/>
  <c r="R596" i="3" s="1"/>
  <c r="T597" i="3"/>
  <c r="R597" i="3" s="1"/>
  <c r="T598" i="3"/>
  <c r="R598" i="3" s="1"/>
  <c r="T599" i="3"/>
  <c r="R599" i="3" s="1"/>
  <c r="T600" i="3"/>
  <c r="R600" i="3" s="1"/>
  <c r="T601" i="3"/>
  <c r="R601" i="3" s="1"/>
  <c r="T602" i="3"/>
  <c r="R602" i="3" s="1"/>
  <c r="T603" i="3"/>
  <c r="R603" i="3" s="1"/>
  <c r="T604" i="3"/>
  <c r="R604" i="3" s="1"/>
  <c r="T605" i="3"/>
  <c r="R605" i="3" s="1"/>
  <c r="T606" i="3"/>
  <c r="R606" i="3" s="1"/>
  <c r="T607" i="3"/>
  <c r="R607" i="3" s="1"/>
  <c r="T608" i="3"/>
  <c r="R608" i="3" s="1"/>
  <c r="T609" i="3"/>
  <c r="R609" i="3" s="1"/>
  <c r="T610" i="3"/>
  <c r="R610" i="3" s="1"/>
  <c r="T611" i="3"/>
  <c r="R611" i="3" s="1"/>
  <c r="T612" i="3"/>
  <c r="R612" i="3" s="1"/>
  <c r="T613" i="3"/>
  <c r="R613" i="3" s="1"/>
  <c r="T614" i="3"/>
  <c r="R614" i="3" s="1"/>
  <c r="T615" i="3"/>
  <c r="R615" i="3" s="1"/>
  <c r="T616" i="3"/>
  <c r="R616" i="3" s="1"/>
  <c r="T617" i="3"/>
  <c r="R617" i="3" s="1"/>
  <c r="T618" i="3"/>
  <c r="R618" i="3" s="1"/>
  <c r="T619" i="3"/>
  <c r="R619" i="3" s="1"/>
  <c r="T620" i="3"/>
  <c r="R620" i="3" s="1"/>
  <c r="T621" i="3"/>
  <c r="R621" i="3" s="1"/>
  <c r="T622" i="3"/>
  <c r="R622" i="3" s="1"/>
  <c r="T623" i="3"/>
  <c r="R623" i="3" s="1"/>
  <c r="T624" i="3"/>
  <c r="R624" i="3" s="1"/>
  <c r="T625" i="3"/>
  <c r="R625" i="3" s="1"/>
  <c r="T626" i="3"/>
  <c r="R626" i="3" s="1"/>
  <c r="T627" i="3"/>
  <c r="R627" i="3" s="1"/>
  <c r="T628" i="3"/>
  <c r="R628" i="3" s="1"/>
  <c r="T629" i="3"/>
  <c r="R629" i="3" s="1"/>
  <c r="T630" i="3"/>
  <c r="R630" i="3" s="1"/>
  <c r="T631" i="3"/>
  <c r="R631" i="3" s="1"/>
  <c r="T632" i="3"/>
  <c r="R632" i="3" s="1"/>
  <c r="T633" i="3"/>
  <c r="R633" i="3" s="1"/>
  <c r="T634" i="3"/>
  <c r="R634" i="3" s="1"/>
  <c r="T635" i="3"/>
  <c r="R635" i="3" s="1"/>
  <c r="T636" i="3"/>
  <c r="R636" i="3" s="1"/>
  <c r="T637" i="3"/>
  <c r="R637" i="3" s="1"/>
  <c r="T638" i="3"/>
  <c r="R638" i="3" s="1"/>
  <c r="T639" i="3"/>
  <c r="R639" i="3" s="1"/>
  <c r="T640" i="3"/>
  <c r="R640" i="3" s="1"/>
  <c r="T641" i="3"/>
  <c r="R641" i="3" s="1"/>
  <c r="T642" i="3"/>
  <c r="R642" i="3" s="1"/>
  <c r="T643" i="3"/>
  <c r="R643" i="3" s="1"/>
  <c r="T644" i="3"/>
  <c r="R644" i="3" s="1"/>
  <c r="T645" i="3"/>
  <c r="R645" i="3" s="1"/>
  <c r="T646" i="3"/>
  <c r="R646" i="3" s="1"/>
  <c r="T647" i="3"/>
  <c r="R647" i="3" s="1"/>
  <c r="T648" i="3"/>
  <c r="R648" i="3" s="1"/>
  <c r="T649" i="3"/>
  <c r="R649" i="3" s="1"/>
  <c r="T650" i="3"/>
  <c r="R650" i="3" s="1"/>
  <c r="T651" i="3"/>
  <c r="R651" i="3" s="1"/>
  <c r="T652" i="3"/>
  <c r="R652" i="3" s="1"/>
  <c r="T653" i="3"/>
  <c r="R653" i="3" s="1"/>
  <c r="T654" i="3"/>
  <c r="R654" i="3" s="1"/>
  <c r="T655" i="3"/>
  <c r="R655" i="3" s="1"/>
  <c r="T656" i="3"/>
  <c r="R656" i="3" s="1"/>
  <c r="T657" i="3"/>
  <c r="R657" i="3" s="1"/>
  <c r="T658" i="3"/>
  <c r="R658" i="3" s="1"/>
  <c r="T659" i="3"/>
  <c r="R659" i="3" s="1"/>
  <c r="T660" i="3"/>
  <c r="R660" i="3" s="1"/>
  <c r="T661" i="3"/>
  <c r="R661" i="3" s="1"/>
  <c r="T662" i="3"/>
  <c r="R662" i="3" s="1"/>
  <c r="T663" i="3"/>
  <c r="R663" i="3" s="1"/>
  <c r="T664" i="3"/>
  <c r="R664" i="3" s="1"/>
  <c r="T665" i="3"/>
  <c r="R665" i="3" s="1"/>
  <c r="T666" i="3"/>
  <c r="R666" i="3" s="1"/>
  <c r="T667" i="3"/>
  <c r="R667" i="3" s="1"/>
  <c r="T668" i="3"/>
  <c r="R668" i="3" s="1"/>
  <c r="T669" i="3"/>
  <c r="R669" i="3" s="1"/>
  <c r="T670" i="3"/>
  <c r="R670" i="3" s="1"/>
  <c r="T671" i="3"/>
  <c r="R671" i="3" s="1"/>
  <c r="T672" i="3"/>
  <c r="R672" i="3" s="1"/>
  <c r="T673" i="3"/>
  <c r="R673" i="3" s="1"/>
  <c r="T674" i="3"/>
  <c r="R674" i="3" s="1"/>
  <c r="T675" i="3"/>
  <c r="R675" i="3" s="1"/>
  <c r="T676" i="3"/>
  <c r="R676" i="3" s="1"/>
  <c r="T677" i="3"/>
  <c r="R677" i="3" s="1"/>
  <c r="T678" i="3"/>
  <c r="R678" i="3" s="1"/>
  <c r="T679" i="3"/>
  <c r="R679" i="3" s="1"/>
  <c r="T680" i="3"/>
  <c r="R680" i="3" s="1"/>
  <c r="T681" i="3"/>
  <c r="R681" i="3" s="1"/>
  <c r="T682" i="3"/>
  <c r="R682" i="3" s="1"/>
  <c r="T683" i="3"/>
  <c r="R683" i="3" s="1"/>
  <c r="T684" i="3"/>
  <c r="R684" i="3" s="1"/>
  <c r="T685" i="3"/>
  <c r="R685" i="3" s="1"/>
  <c r="T686" i="3"/>
  <c r="R686" i="3" s="1"/>
  <c r="T687" i="3"/>
  <c r="R687" i="3" s="1"/>
  <c r="T688" i="3"/>
  <c r="R688" i="3" s="1"/>
  <c r="T689" i="3"/>
  <c r="R689" i="3" s="1"/>
  <c r="T690" i="3"/>
  <c r="R690" i="3" s="1"/>
  <c r="T691" i="3"/>
  <c r="R691" i="3" s="1"/>
  <c r="T692" i="3"/>
  <c r="R692" i="3" s="1"/>
  <c r="T693" i="3"/>
  <c r="R693" i="3" s="1"/>
  <c r="T694" i="3"/>
  <c r="R694" i="3" s="1"/>
  <c r="T695" i="3"/>
  <c r="R695" i="3" s="1"/>
  <c r="T696" i="3"/>
  <c r="R696" i="3" s="1"/>
  <c r="T697" i="3"/>
  <c r="R697" i="3" s="1"/>
  <c r="T698" i="3"/>
  <c r="R698" i="3" s="1"/>
  <c r="T699" i="3"/>
  <c r="R699" i="3" s="1"/>
  <c r="T700" i="3"/>
  <c r="R700" i="3" s="1"/>
  <c r="T701" i="3"/>
  <c r="R701" i="3" s="1"/>
  <c r="T702" i="3"/>
  <c r="R702" i="3" s="1"/>
  <c r="T703" i="3"/>
  <c r="R703" i="3" s="1"/>
  <c r="T704" i="3"/>
  <c r="R704" i="3" s="1"/>
  <c r="T705" i="3"/>
  <c r="R705" i="3" s="1"/>
  <c r="T706" i="3"/>
  <c r="R706" i="3" s="1"/>
  <c r="T707" i="3"/>
  <c r="R707" i="3" s="1"/>
  <c r="T708" i="3"/>
  <c r="R708" i="3" s="1"/>
  <c r="T709" i="3"/>
  <c r="R709" i="3" s="1"/>
  <c r="T710" i="3"/>
  <c r="R710" i="3" s="1"/>
  <c r="T711" i="3"/>
  <c r="R711" i="3" s="1"/>
  <c r="T712" i="3"/>
  <c r="R712" i="3" s="1"/>
  <c r="T713" i="3"/>
  <c r="R713" i="3" s="1"/>
  <c r="T714" i="3"/>
  <c r="R714" i="3" s="1"/>
  <c r="T715" i="3"/>
  <c r="R715" i="3" s="1"/>
  <c r="T716" i="3"/>
  <c r="R716" i="3" s="1"/>
  <c r="T717" i="3"/>
  <c r="R717" i="3" s="1"/>
  <c r="T718" i="3"/>
  <c r="R718" i="3" s="1"/>
  <c r="T719" i="3"/>
  <c r="R719" i="3" s="1"/>
  <c r="T720" i="3"/>
  <c r="R720" i="3" s="1"/>
  <c r="T721" i="3"/>
  <c r="R721" i="3" s="1"/>
  <c r="T722" i="3"/>
  <c r="R722" i="3" s="1"/>
  <c r="T723" i="3"/>
  <c r="R723" i="3" s="1"/>
  <c r="T724" i="3"/>
  <c r="R724" i="3" s="1"/>
  <c r="T725" i="3"/>
  <c r="R725" i="3" s="1"/>
  <c r="T726" i="3"/>
  <c r="R726" i="3" s="1"/>
  <c r="T727" i="3"/>
  <c r="R727" i="3" s="1"/>
  <c r="T728" i="3"/>
  <c r="R728" i="3" s="1"/>
  <c r="T729" i="3"/>
  <c r="R729" i="3" s="1"/>
  <c r="T730" i="3"/>
  <c r="R730" i="3" s="1"/>
  <c r="T731" i="3"/>
  <c r="R731" i="3" s="1"/>
  <c r="T732" i="3"/>
  <c r="R732" i="3" s="1"/>
  <c r="T733" i="3"/>
  <c r="R733" i="3" s="1"/>
  <c r="R29" i="3" l="1"/>
  <c r="V6" i="10"/>
  <c r="R21" i="3"/>
  <c r="Z5" i="10"/>
  <c r="R17" i="3"/>
  <c r="V5" i="10"/>
  <c r="AD4" i="10"/>
  <c r="C17" i="10" s="1"/>
  <c r="R30" i="3"/>
  <c r="W6" i="10"/>
  <c r="R26" i="3"/>
  <c r="AE5" i="10"/>
  <c r="R22" i="3"/>
  <c r="AA5" i="10"/>
  <c r="R18" i="3"/>
  <c r="R28" i="3"/>
  <c r="U6" i="10"/>
  <c r="R24" i="3"/>
  <c r="AC5" i="10"/>
  <c r="R20" i="3"/>
  <c r="Y5" i="10"/>
  <c r="R23" i="3"/>
  <c r="AB5" i="10"/>
  <c r="R19" i="3"/>
  <c r="X5" i="10"/>
  <c r="R14" i="3"/>
  <c r="T6" i="10"/>
  <c r="R13" i="3"/>
  <c r="Y6" i="10"/>
  <c r="R16" i="3"/>
  <c r="T7" i="10"/>
  <c r="R12" i="3"/>
  <c r="T5" i="10"/>
  <c r="R15" i="3"/>
  <c r="AA7" i="10"/>
  <c r="R11" i="3"/>
  <c r="AD5" i="10"/>
  <c r="X4" i="10"/>
  <c r="C8" i="10"/>
  <c r="AC4" i="10"/>
  <c r="C16" i="10" s="1"/>
  <c r="AB4" i="10"/>
  <c r="C15" i="10" s="1"/>
  <c r="T3" i="3"/>
  <c r="ALL2" i="10"/>
  <c r="ALK2" i="10"/>
  <c r="ALJ2" i="10"/>
  <c r="ALI2" i="10"/>
  <c r="ALH2" i="10"/>
  <c r="ALG2" i="10"/>
  <c r="ALF2" i="10"/>
  <c r="ALE2" i="10"/>
  <c r="ALD2" i="10"/>
  <c r="ALC2" i="10"/>
  <c r="ALB2" i="10"/>
  <c r="ALA2" i="10"/>
  <c r="AKZ2" i="10"/>
  <c r="AKY2" i="10"/>
  <c r="AKX2" i="10"/>
  <c r="AKW2" i="10"/>
  <c r="AKV2" i="10"/>
  <c r="AKU2" i="10"/>
  <c r="AKT2" i="10"/>
  <c r="AKS2" i="10"/>
  <c r="AKR2" i="10"/>
  <c r="AKQ2" i="10"/>
  <c r="AKP2" i="10"/>
  <c r="AKO2" i="10"/>
  <c r="AKN2" i="10"/>
  <c r="AKM2" i="10"/>
  <c r="AKL2" i="10"/>
  <c r="AKK2" i="10"/>
  <c r="AKJ2" i="10"/>
  <c r="AKI2" i="10"/>
  <c r="AKH2" i="10"/>
  <c r="AKG2" i="10"/>
  <c r="AKF2" i="10"/>
  <c r="AKE2" i="10"/>
  <c r="AKD2" i="10"/>
  <c r="AKC2" i="10"/>
  <c r="AKB2" i="10"/>
  <c r="AKA2" i="10"/>
  <c r="AJZ2" i="10"/>
  <c r="AJY2" i="10"/>
  <c r="AJX2" i="10"/>
  <c r="AJW2" i="10"/>
  <c r="AJV2" i="10"/>
  <c r="AJU2" i="10"/>
  <c r="AJT2" i="10"/>
  <c r="AJS2" i="10"/>
  <c r="AJR2" i="10"/>
  <c r="AJQ2" i="10"/>
  <c r="AJP2" i="10"/>
  <c r="AJO2" i="10"/>
  <c r="AJN2" i="10"/>
  <c r="AJM2" i="10"/>
  <c r="AJL2" i="10"/>
  <c r="AJK2" i="10"/>
  <c r="AJJ2" i="10"/>
  <c r="AJI2" i="10"/>
  <c r="AJH2" i="10"/>
  <c r="AJG2" i="10"/>
  <c r="AJF2" i="10"/>
  <c r="AJE2" i="10"/>
  <c r="AJD2" i="10"/>
  <c r="AJC2" i="10"/>
  <c r="AJB2" i="10"/>
  <c r="AJA2" i="10"/>
  <c r="AIZ2" i="10"/>
  <c r="AIY2" i="10"/>
  <c r="AIX2" i="10"/>
  <c r="AIW2" i="10"/>
  <c r="AIV2" i="10"/>
  <c r="AIU2" i="10"/>
  <c r="AIT2" i="10"/>
  <c r="AIS2" i="10"/>
  <c r="AIR2" i="10"/>
  <c r="AIQ2" i="10"/>
  <c r="AIP2" i="10"/>
  <c r="AIO2" i="10"/>
  <c r="AIN2" i="10"/>
  <c r="AIM2" i="10"/>
  <c r="AIL2" i="10"/>
  <c r="AIK2" i="10"/>
  <c r="AIJ2" i="10"/>
  <c r="AII2" i="10"/>
  <c r="AIH2" i="10"/>
  <c r="AIG2" i="10"/>
  <c r="AIF2" i="10"/>
  <c r="AIE2" i="10"/>
  <c r="AID2" i="10"/>
  <c r="AIC2" i="10"/>
  <c r="AIB2" i="10"/>
  <c r="AIA2" i="10"/>
  <c r="AHZ2" i="10"/>
  <c r="AHY2" i="10"/>
  <c r="AHX2" i="10"/>
  <c r="AHW2" i="10"/>
  <c r="AHV2" i="10"/>
  <c r="AHU2" i="10"/>
  <c r="AHT2" i="10"/>
  <c r="AHS2" i="10"/>
  <c r="AHR2" i="10"/>
  <c r="AHQ2" i="10"/>
  <c r="AHP2" i="10"/>
  <c r="AHO2" i="10"/>
  <c r="AHN2" i="10"/>
  <c r="AHM2" i="10"/>
  <c r="AHL2" i="10"/>
  <c r="AHK2" i="10"/>
  <c r="AHJ2" i="10"/>
  <c r="AHI2" i="10"/>
  <c r="AHH2" i="10"/>
  <c r="AHG2" i="10"/>
  <c r="AHF2" i="10"/>
  <c r="AHE2" i="10"/>
  <c r="AHD2" i="10"/>
  <c r="AHC2" i="10"/>
  <c r="AHB2" i="10"/>
  <c r="AHA2" i="10"/>
  <c r="AGZ2" i="10"/>
  <c r="AGY2" i="10"/>
  <c r="AGX2" i="10"/>
  <c r="AGW2" i="10"/>
  <c r="AGV2" i="10"/>
  <c r="AGU2" i="10"/>
  <c r="AGT2" i="10"/>
  <c r="AGS2" i="10"/>
  <c r="AGR2" i="10"/>
  <c r="AGQ2" i="10"/>
  <c r="AGP2" i="10"/>
  <c r="AGO2" i="10"/>
  <c r="AGN2" i="10"/>
  <c r="AGM2" i="10"/>
  <c r="AGL2" i="10"/>
  <c r="AGK2" i="10"/>
  <c r="AGJ2" i="10"/>
  <c r="AGI2" i="10"/>
  <c r="AGH2" i="10"/>
  <c r="AGG2" i="10"/>
  <c r="AGF2" i="10"/>
  <c r="AGE2" i="10"/>
  <c r="AGD2" i="10"/>
  <c r="AGC2" i="10"/>
  <c r="AGB2" i="10"/>
  <c r="AGA2" i="10"/>
  <c r="AFZ2" i="10"/>
  <c r="AFY2" i="10"/>
  <c r="AFX2" i="10"/>
  <c r="AFW2" i="10"/>
  <c r="AFV2" i="10"/>
  <c r="AFU2" i="10"/>
  <c r="AFT2" i="10"/>
  <c r="AFS2" i="10"/>
  <c r="AFR2" i="10"/>
  <c r="AFQ2" i="10"/>
  <c r="AFP2" i="10"/>
  <c r="AFO2" i="10"/>
  <c r="AFN2" i="10"/>
  <c r="AFM2" i="10"/>
  <c r="AFL2" i="10"/>
  <c r="AFK2" i="10"/>
  <c r="AFJ2" i="10"/>
  <c r="AFI2" i="10"/>
  <c r="AFH2" i="10"/>
  <c r="AFG2" i="10"/>
  <c r="AFF2" i="10"/>
  <c r="AFE2" i="10"/>
  <c r="AFD2" i="10"/>
  <c r="AFC2" i="10"/>
  <c r="AFB2" i="10"/>
  <c r="AFA2" i="10"/>
  <c r="AEZ2" i="10"/>
  <c r="AEY2" i="10"/>
  <c r="AEX2" i="10"/>
  <c r="AEW2" i="10"/>
  <c r="AEV2" i="10"/>
  <c r="AEU2" i="10"/>
  <c r="AET2" i="10"/>
  <c r="AES2" i="10"/>
  <c r="AER2" i="10"/>
  <c r="AEQ2" i="10"/>
  <c r="AEP2" i="10"/>
  <c r="AEO2" i="10"/>
  <c r="AEN2" i="10"/>
  <c r="AEM2" i="10"/>
  <c r="AEL2" i="10"/>
  <c r="AEK2" i="10"/>
  <c r="AEJ2" i="10"/>
  <c r="AEI2" i="10"/>
  <c r="AEH2" i="10"/>
  <c r="AEG2" i="10"/>
  <c r="AEF2" i="10"/>
  <c r="AEE2" i="10"/>
  <c r="AED2" i="10"/>
  <c r="AEC2" i="10"/>
  <c r="AEB2" i="10"/>
  <c r="AEA2" i="10"/>
  <c r="ADZ2" i="10"/>
  <c r="ADY2" i="10"/>
  <c r="ADX2" i="10"/>
  <c r="ADW2" i="10"/>
  <c r="ADV2" i="10"/>
  <c r="ADU2" i="10"/>
  <c r="ADT2" i="10"/>
  <c r="ADS2" i="10"/>
  <c r="ADR2" i="10"/>
  <c r="ADQ2" i="10"/>
  <c r="ADP2" i="10"/>
  <c r="ADO2" i="10"/>
  <c r="ADN2" i="10"/>
  <c r="ADM2" i="10"/>
  <c r="ADL2" i="10"/>
  <c r="ADK2" i="10"/>
  <c r="ADJ2" i="10"/>
  <c r="ADI2" i="10"/>
  <c r="ADH2" i="10"/>
  <c r="ADG2" i="10"/>
  <c r="ADF2" i="10"/>
  <c r="ADE2" i="10"/>
  <c r="ADD2" i="10"/>
  <c r="ADC2" i="10"/>
  <c r="ADB2" i="10"/>
  <c r="ADA2" i="10"/>
  <c r="ACZ2" i="10"/>
  <c r="ACY2" i="10"/>
  <c r="ACX2" i="10"/>
  <c r="ACW2" i="10"/>
  <c r="ACV2" i="10"/>
  <c r="ACU2" i="10"/>
  <c r="ACT2" i="10"/>
  <c r="ACS2" i="10"/>
  <c r="ACR2" i="10"/>
  <c r="ACQ2" i="10"/>
  <c r="ACP2" i="10"/>
  <c r="ACO2" i="10"/>
  <c r="ACN2" i="10"/>
  <c r="ACM2" i="10"/>
  <c r="ACL2" i="10"/>
  <c r="ACK2" i="10"/>
  <c r="ACJ2" i="10"/>
  <c r="ACI2" i="10"/>
  <c r="ACH2" i="10"/>
  <c r="ACG2" i="10"/>
  <c r="ACF2" i="10"/>
  <c r="ACE2" i="10"/>
  <c r="ACD2" i="10"/>
  <c r="ACC2" i="10"/>
  <c r="ACB2" i="10"/>
  <c r="ACA2" i="10"/>
  <c r="ABZ2" i="10"/>
  <c r="ABY2" i="10"/>
  <c r="ABX2" i="10"/>
  <c r="ABW2" i="10"/>
  <c r="ABV2" i="10"/>
  <c r="ABU2" i="10"/>
  <c r="ABT2" i="10"/>
  <c r="ABS2" i="10"/>
  <c r="ABR2" i="10"/>
  <c r="ABQ2" i="10"/>
  <c r="ABP2" i="10"/>
  <c r="ABO2" i="10"/>
  <c r="ABN2" i="10"/>
  <c r="ABM2" i="10"/>
  <c r="ABL2" i="10"/>
  <c r="ABK2" i="10"/>
  <c r="ABJ2" i="10"/>
  <c r="ABI2" i="10"/>
  <c r="ABH2" i="10"/>
  <c r="ABG2" i="10"/>
  <c r="ABF2" i="10"/>
  <c r="ABE2" i="10"/>
  <c r="ABD2" i="10"/>
  <c r="ABC2" i="10"/>
  <c r="ABB2" i="10"/>
  <c r="ABA2" i="10"/>
  <c r="AAZ2" i="10"/>
  <c r="AAY2" i="10"/>
  <c r="AAX2" i="10"/>
  <c r="AAW2" i="10"/>
  <c r="AAV2" i="10"/>
  <c r="AAU2" i="10"/>
  <c r="AAT2" i="10"/>
  <c r="AAS2" i="10"/>
  <c r="AAR2" i="10"/>
  <c r="AAQ2" i="10"/>
  <c r="AAP2" i="10"/>
  <c r="AAO2" i="10"/>
  <c r="AAN2" i="10"/>
  <c r="AAM2" i="10"/>
  <c r="AAL2" i="10"/>
  <c r="AAK2" i="10"/>
  <c r="AAJ2" i="10"/>
  <c r="AAI2" i="10"/>
  <c r="AAH2" i="10"/>
  <c r="AAG2" i="10"/>
  <c r="AAF2" i="10"/>
  <c r="AAE2" i="10"/>
  <c r="AAD2" i="10"/>
  <c r="AAC2" i="10"/>
  <c r="AAB2" i="10"/>
  <c r="AAA2" i="10"/>
  <c r="ZZ2" i="10"/>
  <c r="ZY2" i="10"/>
  <c r="ZX2" i="10"/>
  <c r="ZW2" i="10"/>
  <c r="ZV2" i="10"/>
  <c r="ZU2" i="10"/>
  <c r="ZT2" i="10"/>
  <c r="ZS2" i="10"/>
  <c r="ZR2" i="10"/>
  <c r="ZQ2" i="10"/>
  <c r="ZP2" i="10"/>
  <c r="ZO2" i="10"/>
  <c r="ZN2" i="10"/>
  <c r="ZM2" i="10"/>
  <c r="ZL2" i="10"/>
  <c r="ZK2" i="10"/>
  <c r="ZJ2" i="10"/>
  <c r="ZI2" i="10"/>
  <c r="ZH2" i="10"/>
  <c r="ZG2" i="10"/>
  <c r="ZF2" i="10"/>
  <c r="ZE2" i="10"/>
  <c r="ZD2" i="10"/>
  <c r="ZC2" i="10"/>
  <c r="ZB2" i="10"/>
  <c r="ZA2" i="10"/>
  <c r="YZ2" i="10"/>
  <c r="YY2" i="10"/>
  <c r="YX2" i="10"/>
  <c r="YW2" i="10"/>
  <c r="YV2" i="10"/>
  <c r="YU2" i="10"/>
  <c r="YT2" i="10"/>
  <c r="YS2" i="10"/>
  <c r="YR2" i="10"/>
  <c r="YQ2" i="10"/>
  <c r="YP2" i="10"/>
  <c r="YO2" i="10"/>
  <c r="YN2" i="10"/>
  <c r="YM2" i="10"/>
  <c r="YL2" i="10"/>
  <c r="YK2" i="10"/>
  <c r="YJ2" i="10"/>
  <c r="YI2" i="10"/>
  <c r="YH2" i="10"/>
  <c r="YG2" i="10"/>
  <c r="YF2" i="10"/>
  <c r="YE2" i="10"/>
  <c r="YD2" i="10"/>
  <c r="YC2" i="10"/>
  <c r="YB2" i="10"/>
  <c r="YA2" i="10"/>
  <c r="XZ2" i="10"/>
  <c r="XY2" i="10"/>
  <c r="XX2" i="10"/>
  <c r="XW2" i="10"/>
  <c r="XV2" i="10"/>
  <c r="XU2" i="10"/>
  <c r="XT2" i="10"/>
  <c r="XS2" i="10"/>
  <c r="XR2" i="10"/>
  <c r="XQ2" i="10"/>
  <c r="XP2" i="10"/>
  <c r="XO2" i="10"/>
  <c r="XN2" i="10"/>
  <c r="XM2" i="10"/>
  <c r="XL2" i="10"/>
  <c r="XK2" i="10"/>
  <c r="XJ2" i="10"/>
  <c r="XI2" i="10"/>
  <c r="XH2" i="10"/>
  <c r="XG2" i="10"/>
  <c r="XF2" i="10"/>
  <c r="XE2" i="10"/>
  <c r="XD2" i="10"/>
  <c r="XC2" i="10"/>
  <c r="XB2" i="10"/>
  <c r="XA2" i="10"/>
  <c r="WZ2" i="10"/>
  <c r="WY2" i="10"/>
  <c r="WX2" i="10"/>
  <c r="WW2" i="10"/>
  <c r="WV2" i="10"/>
  <c r="WU2" i="10"/>
  <c r="WT2" i="10"/>
  <c r="WS2" i="10"/>
  <c r="WR2" i="10"/>
  <c r="WQ2" i="10"/>
  <c r="WP2" i="10"/>
  <c r="WO2" i="10"/>
  <c r="WN2" i="10"/>
  <c r="WM2" i="10"/>
  <c r="WL2" i="10"/>
  <c r="WK2" i="10"/>
  <c r="WJ2" i="10"/>
  <c r="WI2" i="10"/>
  <c r="WH2" i="10"/>
  <c r="WG2" i="10"/>
  <c r="WF2" i="10"/>
  <c r="WE2" i="10"/>
  <c r="WD2" i="10"/>
  <c r="WC2" i="10"/>
  <c r="WB2" i="10"/>
  <c r="WA2" i="10"/>
  <c r="VZ2" i="10"/>
  <c r="VY2" i="10"/>
  <c r="VX2" i="10"/>
  <c r="VW2" i="10"/>
  <c r="VV2" i="10"/>
  <c r="VU2" i="10"/>
  <c r="VT2" i="10"/>
  <c r="VS2" i="10"/>
  <c r="VR2" i="10"/>
  <c r="VQ2" i="10"/>
  <c r="VP2" i="10"/>
  <c r="VO2" i="10"/>
  <c r="VN2" i="10"/>
  <c r="VM2" i="10"/>
  <c r="VL2" i="10"/>
  <c r="VK2" i="10"/>
  <c r="VJ2" i="10"/>
  <c r="VI2" i="10"/>
  <c r="VH2" i="10"/>
  <c r="VG2" i="10"/>
  <c r="VF2" i="10"/>
  <c r="VE2" i="10"/>
  <c r="VD2" i="10"/>
  <c r="VC2" i="10"/>
  <c r="VB2" i="10"/>
  <c r="VA2" i="10"/>
  <c r="UZ2" i="10"/>
  <c r="UY2" i="10"/>
  <c r="UX2" i="10"/>
  <c r="UW2" i="10"/>
  <c r="UV2" i="10"/>
  <c r="UU2" i="10"/>
  <c r="UT2" i="10"/>
  <c r="US2" i="10"/>
  <c r="UR2" i="10"/>
  <c r="UQ2" i="10"/>
  <c r="UP2" i="10"/>
  <c r="UO2" i="10"/>
  <c r="UN2" i="10"/>
  <c r="UM2" i="10"/>
  <c r="UL2" i="10"/>
  <c r="UK2" i="10"/>
  <c r="UJ2" i="10"/>
  <c r="UI2" i="10"/>
  <c r="UH2" i="10"/>
  <c r="UG2" i="10"/>
  <c r="UF2" i="10"/>
  <c r="UE2" i="10"/>
  <c r="UD2" i="10"/>
  <c r="UC2" i="10"/>
  <c r="UB2" i="10"/>
  <c r="UA2" i="10"/>
  <c r="TZ2" i="10"/>
  <c r="TY2" i="10"/>
  <c r="TX2" i="10"/>
  <c r="TW2" i="10"/>
  <c r="TV2" i="10"/>
  <c r="TU2" i="10"/>
  <c r="TT2" i="10"/>
  <c r="TS2" i="10"/>
  <c r="TR2" i="10"/>
  <c r="TQ2" i="10"/>
  <c r="TP2" i="10"/>
  <c r="TO2" i="10"/>
  <c r="TN2" i="10"/>
  <c r="TM2" i="10"/>
  <c r="TL2" i="10"/>
  <c r="TK2" i="10"/>
  <c r="TJ2" i="10"/>
  <c r="TI2" i="10"/>
  <c r="TH2" i="10"/>
  <c r="TG2" i="10"/>
  <c r="TF2" i="10"/>
  <c r="TE2" i="10"/>
  <c r="TD2" i="10"/>
  <c r="TC2" i="10"/>
  <c r="TB2" i="10"/>
  <c r="TA2" i="10"/>
  <c r="SZ2" i="10"/>
  <c r="SY2" i="10"/>
  <c r="SX2" i="10"/>
  <c r="SW2" i="10"/>
  <c r="SV2" i="10"/>
  <c r="SU2" i="10"/>
  <c r="ST2" i="10"/>
  <c r="SS2" i="10"/>
  <c r="SR2" i="10"/>
  <c r="SQ2" i="10"/>
  <c r="SP2" i="10"/>
  <c r="SO2" i="10"/>
  <c r="SN2" i="10"/>
  <c r="SM2" i="10"/>
  <c r="SL2" i="10"/>
  <c r="SK2" i="10"/>
  <c r="SJ2" i="10"/>
  <c r="SI2" i="10"/>
  <c r="SH2" i="10"/>
  <c r="SG2" i="10"/>
  <c r="SF2" i="10"/>
  <c r="SE2" i="10"/>
  <c r="SD2" i="10"/>
  <c r="SC2" i="10"/>
  <c r="SB2" i="10"/>
  <c r="SA2" i="10"/>
  <c r="RZ2" i="10"/>
  <c r="RY2" i="10"/>
  <c r="RX2" i="10"/>
  <c r="RW2" i="10"/>
  <c r="RV2" i="10"/>
  <c r="RU2" i="10"/>
  <c r="RT2" i="10"/>
  <c r="RS2" i="10"/>
  <c r="RR2" i="10"/>
  <c r="RQ2" i="10"/>
  <c r="RP2" i="10"/>
  <c r="RO2" i="10"/>
  <c r="RN2" i="10"/>
  <c r="RM2" i="10"/>
  <c r="RL2" i="10"/>
  <c r="RK2" i="10"/>
  <c r="RJ2" i="10"/>
  <c r="RI2" i="10"/>
  <c r="RH2" i="10"/>
  <c r="RG2" i="10"/>
  <c r="RF2" i="10"/>
  <c r="RE2" i="10"/>
  <c r="RD2" i="10"/>
  <c r="RC2" i="10"/>
  <c r="RB2" i="10"/>
  <c r="RA2" i="10"/>
  <c r="QZ2" i="10"/>
  <c r="QY2" i="10"/>
  <c r="QX2" i="10"/>
  <c r="QW2" i="10"/>
  <c r="QV2" i="10"/>
  <c r="QU2" i="10"/>
  <c r="QT2" i="10"/>
  <c r="QS2" i="10"/>
  <c r="QR2" i="10"/>
  <c r="QQ2" i="10"/>
  <c r="QP2" i="10"/>
  <c r="QO2" i="10"/>
  <c r="QN2" i="10"/>
  <c r="QM2" i="10"/>
  <c r="QL2" i="10"/>
  <c r="QK2" i="10"/>
  <c r="QJ2" i="10"/>
  <c r="QI2" i="10"/>
  <c r="QH2" i="10"/>
  <c r="QG2" i="10"/>
  <c r="QF2" i="10"/>
  <c r="QE2" i="10"/>
  <c r="QD2" i="10"/>
  <c r="QC2" i="10"/>
  <c r="QB2" i="10"/>
  <c r="QA2" i="10"/>
  <c r="PZ2" i="10"/>
  <c r="PY2" i="10"/>
  <c r="PX2" i="10"/>
  <c r="PW2" i="10"/>
  <c r="PV2" i="10"/>
  <c r="PU2" i="10"/>
  <c r="PT2" i="10"/>
  <c r="PS2" i="10"/>
  <c r="PR2" i="10"/>
  <c r="PQ2" i="10"/>
  <c r="PP2" i="10"/>
  <c r="PO2" i="10"/>
  <c r="PN2" i="10"/>
  <c r="PM2" i="10"/>
  <c r="PL2" i="10"/>
  <c r="PK2" i="10"/>
  <c r="PJ2" i="10"/>
  <c r="PI2" i="10"/>
  <c r="PH2" i="10"/>
  <c r="PG2" i="10"/>
  <c r="PF2" i="10"/>
  <c r="PE2" i="10"/>
  <c r="PD2" i="10"/>
  <c r="PC2" i="10"/>
  <c r="PB2" i="10"/>
  <c r="PA2" i="10"/>
  <c r="OZ2" i="10"/>
  <c r="OY2" i="10"/>
  <c r="OX2" i="10"/>
  <c r="OW2" i="10"/>
  <c r="OV2" i="10"/>
  <c r="OU2" i="10"/>
  <c r="OT2" i="10"/>
  <c r="OS2" i="10"/>
  <c r="OR2" i="10"/>
  <c r="OQ2" i="10"/>
  <c r="OP2" i="10"/>
  <c r="OO2" i="10"/>
  <c r="ON2" i="10"/>
  <c r="OM2" i="10"/>
  <c r="OL2" i="10"/>
  <c r="OK2" i="10"/>
  <c r="OJ2" i="10"/>
  <c r="OI2" i="10"/>
  <c r="OH2" i="10"/>
  <c r="OG2" i="10"/>
  <c r="OF2" i="10"/>
  <c r="OE2" i="10"/>
  <c r="OD2" i="10"/>
  <c r="OC2" i="10"/>
  <c r="OB2" i="10"/>
  <c r="OA2" i="10"/>
  <c r="NZ2" i="10"/>
  <c r="NY2" i="10"/>
  <c r="NX2" i="10"/>
  <c r="NW2" i="10"/>
  <c r="NV2" i="10"/>
  <c r="NU2" i="10"/>
  <c r="NT2" i="10"/>
  <c r="NS2" i="10"/>
  <c r="NR2" i="10"/>
  <c r="NQ2" i="10"/>
  <c r="NP2" i="10"/>
  <c r="NO2" i="10"/>
  <c r="NN2" i="10"/>
  <c r="NM2" i="10"/>
  <c r="NL2" i="10"/>
  <c r="NK2" i="10"/>
  <c r="NJ2" i="10"/>
  <c r="NI2" i="10"/>
  <c r="NH2" i="10"/>
  <c r="NG2" i="10"/>
  <c r="NF2" i="10"/>
  <c r="NE2" i="10"/>
  <c r="ND2" i="10"/>
  <c r="NC2" i="10"/>
  <c r="NB2" i="10"/>
  <c r="NA2" i="10"/>
  <c r="MZ2" i="10"/>
  <c r="MY2" i="10"/>
  <c r="MX2" i="10"/>
  <c r="MW2" i="10"/>
  <c r="MV2" i="10"/>
  <c r="MU2" i="10"/>
  <c r="MT2" i="10"/>
  <c r="MS2" i="10"/>
  <c r="MR2" i="10"/>
  <c r="MQ2" i="10"/>
  <c r="MP2" i="10"/>
  <c r="MO2" i="10"/>
  <c r="MN2" i="10"/>
  <c r="MM2" i="10"/>
  <c r="ML2" i="10"/>
  <c r="MK2" i="10"/>
  <c r="MJ2" i="10"/>
  <c r="MI2" i="10"/>
  <c r="MH2" i="10"/>
  <c r="MG2" i="10"/>
  <c r="MF2" i="10"/>
  <c r="ME2" i="10"/>
  <c r="MD2" i="10"/>
  <c r="MC2" i="10"/>
  <c r="MB2" i="10"/>
  <c r="MA2" i="10"/>
  <c r="LZ2" i="10"/>
  <c r="LY2" i="10"/>
  <c r="LX2" i="10"/>
  <c r="LW2" i="10"/>
  <c r="LV2" i="10"/>
  <c r="LU2" i="10"/>
  <c r="LT2" i="10"/>
  <c r="LS2" i="10"/>
  <c r="LR2" i="10"/>
  <c r="LQ2" i="10"/>
  <c r="LP2" i="10"/>
  <c r="LO2" i="10"/>
  <c r="LN2" i="10"/>
  <c r="LM2" i="10"/>
  <c r="LL2" i="10"/>
  <c r="LK2" i="10"/>
  <c r="LJ2" i="10"/>
  <c r="LI2" i="10"/>
  <c r="LH2" i="10"/>
  <c r="LG2" i="10"/>
  <c r="LF2" i="10"/>
  <c r="LE2" i="10"/>
  <c r="LD2" i="10"/>
  <c r="LC2" i="10"/>
  <c r="LB2" i="10"/>
  <c r="LA2" i="10"/>
  <c r="KZ2" i="10"/>
  <c r="KY2" i="10"/>
  <c r="KX2" i="10"/>
  <c r="KW2" i="10"/>
  <c r="KV2" i="10"/>
  <c r="KU2" i="10"/>
  <c r="KT2" i="10"/>
  <c r="KS2" i="10"/>
  <c r="KR2" i="10"/>
  <c r="KQ2" i="10"/>
  <c r="KP2" i="10"/>
  <c r="KO2" i="10"/>
  <c r="KN2" i="10"/>
  <c r="KM2" i="10"/>
  <c r="KL2" i="10"/>
  <c r="KK2" i="10"/>
  <c r="KJ2" i="10"/>
  <c r="KI2" i="10"/>
  <c r="KH2" i="10"/>
  <c r="KG2" i="10"/>
  <c r="KF2" i="10"/>
  <c r="KE2" i="10"/>
  <c r="KD2" i="10"/>
  <c r="KC2" i="10"/>
  <c r="KB2" i="10"/>
  <c r="KA2" i="10"/>
  <c r="JZ2" i="10"/>
  <c r="JY2" i="10"/>
  <c r="JX2" i="10"/>
  <c r="JW2" i="10"/>
  <c r="JV2" i="10"/>
  <c r="JU2" i="10"/>
  <c r="JT2" i="10"/>
  <c r="JS2" i="10"/>
  <c r="JR2" i="10"/>
  <c r="JQ2" i="10"/>
  <c r="JP2" i="10"/>
  <c r="JO2" i="10"/>
  <c r="JN2" i="10"/>
  <c r="JM2" i="10"/>
  <c r="JL2" i="10"/>
  <c r="JK2" i="10"/>
  <c r="JJ2" i="10"/>
  <c r="JI2" i="10"/>
  <c r="JH2" i="10"/>
  <c r="JG2" i="10"/>
  <c r="JF2" i="10"/>
  <c r="JE2" i="10"/>
  <c r="JD2" i="10"/>
  <c r="JC2" i="10"/>
  <c r="JB2" i="10"/>
  <c r="JA2" i="10"/>
  <c r="IZ2" i="10"/>
  <c r="IY2" i="10"/>
  <c r="IX2" i="10"/>
  <c r="IW2" i="10"/>
  <c r="IV2" i="10"/>
  <c r="IU2" i="10"/>
  <c r="IT2" i="10"/>
  <c r="IS2" i="10"/>
  <c r="IR2" i="10"/>
  <c r="IQ2" i="10"/>
  <c r="IP2" i="10"/>
  <c r="IO2" i="10"/>
  <c r="IN2" i="10"/>
  <c r="IM2" i="10"/>
  <c r="IL2" i="10"/>
  <c r="IK2" i="10"/>
  <c r="IJ2" i="10"/>
  <c r="II2" i="10"/>
  <c r="IH2" i="10"/>
  <c r="IG2" i="10"/>
  <c r="IF2" i="10"/>
  <c r="IE2" i="10"/>
  <c r="ID2" i="10"/>
  <c r="IC2" i="10"/>
  <c r="IB2" i="10"/>
  <c r="IA2" i="10"/>
  <c r="HZ2" i="10"/>
  <c r="HY2" i="10"/>
  <c r="HX2" i="10"/>
  <c r="HW2" i="10"/>
  <c r="HV2" i="10"/>
  <c r="HU2" i="10"/>
  <c r="HT2" i="10"/>
  <c r="HS2" i="10"/>
  <c r="HR2" i="10"/>
  <c r="HQ2" i="10"/>
  <c r="HP2" i="10"/>
  <c r="HO2" i="10"/>
  <c r="HN2" i="10"/>
  <c r="HM2" i="10"/>
  <c r="HL2" i="10"/>
  <c r="HK2" i="10"/>
  <c r="HJ2" i="10"/>
  <c r="HI2" i="10"/>
  <c r="HH2" i="10"/>
  <c r="HG2" i="10"/>
  <c r="HF2" i="10"/>
  <c r="HE2" i="10"/>
  <c r="HD2" i="10"/>
  <c r="HC2" i="10"/>
  <c r="HB2" i="10"/>
  <c r="HA2" i="10"/>
  <c r="GZ2" i="10"/>
  <c r="GY2" i="10"/>
  <c r="GX2" i="10"/>
  <c r="GW2" i="10"/>
  <c r="GV2" i="10"/>
  <c r="GU2" i="10"/>
  <c r="GT2" i="10"/>
  <c r="GS2" i="10"/>
  <c r="GR2" i="10"/>
  <c r="GQ2" i="10"/>
  <c r="GP2" i="10"/>
  <c r="GO2" i="10"/>
  <c r="GN2" i="10"/>
  <c r="GM2" i="10"/>
  <c r="GL2" i="10"/>
  <c r="GK2" i="10"/>
  <c r="GJ2" i="10"/>
  <c r="GI2" i="10"/>
  <c r="GH2" i="10"/>
  <c r="GG2" i="10"/>
  <c r="GF2" i="10"/>
  <c r="GE2" i="10"/>
  <c r="GD2" i="10"/>
  <c r="GC2" i="10"/>
  <c r="GB2" i="10"/>
  <c r="GA2" i="10"/>
  <c r="FZ2" i="10"/>
  <c r="FY2" i="10"/>
  <c r="FX2" i="10"/>
  <c r="FW2" i="10"/>
  <c r="FV2" i="10"/>
  <c r="FU2" i="10"/>
  <c r="FT2" i="10"/>
  <c r="FS2" i="10"/>
  <c r="FR2" i="10"/>
  <c r="FQ2" i="10"/>
  <c r="FP2" i="10"/>
  <c r="FO2" i="10"/>
  <c r="FN2" i="10"/>
  <c r="FM2" i="10"/>
  <c r="FL2" i="10"/>
  <c r="FK2" i="10"/>
  <c r="FJ2" i="10"/>
  <c r="FI2" i="10"/>
  <c r="FH2" i="10"/>
  <c r="FG2" i="10"/>
  <c r="FF2" i="10"/>
  <c r="FE2" i="10"/>
  <c r="FD2" i="10"/>
  <c r="FC2" i="10"/>
  <c r="FB2" i="10"/>
  <c r="FA2" i="10"/>
  <c r="EZ2" i="10"/>
  <c r="EY2" i="10"/>
  <c r="EX2" i="10"/>
  <c r="EW2" i="10"/>
  <c r="EV2" i="10"/>
  <c r="EU2" i="10"/>
  <c r="ET2" i="10"/>
  <c r="ES2" i="10"/>
  <c r="ER2" i="10"/>
  <c r="EQ2" i="10"/>
  <c r="EP2" i="10"/>
  <c r="EO2" i="10"/>
  <c r="EN2" i="10"/>
  <c r="EM2" i="10"/>
  <c r="EL2" i="10"/>
  <c r="EK2" i="10"/>
  <c r="EJ2" i="10"/>
  <c r="EI2" i="10"/>
  <c r="EH2" i="10"/>
  <c r="EG2" i="10"/>
  <c r="EF2" i="10"/>
  <c r="EE2" i="10"/>
  <c r="ED2" i="10"/>
  <c r="EC2" i="10"/>
  <c r="EB2" i="10"/>
  <c r="EA2" i="10"/>
  <c r="DZ2" i="10"/>
  <c r="DY2" i="10"/>
  <c r="DX2" i="10"/>
  <c r="DW2" i="10"/>
  <c r="DV2" i="10"/>
  <c r="DU2" i="10"/>
  <c r="DT2" i="10"/>
  <c r="DS2" i="10"/>
  <c r="DR2" i="10"/>
  <c r="DQ2" i="10"/>
  <c r="DP2" i="10"/>
  <c r="DO2" i="10"/>
  <c r="DN2" i="10"/>
  <c r="DM2" i="10"/>
  <c r="DL2" i="10"/>
  <c r="DK2" i="10"/>
  <c r="DJ2" i="10"/>
  <c r="DI2" i="10"/>
  <c r="DH2" i="10"/>
  <c r="DG2" i="10"/>
  <c r="DF2" i="10"/>
  <c r="DE2" i="10"/>
  <c r="DD2" i="10"/>
  <c r="DC2" i="10"/>
  <c r="DB2" i="10"/>
  <c r="DA2" i="10"/>
  <c r="CZ2" i="10"/>
  <c r="CY2" i="10"/>
  <c r="CX2" i="10"/>
  <c r="CW2" i="10"/>
  <c r="CV2" i="10"/>
  <c r="CU2" i="10"/>
  <c r="CT2" i="10"/>
  <c r="CS2" i="10"/>
  <c r="CR2" i="10"/>
  <c r="CQ2" i="10"/>
  <c r="CP2" i="10"/>
  <c r="CO2" i="10"/>
  <c r="CN2" i="10"/>
  <c r="CM2" i="10"/>
  <c r="CL2" i="10"/>
  <c r="CK2" i="10"/>
  <c r="CJ2" i="10"/>
  <c r="CI2" i="10"/>
  <c r="CH2" i="10"/>
  <c r="CG2" i="10"/>
  <c r="CF2" i="10"/>
  <c r="CE2" i="10"/>
  <c r="CD2" i="10"/>
  <c r="CC2" i="10"/>
  <c r="CB2" i="10"/>
  <c r="CA2" i="10"/>
  <c r="BZ2" i="10"/>
  <c r="BY2" i="10"/>
  <c r="BX2" i="10"/>
  <c r="BW2" i="10"/>
  <c r="BV2" i="10"/>
  <c r="BU2" i="10"/>
  <c r="BT2" i="10"/>
  <c r="BS2" i="10"/>
  <c r="BR2" i="10"/>
  <c r="BQ2" i="10"/>
  <c r="BP2" i="10"/>
  <c r="BO2" i="10"/>
  <c r="BN2" i="10"/>
  <c r="BM2" i="10"/>
  <c r="BL2" i="10"/>
  <c r="BK2" i="10"/>
  <c r="BJ2" i="10"/>
  <c r="BI2" i="10"/>
  <c r="BH2" i="10"/>
  <c r="BG2" i="10"/>
  <c r="BF2" i="10"/>
  <c r="BE2" i="10"/>
  <c r="BD2" i="10"/>
  <c r="BC2" i="10"/>
  <c r="BB2" i="10"/>
  <c r="BA2" i="10"/>
  <c r="AZ2" i="10"/>
  <c r="AY2" i="10"/>
  <c r="AX2" i="10"/>
  <c r="AW2" i="10"/>
  <c r="AV2" i="10"/>
  <c r="AU2" i="10"/>
  <c r="AT2" i="10"/>
  <c r="AS2" i="10"/>
  <c r="AR2" i="10"/>
  <c r="AQ2" i="10"/>
  <c r="AP2" i="10"/>
  <c r="AO2" i="10"/>
  <c r="AN2" i="10"/>
  <c r="AM2" i="10"/>
  <c r="AL2" i="10"/>
  <c r="AK2" i="10"/>
  <c r="AJ2" i="10"/>
  <c r="AI2" i="10"/>
  <c r="AH2" i="10"/>
  <c r="AG2" i="10"/>
  <c r="AF2" i="10"/>
  <c r="AE2" i="10"/>
  <c r="AD2" i="10"/>
  <c r="AC2" i="10"/>
  <c r="AB2" i="10"/>
  <c r="AA2" i="10"/>
  <c r="Z2" i="10"/>
  <c r="Y2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C2" i="10"/>
  <c r="B2" i="10"/>
  <c r="A2" i="10"/>
  <c r="ALL1" i="10"/>
  <c r="ALK1" i="10"/>
  <c r="ALJ1" i="10"/>
  <c r="ALI1" i="10"/>
  <c r="ALH1" i="10"/>
  <c r="ALG1" i="10"/>
  <c r="ALF1" i="10"/>
  <c r="ALE1" i="10"/>
  <c r="ALD1" i="10"/>
  <c r="ALC1" i="10"/>
  <c r="ALB1" i="10"/>
  <c r="ALA1" i="10"/>
  <c r="AKZ1" i="10"/>
  <c r="AKY1" i="10"/>
  <c r="AKX1" i="10"/>
  <c r="AKW1" i="10"/>
  <c r="AKV1" i="10"/>
  <c r="AKU1" i="10"/>
  <c r="AKT1" i="10"/>
  <c r="AKS1" i="10"/>
  <c r="AKR1" i="10"/>
  <c r="AKQ1" i="10"/>
  <c r="AKP1" i="10"/>
  <c r="AKO1" i="10"/>
  <c r="AKN1" i="10"/>
  <c r="AKM1" i="10"/>
  <c r="AKL1" i="10"/>
  <c r="AKK1" i="10"/>
  <c r="AKJ1" i="10"/>
  <c r="AKI1" i="10"/>
  <c r="AKH1" i="10"/>
  <c r="AKG1" i="10"/>
  <c r="AKF1" i="10"/>
  <c r="AKE1" i="10"/>
  <c r="AKD1" i="10"/>
  <c r="AKC1" i="10"/>
  <c r="AKB1" i="10"/>
  <c r="AKA1" i="10"/>
  <c r="AJZ1" i="10"/>
  <c r="AJY1" i="10"/>
  <c r="AJX1" i="10"/>
  <c r="AJW1" i="10"/>
  <c r="AJV1" i="10"/>
  <c r="AJU1" i="10"/>
  <c r="AJT1" i="10"/>
  <c r="AJS1" i="10"/>
  <c r="AJR1" i="10"/>
  <c r="AJQ1" i="10"/>
  <c r="AJP1" i="10"/>
  <c r="AJO1" i="10"/>
  <c r="AJN1" i="10"/>
  <c r="AJM1" i="10"/>
  <c r="AJL1" i="10"/>
  <c r="AJK1" i="10"/>
  <c r="AJJ1" i="10"/>
  <c r="AJI1" i="10"/>
  <c r="AJH1" i="10"/>
  <c r="AJG1" i="10"/>
  <c r="AJF1" i="10"/>
  <c r="AJE1" i="10"/>
  <c r="AJD1" i="10"/>
  <c r="AJC1" i="10"/>
  <c r="AJB1" i="10"/>
  <c r="AJA1" i="10"/>
  <c r="AIZ1" i="10"/>
  <c r="AIY1" i="10"/>
  <c r="AIX1" i="10"/>
  <c r="AIW1" i="10"/>
  <c r="AIV1" i="10"/>
  <c r="AIU1" i="10"/>
  <c r="AIT1" i="10"/>
  <c r="AIS1" i="10"/>
  <c r="AIR1" i="10"/>
  <c r="AIQ1" i="10"/>
  <c r="AIP1" i="10"/>
  <c r="AIO1" i="10"/>
  <c r="AIN1" i="10"/>
  <c r="AIM1" i="10"/>
  <c r="AIL1" i="10"/>
  <c r="AIK1" i="10"/>
  <c r="AIJ1" i="10"/>
  <c r="AII1" i="10"/>
  <c r="AIH1" i="10"/>
  <c r="AIG1" i="10"/>
  <c r="AIF1" i="10"/>
  <c r="AIE1" i="10"/>
  <c r="AID1" i="10"/>
  <c r="AIC1" i="10"/>
  <c r="AIB1" i="10"/>
  <c r="AIA1" i="10"/>
  <c r="AHZ1" i="10"/>
  <c r="AHY1" i="10"/>
  <c r="AHX1" i="10"/>
  <c r="AHW1" i="10"/>
  <c r="AHV1" i="10"/>
  <c r="AHU1" i="10"/>
  <c r="AHT1" i="10"/>
  <c r="AHS1" i="10"/>
  <c r="AHR1" i="10"/>
  <c r="AHQ1" i="10"/>
  <c r="AHP1" i="10"/>
  <c r="AHO1" i="10"/>
  <c r="AHN1" i="10"/>
  <c r="AHM1" i="10"/>
  <c r="AHL1" i="10"/>
  <c r="AHK1" i="10"/>
  <c r="AHJ1" i="10"/>
  <c r="AHI1" i="10"/>
  <c r="AHH1" i="10"/>
  <c r="AHG1" i="10"/>
  <c r="AHF1" i="10"/>
  <c r="AHE1" i="10"/>
  <c r="AHD1" i="10"/>
  <c r="AHC1" i="10"/>
  <c r="AHB1" i="10"/>
  <c r="AHA1" i="10"/>
  <c r="AGZ1" i="10"/>
  <c r="AGY1" i="10"/>
  <c r="AGX1" i="10"/>
  <c r="AGW1" i="10"/>
  <c r="AGV1" i="10"/>
  <c r="AGU1" i="10"/>
  <c r="AGT1" i="10"/>
  <c r="AGS1" i="10"/>
  <c r="AGR1" i="10"/>
  <c r="AGQ1" i="10"/>
  <c r="AGP1" i="10"/>
  <c r="AGO1" i="10"/>
  <c r="AGN1" i="10"/>
  <c r="AGM1" i="10"/>
  <c r="AGL1" i="10"/>
  <c r="AGK1" i="10"/>
  <c r="AGJ1" i="10"/>
  <c r="AGI1" i="10"/>
  <c r="AGH1" i="10"/>
  <c r="AGG1" i="10"/>
  <c r="AGF1" i="10"/>
  <c r="AGE1" i="10"/>
  <c r="AGD1" i="10"/>
  <c r="AGC1" i="10"/>
  <c r="AGB1" i="10"/>
  <c r="AGA1" i="10"/>
  <c r="AFZ1" i="10"/>
  <c r="AFY1" i="10"/>
  <c r="AFX1" i="10"/>
  <c r="AFW1" i="10"/>
  <c r="AFV1" i="10"/>
  <c r="AFU1" i="10"/>
  <c r="AFT1" i="10"/>
  <c r="AFS1" i="10"/>
  <c r="AFR1" i="10"/>
  <c r="AFQ1" i="10"/>
  <c r="AFP1" i="10"/>
  <c r="AFO1" i="10"/>
  <c r="AFN1" i="10"/>
  <c r="AFM1" i="10"/>
  <c r="AFL1" i="10"/>
  <c r="AFK1" i="10"/>
  <c r="AFJ1" i="10"/>
  <c r="AFI1" i="10"/>
  <c r="AFH1" i="10"/>
  <c r="AFG1" i="10"/>
  <c r="AFF1" i="10"/>
  <c r="AFE1" i="10"/>
  <c r="AFD1" i="10"/>
  <c r="AFC1" i="10"/>
  <c r="AFB1" i="10"/>
  <c r="AFA1" i="10"/>
  <c r="AEZ1" i="10"/>
  <c r="AEY1" i="10"/>
  <c r="AEX1" i="10"/>
  <c r="AEW1" i="10"/>
  <c r="AEV1" i="10"/>
  <c r="AEU1" i="10"/>
  <c r="AET1" i="10"/>
  <c r="AES1" i="10"/>
  <c r="AER1" i="10"/>
  <c r="AEQ1" i="10"/>
  <c r="AEP1" i="10"/>
  <c r="AEO1" i="10"/>
  <c r="AEN1" i="10"/>
  <c r="AEM1" i="10"/>
  <c r="AEL1" i="10"/>
  <c r="AEK1" i="10"/>
  <c r="AEJ1" i="10"/>
  <c r="AEI1" i="10"/>
  <c r="AEH1" i="10"/>
  <c r="AEG1" i="10"/>
  <c r="AEF1" i="10"/>
  <c r="AEE1" i="10"/>
  <c r="AED1" i="10"/>
  <c r="AEC1" i="10"/>
  <c r="AEB1" i="10"/>
  <c r="AEA1" i="10"/>
  <c r="ADZ1" i="10"/>
  <c r="ADY1" i="10"/>
  <c r="ADX1" i="10"/>
  <c r="ADW1" i="10"/>
  <c r="ADV1" i="10"/>
  <c r="ADU1" i="10"/>
  <c r="ADT1" i="10"/>
  <c r="ADS1" i="10"/>
  <c r="ADR1" i="10"/>
  <c r="ADQ1" i="10"/>
  <c r="ADP1" i="10"/>
  <c r="ADO1" i="10"/>
  <c r="ADN1" i="10"/>
  <c r="ADM1" i="10"/>
  <c r="ADL1" i="10"/>
  <c r="ADK1" i="10"/>
  <c r="ADJ1" i="10"/>
  <c r="ADI1" i="10"/>
  <c r="ADH1" i="10"/>
  <c r="ADG1" i="10"/>
  <c r="ADF1" i="10"/>
  <c r="ADE1" i="10"/>
  <c r="ADD1" i="10"/>
  <c r="ADC1" i="10"/>
  <c r="ADB1" i="10"/>
  <c r="ADA1" i="10"/>
  <c r="ACZ1" i="10"/>
  <c r="ACY1" i="10"/>
  <c r="ACX1" i="10"/>
  <c r="ACW1" i="10"/>
  <c r="ACV1" i="10"/>
  <c r="ACU1" i="10"/>
  <c r="ACT1" i="10"/>
  <c r="ACS1" i="10"/>
  <c r="ACR1" i="10"/>
  <c r="ACQ1" i="10"/>
  <c r="ACP1" i="10"/>
  <c r="ACO1" i="10"/>
  <c r="ACN1" i="10"/>
  <c r="ACM1" i="10"/>
  <c r="ACL1" i="10"/>
  <c r="ACK1" i="10"/>
  <c r="ACJ1" i="10"/>
  <c r="ACI1" i="10"/>
  <c r="ACH1" i="10"/>
  <c r="ACG1" i="10"/>
  <c r="ACF1" i="10"/>
  <c r="ACE1" i="10"/>
  <c r="ACD1" i="10"/>
  <c r="ACC1" i="10"/>
  <c r="ACB1" i="10"/>
  <c r="ACA1" i="10"/>
  <c r="ABZ1" i="10"/>
  <c r="ABY1" i="10"/>
  <c r="ABX1" i="10"/>
  <c r="ABW1" i="10"/>
  <c r="ABV1" i="10"/>
  <c r="ABU1" i="10"/>
  <c r="ABT1" i="10"/>
  <c r="ABS1" i="10"/>
  <c r="ABR1" i="10"/>
  <c r="ABQ1" i="10"/>
  <c r="ABP1" i="10"/>
  <c r="ABO1" i="10"/>
  <c r="ABN1" i="10"/>
  <c r="ABM1" i="10"/>
  <c r="ABL1" i="10"/>
  <c r="ABK1" i="10"/>
  <c r="ABJ1" i="10"/>
  <c r="ABI1" i="10"/>
  <c r="ABH1" i="10"/>
  <c r="ABG1" i="10"/>
  <c r="ABF1" i="10"/>
  <c r="ABE1" i="10"/>
  <c r="ABD1" i="10"/>
  <c r="ABC1" i="10"/>
  <c r="ABB1" i="10"/>
  <c r="ABA1" i="10"/>
  <c r="AAZ1" i="10"/>
  <c r="AAY1" i="10"/>
  <c r="AAX1" i="10"/>
  <c r="AAW1" i="10"/>
  <c r="AAV1" i="10"/>
  <c r="AAU1" i="10"/>
  <c r="AAT1" i="10"/>
  <c r="AAS1" i="10"/>
  <c r="AAR1" i="10"/>
  <c r="AAQ1" i="10"/>
  <c r="AAP1" i="10"/>
  <c r="AAO1" i="10"/>
  <c r="AAN1" i="10"/>
  <c r="AAM1" i="10"/>
  <c r="AAL1" i="10"/>
  <c r="AAK1" i="10"/>
  <c r="AAJ1" i="10"/>
  <c r="AAI1" i="10"/>
  <c r="AAH1" i="10"/>
  <c r="AAG1" i="10"/>
  <c r="AAF1" i="10"/>
  <c r="AAE1" i="10"/>
  <c r="AAD1" i="10"/>
  <c r="AAC1" i="10"/>
  <c r="AAB1" i="10"/>
  <c r="AAA1" i="10"/>
  <c r="ZZ1" i="10"/>
  <c r="ZY1" i="10"/>
  <c r="ZX1" i="10"/>
  <c r="ZW1" i="10"/>
  <c r="ZV1" i="10"/>
  <c r="ZU1" i="10"/>
  <c r="ZT1" i="10"/>
  <c r="ZS1" i="10"/>
  <c r="ZR1" i="10"/>
  <c r="ZQ1" i="10"/>
  <c r="ZP1" i="10"/>
  <c r="ZO1" i="10"/>
  <c r="ZN1" i="10"/>
  <c r="ZM1" i="10"/>
  <c r="ZL1" i="10"/>
  <c r="ZK1" i="10"/>
  <c r="ZJ1" i="10"/>
  <c r="ZI1" i="10"/>
  <c r="ZH1" i="10"/>
  <c r="ZG1" i="10"/>
  <c r="ZF1" i="10"/>
  <c r="ZE1" i="10"/>
  <c r="ZD1" i="10"/>
  <c r="ZC1" i="10"/>
  <c r="ZB1" i="10"/>
  <c r="ZA1" i="10"/>
  <c r="YZ1" i="10"/>
  <c r="YY1" i="10"/>
  <c r="YX1" i="10"/>
  <c r="YW1" i="10"/>
  <c r="YV1" i="10"/>
  <c r="YU1" i="10"/>
  <c r="YT1" i="10"/>
  <c r="YS1" i="10"/>
  <c r="YR1" i="10"/>
  <c r="YQ1" i="10"/>
  <c r="YP1" i="10"/>
  <c r="YO1" i="10"/>
  <c r="YN1" i="10"/>
  <c r="YM1" i="10"/>
  <c r="YL1" i="10"/>
  <c r="YK1" i="10"/>
  <c r="YJ1" i="10"/>
  <c r="YI1" i="10"/>
  <c r="YH1" i="10"/>
  <c r="YG1" i="10"/>
  <c r="YF1" i="10"/>
  <c r="YE1" i="10"/>
  <c r="YD1" i="10"/>
  <c r="YC1" i="10"/>
  <c r="YB1" i="10"/>
  <c r="YA1" i="10"/>
  <c r="XZ1" i="10"/>
  <c r="XY1" i="10"/>
  <c r="XX1" i="10"/>
  <c r="XW1" i="10"/>
  <c r="XV1" i="10"/>
  <c r="XU1" i="10"/>
  <c r="XT1" i="10"/>
  <c r="XS1" i="10"/>
  <c r="XR1" i="10"/>
  <c r="XQ1" i="10"/>
  <c r="XP1" i="10"/>
  <c r="XO1" i="10"/>
  <c r="XN1" i="10"/>
  <c r="XM1" i="10"/>
  <c r="XL1" i="10"/>
  <c r="XK1" i="10"/>
  <c r="XJ1" i="10"/>
  <c r="XI1" i="10"/>
  <c r="XH1" i="10"/>
  <c r="XG1" i="10"/>
  <c r="XF1" i="10"/>
  <c r="XE1" i="10"/>
  <c r="XD1" i="10"/>
  <c r="XC1" i="10"/>
  <c r="XB1" i="10"/>
  <c r="XA1" i="10"/>
  <c r="WZ1" i="10"/>
  <c r="WY1" i="10"/>
  <c r="WX1" i="10"/>
  <c r="WW1" i="10"/>
  <c r="WV1" i="10"/>
  <c r="WU1" i="10"/>
  <c r="WT1" i="10"/>
  <c r="WS1" i="10"/>
  <c r="WR1" i="10"/>
  <c r="WQ1" i="10"/>
  <c r="WP1" i="10"/>
  <c r="WO1" i="10"/>
  <c r="WN1" i="10"/>
  <c r="WM1" i="10"/>
  <c r="WL1" i="10"/>
  <c r="WK1" i="10"/>
  <c r="WJ1" i="10"/>
  <c r="WI1" i="10"/>
  <c r="WH1" i="10"/>
  <c r="WG1" i="10"/>
  <c r="WF1" i="10"/>
  <c r="WE1" i="10"/>
  <c r="WD1" i="10"/>
  <c r="WC1" i="10"/>
  <c r="WB1" i="10"/>
  <c r="WA1" i="10"/>
  <c r="VZ1" i="10"/>
  <c r="VY1" i="10"/>
  <c r="VX1" i="10"/>
  <c r="VW1" i="10"/>
  <c r="VV1" i="10"/>
  <c r="VU1" i="10"/>
  <c r="VT1" i="10"/>
  <c r="VS1" i="10"/>
  <c r="VR1" i="10"/>
  <c r="VQ1" i="10"/>
  <c r="VP1" i="10"/>
  <c r="VO1" i="10"/>
  <c r="VN1" i="10"/>
  <c r="VM1" i="10"/>
  <c r="VL1" i="10"/>
  <c r="VK1" i="10"/>
  <c r="VJ1" i="10"/>
  <c r="VI1" i="10"/>
  <c r="VH1" i="10"/>
  <c r="VG1" i="10"/>
  <c r="VF1" i="10"/>
  <c r="VE1" i="10"/>
  <c r="VD1" i="10"/>
  <c r="VC1" i="10"/>
  <c r="VB1" i="10"/>
  <c r="VA1" i="10"/>
  <c r="UZ1" i="10"/>
  <c r="UY1" i="10"/>
  <c r="UX1" i="10"/>
  <c r="UW1" i="10"/>
  <c r="UV1" i="10"/>
  <c r="UU1" i="10"/>
  <c r="UT1" i="10"/>
  <c r="US1" i="10"/>
  <c r="UR1" i="10"/>
  <c r="UQ1" i="10"/>
  <c r="UP1" i="10"/>
  <c r="UO1" i="10"/>
  <c r="UN1" i="10"/>
  <c r="UM1" i="10"/>
  <c r="UL1" i="10"/>
  <c r="UK1" i="10"/>
  <c r="UJ1" i="10"/>
  <c r="UI1" i="10"/>
  <c r="UH1" i="10"/>
  <c r="UG1" i="10"/>
  <c r="UF1" i="10"/>
  <c r="UE1" i="10"/>
  <c r="UD1" i="10"/>
  <c r="UC1" i="10"/>
  <c r="UB1" i="10"/>
  <c r="UA1" i="10"/>
  <c r="TZ1" i="10"/>
  <c r="TY1" i="10"/>
  <c r="TX1" i="10"/>
  <c r="TW1" i="10"/>
  <c r="TV1" i="10"/>
  <c r="TU1" i="10"/>
  <c r="TT1" i="10"/>
  <c r="TS1" i="10"/>
  <c r="TR1" i="10"/>
  <c r="TQ1" i="10"/>
  <c r="TP1" i="10"/>
  <c r="TO1" i="10"/>
  <c r="TN1" i="10"/>
  <c r="TM1" i="10"/>
  <c r="TL1" i="10"/>
  <c r="TK1" i="10"/>
  <c r="TJ1" i="10"/>
  <c r="TI1" i="10"/>
  <c r="TH1" i="10"/>
  <c r="TG1" i="10"/>
  <c r="TF1" i="10"/>
  <c r="TE1" i="10"/>
  <c r="TD1" i="10"/>
  <c r="TC1" i="10"/>
  <c r="TB1" i="10"/>
  <c r="TA1" i="10"/>
  <c r="SZ1" i="10"/>
  <c r="SY1" i="10"/>
  <c r="SX1" i="10"/>
  <c r="SW1" i="10"/>
  <c r="SV1" i="10"/>
  <c r="SU1" i="10"/>
  <c r="ST1" i="10"/>
  <c r="SS1" i="10"/>
  <c r="SR1" i="10"/>
  <c r="SQ1" i="10"/>
  <c r="SP1" i="10"/>
  <c r="SO1" i="10"/>
  <c r="SN1" i="10"/>
  <c r="SM1" i="10"/>
  <c r="SL1" i="10"/>
  <c r="SK1" i="10"/>
  <c r="SJ1" i="10"/>
  <c r="SI1" i="10"/>
  <c r="SH1" i="10"/>
  <c r="SG1" i="10"/>
  <c r="SF1" i="10"/>
  <c r="SE1" i="10"/>
  <c r="SD1" i="10"/>
  <c r="SC1" i="10"/>
  <c r="SB1" i="10"/>
  <c r="SA1" i="10"/>
  <c r="RZ1" i="10"/>
  <c r="RY1" i="10"/>
  <c r="RX1" i="10"/>
  <c r="RW1" i="10"/>
  <c r="RV1" i="10"/>
  <c r="RU1" i="10"/>
  <c r="RT1" i="10"/>
  <c r="RS1" i="10"/>
  <c r="RR1" i="10"/>
  <c r="RQ1" i="10"/>
  <c r="RP1" i="10"/>
  <c r="RO1" i="10"/>
  <c r="RN1" i="10"/>
  <c r="RM1" i="10"/>
  <c r="RL1" i="10"/>
  <c r="RK1" i="10"/>
  <c r="RJ1" i="10"/>
  <c r="RI1" i="10"/>
  <c r="RH1" i="10"/>
  <c r="RG1" i="10"/>
  <c r="RF1" i="10"/>
  <c r="RE1" i="10"/>
  <c r="RD1" i="10"/>
  <c r="RC1" i="10"/>
  <c r="RB1" i="10"/>
  <c r="RA1" i="10"/>
  <c r="QZ1" i="10"/>
  <c r="QY1" i="10"/>
  <c r="QX1" i="10"/>
  <c r="QW1" i="10"/>
  <c r="QV1" i="10"/>
  <c r="QU1" i="10"/>
  <c r="QT1" i="10"/>
  <c r="QS1" i="10"/>
  <c r="QR1" i="10"/>
  <c r="QQ1" i="10"/>
  <c r="QP1" i="10"/>
  <c r="QO1" i="10"/>
  <c r="QN1" i="10"/>
  <c r="QM1" i="10"/>
  <c r="QL1" i="10"/>
  <c r="QK1" i="10"/>
  <c r="QJ1" i="10"/>
  <c r="QI1" i="10"/>
  <c r="QH1" i="10"/>
  <c r="QG1" i="10"/>
  <c r="QF1" i="10"/>
  <c r="QE1" i="10"/>
  <c r="QD1" i="10"/>
  <c r="QC1" i="10"/>
  <c r="QB1" i="10"/>
  <c r="QA1" i="10"/>
  <c r="PZ1" i="10"/>
  <c r="PY1" i="10"/>
  <c r="PX1" i="10"/>
  <c r="PW1" i="10"/>
  <c r="PV1" i="10"/>
  <c r="PU1" i="10"/>
  <c r="PT1" i="10"/>
  <c r="PS1" i="10"/>
  <c r="PR1" i="10"/>
  <c r="PQ1" i="10"/>
  <c r="PP1" i="10"/>
  <c r="PO1" i="10"/>
  <c r="PN1" i="10"/>
  <c r="PM1" i="10"/>
  <c r="PL1" i="10"/>
  <c r="PK1" i="10"/>
  <c r="PJ1" i="10"/>
  <c r="PI1" i="10"/>
  <c r="PH1" i="10"/>
  <c r="PG1" i="10"/>
  <c r="PF1" i="10"/>
  <c r="PE1" i="10"/>
  <c r="PD1" i="10"/>
  <c r="PC1" i="10"/>
  <c r="PB1" i="10"/>
  <c r="PA1" i="10"/>
  <c r="OZ1" i="10"/>
  <c r="OY1" i="10"/>
  <c r="OX1" i="10"/>
  <c r="OW1" i="10"/>
  <c r="OV1" i="10"/>
  <c r="OU1" i="10"/>
  <c r="OT1" i="10"/>
  <c r="OS1" i="10"/>
  <c r="OR1" i="10"/>
  <c r="OQ1" i="10"/>
  <c r="OP1" i="10"/>
  <c r="OO1" i="10"/>
  <c r="ON1" i="10"/>
  <c r="OM1" i="10"/>
  <c r="OL1" i="10"/>
  <c r="OK1" i="10"/>
  <c r="OJ1" i="10"/>
  <c r="OI1" i="10"/>
  <c r="OH1" i="10"/>
  <c r="OG1" i="10"/>
  <c r="OF1" i="10"/>
  <c r="OE1" i="10"/>
  <c r="OD1" i="10"/>
  <c r="OC1" i="10"/>
  <c r="OB1" i="10"/>
  <c r="OA1" i="10"/>
  <c r="NZ1" i="10"/>
  <c r="NY1" i="10"/>
  <c r="NX1" i="10"/>
  <c r="NW1" i="10"/>
  <c r="NV1" i="10"/>
  <c r="NU1" i="10"/>
  <c r="NT1" i="10"/>
  <c r="NS1" i="10"/>
  <c r="NR1" i="10"/>
  <c r="NQ1" i="10"/>
  <c r="NP1" i="10"/>
  <c r="NO1" i="10"/>
  <c r="NN1" i="10"/>
  <c r="NM1" i="10"/>
  <c r="NL1" i="10"/>
  <c r="NK1" i="10"/>
  <c r="NJ1" i="10"/>
  <c r="NI1" i="10"/>
  <c r="NH1" i="10"/>
  <c r="NG1" i="10"/>
  <c r="NF1" i="10"/>
  <c r="NE1" i="10"/>
  <c r="ND1" i="10"/>
  <c r="NC1" i="10"/>
  <c r="NB1" i="10"/>
  <c r="NA1" i="10"/>
  <c r="MZ1" i="10"/>
  <c r="MY1" i="10"/>
  <c r="MX1" i="10"/>
  <c r="MW1" i="10"/>
  <c r="MV1" i="10"/>
  <c r="MU1" i="10"/>
  <c r="MT1" i="10"/>
  <c r="MS1" i="10"/>
  <c r="MR1" i="10"/>
  <c r="MQ1" i="10"/>
  <c r="MP1" i="10"/>
  <c r="MO1" i="10"/>
  <c r="MN1" i="10"/>
  <c r="MM1" i="10"/>
  <c r="ML1" i="10"/>
  <c r="MK1" i="10"/>
  <c r="MJ1" i="10"/>
  <c r="MI1" i="10"/>
  <c r="MH1" i="10"/>
  <c r="MG1" i="10"/>
  <c r="MF1" i="10"/>
  <c r="ME1" i="10"/>
  <c r="MD1" i="10"/>
  <c r="MC1" i="10"/>
  <c r="MB1" i="10"/>
  <c r="MA1" i="10"/>
  <c r="LZ1" i="10"/>
  <c r="LY1" i="10"/>
  <c r="LX1" i="10"/>
  <c r="LW1" i="10"/>
  <c r="LV1" i="10"/>
  <c r="LU1" i="10"/>
  <c r="LT1" i="10"/>
  <c r="LS1" i="10"/>
  <c r="LR1" i="10"/>
  <c r="LQ1" i="10"/>
  <c r="LP1" i="10"/>
  <c r="LO1" i="10"/>
  <c r="LN1" i="10"/>
  <c r="LM1" i="10"/>
  <c r="LL1" i="10"/>
  <c r="LK1" i="10"/>
  <c r="LJ1" i="10"/>
  <c r="LI1" i="10"/>
  <c r="LH1" i="10"/>
  <c r="LG1" i="10"/>
  <c r="LF1" i="10"/>
  <c r="LE1" i="10"/>
  <c r="LD1" i="10"/>
  <c r="LC1" i="10"/>
  <c r="LB1" i="10"/>
  <c r="LA1" i="10"/>
  <c r="KZ1" i="10"/>
  <c r="KY1" i="10"/>
  <c r="KX1" i="10"/>
  <c r="KW1" i="10"/>
  <c r="KV1" i="10"/>
  <c r="KU1" i="10"/>
  <c r="KT1" i="10"/>
  <c r="KS1" i="10"/>
  <c r="KR1" i="10"/>
  <c r="KQ1" i="10"/>
  <c r="KP1" i="10"/>
  <c r="KO1" i="10"/>
  <c r="KN1" i="10"/>
  <c r="KM1" i="10"/>
  <c r="KL1" i="10"/>
  <c r="KK1" i="10"/>
  <c r="KJ1" i="10"/>
  <c r="KI1" i="10"/>
  <c r="KH1" i="10"/>
  <c r="KG1" i="10"/>
  <c r="KF1" i="10"/>
  <c r="KE1" i="10"/>
  <c r="KD1" i="10"/>
  <c r="KC1" i="10"/>
  <c r="KB1" i="10"/>
  <c r="KA1" i="10"/>
  <c r="JZ1" i="10"/>
  <c r="JY1" i="10"/>
  <c r="JX1" i="10"/>
  <c r="JW1" i="10"/>
  <c r="JV1" i="10"/>
  <c r="JU1" i="10"/>
  <c r="JT1" i="10"/>
  <c r="JS1" i="10"/>
  <c r="JR1" i="10"/>
  <c r="JQ1" i="10"/>
  <c r="JP1" i="10"/>
  <c r="JO1" i="10"/>
  <c r="JN1" i="10"/>
  <c r="JM1" i="10"/>
  <c r="JL1" i="10"/>
  <c r="JK1" i="10"/>
  <c r="JJ1" i="10"/>
  <c r="JI1" i="10"/>
  <c r="JH1" i="10"/>
  <c r="JG1" i="10"/>
  <c r="JF1" i="10"/>
  <c r="JE1" i="10"/>
  <c r="JD1" i="10"/>
  <c r="JC1" i="10"/>
  <c r="JB1" i="10"/>
  <c r="JA1" i="10"/>
  <c r="IZ1" i="10"/>
  <c r="IY1" i="10"/>
  <c r="IX1" i="10"/>
  <c r="IW1" i="10"/>
  <c r="IV1" i="10"/>
  <c r="IU1" i="10"/>
  <c r="IT1" i="10"/>
  <c r="IS1" i="10"/>
  <c r="IR1" i="10"/>
  <c r="IQ1" i="10"/>
  <c r="IP1" i="10"/>
  <c r="IO1" i="10"/>
  <c r="IN1" i="10"/>
  <c r="IM1" i="10"/>
  <c r="IL1" i="10"/>
  <c r="IK1" i="10"/>
  <c r="IJ1" i="10"/>
  <c r="II1" i="10"/>
  <c r="IH1" i="10"/>
  <c r="IG1" i="10"/>
  <c r="IF1" i="10"/>
  <c r="IE1" i="10"/>
  <c r="ID1" i="10"/>
  <c r="IC1" i="10"/>
  <c r="IB1" i="10"/>
  <c r="IA1" i="10"/>
  <c r="HZ1" i="10"/>
  <c r="HY1" i="10"/>
  <c r="HX1" i="10"/>
  <c r="HW1" i="10"/>
  <c r="HV1" i="10"/>
  <c r="HU1" i="10"/>
  <c r="HT1" i="10"/>
  <c r="HS1" i="10"/>
  <c r="HR1" i="10"/>
  <c r="HQ1" i="10"/>
  <c r="HP1" i="10"/>
  <c r="HO1" i="10"/>
  <c r="HN1" i="10"/>
  <c r="HM1" i="10"/>
  <c r="HL1" i="10"/>
  <c r="HK1" i="10"/>
  <c r="HJ1" i="10"/>
  <c r="HI1" i="10"/>
  <c r="HH1" i="10"/>
  <c r="HG1" i="10"/>
  <c r="HF1" i="10"/>
  <c r="HE1" i="10"/>
  <c r="HD1" i="10"/>
  <c r="HC1" i="10"/>
  <c r="HB1" i="10"/>
  <c r="HA1" i="10"/>
  <c r="GZ1" i="10"/>
  <c r="GY1" i="10"/>
  <c r="GX1" i="10"/>
  <c r="GW1" i="10"/>
  <c r="GV1" i="10"/>
  <c r="GU1" i="10"/>
  <c r="GT1" i="10"/>
  <c r="GS1" i="10"/>
  <c r="GR1" i="10"/>
  <c r="GQ1" i="10"/>
  <c r="GP1" i="10"/>
  <c r="GO1" i="10"/>
  <c r="GN1" i="10"/>
  <c r="GM1" i="10"/>
  <c r="GL1" i="10"/>
  <c r="GK1" i="10"/>
  <c r="GJ1" i="10"/>
  <c r="GI1" i="10"/>
  <c r="GH1" i="10"/>
  <c r="GG1" i="10"/>
  <c r="GF1" i="10"/>
  <c r="GE1" i="10"/>
  <c r="GD1" i="10"/>
  <c r="GC1" i="10"/>
  <c r="GB1" i="10"/>
  <c r="GA1" i="10"/>
  <c r="FZ1" i="10"/>
  <c r="FY1" i="10"/>
  <c r="FX1" i="10"/>
  <c r="FW1" i="10"/>
  <c r="FV1" i="10"/>
  <c r="FU1" i="10"/>
  <c r="FT1" i="10"/>
  <c r="FS1" i="10"/>
  <c r="FR1" i="10"/>
  <c r="FQ1" i="10"/>
  <c r="FP1" i="10"/>
  <c r="FO1" i="10"/>
  <c r="FN1" i="10"/>
  <c r="FM1" i="10"/>
  <c r="FL1" i="10"/>
  <c r="FK1" i="10"/>
  <c r="FJ1" i="10"/>
  <c r="FI1" i="10"/>
  <c r="FH1" i="10"/>
  <c r="FG1" i="10"/>
  <c r="FF1" i="10"/>
  <c r="FE1" i="10"/>
  <c r="FD1" i="10"/>
  <c r="FC1" i="10"/>
  <c r="FB1" i="10"/>
  <c r="FA1" i="10"/>
  <c r="EZ1" i="10"/>
  <c r="EY1" i="10"/>
  <c r="EX1" i="10"/>
  <c r="EW1" i="10"/>
  <c r="EV1" i="10"/>
  <c r="EU1" i="10"/>
  <c r="ET1" i="10"/>
  <c r="ES1" i="10"/>
  <c r="ER1" i="10"/>
  <c r="EQ1" i="10"/>
  <c r="EP1" i="10"/>
  <c r="EO1" i="10"/>
  <c r="EN1" i="10"/>
  <c r="EM1" i="10"/>
  <c r="EL1" i="10"/>
  <c r="EK1" i="10"/>
  <c r="EJ1" i="10"/>
  <c r="EI1" i="10"/>
  <c r="EH1" i="10"/>
  <c r="EG1" i="10"/>
  <c r="EF1" i="10"/>
  <c r="EE1" i="10"/>
  <c r="ED1" i="10"/>
  <c r="EC1" i="10"/>
  <c r="EB1" i="10"/>
  <c r="EA1" i="10"/>
  <c r="DZ1" i="10"/>
  <c r="DY1" i="10"/>
  <c r="DX1" i="10"/>
  <c r="DW1" i="10"/>
  <c r="DV1" i="10"/>
  <c r="DU1" i="10"/>
  <c r="DT1" i="10"/>
  <c r="DS1" i="10"/>
  <c r="DR1" i="10"/>
  <c r="DQ1" i="10"/>
  <c r="DP1" i="10"/>
  <c r="DO1" i="10"/>
  <c r="DN1" i="10"/>
  <c r="DM1" i="10"/>
  <c r="DL1" i="10"/>
  <c r="DK1" i="10"/>
  <c r="DJ1" i="10"/>
  <c r="DI1" i="10"/>
  <c r="DH1" i="10"/>
  <c r="DG1" i="10"/>
  <c r="DF1" i="10"/>
  <c r="DE1" i="10"/>
  <c r="DD1" i="10"/>
  <c r="DC1" i="10"/>
  <c r="DB1" i="10"/>
  <c r="DA1" i="10"/>
  <c r="CZ1" i="10"/>
  <c r="CY1" i="10"/>
  <c r="CX1" i="10"/>
  <c r="CW1" i="10"/>
  <c r="CV1" i="10"/>
  <c r="CU1" i="10"/>
  <c r="CT1" i="10"/>
  <c r="CS1" i="10"/>
  <c r="CR1" i="10"/>
  <c r="CQ1" i="10"/>
  <c r="CP1" i="10"/>
  <c r="CO1" i="10"/>
  <c r="CN1" i="10"/>
  <c r="CM1" i="10"/>
  <c r="CL1" i="10"/>
  <c r="CK1" i="10"/>
  <c r="CJ1" i="10"/>
  <c r="CI1" i="10"/>
  <c r="CH1" i="10"/>
  <c r="CG1" i="10"/>
  <c r="CF1" i="10"/>
  <c r="CE1" i="10"/>
  <c r="CD1" i="10"/>
  <c r="CC1" i="10"/>
  <c r="CB1" i="10"/>
  <c r="CA1" i="10"/>
  <c r="BZ1" i="10"/>
  <c r="BY1" i="10"/>
  <c r="BX1" i="10"/>
  <c r="BW1" i="10"/>
  <c r="BV1" i="10"/>
  <c r="BU1" i="10"/>
  <c r="BT1" i="10"/>
  <c r="BS1" i="10"/>
  <c r="BR1" i="10"/>
  <c r="BQ1" i="10"/>
  <c r="BP1" i="10"/>
  <c r="BO1" i="10"/>
  <c r="BN1" i="10"/>
  <c r="BM1" i="10"/>
  <c r="BL1" i="10"/>
  <c r="BK1" i="10"/>
  <c r="BJ1" i="10"/>
  <c r="BI1" i="10"/>
  <c r="BH1" i="10"/>
  <c r="BG1" i="10"/>
  <c r="BF1" i="10"/>
  <c r="BE1" i="10"/>
  <c r="BD1" i="10"/>
  <c r="BC1" i="10"/>
  <c r="BB1" i="10"/>
  <c r="BA1" i="10"/>
  <c r="AZ1" i="10"/>
  <c r="AY1" i="10"/>
  <c r="AX1" i="10"/>
  <c r="AW1" i="10"/>
  <c r="AV1" i="10"/>
  <c r="AU1" i="10"/>
  <c r="AT1" i="10"/>
  <c r="AS1" i="10"/>
  <c r="AR1" i="10"/>
  <c r="AQ1" i="10"/>
  <c r="AP1" i="10"/>
  <c r="AO1" i="10"/>
  <c r="AN1" i="10"/>
  <c r="AM1" i="10"/>
  <c r="AL1" i="10"/>
  <c r="AK1" i="10"/>
  <c r="AJ1" i="10"/>
  <c r="AI1" i="10"/>
  <c r="AH1" i="10"/>
  <c r="AG1" i="10"/>
  <c r="AF1" i="10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E1" i="10"/>
  <c r="D1" i="10"/>
  <c r="C1" i="10"/>
  <c r="B1" i="10"/>
  <c r="A1" i="10"/>
  <c r="C11" i="10" l="1"/>
  <c r="C12" i="10"/>
  <c r="C18" i="10"/>
  <c r="AG6" i="10"/>
  <c r="AG5" i="10"/>
  <c r="AG7" i="10"/>
  <c r="R3" i="3"/>
  <c r="T4" i="10"/>
  <c r="AG4" i="10" l="1"/>
  <c r="C7" i="10"/>
  <c r="C20" i="10" s="1"/>
</calcChain>
</file>

<file path=xl/sharedStrings.xml><?xml version="1.0" encoding="utf-8"?>
<sst xmlns="http://schemas.openxmlformats.org/spreadsheetml/2006/main" count="794" uniqueCount="792">
  <si>
    <t>F-2022-01-01</t>
  </si>
  <si>
    <t>Nom prénom ou raison sociale</t>
  </si>
  <si>
    <t>Adresse</t>
  </si>
  <si>
    <t>Ville</t>
  </si>
  <si>
    <t>Portable</t>
  </si>
  <si>
    <t>E-mail</t>
  </si>
  <si>
    <t>Chiffre d'affaires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</si>
  <si>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</si>
  <si>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</si>
  <si>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</si>
  <si>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</si>
  <si>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</si>
  <si>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</si>
  <si>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</si>
  <si>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</si>
  <si>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</si>
  <si>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</si>
  <si>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</si>
  <si>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</si>
  <si>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</si>
  <si>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Coût total</t>
  </si>
  <si>
    <t>Numéro de facture</t>
  </si>
  <si>
    <t>F-2022-01-02</t>
  </si>
  <si>
    <t>Démarrage du projet</t>
  </si>
  <si>
    <t>Etude du projet</t>
  </si>
  <si>
    <t>Montage du dossier</t>
  </si>
  <si>
    <t>Obtention de l'attestation RE2020</t>
  </si>
  <si>
    <t>Impression</t>
  </si>
  <si>
    <t>Déplacement</t>
  </si>
  <si>
    <t>Qté</t>
  </si>
  <si>
    <t>Acompte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</si>
  <si>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</si>
  <si>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</si>
  <si>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</si>
  <si>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</si>
  <si>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</si>
  <si>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</si>
  <si>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</si>
  <si>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</si>
  <si>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</si>
  <si>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</si>
  <si>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</si>
  <si>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</si>
  <si>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C0013</t>
  </si>
  <si>
    <t>C0014</t>
  </si>
  <si>
    <t>C0015</t>
  </si>
  <si>
    <t>C0016</t>
  </si>
  <si>
    <t>C0017</t>
  </si>
  <si>
    <t>C0018</t>
  </si>
  <si>
    <t>C0019</t>
  </si>
  <si>
    <t>C0020</t>
  </si>
  <si>
    <t>C0021</t>
  </si>
  <si>
    <t>C0022</t>
  </si>
  <si>
    <t>C0023</t>
  </si>
  <si>
    <t>C0024</t>
  </si>
  <si>
    <t>C0025</t>
  </si>
  <si>
    <t>C0026</t>
  </si>
  <si>
    <t>C0027</t>
  </si>
  <si>
    <t>C0028</t>
  </si>
  <si>
    <t>C0029</t>
  </si>
  <si>
    <t>C0030</t>
  </si>
  <si>
    <t>C0031</t>
  </si>
  <si>
    <t>C0032</t>
  </si>
  <si>
    <t>C0033</t>
  </si>
  <si>
    <t>C0034</t>
  </si>
  <si>
    <t>C0035</t>
  </si>
  <si>
    <t>C0036</t>
  </si>
  <si>
    <t>C0037</t>
  </si>
  <si>
    <t>C0038</t>
  </si>
  <si>
    <t>C0039</t>
  </si>
  <si>
    <t>C0040</t>
  </si>
  <si>
    <t>C0041</t>
  </si>
  <si>
    <t>C0042</t>
  </si>
  <si>
    <t>C0043</t>
  </si>
  <si>
    <t>C0044</t>
  </si>
  <si>
    <t>C0045</t>
  </si>
  <si>
    <t>C0046</t>
  </si>
  <si>
    <t>C0047</t>
  </si>
  <si>
    <t>C0048</t>
  </si>
  <si>
    <t>C0049</t>
  </si>
  <si>
    <t>C0050</t>
  </si>
  <si>
    <t>C0051</t>
  </si>
  <si>
    <t>C0052</t>
  </si>
  <si>
    <t>C0053</t>
  </si>
  <si>
    <t>C0054</t>
  </si>
  <si>
    <t>C0055</t>
  </si>
  <si>
    <t>C0056</t>
  </si>
  <si>
    <t>C0057</t>
  </si>
  <si>
    <t>C0058</t>
  </si>
  <si>
    <t>C0059</t>
  </si>
  <si>
    <t>C0060</t>
  </si>
  <si>
    <t>C0061</t>
  </si>
  <si>
    <t>C0062</t>
  </si>
  <si>
    <t>C0063</t>
  </si>
  <si>
    <t>C0064</t>
  </si>
  <si>
    <t>C0065</t>
  </si>
  <si>
    <t>C0066</t>
  </si>
  <si>
    <t>C0067</t>
  </si>
  <si>
    <t>C0068</t>
  </si>
  <si>
    <t>C0069</t>
  </si>
  <si>
    <t>C0070</t>
  </si>
  <si>
    <t>C0071</t>
  </si>
  <si>
    <t>C0072</t>
  </si>
  <si>
    <t>C0073</t>
  </si>
  <si>
    <t>C0074</t>
  </si>
  <si>
    <t>C0075</t>
  </si>
  <si>
    <t>C0076</t>
  </si>
  <si>
    <t>C0077</t>
  </si>
  <si>
    <t>C0078</t>
  </si>
  <si>
    <t>C0079</t>
  </si>
  <si>
    <t>C0080</t>
  </si>
  <si>
    <t>C0081</t>
  </si>
  <si>
    <t>C0082</t>
  </si>
  <si>
    <t>C0083</t>
  </si>
  <si>
    <t>C0084</t>
  </si>
  <si>
    <t>C0085</t>
  </si>
  <si>
    <t>C0086</t>
  </si>
  <si>
    <t>C0087</t>
  </si>
  <si>
    <t>C0088</t>
  </si>
  <si>
    <t>C0089</t>
  </si>
  <si>
    <t>C0090</t>
  </si>
  <si>
    <t>C0091</t>
  </si>
  <si>
    <t>C0092</t>
  </si>
  <si>
    <t>C0093</t>
  </si>
  <si>
    <t>C0094</t>
  </si>
  <si>
    <t>C0095</t>
  </si>
  <si>
    <t>C0096</t>
  </si>
  <si>
    <t>C0097</t>
  </si>
  <si>
    <t>C0098</t>
  </si>
  <si>
    <t>C0099</t>
  </si>
  <si>
    <t>C0100</t>
  </si>
  <si>
    <t>C0101</t>
  </si>
  <si>
    <t>C0102</t>
  </si>
  <si>
    <t>C0103</t>
  </si>
  <si>
    <t>C0104</t>
  </si>
  <si>
    <t>C0105</t>
  </si>
  <si>
    <t>C0106</t>
  </si>
  <si>
    <t>C0107</t>
  </si>
  <si>
    <t>C0108</t>
  </si>
  <si>
    <t>C0109</t>
  </si>
  <si>
    <t>C0110</t>
  </si>
  <si>
    <t>C0111</t>
  </si>
  <si>
    <t>C0112</t>
  </si>
  <si>
    <t>C0113</t>
  </si>
  <si>
    <t>C0114</t>
  </si>
  <si>
    <t>C0115</t>
  </si>
  <si>
    <t>C0116</t>
  </si>
  <si>
    <t>C0117</t>
  </si>
  <si>
    <t>C0118</t>
  </si>
  <si>
    <t>C0119</t>
  </si>
  <si>
    <t>C0120</t>
  </si>
  <si>
    <t>C0121</t>
  </si>
  <si>
    <t>C0122</t>
  </si>
  <si>
    <t>C0123</t>
  </si>
  <si>
    <t>C0124</t>
  </si>
  <si>
    <t>C0125</t>
  </si>
  <si>
    <t>C0126</t>
  </si>
  <si>
    <t>C0127</t>
  </si>
  <si>
    <t>C0128</t>
  </si>
  <si>
    <t>C0129</t>
  </si>
  <si>
    <t>C0130</t>
  </si>
  <si>
    <t>C0131</t>
  </si>
  <si>
    <t>C0132</t>
  </si>
  <si>
    <t>C0133</t>
  </si>
  <si>
    <t>C0134</t>
  </si>
  <si>
    <t>C0135</t>
  </si>
  <si>
    <t>C0136</t>
  </si>
  <si>
    <t>C0137</t>
  </si>
  <si>
    <t>C0138</t>
  </si>
  <si>
    <t>C0139</t>
  </si>
  <si>
    <t>C0140</t>
  </si>
  <si>
    <t>C0141</t>
  </si>
  <si>
    <t>C0142</t>
  </si>
  <si>
    <t>C0143</t>
  </si>
  <si>
    <t>C0144</t>
  </si>
  <si>
    <t>C0145</t>
  </si>
  <si>
    <t>C0146</t>
  </si>
  <si>
    <t>C0147</t>
  </si>
  <si>
    <t>C0148</t>
  </si>
  <si>
    <t>C0149</t>
  </si>
  <si>
    <t>C0150</t>
  </si>
  <si>
    <t>C0151</t>
  </si>
  <si>
    <t>C0152</t>
  </si>
  <si>
    <t>C0153</t>
  </si>
  <si>
    <t>C0154</t>
  </si>
  <si>
    <t>C0155</t>
  </si>
  <si>
    <t>C0156</t>
  </si>
  <si>
    <t>C0157</t>
  </si>
  <si>
    <t>C0158</t>
  </si>
  <si>
    <t>C0159</t>
  </si>
  <si>
    <t>C0160</t>
  </si>
  <si>
    <t>C0161</t>
  </si>
  <si>
    <t>C0162</t>
  </si>
  <si>
    <t>C0163</t>
  </si>
  <si>
    <t>C0164</t>
  </si>
  <si>
    <t>C0165</t>
  </si>
  <si>
    <t>C0166</t>
  </si>
  <si>
    <t>C0167</t>
  </si>
  <si>
    <t>C0168</t>
  </si>
  <si>
    <t>C0169</t>
  </si>
  <si>
    <t>C0170</t>
  </si>
  <si>
    <t>C0171</t>
  </si>
  <si>
    <t>C0172</t>
  </si>
  <si>
    <t>C0173</t>
  </si>
  <si>
    <t>C0174</t>
  </si>
  <si>
    <t>C0175</t>
  </si>
  <si>
    <t>C0176</t>
  </si>
  <si>
    <t>C0177</t>
  </si>
  <si>
    <t>C0178</t>
  </si>
  <si>
    <t>C0179</t>
  </si>
  <si>
    <t>C0180</t>
  </si>
  <si>
    <t>C0181</t>
  </si>
  <si>
    <t>C0182</t>
  </si>
  <si>
    <t>C0183</t>
  </si>
  <si>
    <t>C0184</t>
  </si>
  <si>
    <t>C0185</t>
  </si>
  <si>
    <t>C0186</t>
  </si>
  <si>
    <t>C0187</t>
  </si>
  <si>
    <t>C0188</t>
  </si>
  <si>
    <t>C0189</t>
  </si>
  <si>
    <t>C0190</t>
  </si>
  <si>
    <t>C0191</t>
  </si>
  <si>
    <t>C0192</t>
  </si>
  <si>
    <t>C0193</t>
  </si>
  <si>
    <t>C0194</t>
  </si>
  <si>
    <t>C0195</t>
  </si>
  <si>
    <t>C0196</t>
  </si>
  <si>
    <t>C0197</t>
  </si>
  <si>
    <t>C0198</t>
  </si>
  <si>
    <t>C0199</t>
  </si>
  <si>
    <t>C0200</t>
  </si>
  <si>
    <t>C0201</t>
  </si>
  <si>
    <t>C0202</t>
  </si>
  <si>
    <t>C0203</t>
  </si>
  <si>
    <t>C0204</t>
  </si>
  <si>
    <t>C0205</t>
  </si>
  <si>
    <t>C0206</t>
  </si>
  <si>
    <t>C0207</t>
  </si>
  <si>
    <t>C0208</t>
  </si>
  <si>
    <t>C0209</t>
  </si>
  <si>
    <t>C0210</t>
  </si>
  <si>
    <t>C0211</t>
  </si>
  <si>
    <t>C0212</t>
  </si>
  <si>
    <t>C0213</t>
  </si>
  <si>
    <t>C0214</t>
  </si>
  <si>
    <t>C0215</t>
  </si>
  <si>
    <t>C0216</t>
  </si>
  <si>
    <t>C0217</t>
  </si>
  <si>
    <t>C0218</t>
  </si>
  <si>
    <t>C0219</t>
  </si>
  <si>
    <t>C0220</t>
  </si>
  <si>
    <t>C0221</t>
  </si>
  <si>
    <t>C0222</t>
  </si>
  <si>
    <t>C0223</t>
  </si>
  <si>
    <t>C0224</t>
  </si>
  <si>
    <t>C0225</t>
  </si>
  <si>
    <t>C0226</t>
  </si>
  <si>
    <t>C0227</t>
  </si>
  <si>
    <t>C0228</t>
  </si>
  <si>
    <t>C0229</t>
  </si>
  <si>
    <t>C0230</t>
  </si>
  <si>
    <t>C0231</t>
  </si>
  <si>
    <t>C0232</t>
  </si>
  <si>
    <t>C0233</t>
  </si>
  <si>
    <t>C0234</t>
  </si>
  <si>
    <t>C0235</t>
  </si>
  <si>
    <t>C0236</t>
  </si>
  <si>
    <t>C0237</t>
  </si>
  <si>
    <t>C0238</t>
  </si>
  <si>
    <t>C0239</t>
  </si>
  <si>
    <t>C0240</t>
  </si>
  <si>
    <t>C0241</t>
  </si>
  <si>
    <t>C0242</t>
  </si>
  <si>
    <t>C0243</t>
  </si>
  <si>
    <t>C0244</t>
  </si>
  <si>
    <t>C0245</t>
  </si>
  <si>
    <t>C0246</t>
  </si>
  <si>
    <t>C0247</t>
  </si>
  <si>
    <t>C0248</t>
  </si>
  <si>
    <t>C0249</t>
  </si>
  <si>
    <t>C0250</t>
  </si>
  <si>
    <t>C0251</t>
  </si>
  <si>
    <t>C0252</t>
  </si>
  <si>
    <t>C0253</t>
  </si>
  <si>
    <t>C0254</t>
  </si>
  <si>
    <t>C0255</t>
  </si>
  <si>
    <t>C0256</t>
  </si>
  <si>
    <t>C0257</t>
  </si>
  <si>
    <t>C0258</t>
  </si>
  <si>
    <t>C0259</t>
  </si>
  <si>
    <t>C0260</t>
  </si>
  <si>
    <t>C0261</t>
  </si>
  <si>
    <t>C0262</t>
  </si>
  <si>
    <t>C0263</t>
  </si>
  <si>
    <t>C0264</t>
  </si>
  <si>
    <t>C0265</t>
  </si>
  <si>
    <t>C0266</t>
  </si>
  <si>
    <t>C0267</t>
  </si>
  <si>
    <t>C0268</t>
  </si>
  <si>
    <t>C0269</t>
  </si>
  <si>
    <t>C0270</t>
  </si>
  <si>
    <t>C0271</t>
  </si>
  <si>
    <t>C0272</t>
  </si>
  <si>
    <t>C0273</t>
  </si>
  <si>
    <t>C0274</t>
  </si>
  <si>
    <t>C0275</t>
  </si>
  <si>
    <t>C0276</t>
  </si>
  <si>
    <t>C0277</t>
  </si>
  <si>
    <t>C0278</t>
  </si>
  <si>
    <t>C0279</t>
  </si>
  <si>
    <t>C0280</t>
  </si>
  <si>
    <t>C0281</t>
  </si>
  <si>
    <t>C0282</t>
  </si>
  <si>
    <t>C0283</t>
  </si>
  <si>
    <t>C0284</t>
  </si>
  <si>
    <t>C0285</t>
  </si>
  <si>
    <t>C0286</t>
  </si>
  <si>
    <t>C0287</t>
  </si>
  <si>
    <t>C0288</t>
  </si>
  <si>
    <t>C0289</t>
  </si>
  <si>
    <t>C0290</t>
  </si>
  <si>
    <t>C0291</t>
  </si>
  <si>
    <t>C0292</t>
  </si>
  <si>
    <t>C0293</t>
  </si>
  <si>
    <t>C0294</t>
  </si>
  <si>
    <t>C0295</t>
  </si>
  <si>
    <t>C0296</t>
  </si>
  <si>
    <t>C0297</t>
  </si>
  <si>
    <t>C0298</t>
  </si>
  <si>
    <t>C0299</t>
  </si>
  <si>
    <t>C0300</t>
  </si>
  <si>
    <t>C0301</t>
  </si>
  <si>
    <t>C0302</t>
  </si>
  <si>
    <t>C0303</t>
  </si>
  <si>
    <t>C0304</t>
  </si>
  <si>
    <t>C0305</t>
  </si>
  <si>
    <t>C0306</t>
  </si>
  <si>
    <t>C0307</t>
  </si>
  <si>
    <t>C0308</t>
  </si>
  <si>
    <t>C0309</t>
  </si>
  <si>
    <t>C0310</t>
  </si>
  <si>
    <t>C0311</t>
  </si>
  <si>
    <t>C0312</t>
  </si>
  <si>
    <t>C0313</t>
  </si>
  <si>
    <t>C0314</t>
  </si>
  <si>
    <t>C0315</t>
  </si>
  <si>
    <t>C0316</t>
  </si>
  <si>
    <t>C0317</t>
  </si>
  <si>
    <t>C0318</t>
  </si>
  <si>
    <t>C0319</t>
  </si>
  <si>
    <t>C0320</t>
  </si>
  <si>
    <t>C0321</t>
  </si>
  <si>
    <t>C0322</t>
  </si>
  <si>
    <t>C0323</t>
  </si>
  <si>
    <t>C0324</t>
  </si>
  <si>
    <t>C0325</t>
  </si>
  <si>
    <t>C0326</t>
  </si>
  <si>
    <t>C0327</t>
  </si>
  <si>
    <t>C0328</t>
  </si>
  <si>
    <t>C0329</t>
  </si>
  <si>
    <t>C0330</t>
  </si>
  <si>
    <t>C0331</t>
  </si>
  <si>
    <t>C0332</t>
  </si>
  <si>
    <t>C0333</t>
  </si>
  <si>
    <t>C0334</t>
  </si>
  <si>
    <t>C0335</t>
  </si>
  <si>
    <t>C0336</t>
  </si>
  <si>
    <t>C0337</t>
  </si>
  <si>
    <t>C0338</t>
  </si>
  <si>
    <t>C0339</t>
  </si>
  <si>
    <t>C0340</t>
  </si>
  <si>
    <t>C0341</t>
  </si>
  <si>
    <t>C0342</t>
  </si>
  <si>
    <t>C0343</t>
  </si>
  <si>
    <t>C0344</t>
  </si>
  <si>
    <t>C0345</t>
  </si>
  <si>
    <t>C0346</t>
  </si>
  <si>
    <t>C0347</t>
  </si>
  <si>
    <t>C0348</t>
  </si>
  <si>
    <t>C0349</t>
  </si>
  <si>
    <t>C0350</t>
  </si>
  <si>
    <t>C0351</t>
  </si>
  <si>
    <t>C0352</t>
  </si>
  <si>
    <t>C0353</t>
  </si>
  <si>
    <t>C0354</t>
  </si>
  <si>
    <t>C0355</t>
  </si>
  <si>
    <t>C0356</t>
  </si>
  <si>
    <t>C0357</t>
  </si>
  <si>
    <t>C0358</t>
  </si>
  <si>
    <t>C0359</t>
  </si>
  <si>
    <t>C0360</t>
  </si>
  <si>
    <t>C0361</t>
  </si>
  <si>
    <t>C0362</t>
  </si>
  <si>
    <t>C0363</t>
  </si>
  <si>
    <t>C0364</t>
  </si>
  <si>
    <t>C0365</t>
  </si>
  <si>
    <t>C0366</t>
  </si>
  <si>
    <t>C0367</t>
  </si>
  <si>
    <t>C0368</t>
  </si>
  <si>
    <t>C0369</t>
  </si>
  <si>
    <t>C0370</t>
  </si>
  <si>
    <t>C0371</t>
  </si>
  <si>
    <t>C0372</t>
  </si>
  <si>
    <t>C0373</t>
  </si>
  <si>
    <t>C0374</t>
  </si>
  <si>
    <t>C0375</t>
  </si>
  <si>
    <t>C0376</t>
  </si>
  <si>
    <t>C0377</t>
  </si>
  <si>
    <t>C0378</t>
  </si>
  <si>
    <t>C0379</t>
  </si>
  <si>
    <t>C0380</t>
  </si>
  <si>
    <t>C0381</t>
  </si>
  <si>
    <t>C0382</t>
  </si>
  <si>
    <t>C0383</t>
  </si>
  <si>
    <t>C0384</t>
  </si>
  <si>
    <t>C0385</t>
  </si>
  <si>
    <t>C0386</t>
  </si>
  <si>
    <t>C0387</t>
  </si>
  <si>
    <t>C0388</t>
  </si>
  <si>
    <t>C0389</t>
  </si>
  <si>
    <t>C0390</t>
  </si>
  <si>
    <t>C0391</t>
  </si>
  <si>
    <t>C0392</t>
  </si>
  <si>
    <t>C0393</t>
  </si>
  <si>
    <t>C0394</t>
  </si>
  <si>
    <t>C0395</t>
  </si>
  <si>
    <t>C0396</t>
  </si>
  <si>
    <t>C0397</t>
  </si>
  <si>
    <t>C0398</t>
  </si>
  <si>
    <t>C0399</t>
  </si>
  <si>
    <t>C0400</t>
  </si>
  <si>
    <t>C0401</t>
  </si>
  <si>
    <t>C0402</t>
  </si>
  <si>
    <t>C0403</t>
  </si>
  <si>
    <t>C0404</t>
  </si>
  <si>
    <t>C0405</t>
  </si>
  <si>
    <t>C0406</t>
  </si>
  <si>
    <t>C0407</t>
  </si>
  <si>
    <t>C0408</t>
  </si>
  <si>
    <t>C0409</t>
  </si>
  <si>
    <t>C0410</t>
  </si>
  <si>
    <t>C0411</t>
  </si>
  <si>
    <t>C0412</t>
  </si>
  <si>
    <t>C0413</t>
  </si>
  <si>
    <t>C0414</t>
  </si>
  <si>
    <t>C0415</t>
  </si>
  <si>
    <t>C0416</t>
  </si>
  <si>
    <t>C0417</t>
  </si>
  <si>
    <t>C0418</t>
  </si>
  <si>
    <t>C0419</t>
  </si>
  <si>
    <t>C0420</t>
  </si>
  <si>
    <t>C0421</t>
  </si>
  <si>
    <t>C0422</t>
  </si>
  <si>
    <t>C0423</t>
  </si>
  <si>
    <t>C0424</t>
  </si>
  <si>
    <t>C0425</t>
  </si>
  <si>
    <t>C0426</t>
  </si>
  <si>
    <t>C0427</t>
  </si>
  <si>
    <t>C0428</t>
  </si>
  <si>
    <t>C0429</t>
  </si>
  <si>
    <t>C0430</t>
  </si>
  <si>
    <t>C0431</t>
  </si>
  <si>
    <t>C0432</t>
  </si>
  <si>
    <t>C0433</t>
  </si>
  <si>
    <t>C0434</t>
  </si>
  <si>
    <t>C0435</t>
  </si>
  <si>
    <t>C0436</t>
  </si>
  <si>
    <t>C0437</t>
  </si>
  <si>
    <t>C0438</t>
  </si>
  <si>
    <t>C0439</t>
  </si>
  <si>
    <t>C0440</t>
  </si>
  <si>
    <t>C0441</t>
  </si>
  <si>
    <t>C0442</t>
  </si>
  <si>
    <t>C0443</t>
  </si>
  <si>
    <t>C0444</t>
  </si>
  <si>
    <t>C0445</t>
  </si>
  <si>
    <t>C0446</t>
  </si>
  <si>
    <t>C0447</t>
  </si>
  <si>
    <t>C0448</t>
  </si>
  <si>
    <t>C0449</t>
  </si>
  <si>
    <t>C0450</t>
  </si>
  <si>
    <t>C0451</t>
  </si>
  <si>
    <t>C0452</t>
  </si>
  <si>
    <t>C0453</t>
  </si>
  <si>
    <t>C0454</t>
  </si>
  <si>
    <t>C0455</t>
  </si>
  <si>
    <t>C0456</t>
  </si>
  <si>
    <t>C0457</t>
  </si>
  <si>
    <t>C0458</t>
  </si>
  <si>
    <t>C0459</t>
  </si>
  <si>
    <t>C0460</t>
  </si>
  <si>
    <t>C0461</t>
  </si>
  <si>
    <t>C0462</t>
  </si>
  <si>
    <t>C0463</t>
  </si>
  <si>
    <t>C0464</t>
  </si>
  <si>
    <t>C0465</t>
  </si>
  <si>
    <t>C0466</t>
  </si>
  <si>
    <t>C0467</t>
  </si>
  <si>
    <t>C0468</t>
  </si>
  <si>
    <t>C0469</t>
  </si>
  <si>
    <t>C0470</t>
  </si>
  <si>
    <t>C0471</t>
  </si>
  <si>
    <t>C0472</t>
  </si>
  <si>
    <t>C0473</t>
  </si>
  <si>
    <t>C0474</t>
  </si>
  <si>
    <t>C0475</t>
  </si>
  <si>
    <t>C0476</t>
  </si>
  <si>
    <t>C0477</t>
  </si>
  <si>
    <t>C0478</t>
  </si>
  <si>
    <t>C0479</t>
  </si>
  <si>
    <t>C0480</t>
  </si>
  <si>
    <t>C0481</t>
  </si>
  <si>
    <t>C0482</t>
  </si>
  <si>
    <t>C0483</t>
  </si>
  <si>
    <t>C0484</t>
  </si>
  <si>
    <t>C0485</t>
  </si>
  <si>
    <t>C0486</t>
  </si>
  <si>
    <t>C0487</t>
  </si>
  <si>
    <t>C0488</t>
  </si>
  <si>
    <t>C0489</t>
  </si>
  <si>
    <t>C0490</t>
  </si>
  <si>
    <t>C0491</t>
  </si>
  <si>
    <t>C0492</t>
  </si>
  <si>
    <t>C0493</t>
  </si>
  <si>
    <t>C0494</t>
  </si>
  <si>
    <t>C0495</t>
  </si>
  <si>
    <t>C0496</t>
  </si>
  <si>
    <t>C0497</t>
  </si>
  <si>
    <t>C0498</t>
  </si>
  <si>
    <t>C0499</t>
  </si>
  <si>
    <t>C0500</t>
  </si>
  <si>
    <t>C0501</t>
  </si>
  <si>
    <t>C0502</t>
  </si>
  <si>
    <t>C0503</t>
  </si>
  <si>
    <t>C0504</t>
  </si>
  <si>
    <t>C0505</t>
  </si>
  <si>
    <t>C0506</t>
  </si>
  <si>
    <t>C0507</t>
  </si>
  <si>
    <t>C0508</t>
  </si>
  <si>
    <t>C0509</t>
  </si>
  <si>
    <t>C0510</t>
  </si>
  <si>
    <t>C0511</t>
  </si>
  <si>
    <t>C0512</t>
  </si>
  <si>
    <t>C0513</t>
  </si>
  <si>
    <t>C0514</t>
  </si>
  <si>
    <t>C0515</t>
  </si>
  <si>
    <t>C0516</t>
  </si>
  <si>
    <t>C0517</t>
  </si>
  <si>
    <t>C0518</t>
  </si>
  <si>
    <t>C0519</t>
  </si>
  <si>
    <t>C0520</t>
  </si>
  <si>
    <t>C0521</t>
  </si>
  <si>
    <t>C0522</t>
  </si>
  <si>
    <t>C0523</t>
  </si>
  <si>
    <t>C0524</t>
  </si>
  <si>
    <t>C0525</t>
  </si>
  <si>
    <t>C0526</t>
  </si>
  <si>
    <t>C0527</t>
  </si>
  <si>
    <t>C0528</t>
  </si>
  <si>
    <t>C0529</t>
  </si>
  <si>
    <t>C0530</t>
  </si>
  <si>
    <t>C0531</t>
  </si>
  <si>
    <t>C0532</t>
  </si>
  <si>
    <t>C0533</t>
  </si>
  <si>
    <t>C0534</t>
  </si>
  <si>
    <t>C0535</t>
  </si>
  <si>
    <t>C0536</t>
  </si>
  <si>
    <t>C0537</t>
  </si>
  <si>
    <t>C0538</t>
  </si>
  <si>
    <t>C0539</t>
  </si>
  <si>
    <t>C0540</t>
  </si>
  <si>
    <t>C0541</t>
  </si>
  <si>
    <t>C0542</t>
  </si>
  <si>
    <t>C0543</t>
  </si>
  <si>
    <t>C0544</t>
  </si>
  <si>
    <t>C0545</t>
  </si>
  <si>
    <t>C0546</t>
  </si>
  <si>
    <t>C0547</t>
  </si>
  <si>
    <t>C0548</t>
  </si>
  <si>
    <t>C0549</t>
  </si>
  <si>
    <t>C0550</t>
  </si>
  <si>
    <t>C0551</t>
  </si>
  <si>
    <t>C0552</t>
  </si>
  <si>
    <t>C0553</t>
  </si>
  <si>
    <t>C0554</t>
  </si>
  <si>
    <t>C0555</t>
  </si>
  <si>
    <t>C0556</t>
  </si>
  <si>
    <t>C0557</t>
  </si>
  <si>
    <t>C0558</t>
  </si>
  <si>
    <t>C0559</t>
  </si>
  <si>
    <t>C0560</t>
  </si>
  <si>
    <t>C0561</t>
  </si>
  <si>
    <t>C0562</t>
  </si>
  <si>
    <t>C0563</t>
  </si>
  <si>
    <t>C0564</t>
  </si>
  <si>
    <t>C0565</t>
  </si>
  <si>
    <t>C0566</t>
  </si>
  <si>
    <t>C0567</t>
  </si>
  <si>
    <t>C0568</t>
  </si>
  <si>
    <t>C0569</t>
  </si>
  <si>
    <t>C0570</t>
  </si>
  <si>
    <t>C0571</t>
  </si>
  <si>
    <t>C0572</t>
  </si>
  <si>
    <t>C0573</t>
  </si>
  <si>
    <t>C0574</t>
  </si>
  <si>
    <t>C0575</t>
  </si>
  <si>
    <t>C0576</t>
  </si>
  <si>
    <t>C0577</t>
  </si>
  <si>
    <t>C0578</t>
  </si>
  <si>
    <t>C0579</t>
  </si>
  <si>
    <t>C0580</t>
  </si>
  <si>
    <t>C0581</t>
  </si>
  <si>
    <t>C0582</t>
  </si>
  <si>
    <t>C0583</t>
  </si>
  <si>
    <t>C0584</t>
  </si>
  <si>
    <t>C0585</t>
  </si>
  <si>
    <t>C0586</t>
  </si>
  <si>
    <t>C0587</t>
  </si>
  <si>
    <t>C0588</t>
  </si>
  <si>
    <t>C0589</t>
  </si>
  <si>
    <t>C0590</t>
  </si>
  <si>
    <t>C0591</t>
  </si>
  <si>
    <t>C0592</t>
  </si>
  <si>
    <t>C0593</t>
  </si>
  <si>
    <t>C0594</t>
  </si>
  <si>
    <t>C0595</t>
  </si>
  <si>
    <t>C0596</t>
  </si>
  <si>
    <t>C0597</t>
  </si>
  <si>
    <t>C0598</t>
  </si>
  <si>
    <t>C0599</t>
  </si>
  <si>
    <t>C0600</t>
  </si>
  <si>
    <t>C0601</t>
  </si>
  <si>
    <t>C0602</t>
  </si>
  <si>
    <t>C0603</t>
  </si>
  <si>
    <t>C0604</t>
  </si>
  <si>
    <t>C0605</t>
  </si>
  <si>
    <t>C0606</t>
  </si>
  <si>
    <t>C0607</t>
  </si>
  <si>
    <t>C0608</t>
  </si>
  <si>
    <t>C0609</t>
  </si>
  <si>
    <t>C0610</t>
  </si>
  <si>
    <t>C0611</t>
  </si>
  <si>
    <t>C0612</t>
  </si>
  <si>
    <t>C0613</t>
  </si>
  <si>
    <t>C0614</t>
  </si>
  <si>
    <t>C0615</t>
  </si>
  <si>
    <t>C0616</t>
  </si>
  <si>
    <t>C0617</t>
  </si>
  <si>
    <t>C0618</t>
  </si>
  <si>
    <t>C0619</t>
  </si>
  <si>
    <t>C0620</t>
  </si>
  <si>
    <t>C0621</t>
  </si>
  <si>
    <t>C0622</t>
  </si>
  <si>
    <t>C0623</t>
  </si>
  <si>
    <t>C0624</t>
  </si>
  <si>
    <t>C0625</t>
  </si>
  <si>
    <t>C0626</t>
  </si>
  <si>
    <t>C0627</t>
  </si>
  <si>
    <t>C0628</t>
  </si>
  <si>
    <t>C0629</t>
  </si>
  <si>
    <t>C0630</t>
  </si>
  <si>
    <t>C0631</t>
  </si>
  <si>
    <t>C0632</t>
  </si>
  <si>
    <t>C0633</t>
  </si>
  <si>
    <t>C0634</t>
  </si>
  <si>
    <t>C0635</t>
  </si>
  <si>
    <t>C0636</t>
  </si>
  <si>
    <t>C0637</t>
  </si>
  <si>
    <t>C0638</t>
  </si>
  <si>
    <t>C0639</t>
  </si>
  <si>
    <t>C0640</t>
  </si>
  <si>
    <t>C0641</t>
  </si>
  <si>
    <t>C0642</t>
  </si>
  <si>
    <t>C0643</t>
  </si>
  <si>
    <t>C0644</t>
  </si>
  <si>
    <t>C0645</t>
  </si>
  <si>
    <t>C0646</t>
  </si>
  <si>
    <t>C0647</t>
  </si>
  <si>
    <t>C0648</t>
  </si>
  <si>
    <t>C0649</t>
  </si>
  <si>
    <t>C0650</t>
  </si>
  <si>
    <t>C0651</t>
  </si>
  <si>
    <t>C0652</t>
  </si>
  <si>
    <t>C0653</t>
  </si>
  <si>
    <t>C0654</t>
  </si>
  <si>
    <t>C0655</t>
  </si>
  <si>
    <t>C0656</t>
  </si>
  <si>
    <t>C0657</t>
  </si>
  <si>
    <t>C0658</t>
  </si>
  <si>
    <t>C0659</t>
  </si>
  <si>
    <t>C0660</t>
  </si>
  <si>
    <t>C0661</t>
  </si>
  <si>
    <t>C0662</t>
  </si>
  <si>
    <t>C0663</t>
  </si>
  <si>
    <t>C0664</t>
  </si>
  <si>
    <t>C0665</t>
  </si>
  <si>
    <t>C0666</t>
  </si>
  <si>
    <t>C0667</t>
  </si>
  <si>
    <t>C0668</t>
  </si>
  <si>
    <t>C0669</t>
  </si>
  <si>
    <t>C0670</t>
  </si>
  <si>
    <t>C0671</t>
  </si>
  <si>
    <t>C0672</t>
  </si>
  <si>
    <t>C0673</t>
  </si>
  <si>
    <t>C0674</t>
  </si>
  <si>
    <t>C0675</t>
  </si>
  <si>
    <t>C0676</t>
  </si>
  <si>
    <t>C0677</t>
  </si>
  <si>
    <t>C0678</t>
  </si>
  <si>
    <t>C0679</t>
  </si>
  <si>
    <t>C0680</t>
  </si>
  <si>
    <t>C0681</t>
  </si>
  <si>
    <t>C0682</t>
  </si>
  <si>
    <t>C0683</t>
  </si>
  <si>
    <t>C0684</t>
  </si>
  <si>
    <t>C0685</t>
  </si>
  <si>
    <t>C0686</t>
  </si>
  <si>
    <t>C0687</t>
  </si>
  <si>
    <t>C0688</t>
  </si>
  <si>
    <t>C0689</t>
  </si>
  <si>
    <t>C0690</t>
  </si>
  <si>
    <t>C0691</t>
  </si>
  <si>
    <t>C0692</t>
  </si>
  <si>
    <t>C0693</t>
  </si>
  <si>
    <t>C0694</t>
  </si>
  <si>
    <t>C0695</t>
  </si>
  <si>
    <t>C0696</t>
  </si>
  <si>
    <t>C0697</t>
  </si>
  <si>
    <t>C0698</t>
  </si>
  <si>
    <t>C0699</t>
  </si>
  <si>
    <t>C0700</t>
  </si>
  <si>
    <t>C0701</t>
  </si>
  <si>
    <t>C0702</t>
  </si>
  <si>
    <t>C0703</t>
  </si>
  <si>
    <t>C0704</t>
  </si>
  <si>
    <t>C0705</t>
  </si>
  <si>
    <t>C0706</t>
  </si>
  <si>
    <t>C0707</t>
  </si>
  <si>
    <t>C0708</t>
  </si>
  <si>
    <t>C0709</t>
  </si>
  <si>
    <t>C0710</t>
  </si>
  <si>
    <t>C0711</t>
  </si>
  <si>
    <t>C0712</t>
  </si>
  <si>
    <t>C0713</t>
  </si>
  <si>
    <t>C0714</t>
  </si>
  <si>
    <t>C0715</t>
  </si>
  <si>
    <t>C0716</t>
  </si>
  <si>
    <t>C0717</t>
  </si>
  <si>
    <t>C0718</t>
  </si>
  <si>
    <t>C0719</t>
  </si>
  <si>
    <t>C0720</t>
  </si>
  <si>
    <t>C0721</t>
  </si>
  <si>
    <t>C0722</t>
  </si>
  <si>
    <t>C0723</t>
  </si>
  <si>
    <t>C0724</t>
  </si>
  <si>
    <t>C0725</t>
  </si>
  <si>
    <t>C0726</t>
  </si>
  <si>
    <t>C0727</t>
  </si>
  <si>
    <t>C0728</t>
  </si>
  <si>
    <t>C0729</t>
  </si>
  <si>
    <t>C0730</t>
  </si>
  <si>
    <t>C0731</t>
  </si>
  <si>
    <t>Qté2</t>
  </si>
  <si>
    <t>F-2022-01-03</t>
  </si>
  <si>
    <t>Devis</t>
  </si>
  <si>
    <t>D-2022-01-01</t>
  </si>
  <si>
    <t>Date émission facture</t>
  </si>
  <si>
    <t>Date émission devis</t>
  </si>
  <si>
    <t>Vers. acompte</t>
  </si>
  <si>
    <t>D-2022-01-02</t>
  </si>
  <si>
    <t>D-2022-01-03</t>
  </si>
  <si>
    <t>Code client</t>
  </si>
  <si>
    <t>Date de paiement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</si>
  <si>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</si>
  <si>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</si>
  <si>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</si>
  <si>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</si>
  <si>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</si>
  <si>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</si>
  <si>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</si>
  <si>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</si>
  <si>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</si>
  <si>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</si>
  <si>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</si>
  <si>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</si>
  <si>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</si>
  <si>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Coût archi</t>
  </si>
  <si>
    <t>Type de permis</t>
  </si>
  <si>
    <t>Maison</t>
  </si>
  <si>
    <t>Extension</t>
  </si>
  <si>
    <t>Carport</t>
  </si>
  <si>
    <t>Rénovation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</si>
</sst>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/>
      <right style="dotted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3" fillId="0" borderId="0" xfId="0" applyFont="1" applyAlignment="1">
      <alignment vertical="center"/>
    </xf>
    <xf numFmtId="0" fontId="6" fillId="0" borderId="0" xfId="2" applyFont="1"/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2" borderId="3" xfId="0" applyFill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0" fontId="2" fillId="0" borderId="0" xfId="0" applyFont="1"/>
    <xf numFmtId="0" fontId="0" fillId="0" borderId="0" xfId="0" applyAlignment="1">
      <alignment horizontal="left"/>
    </xf>
    <xf numFmtId="43" fontId="0" fillId="0" borderId="0" xfId="0" applyNumberFormat="1" applyAlignment="1">
      <alignment horizontal="left"/>
    </xf>
    <xf numFmtId="43" fontId="0" fillId="0" borderId="0" xfId="0" applyNumberForma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/>
    <xf numFmtId="43" fontId="0" fillId="0" borderId="1" xfId="1" applyFont="1" applyBorder="1"/>
    <xf numFmtId="0" fontId="2" fillId="0" borderId="2" xfId="0" applyFont="1" applyBorder="1"/>
    <xf numFmtId="43" fontId="0" fillId="0" borderId="2" xfId="1" applyFont="1" applyBorder="1"/>
    <xf numFmtId="0" fontId="2" fillId="0" borderId="0" xfId="0" applyFont="1" applyAlignment="1">
      <alignment horizontal="left"/>
    </xf>
    <xf numFmtId="43" fontId="4" fillId="0" borderId="1" xfId="1" applyFont="1" applyBorder="1"/>
    <xf numFmtId="0" fontId="0" fillId="2" borderId="3" xfId="0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11" fontId="4" fillId="3" borderId="3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14" fontId="0" fillId="2" borderId="3" xfId="0" applyNumberFormat="1" applyFill="1" applyBorder="1" applyAlignment="1" applyProtection="1">
      <alignment vertical="center"/>
      <protection locked="0"/>
    </xf>
    <xf numFmtId="0" fontId="8" fillId="2" borderId="3" xfId="0" applyFont="1" applyFill="1" applyBorder="1" applyAlignment="1" applyProtection="1">
      <alignment vertical="center"/>
      <protection locked="0"/>
    </xf>
    <xf numFmtId="164" fontId="8" fillId="2" borderId="3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vertical="center"/>
    </xf>
    <xf numFmtId="164" fontId="9" fillId="3" borderId="3" xfId="0" applyNumberFormat="1" applyFont="1" applyFill="1" applyBorder="1" applyAlignment="1">
      <alignment horizontal="left" vertical="center"/>
    </xf>
    <xf numFmtId="16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vertical="center"/>
    </xf>
    <xf numFmtId="0" fontId="9" fillId="3" borderId="3" xfId="0" applyFont="1" applyFill="1" applyBorder="1" applyAlignment="1">
      <alignment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11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2" fillId="3" borderId="3" xfId="0" applyFont="1" applyFill="1" applyBorder="1" applyAlignment="1">
      <alignment vertical="center"/>
    </xf>
    <xf numFmtId="0" fontId="5" fillId="2" borderId="3" xfId="2" applyFont="1" applyFill="1" applyBorder="1" applyAlignment="1" applyProtection="1">
      <alignment vertical="center"/>
      <protection locked="0"/>
    </xf>
    <xf numFmtId="0" fontId="0" fillId="2" borderId="3" xfId="0" applyFont="1" applyFill="1" applyBorder="1" applyAlignment="1" applyProtection="1">
      <alignment vertical="center"/>
      <protection locked="0"/>
    </xf>
    <xf numFmtId="0" fontId="4" fillId="3" borderId="5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0" applyNumberFormat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10" fillId="6" borderId="1" xfId="0" applyFont="1" applyFill="1" applyBorder="1"/>
    <xf numFmtId="14" fontId="0" fillId="2" borderId="0" xfId="0" applyNumberForma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3" xfId="0" applyFill="1" applyBorder="1" applyAlignment="1">
      <alignment horizontal="center" vertical="top"/>
    </xf>
    <xf numFmtId="0" fontId="0" fillId="0" borderId="0" xfId="0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1"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  <protection locked="1" hidden="0"/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ont>
        <strike val="0"/>
        <outline val="0"/>
        <shadow val="0"/>
        <vertAlign val="baseline"/>
        <sz val="1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border outline="0">
        <right style="dotted">
          <color auto="1"/>
        </right>
        <top style="thin">
          <color auto="1"/>
        </top>
      </border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5" formatCode="0.00E+0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</dxfs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CA!$C$7:$C$18</c:f>
              <c:numCache>
                <c:formatCode>_(* #,##0.00_);_(* \(#,##0.00\);_(* "-"??_);_(@_)</c:formatCode>
                <c:ptCount val="12"/>
                <c:pt idx="0">
                  <c:v>600</c:v>
                </c:pt>
                <c:pt idx="1">
                  <c:v>550</c:v>
                </c:pt>
                <c:pt idx="2">
                  <c:v>600</c:v>
                </c:pt>
                <c:pt idx="3">
                  <c:v>1350</c:v>
                </c:pt>
                <c:pt idx="4">
                  <c:v>700</c:v>
                </c:pt>
                <c:pt idx="5">
                  <c:v>1550</c:v>
                </c:pt>
                <c:pt idx="6">
                  <c:v>800</c:v>
                </c:pt>
                <c:pt idx="7">
                  <c:v>850</c:v>
                </c:pt>
                <c:pt idx="8">
                  <c:v>1850</c:v>
                </c:pt>
                <c:pt idx="9">
                  <c:v>950</c:v>
                </c:pt>
                <c:pt idx="10">
                  <c:v>2050</c:v>
                </c:pt>
                <c:pt idx="11">
                  <c:v>1050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6119288"/>
        <c:axId val="193343936"/>
      </c:barChart>
      <c:catAx>
        <c:axId val="376119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343936"/>
        <c:crosses val="autoZero"/>
        <c:auto val="1"/>
        <c:lblAlgn val="ctr"/>
        <c:lblOffset val="100"/>
        <c:noMultiLvlLbl val="0"/>
      </c:catAx>
      <c:valAx>
        <c:axId val="193343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119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85724</xdr:colOff>
      <xdr:row>4</xdr:row>
      <xdr:rowOff>147636</xdr:rowOff>
    </xdr:from>
    <xdr:to>
      <xdr:col>16</xdr:col>
      <xdr:colOff>19049</xdr:colOff>
      <xdr:row>23</xdr:row>
      <xdr:rowOff>104774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ier-excel-autoentrepren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affaires"/>
      <sheetName val="Nos offres"/>
    </sheetNames>
    <sheetDataSet>
      <sheetData sheetId="0">
        <row r="5">
          <cell r="B5" t="str">
            <v>Geoffrey Perreaud</v>
          </cell>
        </row>
      </sheetData>
      <sheetData sheetId="1"/>
      <sheetData sheetId="2">
        <row r="8">
          <cell r="A8" t="str">
            <v>P0001</v>
          </cell>
        </row>
      </sheetData>
      <sheetData sheetId="3">
        <row r="5">
          <cell r="C5" t="str">
            <v>F-2022-01-01</v>
          </cell>
        </row>
        <row r="167">
          <cell r="C167">
            <v>100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  <cell r="AN167">
            <v>0</v>
          </cell>
          <cell r="AO167">
            <v>0</v>
          </cell>
          <cell r="AP167">
            <v>0</v>
          </cell>
          <cell r="AQ167">
            <v>0</v>
          </cell>
          <cell r="AR167">
            <v>0</v>
          </cell>
          <cell r="AS167">
            <v>0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  <cell r="BH167">
            <v>0</v>
          </cell>
          <cell r="BI167">
            <v>0</v>
          </cell>
          <cell r="BJ167">
            <v>0</v>
          </cell>
          <cell r="BK167">
            <v>0</v>
          </cell>
          <cell r="BL167">
            <v>0</v>
          </cell>
          <cell r="BM167">
            <v>0</v>
          </cell>
          <cell r="BN167">
            <v>0</v>
          </cell>
          <cell r="BO167">
            <v>0</v>
          </cell>
          <cell r="BP167">
            <v>0</v>
          </cell>
          <cell r="BQ167">
            <v>0</v>
          </cell>
          <cell r="BR167">
            <v>0</v>
          </cell>
          <cell r="BS167">
            <v>0</v>
          </cell>
          <cell r="BT167">
            <v>0</v>
          </cell>
          <cell r="BU167">
            <v>0</v>
          </cell>
          <cell r="BV167">
            <v>0</v>
          </cell>
          <cell r="BW167">
            <v>0</v>
          </cell>
          <cell r="BX167">
            <v>0</v>
          </cell>
          <cell r="BY167">
            <v>0</v>
          </cell>
          <cell r="BZ167">
            <v>0</v>
          </cell>
          <cell r="CA167">
            <v>0</v>
          </cell>
          <cell r="CB167">
            <v>0</v>
          </cell>
          <cell r="CC167">
            <v>0</v>
          </cell>
          <cell r="CD167">
            <v>0</v>
          </cell>
          <cell r="CE167">
            <v>0</v>
          </cell>
          <cell r="CF167">
            <v>0</v>
          </cell>
          <cell r="CG167">
            <v>0</v>
          </cell>
          <cell r="CH167">
            <v>0</v>
          </cell>
          <cell r="CI167">
            <v>0</v>
          </cell>
          <cell r="CJ167">
            <v>0</v>
          </cell>
          <cell r="CK167">
            <v>0</v>
          </cell>
          <cell r="CL167">
            <v>0</v>
          </cell>
          <cell r="CM167">
            <v>0</v>
          </cell>
          <cell r="CN167">
            <v>0</v>
          </cell>
          <cell r="CO167">
            <v>0</v>
          </cell>
          <cell r="CP167">
            <v>0</v>
          </cell>
          <cell r="CQ167">
            <v>0</v>
          </cell>
          <cell r="CR167">
            <v>0</v>
          </cell>
          <cell r="CS167">
            <v>0</v>
          </cell>
          <cell r="CT167">
            <v>0</v>
          </cell>
          <cell r="CU167">
            <v>0</v>
          </cell>
          <cell r="CV167">
            <v>0</v>
          </cell>
          <cell r="CW167">
            <v>0</v>
          </cell>
          <cell r="CX167">
            <v>0</v>
          </cell>
          <cell r="CY167">
            <v>0</v>
          </cell>
          <cell r="CZ167">
            <v>0</v>
          </cell>
          <cell r="DA167">
            <v>0</v>
          </cell>
          <cell r="DB167">
            <v>0</v>
          </cell>
          <cell r="DC167">
            <v>0</v>
          </cell>
          <cell r="DD167">
            <v>0</v>
          </cell>
          <cell r="DE167">
            <v>0</v>
          </cell>
          <cell r="DF167">
            <v>0</v>
          </cell>
          <cell r="DG167">
            <v>0</v>
          </cell>
          <cell r="DH167">
            <v>0</v>
          </cell>
          <cell r="DI167">
            <v>0</v>
          </cell>
          <cell r="DJ167">
            <v>0</v>
          </cell>
          <cell r="DK167">
            <v>0</v>
          </cell>
          <cell r="DL167">
            <v>0</v>
          </cell>
          <cell r="DM167">
            <v>0</v>
          </cell>
          <cell r="DN167">
            <v>0</v>
          </cell>
          <cell r="DO167">
            <v>0</v>
          </cell>
          <cell r="DP167">
            <v>0</v>
          </cell>
          <cell r="DQ167">
            <v>0</v>
          </cell>
          <cell r="DR167">
            <v>0</v>
          </cell>
          <cell r="DS167">
            <v>0</v>
          </cell>
          <cell r="DT167">
            <v>0</v>
          </cell>
          <cell r="DU167">
            <v>0</v>
          </cell>
          <cell r="DV167">
            <v>0</v>
          </cell>
          <cell r="DW167">
            <v>0</v>
          </cell>
          <cell r="DX167">
            <v>0</v>
          </cell>
          <cell r="DY167">
            <v>0</v>
          </cell>
          <cell r="DZ167">
            <v>0</v>
          </cell>
          <cell r="EA167">
            <v>0</v>
          </cell>
          <cell r="EB167">
            <v>0</v>
          </cell>
          <cell r="EC167">
            <v>0</v>
          </cell>
          <cell r="ED167">
            <v>0</v>
          </cell>
          <cell r="EE167">
            <v>0</v>
          </cell>
          <cell r="EF167">
            <v>0</v>
          </cell>
          <cell r="EG167">
            <v>0</v>
          </cell>
          <cell r="EH167">
            <v>0</v>
          </cell>
          <cell r="EI167">
            <v>0</v>
          </cell>
          <cell r="EJ167">
            <v>0</v>
          </cell>
          <cell r="EK167">
            <v>0</v>
          </cell>
          <cell r="EL167">
            <v>0</v>
          </cell>
          <cell r="EM167">
            <v>0</v>
          </cell>
          <cell r="EN167">
            <v>0</v>
          </cell>
          <cell r="EO167">
            <v>0</v>
          </cell>
          <cell r="EP167">
            <v>0</v>
          </cell>
          <cell r="EQ167">
            <v>0</v>
          </cell>
          <cell r="ER167">
            <v>0</v>
          </cell>
          <cell r="ES167">
            <v>0</v>
          </cell>
          <cell r="ET167">
            <v>0</v>
          </cell>
          <cell r="EU167">
            <v>0</v>
          </cell>
          <cell r="EV167">
            <v>0</v>
          </cell>
          <cell r="EW167">
            <v>0</v>
          </cell>
          <cell r="EX167">
            <v>0</v>
          </cell>
          <cell r="EY167">
            <v>0</v>
          </cell>
          <cell r="EZ167">
            <v>0</v>
          </cell>
          <cell r="FA167">
            <v>0</v>
          </cell>
          <cell r="FB167">
            <v>0</v>
          </cell>
          <cell r="FC167">
            <v>0</v>
          </cell>
          <cell r="FD167">
            <v>0</v>
          </cell>
          <cell r="FE167">
            <v>0</v>
          </cell>
          <cell r="FF167">
            <v>0</v>
          </cell>
          <cell r="FG167">
            <v>0</v>
          </cell>
          <cell r="FH167">
            <v>0</v>
          </cell>
          <cell r="FI167">
            <v>0</v>
          </cell>
          <cell r="FJ167">
            <v>0</v>
          </cell>
          <cell r="FK167">
            <v>0</v>
          </cell>
          <cell r="FL167">
            <v>0</v>
          </cell>
          <cell r="FM167">
            <v>0</v>
          </cell>
          <cell r="FN167">
            <v>0</v>
          </cell>
          <cell r="FO167">
            <v>0</v>
          </cell>
          <cell r="FP167">
            <v>0</v>
          </cell>
          <cell r="FQ167">
            <v>0</v>
          </cell>
          <cell r="FR167">
            <v>0</v>
          </cell>
          <cell r="FS167">
            <v>0</v>
          </cell>
          <cell r="FT167">
            <v>0</v>
          </cell>
          <cell r="FU167">
            <v>0</v>
          </cell>
          <cell r="FV167">
            <v>0</v>
          </cell>
          <cell r="FW167">
            <v>0</v>
          </cell>
          <cell r="FX167">
            <v>0</v>
          </cell>
          <cell r="FY167">
            <v>0</v>
          </cell>
          <cell r="FZ167">
            <v>0</v>
          </cell>
          <cell r="GA167">
            <v>0</v>
          </cell>
          <cell r="GB167">
            <v>0</v>
          </cell>
          <cell r="GC167">
            <v>0</v>
          </cell>
          <cell r="GD167">
            <v>0</v>
          </cell>
          <cell r="GE167">
            <v>0</v>
          </cell>
          <cell r="GF167">
            <v>0</v>
          </cell>
          <cell r="GG167">
            <v>0</v>
          </cell>
          <cell r="GH167">
            <v>0</v>
          </cell>
          <cell r="GI167">
            <v>0</v>
          </cell>
          <cell r="GJ167">
            <v>0</v>
          </cell>
          <cell r="GK167">
            <v>0</v>
          </cell>
          <cell r="GL167">
            <v>0</v>
          </cell>
          <cell r="GM167">
            <v>0</v>
          </cell>
          <cell r="GN167">
            <v>0</v>
          </cell>
          <cell r="GO167">
            <v>0</v>
          </cell>
          <cell r="GP167">
            <v>0</v>
          </cell>
          <cell r="GQ167">
            <v>0</v>
          </cell>
          <cell r="GR167">
            <v>0</v>
          </cell>
          <cell r="GS167">
            <v>0</v>
          </cell>
          <cell r="GT167">
            <v>0</v>
          </cell>
          <cell r="GU167">
            <v>0</v>
          </cell>
          <cell r="GV167">
            <v>0</v>
          </cell>
          <cell r="GW167">
            <v>0</v>
          </cell>
          <cell r="GX167">
            <v>0</v>
          </cell>
          <cell r="GY167">
            <v>0</v>
          </cell>
          <cell r="GZ167">
            <v>0</v>
          </cell>
          <cell r="HA167">
            <v>0</v>
          </cell>
          <cell r="HB167">
            <v>0</v>
          </cell>
          <cell r="HC167">
            <v>0</v>
          </cell>
          <cell r="HD167">
            <v>0</v>
          </cell>
          <cell r="HE167">
            <v>0</v>
          </cell>
          <cell r="HF167">
            <v>0</v>
          </cell>
          <cell r="HG167">
            <v>0</v>
          </cell>
          <cell r="HH167">
            <v>0</v>
          </cell>
          <cell r="HI167">
            <v>0</v>
          </cell>
          <cell r="HJ167">
            <v>0</v>
          </cell>
          <cell r="HK167">
            <v>0</v>
          </cell>
          <cell r="HL167">
            <v>0</v>
          </cell>
          <cell r="HM167">
            <v>0</v>
          </cell>
          <cell r="HN167">
            <v>0</v>
          </cell>
          <cell r="HO167">
            <v>0</v>
          </cell>
          <cell r="HP167">
            <v>0</v>
          </cell>
          <cell r="HQ167">
            <v>0</v>
          </cell>
          <cell r="HR167">
            <v>0</v>
          </cell>
          <cell r="HS167">
            <v>0</v>
          </cell>
          <cell r="HT167">
            <v>0</v>
          </cell>
          <cell r="HU167">
            <v>0</v>
          </cell>
          <cell r="HV167">
            <v>0</v>
          </cell>
          <cell r="HW167">
            <v>0</v>
          </cell>
          <cell r="HX167">
            <v>0</v>
          </cell>
          <cell r="HY167">
            <v>0</v>
          </cell>
          <cell r="HZ167">
            <v>0</v>
          </cell>
          <cell r="IA167">
            <v>0</v>
          </cell>
          <cell r="IB167">
            <v>0</v>
          </cell>
          <cell r="IC167">
            <v>0</v>
          </cell>
          <cell r="ID167">
            <v>0</v>
          </cell>
          <cell r="IE167">
            <v>0</v>
          </cell>
          <cell r="IF167">
            <v>0</v>
          </cell>
          <cell r="IG167">
            <v>0</v>
          </cell>
          <cell r="IH167">
            <v>0</v>
          </cell>
          <cell r="II167">
            <v>0</v>
          </cell>
          <cell r="IJ167">
            <v>0</v>
          </cell>
          <cell r="IK167">
            <v>0</v>
          </cell>
          <cell r="IL167">
            <v>0</v>
          </cell>
          <cell r="IM167">
            <v>0</v>
          </cell>
          <cell r="IN167">
            <v>0</v>
          </cell>
          <cell r="IO167">
            <v>0</v>
          </cell>
          <cell r="IP167">
            <v>0</v>
          </cell>
          <cell r="IQ167">
            <v>0</v>
          </cell>
          <cell r="IR167">
            <v>0</v>
          </cell>
          <cell r="IS167">
            <v>0</v>
          </cell>
          <cell r="IT167">
            <v>0</v>
          </cell>
          <cell r="IU167">
            <v>0</v>
          </cell>
          <cell r="IV167">
            <v>0</v>
          </cell>
          <cell r="IW167">
            <v>0</v>
          </cell>
          <cell r="IX167">
            <v>0</v>
          </cell>
          <cell r="IY167">
            <v>0</v>
          </cell>
          <cell r="IZ167">
            <v>0</v>
          </cell>
          <cell r="JA167">
            <v>0</v>
          </cell>
          <cell r="JB167">
            <v>0</v>
          </cell>
          <cell r="JC167">
            <v>0</v>
          </cell>
          <cell r="JD167">
            <v>0</v>
          </cell>
          <cell r="JE167">
            <v>0</v>
          </cell>
          <cell r="JF167">
            <v>0</v>
          </cell>
          <cell r="JG167">
            <v>0</v>
          </cell>
          <cell r="JH167">
            <v>0</v>
          </cell>
          <cell r="JI167">
            <v>0</v>
          </cell>
          <cell r="JJ167">
            <v>0</v>
          </cell>
          <cell r="JK167">
            <v>0</v>
          </cell>
          <cell r="JL167">
            <v>0</v>
          </cell>
          <cell r="JM167">
            <v>0</v>
          </cell>
          <cell r="JN167">
            <v>0</v>
          </cell>
          <cell r="JO167">
            <v>0</v>
          </cell>
          <cell r="JP167">
            <v>0</v>
          </cell>
          <cell r="JQ167">
            <v>0</v>
          </cell>
          <cell r="JR167">
            <v>0</v>
          </cell>
          <cell r="JS167">
            <v>0</v>
          </cell>
          <cell r="JT167">
            <v>0</v>
          </cell>
          <cell r="JU167">
            <v>0</v>
          </cell>
          <cell r="JV167">
            <v>0</v>
          </cell>
          <cell r="JW167">
            <v>0</v>
          </cell>
          <cell r="JX167">
            <v>0</v>
          </cell>
          <cell r="JY167">
            <v>0</v>
          </cell>
          <cell r="JZ167">
            <v>0</v>
          </cell>
          <cell r="KA167">
            <v>0</v>
          </cell>
          <cell r="KB167">
            <v>0</v>
          </cell>
          <cell r="KC167">
            <v>0</v>
          </cell>
          <cell r="KD167">
            <v>0</v>
          </cell>
          <cell r="KE167">
            <v>0</v>
          </cell>
          <cell r="KF167">
            <v>0</v>
          </cell>
          <cell r="KG167">
            <v>0</v>
          </cell>
          <cell r="KH167">
            <v>0</v>
          </cell>
          <cell r="KI167">
            <v>0</v>
          </cell>
          <cell r="KJ167">
            <v>0</v>
          </cell>
          <cell r="KK167">
            <v>0</v>
          </cell>
          <cell r="KL167">
            <v>0</v>
          </cell>
          <cell r="KM167">
            <v>0</v>
          </cell>
          <cell r="KN167">
            <v>0</v>
          </cell>
          <cell r="KO167">
            <v>0</v>
          </cell>
          <cell r="KP167">
            <v>0</v>
          </cell>
          <cell r="KQ167">
            <v>0</v>
          </cell>
          <cell r="KR167">
            <v>0</v>
          </cell>
          <cell r="KS167">
            <v>0</v>
          </cell>
          <cell r="KT167">
            <v>0</v>
          </cell>
          <cell r="KU167">
            <v>0</v>
          </cell>
          <cell r="KV167">
            <v>0</v>
          </cell>
          <cell r="KW167">
            <v>0</v>
          </cell>
          <cell r="KX167">
            <v>0</v>
          </cell>
          <cell r="KY167">
            <v>0</v>
          </cell>
          <cell r="KZ167">
            <v>0</v>
          </cell>
          <cell r="LA167">
            <v>0</v>
          </cell>
          <cell r="LB167">
            <v>0</v>
          </cell>
          <cell r="LC167">
            <v>0</v>
          </cell>
          <cell r="LD167">
            <v>0</v>
          </cell>
          <cell r="LE167">
            <v>0</v>
          </cell>
          <cell r="LF167">
            <v>0</v>
          </cell>
          <cell r="LG167">
            <v>0</v>
          </cell>
          <cell r="LH167">
            <v>0</v>
          </cell>
          <cell r="LI167">
            <v>0</v>
          </cell>
          <cell r="LJ167">
            <v>0</v>
          </cell>
          <cell r="LK167">
            <v>0</v>
          </cell>
          <cell r="LL167">
            <v>0</v>
          </cell>
          <cell r="LM167">
            <v>0</v>
          </cell>
          <cell r="LN167">
            <v>0</v>
          </cell>
          <cell r="LO167">
            <v>0</v>
          </cell>
          <cell r="LP167">
            <v>0</v>
          </cell>
          <cell r="LQ167">
            <v>0</v>
          </cell>
          <cell r="LR167">
            <v>0</v>
          </cell>
          <cell r="LS167">
            <v>0</v>
          </cell>
          <cell r="LT167">
            <v>0</v>
          </cell>
          <cell r="LU167">
            <v>0</v>
          </cell>
          <cell r="LV167">
            <v>0</v>
          </cell>
          <cell r="LW167">
            <v>0</v>
          </cell>
          <cell r="LX167">
            <v>0</v>
          </cell>
          <cell r="LY167">
            <v>0</v>
          </cell>
          <cell r="LZ167">
            <v>0</v>
          </cell>
          <cell r="MA167">
            <v>0</v>
          </cell>
          <cell r="MB167">
            <v>0</v>
          </cell>
          <cell r="MC167">
            <v>0</v>
          </cell>
          <cell r="MD167">
            <v>0</v>
          </cell>
          <cell r="ME167">
            <v>0</v>
          </cell>
          <cell r="MF167">
            <v>0</v>
          </cell>
          <cell r="MG167">
            <v>0</v>
          </cell>
          <cell r="MH167">
            <v>0</v>
          </cell>
          <cell r="MI167">
            <v>0</v>
          </cell>
          <cell r="MJ167">
            <v>0</v>
          </cell>
          <cell r="MK167">
            <v>0</v>
          </cell>
          <cell r="ML167">
            <v>0</v>
          </cell>
          <cell r="MM167">
            <v>0</v>
          </cell>
          <cell r="MN167">
            <v>0</v>
          </cell>
          <cell r="MO167">
            <v>0</v>
          </cell>
          <cell r="MP167">
            <v>0</v>
          </cell>
          <cell r="MQ167">
            <v>0</v>
          </cell>
          <cell r="MR167">
            <v>0</v>
          </cell>
          <cell r="MS167">
            <v>0</v>
          </cell>
          <cell r="MT167">
            <v>0</v>
          </cell>
          <cell r="MU167">
            <v>0</v>
          </cell>
          <cell r="MV167">
            <v>0</v>
          </cell>
          <cell r="MW167">
            <v>0</v>
          </cell>
          <cell r="MX167">
            <v>0</v>
          </cell>
          <cell r="MY167">
            <v>0</v>
          </cell>
          <cell r="MZ167">
            <v>0</v>
          </cell>
          <cell r="NA167">
            <v>0</v>
          </cell>
          <cell r="NB167">
            <v>0</v>
          </cell>
          <cell r="NC167">
            <v>0</v>
          </cell>
          <cell r="ND167">
            <v>0</v>
          </cell>
          <cell r="NE167">
            <v>0</v>
          </cell>
          <cell r="NF167">
            <v>0</v>
          </cell>
          <cell r="NG167">
            <v>0</v>
          </cell>
          <cell r="NH167">
            <v>0</v>
          </cell>
          <cell r="NI167">
            <v>0</v>
          </cell>
          <cell r="NJ167">
            <v>0</v>
          </cell>
          <cell r="NK167">
            <v>0</v>
          </cell>
          <cell r="NL167">
            <v>0</v>
          </cell>
          <cell r="NM167">
            <v>0</v>
          </cell>
          <cell r="NN167">
            <v>0</v>
          </cell>
          <cell r="NO167">
            <v>0</v>
          </cell>
          <cell r="NP167">
            <v>0</v>
          </cell>
          <cell r="NQ167">
            <v>0</v>
          </cell>
          <cell r="NR167">
            <v>0</v>
          </cell>
          <cell r="NS167">
            <v>0</v>
          </cell>
          <cell r="NT167">
            <v>0</v>
          </cell>
          <cell r="NU167">
            <v>0</v>
          </cell>
          <cell r="NV167">
            <v>0</v>
          </cell>
          <cell r="NW167">
            <v>0</v>
          </cell>
          <cell r="NX167">
            <v>0</v>
          </cell>
          <cell r="NY167">
            <v>0</v>
          </cell>
          <cell r="NZ167">
            <v>0</v>
          </cell>
          <cell r="OA167">
            <v>0</v>
          </cell>
          <cell r="OB167">
            <v>0</v>
          </cell>
          <cell r="OC167">
            <v>0</v>
          </cell>
          <cell r="OD167">
            <v>0</v>
          </cell>
          <cell r="OE167">
            <v>0</v>
          </cell>
          <cell r="OF167">
            <v>0</v>
          </cell>
          <cell r="OG167">
            <v>0</v>
          </cell>
          <cell r="OH167">
            <v>0</v>
          </cell>
          <cell r="OI167">
            <v>0</v>
          </cell>
          <cell r="OJ167">
            <v>0</v>
          </cell>
          <cell r="OK167">
            <v>0</v>
          </cell>
          <cell r="OL167">
            <v>0</v>
          </cell>
          <cell r="OM167">
            <v>0</v>
          </cell>
          <cell r="ON167">
            <v>0</v>
          </cell>
          <cell r="OO167">
            <v>0</v>
          </cell>
          <cell r="OP167">
            <v>0</v>
          </cell>
          <cell r="OQ167">
            <v>0</v>
          </cell>
          <cell r="OR167">
            <v>0</v>
          </cell>
          <cell r="OS167">
            <v>0</v>
          </cell>
          <cell r="OT167">
            <v>0</v>
          </cell>
          <cell r="OU167">
            <v>0</v>
          </cell>
          <cell r="OV167">
            <v>0</v>
          </cell>
          <cell r="OW167">
            <v>0</v>
          </cell>
          <cell r="OX167">
            <v>0</v>
          </cell>
          <cell r="OY167">
            <v>0</v>
          </cell>
          <cell r="OZ167">
            <v>0</v>
          </cell>
          <cell r="PA167">
            <v>0</v>
          </cell>
          <cell r="PB167">
            <v>0</v>
          </cell>
          <cell r="PC167">
            <v>0</v>
          </cell>
          <cell r="PD167">
            <v>0</v>
          </cell>
          <cell r="PE167">
            <v>0</v>
          </cell>
          <cell r="PF167">
            <v>0</v>
          </cell>
          <cell r="PG167">
            <v>0</v>
          </cell>
          <cell r="PH167">
            <v>0</v>
          </cell>
          <cell r="PI167">
            <v>0</v>
          </cell>
          <cell r="PJ167">
            <v>0</v>
          </cell>
          <cell r="PK167">
            <v>0</v>
          </cell>
          <cell r="PL167">
            <v>0</v>
          </cell>
          <cell r="PM167">
            <v>0</v>
          </cell>
          <cell r="PN167">
            <v>0</v>
          </cell>
          <cell r="PO167">
            <v>0</v>
          </cell>
          <cell r="PP167">
            <v>0</v>
          </cell>
          <cell r="PQ167">
            <v>0</v>
          </cell>
          <cell r="PR167">
            <v>0</v>
          </cell>
          <cell r="PS167">
            <v>0</v>
          </cell>
          <cell r="PT167">
            <v>0</v>
          </cell>
          <cell r="PU167">
            <v>0</v>
          </cell>
          <cell r="PV167">
            <v>0</v>
          </cell>
          <cell r="PW167">
            <v>0</v>
          </cell>
          <cell r="PX167">
            <v>0</v>
          </cell>
          <cell r="PY167">
            <v>0</v>
          </cell>
          <cell r="PZ167">
            <v>0</v>
          </cell>
          <cell r="QA167">
            <v>0</v>
          </cell>
          <cell r="QB167">
            <v>0</v>
          </cell>
          <cell r="QC167">
            <v>0</v>
          </cell>
          <cell r="QD167">
            <v>0</v>
          </cell>
          <cell r="QE167">
            <v>0</v>
          </cell>
          <cell r="QF167">
            <v>0</v>
          </cell>
          <cell r="QG167">
            <v>0</v>
          </cell>
          <cell r="QH167">
            <v>0</v>
          </cell>
          <cell r="QI167">
            <v>0</v>
          </cell>
          <cell r="QJ167">
            <v>0</v>
          </cell>
          <cell r="QK167">
            <v>0</v>
          </cell>
          <cell r="QL167">
            <v>0</v>
          </cell>
          <cell r="QM167">
            <v>0</v>
          </cell>
          <cell r="QN167">
            <v>0</v>
          </cell>
          <cell r="QO167">
            <v>0</v>
          </cell>
          <cell r="QP167">
            <v>0</v>
          </cell>
          <cell r="QQ167">
            <v>0</v>
          </cell>
          <cell r="QR167">
            <v>0</v>
          </cell>
          <cell r="QS167">
            <v>0</v>
          </cell>
          <cell r="QT167">
            <v>0</v>
          </cell>
          <cell r="QU167">
            <v>0</v>
          </cell>
          <cell r="QV167">
            <v>0</v>
          </cell>
          <cell r="QW167">
            <v>0</v>
          </cell>
          <cell r="QX167">
            <v>0</v>
          </cell>
          <cell r="QY167">
            <v>0</v>
          </cell>
          <cell r="QZ167">
            <v>0</v>
          </cell>
          <cell r="RA167">
            <v>0</v>
          </cell>
          <cell r="RB167">
            <v>0</v>
          </cell>
          <cell r="RC167">
            <v>0</v>
          </cell>
          <cell r="RD167">
            <v>0</v>
          </cell>
          <cell r="RE167">
            <v>0</v>
          </cell>
          <cell r="RF167">
            <v>0</v>
          </cell>
          <cell r="RG167">
            <v>0</v>
          </cell>
          <cell r="RH167">
            <v>0</v>
          </cell>
          <cell r="RI167">
            <v>0</v>
          </cell>
          <cell r="RJ167">
            <v>0</v>
          </cell>
          <cell r="RK167">
            <v>0</v>
          </cell>
          <cell r="RL167">
            <v>0</v>
          </cell>
          <cell r="RM167">
            <v>0</v>
          </cell>
          <cell r="RN167">
            <v>0</v>
          </cell>
          <cell r="RO167">
            <v>0</v>
          </cell>
          <cell r="RP167">
            <v>0</v>
          </cell>
          <cell r="RQ167">
            <v>0</v>
          </cell>
          <cell r="RR167">
            <v>0</v>
          </cell>
          <cell r="RS167">
            <v>0</v>
          </cell>
          <cell r="RT167">
            <v>0</v>
          </cell>
          <cell r="RU167">
            <v>0</v>
          </cell>
          <cell r="RV167">
            <v>0</v>
          </cell>
          <cell r="RW167">
            <v>0</v>
          </cell>
          <cell r="RX167">
            <v>0</v>
          </cell>
          <cell r="RY167">
            <v>0</v>
          </cell>
          <cell r="RZ167">
            <v>0</v>
          </cell>
          <cell r="SA167">
            <v>0</v>
          </cell>
          <cell r="SB167">
            <v>0</v>
          </cell>
          <cell r="SC167">
            <v>0</v>
          </cell>
          <cell r="SD167">
            <v>0</v>
          </cell>
          <cell r="SE167">
            <v>0</v>
          </cell>
          <cell r="SF167">
            <v>0</v>
          </cell>
          <cell r="SG167">
            <v>0</v>
          </cell>
          <cell r="SH167">
            <v>0</v>
          </cell>
          <cell r="SI167">
            <v>0</v>
          </cell>
          <cell r="SJ167">
            <v>0</v>
          </cell>
          <cell r="SK167">
            <v>0</v>
          </cell>
          <cell r="SL167">
            <v>0</v>
          </cell>
          <cell r="SM167">
            <v>0</v>
          </cell>
          <cell r="SN167">
            <v>0</v>
          </cell>
          <cell r="SO167">
            <v>0</v>
          </cell>
          <cell r="SP167">
            <v>0</v>
          </cell>
          <cell r="SQ167">
            <v>0</v>
          </cell>
          <cell r="SR167">
            <v>0</v>
          </cell>
          <cell r="SS167">
            <v>0</v>
          </cell>
          <cell r="ST167">
            <v>0</v>
          </cell>
          <cell r="SU167">
            <v>0</v>
          </cell>
          <cell r="SV167">
            <v>0</v>
          </cell>
          <cell r="SW167">
            <v>0</v>
          </cell>
          <cell r="SX167">
            <v>0</v>
          </cell>
          <cell r="SY167">
            <v>0</v>
          </cell>
          <cell r="SZ167">
            <v>0</v>
          </cell>
          <cell r="TA167">
            <v>0</v>
          </cell>
          <cell r="TB167">
            <v>0</v>
          </cell>
          <cell r="TC167">
            <v>0</v>
          </cell>
          <cell r="TD167">
            <v>0</v>
          </cell>
          <cell r="TE167">
            <v>0</v>
          </cell>
          <cell r="TF167">
            <v>0</v>
          </cell>
          <cell r="TG167">
            <v>0</v>
          </cell>
          <cell r="TH167">
            <v>0</v>
          </cell>
          <cell r="TI167">
            <v>0</v>
          </cell>
          <cell r="TJ167">
            <v>0</v>
          </cell>
          <cell r="TK167">
            <v>0</v>
          </cell>
          <cell r="TL167">
            <v>0</v>
          </cell>
          <cell r="TM167">
            <v>0</v>
          </cell>
          <cell r="TN167">
            <v>0</v>
          </cell>
          <cell r="TO167">
            <v>0</v>
          </cell>
          <cell r="TP167">
            <v>0</v>
          </cell>
          <cell r="TQ167">
            <v>0</v>
          </cell>
          <cell r="TR167">
            <v>0</v>
          </cell>
          <cell r="TS167">
            <v>0</v>
          </cell>
          <cell r="TT167">
            <v>0</v>
          </cell>
          <cell r="TU167">
            <v>0</v>
          </cell>
          <cell r="TV167">
            <v>0</v>
          </cell>
          <cell r="TW167">
            <v>0</v>
          </cell>
          <cell r="TX167">
            <v>0</v>
          </cell>
          <cell r="TY167">
            <v>0</v>
          </cell>
          <cell r="TZ167">
            <v>0</v>
          </cell>
          <cell r="UA167">
            <v>0</v>
          </cell>
          <cell r="UB167">
            <v>0</v>
          </cell>
          <cell r="UC167">
            <v>0</v>
          </cell>
          <cell r="UD167">
            <v>0</v>
          </cell>
          <cell r="UE167">
            <v>0</v>
          </cell>
          <cell r="UF167">
            <v>0</v>
          </cell>
          <cell r="UG167">
            <v>0</v>
          </cell>
          <cell r="UH167">
            <v>0</v>
          </cell>
          <cell r="UI167">
            <v>0</v>
          </cell>
          <cell r="UJ167">
            <v>0</v>
          </cell>
          <cell r="UK167">
            <v>0</v>
          </cell>
          <cell r="UL167">
            <v>0</v>
          </cell>
          <cell r="UM167">
            <v>0</v>
          </cell>
          <cell r="UN167">
            <v>0</v>
          </cell>
          <cell r="UO167">
            <v>0</v>
          </cell>
          <cell r="UP167">
            <v>0</v>
          </cell>
          <cell r="UQ167">
            <v>0</v>
          </cell>
          <cell r="UR167">
            <v>0</v>
          </cell>
          <cell r="US167">
            <v>0</v>
          </cell>
          <cell r="UT167">
            <v>0</v>
          </cell>
          <cell r="UU167">
            <v>0</v>
          </cell>
          <cell r="UV167">
            <v>0</v>
          </cell>
          <cell r="UW167">
            <v>0</v>
          </cell>
          <cell r="UX167">
            <v>0</v>
          </cell>
          <cell r="UY167">
            <v>0</v>
          </cell>
          <cell r="UZ167">
            <v>0</v>
          </cell>
          <cell r="VA167">
            <v>0</v>
          </cell>
          <cell r="VB167">
            <v>0</v>
          </cell>
          <cell r="VC167">
            <v>0</v>
          </cell>
          <cell r="VD167">
            <v>0</v>
          </cell>
          <cell r="VE167">
            <v>0</v>
          </cell>
          <cell r="VF167">
            <v>0</v>
          </cell>
          <cell r="VG167">
            <v>0</v>
          </cell>
          <cell r="VH167">
            <v>0</v>
          </cell>
          <cell r="VI167">
            <v>0</v>
          </cell>
          <cell r="VJ167">
            <v>0</v>
          </cell>
          <cell r="VK167">
            <v>0</v>
          </cell>
          <cell r="VL167">
            <v>0</v>
          </cell>
          <cell r="VM167">
            <v>0</v>
          </cell>
          <cell r="VN167">
            <v>0</v>
          </cell>
          <cell r="VO167">
            <v>0</v>
          </cell>
          <cell r="VP167">
            <v>0</v>
          </cell>
          <cell r="VQ167">
            <v>0</v>
          </cell>
          <cell r="VR167">
            <v>0</v>
          </cell>
          <cell r="VS167">
            <v>0</v>
          </cell>
          <cell r="VT167">
            <v>0</v>
          </cell>
          <cell r="VU167">
            <v>0</v>
          </cell>
          <cell r="VV167">
            <v>0</v>
          </cell>
          <cell r="VW167">
            <v>0</v>
          </cell>
          <cell r="VX167">
            <v>0</v>
          </cell>
          <cell r="VY167">
            <v>0</v>
          </cell>
          <cell r="VZ167">
            <v>0</v>
          </cell>
          <cell r="WA167">
            <v>0</v>
          </cell>
          <cell r="WB167">
            <v>0</v>
          </cell>
          <cell r="WC167">
            <v>0</v>
          </cell>
          <cell r="WD167">
            <v>0</v>
          </cell>
          <cell r="WE167">
            <v>0</v>
          </cell>
          <cell r="WF167">
            <v>0</v>
          </cell>
          <cell r="WG167">
            <v>0</v>
          </cell>
          <cell r="WH167">
            <v>0</v>
          </cell>
          <cell r="WI167">
            <v>0</v>
          </cell>
          <cell r="WJ167">
            <v>0</v>
          </cell>
          <cell r="WK167">
            <v>0</v>
          </cell>
          <cell r="WL167">
            <v>0</v>
          </cell>
          <cell r="WM167">
            <v>0</v>
          </cell>
          <cell r="WN167">
            <v>0</v>
          </cell>
          <cell r="WO167">
            <v>0</v>
          </cell>
          <cell r="WP167">
            <v>0</v>
          </cell>
          <cell r="WQ167">
            <v>0</v>
          </cell>
          <cell r="WR167">
            <v>0</v>
          </cell>
          <cell r="WS167">
            <v>0</v>
          </cell>
          <cell r="WT167">
            <v>0</v>
          </cell>
          <cell r="WU167">
            <v>0</v>
          </cell>
          <cell r="WV167">
            <v>0</v>
          </cell>
          <cell r="WW167">
            <v>0</v>
          </cell>
          <cell r="WX167">
            <v>0</v>
          </cell>
          <cell r="WY167">
            <v>0</v>
          </cell>
          <cell r="WZ167">
            <v>0</v>
          </cell>
          <cell r="XA167">
            <v>0</v>
          </cell>
          <cell r="XB167">
            <v>0</v>
          </cell>
          <cell r="XC167">
            <v>0</v>
          </cell>
          <cell r="XD167">
            <v>0</v>
          </cell>
          <cell r="XE167">
            <v>0</v>
          </cell>
          <cell r="XF167">
            <v>0</v>
          </cell>
          <cell r="XG167">
            <v>0</v>
          </cell>
          <cell r="XH167">
            <v>0</v>
          </cell>
          <cell r="XI167">
            <v>0</v>
          </cell>
          <cell r="XJ167">
            <v>0</v>
          </cell>
          <cell r="XK167">
            <v>0</v>
          </cell>
          <cell r="XL167">
            <v>0</v>
          </cell>
          <cell r="XM167">
            <v>0</v>
          </cell>
          <cell r="XN167">
            <v>0</v>
          </cell>
          <cell r="XO167">
            <v>0</v>
          </cell>
          <cell r="XP167">
            <v>0</v>
          </cell>
          <cell r="XQ167">
            <v>0</v>
          </cell>
          <cell r="XR167">
            <v>0</v>
          </cell>
          <cell r="XS167">
            <v>0</v>
          </cell>
          <cell r="XT167">
            <v>0</v>
          </cell>
          <cell r="XU167">
            <v>0</v>
          </cell>
          <cell r="XV167">
            <v>0</v>
          </cell>
          <cell r="XW167">
            <v>0</v>
          </cell>
          <cell r="XX167">
            <v>0</v>
          </cell>
          <cell r="XY167">
            <v>0</v>
          </cell>
          <cell r="XZ167">
            <v>0</v>
          </cell>
          <cell r="YA167">
            <v>0</v>
          </cell>
          <cell r="YB167">
            <v>0</v>
          </cell>
          <cell r="YC167">
            <v>0</v>
          </cell>
          <cell r="YD167">
            <v>0</v>
          </cell>
          <cell r="YE167">
            <v>0</v>
          </cell>
          <cell r="YF167">
            <v>0</v>
          </cell>
          <cell r="YG167">
            <v>0</v>
          </cell>
          <cell r="YH167">
            <v>0</v>
          </cell>
          <cell r="YI167">
            <v>0</v>
          </cell>
          <cell r="YJ167">
            <v>0</v>
          </cell>
          <cell r="YK167">
            <v>0</v>
          </cell>
          <cell r="YL167">
            <v>0</v>
          </cell>
          <cell r="YM167">
            <v>0</v>
          </cell>
          <cell r="YN167">
            <v>0</v>
          </cell>
          <cell r="YO167">
            <v>0</v>
          </cell>
          <cell r="YP167">
            <v>0</v>
          </cell>
          <cell r="YQ167">
            <v>0</v>
          </cell>
          <cell r="YR167">
            <v>0</v>
          </cell>
          <cell r="YS167">
            <v>0</v>
          </cell>
          <cell r="YT167">
            <v>0</v>
          </cell>
          <cell r="YU167">
            <v>0</v>
          </cell>
          <cell r="YV167">
            <v>0</v>
          </cell>
          <cell r="YW167">
            <v>0</v>
          </cell>
          <cell r="YX167">
            <v>0</v>
          </cell>
          <cell r="YY167">
            <v>0</v>
          </cell>
          <cell r="YZ167">
            <v>0</v>
          </cell>
          <cell r="ZA167">
            <v>0</v>
          </cell>
          <cell r="ZB167">
            <v>0</v>
          </cell>
          <cell r="ZC167">
            <v>0</v>
          </cell>
          <cell r="ZD167">
            <v>0</v>
          </cell>
          <cell r="ZE167">
            <v>0</v>
          </cell>
          <cell r="ZF167">
            <v>0</v>
          </cell>
          <cell r="ZG167">
            <v>0</v>
          </cell>
          <cell r="ZH167">
            <v>0</v>
          </cell>
          <cell r="ZI167">
            <v>0</v>
          </cell>
          <cell r="ZJ167">
            <v>0</v>
          </cell>
          <cell r="ZK167">
            <v>0</v>
          </cell>
          <cell r="ZL167">
            <v>0</v>
          </cell>
          <cell r="ZM167">
            <v>0</v>
          </cell>
          <cell r="ZN167">
            <v>0</v>
          </cell>
          <cell r="ZO167">
            <v>0</v>
          </cell>
          <cell r="ZP167">
            <v>0</v>
          </cell>
          <cell r="ZQ167">
            <v>0</v>
          </cell>
          <cell r="ZR167">
            <v>0</v>
          </cell>
          <cell r="ZS167">
            <v>0</v>
          </cell>
          <cell r="ZT167">
            <v>0</v>
          </cell>
          <cell r="ZU167">
            <v>0</v>
          </cell>
          <cell r="ZV167">
            <v>0</v>
          </cell>
          <cell r="ZW167">
            <v>0</v>
          </cell>
          <cell r="ZX167">
            <v>0</v>
          </cell>
          <cell r="ZY167">
            <v>0</v>
          </cell>
          <cell r="ZZ167">
            <v>0</v>
          </cell>
          <cell r="AAA167">
            <v>0</v>
          </cell>
          <cell r="AAB167">
            <v>0</v>
          </cell>
          <cell r="AAC167">
            <v>0</v>
          </cell>
          <cell r="AAD167">
            <v>0</v>
          </cell>
          <cell r="AAE167">
            <v>0</v>
          </cell>
          <cell r="AAF167">
            <v>0</v>
          </cell>
          <cell r="AAG167">
            <v>0</v>
          </cell>
          <cell r="AAH167">
            <v>0</v>
          </cell>
          <cell r="AAI167">
            <v>0</v>
          </cell>
          <cell r="AAJ167">
            <v>0</v>
          </cell>
          <cell r="AAK167">
            <v>0</v>
          </cell>
          <cell r="AAL167">
            <v>0</v>
          </cell>
          <cell r="AAM167">
            <v>0</v>
          </cell>
          <cell r="AAN167">
            <v>0</v>
          </cell>
          <cell r="AAO167">
            <v>0</v>
          </cell>
          <cell r="AAP167">
            <v>0</v>
          </cell>
          <cell r="AAQ167">
            <v>0</v>
          </cell>
          <cell r="AAR167">
            <v>0</v>
          </cell>
          <cell r="AAS167">
            <v>0</v>
          </cell>
          <cell r="AAT167">
            <v>0</v>
          </cell>
          <cell r="AAU167">
            <v>0</v>
          </cell>
          <cell r="AAV167">
            <v>0</v>
          </cell>
          <cell r="AAW167">
            <v>0</v>
          </cell>
          <cell r="AAX167">
            <v>0</v>
          </cell>
          <cell r="AAY167">
            <v>0</v>
          </cell>
          <cell r="AAZ167">
            <v>0</v>
          </cell>
          <cell r="ABA167">
            <v>0</v>
          </cell>
          <cell r="ABB167">
            <v>0</v>
          </cell>
          <cell r="ABC167">
            <v>0</v>
          </cell>
          <cell r="ABD167">
            <v>0</v>
          </cell>
          <cell r="ABE167">
            <v>0</v>
          </cell>
          <cell r="ABF167">
            <v>0</v>
          </cell>
          <cell r="ABG167">
            <v>0</v>
          </cell>
          <cell r="ABH167">
            <v>0</v>
          </cell>
          <cell r="ABI167">
            <v>0</v>
          </cell>
          <cell r="ABJ167">
            <v>0</v>
          </cell>
          <cell r="ABK167">
            <v>0</v>
          </cell>
          <cell r="ABL167">
            <v>0</v>
          </cell>
          <cell r="ABM167">
            <v>0</v>
          </cell>
          <cell r="ABN167">
            <v>0</v>
          </cell>
          <cell r="ABO167">
            <v>0</v>
          </cell>
          <cell r="ABP167">
            <v>0</v>
          </cell>
          <cell r="ABQ167">
            <v>0</v>
          </cell>
          <cell r="ABR167">
            <v>0</v>
          </cell>
          <cell r="ABS167">
            <v>0</v>
          </cell>
          <cell r="ABT167">
            <v>0</v>
          </cell>
          <cell r="ABU167">
            <v>0</v>
          </cell>
          <cell r="ABV167">
            <v>0</v>
          </cell>
          <cell r="ABW167">
            <v>0</v>
          </cell>
          <cell r="ABX167">
            <v>0</v>
          </cell>
          <cell r="ABY167">
            <v>0</v>
          </cell>
          <cell r="ABZ167">
            <v>0</v>
          </cell>
          <cell r="ACA167">
            <v>0</v>
          </cell>
          <cell r="ACB167">
            <v>0</v>
          </cell>
          <cell r="ACC167">
            <v>0</v>
          </cell>
          <cell r="ACD167">
            <v>0</v>
          </cell>
          <cell r="ACE167">
            <v>0</v>
          </cell>
          <cell r="ACF167">
            <v>0</v>
          </cell>
          <cell r="ACG167">
            <v>0</v>
          </cell>
          <cell r="ACH167">
            <v>0</v>
          </cell>
          <cell r="ACI167">
            <v>0</v>
          </cell>
          <cell r="ACJ167">
            <v>0</v>
          </cell>
          <cell r="ACK167">
            <v>0</v>
          </cell>
          <cell r="ACL167">
            <v>0</v>
          </cell>
          <cell r="ACM167">
            <v>0</v>
          </cell>
          <cell r="ACN167">
            <v>0</v>
          </cell>
          <cell r="ACO167">
            <v>0</v>
          </cell>
          <cell r="ACP167">
            <v>0</v>
          </cell>
          <cell r="ACQ167">
            <v>0</v>
          </cell>
          <cell r="ACR167">
            <v>0</v>
          </cell>
          <cell r="ACS167">
            <v>0</v>
          </cell>
          <cell r="ACT167">
            <v>0</v>
          </cell>
          <cell r="ACU167">
            <v>0</v>
          </cell>
          <cell r="ACV167">
            <v>0</v>
          </cell>
          <cell r="ACW167">
            <v>0</v>
          </cell>
          <cell r="ACX167">
            <v>0</v>
          </cell>
          <cell r="ACY167">
            <v>0</v>
          </cell>
          <cell r="ACZ167">
            <v>0</v>
          </cell>
          <cell r="ADA167">
            <v>0</v>
          </cell>
          <cell r="ADB167">
            <v>0</v>
          </cell>
          <cell r="ADC167">
            <v>0</v>
          </cell>
          <cell r="ADD167">
            <v>0</v>
          </cell>
          <cell r="ADE167">
            <v>0</v>
          </cell>
          <cell r="ADF167">
            <v>0</v>
          </cell>
          <cell r="ADG167">
            <v>0</v>
          </cell>
          <cell r="ADH167">
            <v>0</v>
          </cell>
          <cell r="ADI167">
            <v>0</v>
          </cell>
          <cell r="ADJ167">
            <v>0</v>
          </cell>
          <cell r="ADK167">
            <v>0</v>
          </cell>
          <cell r="ADL167">
            <v>0</v>
          </cell>
          <cell r="ADM167">
            <v>0</v>
          </cell>
          <cell r="ADN167">
            <v>0</v>
          </cell>
          <cell r="ADO167">
            <v>0</v>
          </cell>
          <cell r="ADP167">
            <v>0</v>
          </cell>
          <cell r="ADQ167">
            <v>0</v>
          </cell>
          <cell r="ADR167">
            <v>0</v>
          </cell>
          <cell r="ADS167">
            <v>0</v>
          </cell>
          <cell r="ADT167">
            <v>0</v>
          </cell>
          <cell r="ADU167">
            <v>0</v>
          </cell>
          <cell r="ADV167">
            <v>0</v>
          </cell>
          <cell r="ADW167">
            <v>0</v>
          </cell>
          <cell r="ADX167">
            <v>0</v>
          </cell>
          <cell r="ADY167">
            <v>0</v>
          </cell>
          <cell r="ADZ167">
            <v>0</v>
          </cell>
          <cell r="AEA167">
            <v>0</v>
          </cell>
          <cell r="AEB167">
            <v>0</v>
          </cell>
          <cell r="AEC167">
            <v>0</v>
          </cell>
          <cell r="AED167">
            <v>0</v>
          </cell>
          <cell r="AEE167">
            <v>0</v>
          </cell>
          <cell r="AEF167">
            <v>0</v>
          </cell>
          <cell r="AEG167">
            <v>0</v>
          </cell>
          <cell r="AEH167">
            <v>0</v>
          </cell>
          <cell r="AEI167">
            <v>0</v>
          </cell>
          <cell r="AEJ167">
            <v>0</v>
          </cell>
          <cell r="AEK167">
            <v>0</v>
          </cell>
          <cell r="AEL167">
            <v>0</v>
          </cell>
          <cell r="AEM167">
            <v>0</v>
          </cell>
          <cell r="AEN167">
            <v>0</v>
          </cell>
          <cell r="AEO167">
            <v>0</v>
          </cell>
          <cell r="AEP167">
            <v>0</v>
          </cell>
          <cell r="AEQ167">
            <v>0</v>
          </cell>
          <cell r="AER167">
            <v>0</v>
          </cell>
          <cell r="AES167">
            <v>0</v>
          </cell>
          <cell r="AET167">
            <v>0</v>
          </cell>
          <cell r="AEU167">
            <v>0</v>
          </cell>
          <cell r="AEV167">
            <v>0</v>
          </cell>
          <cell r="AEW167">
            <v>0</v>
          </cell>
          <cell r="AEX167">
            <v>0</v>
          </cell>
          <cell r="AEY167">
            <v>0</v>
          </cell>
          <cell r="AEZ167">
            <v>0</v>
          </cell>
          <cell r="AFA167">
            <v>0</v>
          </cell>
          <cell r="AFB167">
            <v>0</v>
          </cell>
          <cell r="AFC167">
            <v>0</v>
          </cell>
          <cell r="AFD167">
            <v>0</v>
          </cell>
          <cell r="AFE167">
            <v>0</v>
          </cell>
          <cell r="AFF167">
            <v>0</v>
          </cell>
          <cell r="AFG167">
            <v>0</v>
          </cell>
          <cell r="AFH167">
            <v>0</v>
          </cell>
          <cell r="AFI167">
            <v>0</v>
          </cell>
          <cell r="AFJ167">
            <v>0</v>
          </cell>
          <cell r="AFK167">
            <v>0</v>
          </cell>
          <cell r="AFL167">
            <v>0</v>
          </cell>
          <cell r="AFM167">
            <v>0</v>
          </cell>
          <cell r="AFN167">
            <v>0</v>
          </cell>
          <cell r="AFO167">
            <v>0</v>
          </cell>
          <cell r="AFP167">
            <v>0</v>
          </cell>
          <cell r="AFQ167">
            <v>0</v>
          </cell>
          <cell r="AFR167">
            <v>0</v>
          </cell>
          <cell r="AFS167">
            <v>0</v>
          </cell>
          <cell r="AFT167">
            <v>0</v>
          </cell>
          <cell r="AFU167">
            <v>0</v>
          </cell>
          <cell r="AFV167">
            <v>0</v>
          </cell>
          <cell r="AFW167">
            <v>0</v>
          </cell>
          <cell r="AFX167">
            <v>0</v>
          </cell>
          <cell r="AFY167">
            <v>0</v>
          </cell>
          <cell r="AFZ167">
            <v>0</v>
          </cell>
          <cell r="AGA167">
            <v>0</v>
          </cell>
          <cell r="AGB167">
            <v>0</v>
          </cell>
          <cell r="AGC167">
            <v>0</v>
          </cell>
          <cell r="AGD167">
            <v>0</v>
          </cell>
          <cell r="AGE167">
            <v>0</v>
          </cell>
          <cell r="AGF167">
            <v>0</v>
          </cell>
          <cell r="AGG167">
            <v>0</v>
          </cell>
          <cell r="AGH167">
            <v>0</v>
          </cell>
          <cell r="AGI167">
            <v>0</v>
          </cell>
          <cell r="AGJ167">
            <v>0</v>
          </cell>
          <cell r="AGK167">
            <v>0</v>
          </cell>
          <cell r="AGL167">
            <v>0</v>
          </cell>
          <cell r="AGM167">
            <v>0</v>
          </cell>
          <cell r="AGN167">
            <v>0</v>
          </cell>
          <cell r="AGO167">
            <v>0</v>
          </cell>
          <cell r="AGP167">
            <v>0</v>
          </cell>
          <cell r="AGQ167">
            <v>0</v>
          </cell>
          <cell r="AGR167">
            <v>0</v>
          </cell>
          <cell r="AGS167">
            <v>0</v>
          </cell>
          <cell r="AGT167">
            <v>0</v>
          </cell>
          <cell r="AGU167">
            <v>0</v>
          </cell>
          <cell r="AGV167">
            <v>0</v>
          </cell>
          <cell r="AGW167">
            <v>0</v>
          </cell>
          <cell r="AGX167">
            <v>0</v>
          </cell>
          <cell r="AGY167">
            <v>0</v>
          </cell>
          <cell r="AGZ167">
            <v>0</v>
          </cell>
          <cell r="AHA167">
            <v>0</v>
          </cell>
          <cell r="AHB167">
            <v>0</v>
          </cell>
          <cell r="AHC167">
            <v>0</v>
          </cell>
          <cell r="AHD167">
            <v>0</v>
          </cell>
          <cell r="AHE167">
            <v>0</v>
          </cell>
          <cell r="AHF167">
            <v>0</v>
          </cell>
          <cell r="AHG167">
            <v>0</v>
          </cell>
          <cell r="AHH167">
            <v>0</v>
          </cell>
          <cell r="AHI167">
            <v>0</v>
          </cell>
          <cell r="AHJ167">
            <v>0</v>
          </cell>
          <cell r="AHK167">
            <v>0</v>
          </cell>
          <cell r="AHL167">
            <v>0</v>
          </cell>
          <cell r="AHM167">
            <v>0</v>
          </cell>
          <cell r="AHN167">
            <v>0</v>
          </cell>
          <cell r="AHO167">
            <v>0</v>
          </cell>
          <cell r="AHP167">
            <v>0</v>
          </cell>
          <cell r="AHQ167">
            <v>0</v>
          </cell>
          <cell r="AHR167">
            <v>0</v>
          </cell>
          <cell r="AHS167">
            <v>0</v>
          </cell>
          <cell r="AHT167">
            <v>0</v>
          </cell>
          <cell r="AHU167">
            <v>0</v>
          </cell>
          <cell r="AHV167">
            <v>0</v>
          </cell>
          <cell r="AHW167">
            <v>0</v>
          </cell>
          <cell r="AHX167">
            <v>0</v>
          </cell>
          <cell r="AHY167">
            <v>0</v>
          </cell>
          <cell r="AHZ167">
            <v>0</v>
          </cell>
          <cell r="AIA167">
            <v>0</v>
          </cell>
          <cell r="AIB167">
            <v>0</v>
          </cell>
          <cell r="AIC167">
            <v>0</v>
          </cell>
          <cell r="AID167">
            <v>0</v>
          </cell>
          <cell r="AIE167">
            <v>0</v>
          </cell>
          <cell r="AIF167">
            <v>0</v>
          </cell>
          <cell r="AIG167">
            <v>0</v>
          </cell>
          <cell r="AIH167">
            <v>0</v>
          </cell>
          <cell r="AII167">
            <v>0</v>
          </cell>
          <cell r="AIJ167">
            <v>0</v>
          </cell>
          <cell r="AIK167">
            <v>0</v>
          </cell>
          <cell r="AIL167">
            <v>0</v>
          </cell>
          <cell r="AIM167">
            <v>0</v>
          </cell>
          <cell r="AIN167">
            <v>0</v>
          </cell>
          <cell r="AIO167">
            <v>0</v>
          </cell>
          <cell r="AIP167">
            <v>0</v>
          </cell>
          <cell r="AIQ167">
            <v>0</v>
          </cell>
          <cell r="AIR167">
            <v>0</v>
          </cell>
          <cell r="AIS167">
            <v>0</v>
          </cell>
          <cell r="AIT167">
            <v>0</v>
          </cell>
          <cell r="AIU167">
            <v>0</v>
          </cell>
          <cell r="AIV167">
            <v>0</v>
          </cell>
          <cell r="AIW167">
            <v>0</v>
          </cell>
          <cell r="AIX167">
            <v>0</v>
          </cell>
          <cell r="AIY167">
            <v>0</v>
          </cell>
          <cell r="AIZ167">
            <v>0</v>
          </cell>
          <cell r="AJA167">
            <v>0</v>
          </cell>
          <cell r="AJB167">
            <v>0</v>
          </cell>
          <cell r="AJC167">
            <v>0</v>
          </cell>
          <cell r="AJD167">
            <v>0</v>
          </cell>
          <cell r="AJE167">
            <v>0</v>
          </cell>
          <cell r="AJF167">
            <v>0</v>
          </cell>
          <cell r="AJG167">
            <v>0</v>
          </cell>
          <cell r="AJH167">
            <v>0</v>
          </cell>
          <cell r="AJI167">
            <v>0</v>
          </cell>
          <cell r="AJJ167">
            <v>0</v>
          </cell>
          <cell r="AJK167">
            <v>0</v>
          </cell>
          <cell r="AJL167">
            <v>0</v>
          </cell>
          <cell r="AJM167">
            <v>0</v>
          </cell>
          <cell r="AJN167">
            <v>0</v>
          </cell>
          <cell r="AJO167">
            <v>0</v>
          </cell>
          <cell r="AJP167">
            <v>0</v>
          </cell>
          <cell r="AJQ167">
            <v>0</v>
          </cell>
          <cell r="AJR167">
            <v>0</v>
          </cell>
          <cell r="AJS167">
            <v>0</v>
          </cell>
          <cell r="AJT167">
            <v>0</v>
          </cell>
          <cell r="AJU167">
            <v>0</v>
          </cell>
          <cell r="AJV167">
            <v>0</v>
          </cell>
          <cell r="AJW167">
            <v>0</v>
          </cell>
          <cell r="AJX167">
            <v>0</v>
          </cell>
          <cell r="AJY167">
            <v>0</v>
          </cell>
          <cell r="AJZ167">
            <v>0</v>
          </cell>
          <cell r="AKA167">
            <v>0</v>
          </cell>
          <cell r="AKB167">
            <v>0</v>
          </cell>
          <cell r="AKC167">
            <v>0</v>
          </cell>
          <cell r="AKD167">
            <v>0</v>
          </cell>
          <cell r="AKE167">
            <v>0</v>
          </cell>
          <cell r="AKF167">
            <v>0</v>
          </cell>
          <cell r="AKG167">
            <v>0</v>
          </cell>
          <cell r="AKH167">
            <v>0</v>
          </cell>
          <cell r="AKI167">
            <v>0</v>
          </cell>
          <cell r="AKJ167">
            <v>0</v>
          </cell>
          <cell r="AKK167">
            <v>0</v>
          </cell>
          <cell r="AKL167">
            <v>0</v>
          </cell>
          <cell r="AKM167">
            <v>0</v>
          </cell>
          <cell r="AKN167">
            <v>0</v>
          </cell>
          <cell r="AKO167">
            <v>0</v>
          </cell>
          <cell r="AKP167">
            <v>0</v>
          </cell>
          <cell r="AKQ167">
            <v>0</v>
          </cell>
          <cell r="AKR167">
            <v>0</v>
          </cell>
          <cell r="AKS167">
            <v>0</v>
          </cell>
          <cell r="AKT167">
            <v>0</v>
          </cell>
          <cell r="AKU167">
            <v>0</v>
          </cell>
          <cell r="AKV167">
            <v>0</v>
          </cell>
          <cell r="AKW167">
            <v>0</v>
          </cell>
          <cell r="AKX167">
            <v>0</v>
          </cell>
          <cell r="AKY167">
            <v>0</v>
          </cell>
          <cell r="AKZ167">
            <v>0</v>
          </cell>
          <cell r="ALA167">
            <v>0</v>
          </cell>
          <cell r="ALB167">
            <v>0</v>
          </cell>
          <cell r="ALC167">
            <v>0</v>
          </cell>
          <cell r="ALD167">
            <v>0</v>
          </cell>
          <cell r="ALE167">
            <v>0</v>
          </cell>
          <cell r="ALF167">
            <v>0</v>
          </cell>
          <cell r="ALG167">
            <v>0</v>
          </cell>
          <cell r="ALH167">
            <v>0</v>
          </cell>
          <cell r="ALI167">
            <v>0</v>
          </cell>
          <cell r="ALJ167">
            <v>0</v>
          </cell>
          <cell r="ALK167">
            <v>0</v>
          </cell>
          <cell r="ALL167">
            <v>0</v>
          </cell>
          <cell r="ALM167">
            <v>0</v>
          </cell>
          <cell r="ALN167">
            <v>0</v>
          </cell>
        </row>
        <row r="168">
          <cell r="C168">
            <v>3</v>
          </cell>
          <cell r="D168" t="str">
            <v/>
          </cell>
          <cell r="E168" t="str">
            <v/>
          </cell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/>
          </cell>
          <cell r="U168" t="str">
            <v/>
          </cell>
          <cell r="V168" t="str">
            <v/>
          </cell>
          <cell r="W168" t="str">
            <v/>
          </cell>
          <cell r="X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C168" t="str">
            <v/>
          </cell>
          <cell r="AD168" t="str">
            <v/>
          </cell>
          <cell r="AE168" t="str">
            <v/>
          </cell>
          <cell r="AF168" t="str">
            <v/>
          </cell>
          <cell r="AG168" t="str">
            <v/>
          </cell>
          <cell r="AH168" t="str">
            <v/>
          </cell>
          <cell r="AI168" t="str">
            <v/>
          </cell>
          <cell r="AJ168" t="str">
            <v/>
          </cell>
          <cell r="AK168" t="str">
            <v/>
          </cell>
          <cell r="AL168" t="str">
            <v/>
          </cell>
          <cell r="AM168" t="str">
            <v/>
          </cell>
          <cell r="AN168" t="str">
            <v/>
          </cell>
          <cell r="AO168" t="str">
            <v/>
          </cell>
          <cell r="AP168" t="str">
            <v/>
          </cell>
          <cell r="AQ168" t="str">
            <v/>
          </cell>
          <cell r="AR168" t="str">
            <v/>
          </cell>
          <cell r="AS168" t="str">
            <v/>
          </cell>
          <cell r="AT168" t="str">
            <v/>
          </cell>
          <cell r="AU168" t="str">
            <v/>
          </cell>
          <cell r="AV168" t="str">
            <v/>
          </cell>
          <cell r="AW168" t="str">
            <v/>
          </cell>
          <cell r="AX168" t="str">
            <v/>
          </cell>
          <cell r="AY168" t="str">
            <v/>
          </cell>
          <cell r="AZ168" t="str">
            <v/>
          </cell>
          <cell r="BA168" t="str">
            <v/>
          </cell>
          <cell r="BB168" t="str">
            <v/>
          </cell>
          <cell r="BC168" t="str">
            <v/>
          </cell>
          <cell r="BD168" t="str">
            <v/>
          </cell>
          <cell r="BE168" t="str">
            <v/>
          </cell>
          <cell r="BF168" t="str">
            <v/>
          </cell>
          <cell r="BG168" t="str">
            <v/>
          </cell>
          <cell r="BH168" t="str">
            <v/>
          </cell>
          <cell r="BI168" t="str">
            <v/>
          </cell>
          <cell r="BJ168" t="str">
            <v/>
          </cell>
          <cell r="BK168" t="str">
            <v/>
          </cell>
          <cell r="BL168" t="str">
            <v/>
          </cell>
          <cell r="BM168" t="str">
            <v/>
          </cell>
          <cell r="BN168" t="str">
            <v/>
          </cell>
          <cell r="BO168" t="str">
            <v/>
          </cell>
          <cell r="BP168" t="str">
            <v/>
          </cell>
          <cell r="BQ168" t="str">
            <v/>
          </cell>
          <cell r="BR168" t="str">
            <v/>
          </cell>
          <cell r="BS168" t="str">
            <v/>
          </cell>
          <cell r="BT168" t="str">
            <v/>
          </cell>
          <cell r="BU168" t="str">
            <v/>
          </cell>
          <cell r="BV168" t="str">
            <v/>
          </cell>
          <cell r="BW168" t="str">
            <v/>
          </cell>
          <cell r="BX168" t="str">
            <v/>
          </cell>
          <cell r="BY168" t="str">
            <v/>
          </cell>
          <cell r="BZ168" t="str">
            <v/>
          </cell>
          <cell r="CA168" t="str">
            <v/>
          </cell>
          <cell r="CB168" t="str">
            <v/>
          </cell>
          <cell r="CC168" t="str">
            <v/>
          </cell>
          <cell r="CD168" t="str">
            <v/>
          </cell>
          <cell r="CE168" t="str">
            <v/>
          </cell>
          <cell r="CF168" t="str">
            <v/>
          </cell>
          <cell r="CG168" t="str">
            <v/>
          </cell>
          <cell r="CH168" t="str">
            <v/>
          </cell>
          <cell r="CI168" t="str">
            <v/>
          </cell>
          <cell r="CJ168" t="str">
            <v/>
          </cell>
          <cell r="CK168" t="str">
            <v/>
          </cell>
          <cell r="CL168" t="str">
            <v/>
          </cell>
          <cell r="CM168" t="str">
            <v/>
          </cell>
          <cell r="CN168" t="str">
            <v/>
          </cell>
          <cell r="CO168" t="str">
            <v/>
          </cell>
          <cell r="CP168" t="str">
            <v/>
          </cell>
          <cell r="CQ168" t="str">
            <v/>
          </cell>
          <cell r="CR168" t="str">
            <v/>
          </cell>
          <cell r="CS168" t="str">
            <v/>
          </cell>
          <cell r="CT168" t="str">
            <v/>
          </cell>
          <cell r="CU168" t="str">
            <v/>
          </cell>
          <cell r="CV168" t="str">
            <v/>
          </cell>
          <cell r="CW168" t="str">
            <v/>
          </cell>
          <cell r="CX168" t="str">
            <v/>
          </cell>
          <cell r="CY168" t="str">
            <v/>
          </cell>
          <cell r="CZ168" t="str">
            <v/>
          </cell>
          <cell r="DA168" t="str">
            <v/>
          </cell>
          <cell r="DB168" t="str">
            <v/>
          </cell>
          <cell r="DC168" t="str">
            <v/>
          </cell>
          <cell r="DD168" t="str">
            <v/>
          </cell>
          <cell r="DE168" t="str">
            <v/>
          </cell>
          <cell r="DF168" t="str">
            <v/>
          </cell>
          <cell r="DG168" t="str">
            <v/>
          </cell>
          <cell r="DH168" t="str">
            <v/>
          </cell>
          <cell r="DI168" t="str">
            <v/>
          </cell>
          <cell r="DJ168" t="str">
            <v/>
          </cell>
          <cell r="DK168" t="str">
            <v/>
          </cell>
          <cell r="DL168" t="str">
            <v/>
          </cell>
          <cell r="DM168" t="str">
            <v/>
          </cell>
          <cell r="DN168" t="str">
            <v/>
          </cell>
          <cell r="DO168" t="str">
            <v/>
          </cell>
          <cell r="DP168" t="str">
            <v/>
          </cell>
          <cell r="DQ168" t="str">
            <v/>
          </cell>
          <cell r="DR168" t="str">
            <v/>
          </cell>
          <cell r="DS168" t="str">
            <v/>
          </cell>
          <cell r="DT168" t="str">
            <v/>
          </cell>
          <cell r="DU168" t="str">
            <v/>
          </cell>
          <cell r="DV168" t="str">
            <v/>
          </cell>
          <cell r="DW168" t="str">
            <v/>
          </cell>
          <cell r="DX168" t="str">
            <v/>
          </cell>
          <cell r="DY168" t="str">
            <v/>
          </cell>
          <cell r="DZ168" t="str">
            <v/>
          </cell>
          <cell r="EA168" t="str">
            <v/>
          </cell>
          <cell r="EB168" t="str">
            <v/>
          </cell>
          <cell r="EC168" t="str">
            <v/>
          </cell>
          <cell r="ED168" t="str">
            <v/>
          </cell>
          <cell r="EE168" t="str">
            <v/>
          </cell>
          <cell r="EF168" t="str">
            <v/>
          </cell>
          <cell r="EG168" t="str">
            <v/>
          </cell>
          <cell r="EH168" t="str">
            <v/>
          </cell>
          <cell r="EI168" t="str">
            <v/>
          </cell>
          <cell r="EJ168" t="str">
            <v/>
          </cell>
          <cell r="EK168" t="str">
            <v/>
          </cell>
          <cell r="EL168" t="str">
            <v/>
          </cell>
          <cell r="EM168" t="str">
            <v/>
          </cell>
          <cell r="EN168" t="str">
            <v/>
          </cell>
          <cell r="EO168" t="str">
            <v/>
          </cell>
          <cell r="EP168" t="str">
            <v/>
          </cell>
          <cell r="EQ168" t="str">
            <v/>
          </cell>
          <cell r="ER168" t="str">
            <v/>
          </cell>
          <cell r="ES168" t="str">
            <v/>
          </cell>
          <cell r="ET168" t="str">
            <v/>
          </cell>
          <cell r="EU168" t="str">
            <v/>
          </cell>
          <cell r="EV168" t="str">
            <v/>
          </cell>
          <cell r="EW168" t="str">
            <v/>
          </cell>
          <cell r="EX168" t="str">
            <v/>
          </cell>
          <cell r="EY168" t="str">
            <v/>
          </cell>
          <cell r="EZ168" t="str">
            <v/>
          </cell>
          <cell r="FA168" t="str">
            <v/>
          </cell>
          <cell r="FB168" t="str">
            <v/>
          </cell>
          <cell r="FC168" t="str">
            <v/>
          </cell>
          <cell r="FD168" t="str">
            <v/>
          </cell>
          <cell r="FE168" t="str">
            <v/>
          </cell>
          <cell r="FF168" t="str">
            <v/>
          </cell>
          <cell r="FG168" t="str">
            <v/>
          </cell>
          <cell r="FH168" t="str">
            <v/>
          </cell>
          <cell r="FI168" t="str">
            <v/>
          </cell>
          <cell r="FJ168" t="str">
            <v/>
          </cell>
          <cell r="FK168" t="str">
            <v/>
          </cell>
          <cell r="FL168" t="str">
            <v/>
          </cell>
          <cell r="FM168" t="str">
            <v/>
          </cell>
          <cell r="FN168" t="str">
            <v/>
          </cell>
          <cell r="FO168" t="str">
            <v/>
          </cell>
          <cell r="FP168" t="str">
            <v/>
          </cell>
          <cell r="FQ168" t="str">
            <v/>
          </cell>
          <cell r="FR168" t="str">
            <v/>
          </cell>
          <cell r="FS168" t="str">
            <v/>
          </cell>
          <cell r="FT168" t="str">
            <v/>
          </cell>
          <cell r="FU168" t="str">
            <v/>
          </cell>
          <cell r="FV168" t="str">
            <v/>
          </cell>
          <cell r="FW168" t="str">
            <v/>
          </cell>
          <cell r="FX168" t="str">
            <v/>
          </cell>
          <cell r="FY168" t="str">
            <v/>
          </cell>
          <cell r="FZ168" t="str">
            <v/>
          </cell>
          <cell r="GA168" t="str">
            <v/>
          </cell>
          <cell r="GB168" t="str">
            <v/>
          </cell>
          <cell r="GC168" t="str">
            <v/>
          </cell>
          <cell r="GD168" t="str">
            <v/>
          </cell>
          <cell r="GE168" t="str">
            <v/>
          </cell>
          <cell r="GF168" t="str">
            <v/>
          </cell>
          <cell r="GG168" t="str">
            <v/>
          </cell>
          <cell r="GH168" t="str">
            <v/>
          </cell>
          <cell r="GI168" t="str">
            <v/>
          </cell>
          <cell r="GJ168" t="str">
            <v/>
          </cell>
          <cell r="GK168" t="str">
            <v/>
          </cell>
          <cell r="GL168" t="str">
            <v/>
          </cell>
          <cell r="GM168" t="str">
            <v/>
          </cell>
          <cell r="GN168" t="str">
            <v/>
          </cell>
          <cell r="GO168" t="str">
            <v/>
          </cell>
          <cell r="GP168" t="str">
            <v/>
          </cell>
          <cell r="GQ168" t="str">
            <v/>
          </cell>
          <cell r="GR168" t="str">
            <v/>
          </cell>
          <cell r="GS168" t="str">
            <v/>
          </cell>
          <cell r="GT168" t="str">
            <v/>
          </cell>
          <cell r="GU168" t="str">
            <v/>
          </cell>
          <cell r="GV168" t="str">
            <v/>
          </cell>
          <cell r="GW168" t="str">
            <v/>
          </cell>
          <cell r="GX168" t="str">
            <v/>
          </cell>
          <cell r="GY168" t="str">
            <v/>
          </cell>
          <cell r="GZ168" t="str">
            <v/>
          </cell>
          <cell r="HA168" t="str">
            <v/>
          </cell>
          <cell r="HB168" t="str">
            <v/>
          </cell>
          <cell r="HC168" t="str">
            <v/>
          </cell>
          <cell r="HD168" t="str">
            <v/>
          </cell>
          <cell r="HE168" t="str">
            <v/>
          </cell>
          <cell r="HF168" t="str">
            <v/>
          </cell>
          <cell r="HG168" t="str">
            <v/>
          </cell>
          <cell r="HH168" t="str">
            <v/>
          </cell>
          <cell r="HI168" t="str">
            <v/>
          </cell>
          <cell r="HJ168" t="str">
            <v/>
          </cell>
          <cell r="HK168" t="str">
            <v/>
          </cell>
          <cell r="HL168" t="str">
            <v/>
          </cell>
          <cell r="HM168" t="str">
            <v/>
          </cell>
          <cell r="HN168" t="str">
            <v/>
          </cell>
          <cell r="HO168" t="str">
            <v/>
          </cell>
          <cell r="HP168" t="str">
            <v/>
          </cell>
          <cell r="HQ168" t="str">
            <v/>
          </cell>
          <cell r="HR168" t="str">
            <v/>
          </cell>
          <cell r="HS168" t="str">
            <v/>
          </cell>
          <cell r="HT168" t="str">
            <v/>
          </cell>
          <cell r="HU168" t="str">
            <v/>
          </cell>
          <cell r="HV168" t="str">
            <v/>
          </cell>
          <cell r="HW168" t="str">
            <v/>
          </cell>
          <cell r="HX168" t="str">
            <v/>
          </cell>
          <cell r="HY168" t="str">
            <v/>
          </cell>
          <cell r="HZ168" t="str">
            <v/>
          </cell>
          <cell r="IA168" t="str">
            <v/>
          </cell>
          <cell r="IB168" t="str">
            <v/>
          </cell>
          <cell r="IC168" t="str">
            <v/>
          </cell>
          <cell r="ID168" t="str">
            <v/>
          </cell>
          <cell r="IE168" t="str">
            <v/>
          </cell>
          <cell r="IF168" t="str">
            <v/>
          </cell>
          <cell r="IG168" t="str">
            <v/>
          </cell>
          <cell r="IH168" t="str">
            <v/>
          </cell>
          <cell r="II168" t="str">
            <v/>
          </cell>
          <cell r="IJ168" t="str">
            <v/>
          </cell>
          <cell r="IK168" t="str">
            <v/>
          </cell>
          <cell r="IL168" t="str">
            <v/>
          </cell>
          <cell r="IM168" t="str">
            <v/>
          </cell>
          <cell r="IN168" t="str">
            <v/>
          </cell>
          <cell r="IO168" t="str">
            <v/>
          </cell>
          <cell r="IP168" t="str">
            <v/>
          </cell>
          <cell r="IQ168" t="str">
            <v/>
          </cell>
          <cell r="IR168" t="str">
            <v/>
          </cell>
          <cell r="IS168" t="str">
            <v/>
          </cell>
          <cell r="IT168" t="str">
            <v/>
          </cell>
          <cell r="IU168" t="str">
            <v/>
          </cell>
          <cell r="IV168" t="str">
            <v/>
          </cell>
          <cell r="IW168" t="str">
            <v/>
          </cell>
          <cell r="IX168" t="str">
            <v/>
          </cell>
          <cell r="IY168" t="str">
            <v/>
          </cell>
          <cell r="IZ168" t="str">
            <v/>
          </cell>
          <cell r="JA168" t="str">
            <v/>
          </cell>
          <cell r="JB168" t="str">
            <v/>
          </cell>
          <cell r="JC168" t="str">
            <v/>
          </cell>
          <cell r="JD168" t="str">
            <v/>
          </cell>
          <cell r="JE168" t="str">
            <v/>
          </cell>
          <cell r="JF168" t="str">
            <v/>
          </cell>
          <cell r="JG168" t="str">
            <v/>
          </cell>
          <cell r="JH168" t="str">
            <v/>
          </cell>
          <cell r="JI168" t="str">
            <v/>
          </cell>
          <cell r="JJ168" t="str">
            <v/>
          </cell>
          <cell r="JK168" t="str">
            <v/>
          </cell>
          <cell r="JL168" t="str">
            <v/>
          </cell>
          <cell r="JM168" t="str">
            <v/>
          </cell>
          <cell r="JN168" t="str">
            <v/>
          </cell>
          <cell r="JO168" t="str">
            <v/>
          </cell>
          <cell r="JP168" t="str">
            <v/>
          </cell>
          <cell r="JQ168" t="str">
            <v/>
          </cell>
          <cell r="JR168" t="str">
            <v/>
          </cell>
          <cell r="JS168" t="str">
            <v/>
          </cell>
          <cell r="JT168" t="str">
            <v/>
          </cell>
          <cell r="JU168" t="str">
            <v/>
          </cell>
          <cell r="JV168" t="str">
            <v/>
          </cell>
          <cell r="JW168" t="str">
            <v/>
          </cell>
          <cell r="JX168" t="str">
            <v/>
          </cell>
          <cell r="JY168" t="str">
            <v/>
          </cell>
          <cell r="JZ168" t="str">
            <v/>
          </cell>
          <cell r="KA168" t="str">
            <v/>
          </cell>
          <cell r="KB168" t="str">
            <v/>
          </cell>
          <cell r="KC168" t="str">
            <v/>
          </cell>
          <cell r="KD168" t="str">
            <v/>
          </cell>
          <cell r="KE168" t="str">
            <v/>
          </cell>
          <cell r="KF168" t="str">
            <v/>
          </cell>
          <cell r="KG168" t="str">
            <v/>
          </cell>
          <cell r="KH168" t="str">
            <v/>
          </cell>
          <cell r="KI168" t="str">
            <v/>
          </cell>
          <cell r="KJ168" t="str">
            <v/>
          </cell>
          <cell r="KK168" t="str">
            <v/>
          </cell>
          <cell r="KL168" t="str">
            <v/>
          </cell>
          <cell r="KM168" t="str">
            <v/>
          </cell>
          <cell r="KN168" t="str">
            <v/>
          </cell>
          <cell r="KO168" t="str">
            <v/>
          </cell>
          <cell r="KP168" t="str">
            <v/>
          </cell>
          <cell r="KQ168" t="str">
            <v/>
          </cell>
          <cell r="KR168" t="str">
            <v/>
          </cell>
          <cell r="KS168" t="str">
            <v/>
          </cell>
          <cell r="KT168" t="str">
            <v/>
          </cell>
          <cell r="KU168" t="str">
            <v/>
          </cell>
          <cell r="KV168" t="str">
            <v/>
          </cell>
          <cell r="KW168" t="str">
            <v/>
          </cell>
          <cell r="KX168" t="str">
            <v/>
          </cell>
          <cell r="KY168" t="str">
            <v/>
          </cell>
          <cell r="KZ168" t="str">
            <v/>
          </cell>
          <cell r="LA168" t="str">
            <v/>
          </cell>
          <cell r="LB168" t="str">
            <v/>
          </cell>
          <cell r="LC168" t="str">
            <v/>
          </cell>
          <cell r="LD168" t="str">
            <v/>
          </cell>
          <cell r="LE168" t="str">
            <v/>
          </cell>
          <cell r="LF168" t="str">
            <v/>
          </cell>
          <cell r="LG168" t="str">
            <v/>
          </cell>
          <cell r="LH168" t="str">
            <v/>
          </cell>
          <cell r="LI168" t="str">
            <v/>
          </cell>
          <cell r="LJ168" t="str">
            <v/>
          </cell>
          <cell r="LK168" t="str">
            <v/>
          </cell>
          <cell r="LL168" t="str">
            <v/>
          </cell>
          <cell r="LM168" t="str">
            <v/>
          </cell>
          <cell r="LN168" t="str">
            <v/>
          </cell>
          <cell r="LO168" t="str">
            <v/>
          </cell>
          <cell r="LP168" t="str">
            <v/>
          </cell>
          <cell r="LQ168" t="str">
            <v/>
          </cell>
          <cell r="LR168" t="str">
            <v/>
          </cell>
          <cell r="LS168" t="str">
            <v/>
          </cell>
          <cell r="LT168" t="str">
            <v/>
          </cell>
          <cell r="LU168" t="str">
            <v/>
          </cell>
          <cell r="LV168" t="str">
            <v/>
          </cell>
          <cell r="LW168" t="str">
            <v/>
          </cell>
          <cell r="LX168" t="str">
            <v/>
          </cell>
          <cell r="LY168" t="str">
            <v/>
          </cell>
          <cell r="LZ168" t="str">
            <v/>
          </cell>
          <cell r="MA168" t="str">
            <v/>
          </cell>
          <cell r="MB168" t="str">
            <v/>
          </cell>
          <cell r="MC168" t="str">
            <v/>
          </cell>
          <cell r="MD168" t="str">
            <v/>
          </cell>
          <cell r="ME168" t="str">
            <v/>
          </cell>
          <cell r="MF168" t="str">
            <v/>
          </cell>
          <cell r="MG168" t="str">
            <v/>
          </cell>
          <cell r="MH168" t="str">
            <v/>
          </cell>
          <cell r="MI168" t="str">
            <v/>
          </cell>
          <cell r="MJ168" t="str">
            <v/>
          </cell>
          <cell r="MK168" t="str">
            <v/>
          </cell>
          <cell r="ML168" t="str">
            <v/>
          </cell>
          <cell r="MM168" t="str">
            <v/>
          </cell>
          <cell r="MN168" t="str">
            <v/>
          </cell>
          <cell r="MO168" t="str">
            <v/>
          </cell>
          <cell r="MP168" t="str">
            <v/>
          </cell>
          <cell r="MQ168" t="str">
            <v/>
          </cell>
          <cell r="MR168" t="str">
            <v/>
          </cell>
          <cell r="MS168" t="str">
            <v/>
          </cell>
          <cell r="MT168" t="str">
            <v/>
          </cell>
          <cell r="MU168" t="str">
            <v/>
          </cell>
          <cell r="MV168" t="str">
            <v/>
          </cell>
          <cell r="MW168" t="str">
            <v/>
          </cell>
          <cell r="MX168" t="str">
            <v/>
          </cell>
          <cell r="MY168" t="str">
            <v/>
          </cell>
          <cell r="MZ168" t="str">
            <v/>
          </cell>
          <cell r="NA168" t="str">
            <v/>
          </cell>
          <cell r="NB168" t="str">
            <v/>
          </cell>
          <cell r="NC168" t="str">
            <v/>
          </cell>
          <cell r="ND168" t="str">
            <v/>
          </cell>
          <cell r="NE168" t="str">
            <v/>
          </cell>
          <cell r="NF168" t="str">
            <v/>
          </cell>
          <cell r="NG168" t="str">
            <v/>
          </cell>
          <cell r="NH168" t="str">
            <v/>
          </cell>
          <cell r="NI168" t="str">
            <v/>
          </cell>
          <cell r="NJ168" t="str">
            <v/>
          </cell>
          <cell r="NK168" t="str">
            <v/>
          </cell>
          <cell r="NL168" t="str">
            <v/>
          </cell>
          <cell r="NM168" t="str">
            <v/>
          </cell>
          <cell r="NN168" t="str">
            <v/>
          </cell>
          <cell r="NO168" t="str">
            <v/>
          </cell>
          <cell r="NP168" t="str">
            <v/>
          </cell>
          <cell r="NQ168" t="str">
            <v/>
          </cell>
          <cell r="NR168" t="str">
            <v/>
          </cell>
          <cell r="NS168" t="str">
            <v/>
          </cell>
          <cell r="NT168" t="str">
            <v/>
          </cell>
          <cell r="NU168" t="str">
            <v/>
          </cell>
          <cell r="NV168" t="str">
            <v/>
          </cell>
          <cell r="NW168" t="str">
            <v/>
          </cell>
          <cell r="NX168" t="str">
            <v/>
          </cell>
          <cell r="NY168" t="str">
            <v/>
          </cell>
          <cell r="NZ168" t="str">
            <v/>
          </cell>
          <cell r="OA168" t="str">
            <v/>
          </cell>
          <cell r="OB168" t="str">
            <v/>
          </cell>
          <cell r="OC168" t="str">
            <v/>
          </cell>
          <cell r="OD168" t="str">
            <v/>
          </cell>
          <cell r="OE168" t="str">
            <v/>
          </cell>
          <cell r="OF168" t="str">
            <v/>
          </cell>
          <cell r="OG168" t="str">
            <v/>
          </cell>
          <cell r="OH168" t="str">
            <v/>
          </cell>
          <cell r="OI168" t="str">
            <v/>
          </cell>
          <cell r="OJ168" t="str">
            <v/>
          </cell>
          <cell r="OK168" t="str">
            <v/>
          </cell>
          <cell r="OL168" t="str">
            <v/>
          </cell>
          <cell r="OM168" t="str">
            <v/>
          </cell>
          <cell r="ON168" t="str">
            <v/>
          </cell>
          <cell r="OO168" t="str">
            <v/>
          </cell>
          <cell r="OP168" t="str">
            <v/>
          </cell>
          <cell r="OQ168" t="str">
            <v/>
          </cell>
          <cell r="OR168" t="str">
            <v/>
          </cell>
          <cell r="OS168" t="str">
            <v/>
          </cell>
          <cell r="OT168" t="str">
            <v/>
          </cell>
          <cell r="OU168" t="str">
            <v/>
          </cell>
          <cell r="OV168" t="str">
            <v/>
          </cell>
          <cell r="OW168" t="str">
            <v/>
          </cell>
          <cell r="OX168" t="str">
            <v/>
          </cell>
          <cell r="OY168" t="str">
            <v/>
          </cell>
          <cell r="OZ168" t="str">
            <v/>
          </cell>
          <cell r="PA168" t="str">
            <v/>
          </cell>
          <cell r="PB168" t="str">
            <v/>
          </cell>
          <cell r="PC168" t="str">
            <v/>
          </cell>
          <cell r="PD168" t="str">
            <v/>
          </cell>
          <cell r="PE168" t="str">
            <v/>
          </cell>
          <cell r="PF168" t="str">
            <v/>
          </cell>
          <cell r="PG168" t="str">
            <v/>
          </cell>
          <cell r="PH168" t="str">
            <v/>
          </cell>
          <cell r="PI168" t="str">
            <v/>
          </cell>
          <cell r="PJ168" t="str">
            <v/>
          </cell>
          <cell r="PK168" t="str">
            <v/>
          </cell>
          <cell r="PL168" t="str">
            <v/>
          </cell>
          <cell r="PM168" t="str">
            <v/>
          </cell>
          <cell r="PN168" t="str">
            <v/>
          </cell>
          <cell r="PO168" t="str">
            <v/>
          </cell>
          <cell r="PP168" t="str">
            <v/>
          </cell>
          <cell r="PQ168" t="str">
            <v/>
          </cell>
          <cell r="PR168" t="str">
            <v/>
          </cell>
          <cell r="PS168" t="str">
            <v/>
          </cell>
          <cell r="PT168" t="str">
            <v/>
          </cell>
          <cell r="PU168" t="str">
            <v/>
          </cell>
          <cell r="PV168" t="str">
            <v/>
          </cell>
          <cell r="PW168" t="str">
            <v/>
          </cell>
          <cell r="PX168" t="str">
            <v/>
          </cell>
          <cell r="PY168" t="str">
            <v/>
          </cell>
          <cell r="PZ168" t="str">
            <v/>
          </cell>
          <cell r="QA168" t="str">
            <v/>
          </cell>
          <cell r="QB168" t="str">
            <v/>
          </cell>
          <cell r="QC168" t="str">
            <v/>
          </cell>
          <cell r="QD168" t="str">
            <v/>
          </cell>
          <cell r="QE168" t="str">
            <v/>
          </cell>
          <cell r="QF168" t="str">
            <v/>
          </cell>
          <cell r="QG168" t="str">
            <v/>
          </cell>
          <cell r="QH168" t="str">
            <v/>
          </cell>
          <cell r="QI168" t="str">
            <v/>
          </cell>
          <cell r="QJ168" t="str">
            <v/>
          </cell>
          <cell r="QK168" t="str">
            <v/>
          </cell>
          <cell r="QL168" t="str">
            <v/>
          </cell>
          <cell r="QM168" t="str">
            <v/>
          </cell>
          <cell r="QN168" t="str">
            <v/>
          </cell>
          <cell r="QO168" t="str">
            <v/>
          </cell>
          <cell r="QP168" t="str">
            <v/>
          </cell>
          <cell r="QQ168" t="str">
            <v/>
          </cell>
          <cell r="QR168" t="str">
            <v/>
          </cell>
          <cell r="QS168" t="str">
            <v/>
          </cell>
          <cell r="QT168" t="str">
            <v/>
          </cell>
          <cell r="QU168" t="str">
            <v/>
          </cell>
          <cell r="QV168" t="str">
            <v/>
          </cell>
          <cell r="QW168" t="str">
            <v/>
          </cell>
          <cell r="QX168" t="str">
            <v/>
          </cell>
          <cell r="QY168" t="str">
            <v/>
          </cell>
          <cell r="QZ168" t="str">
            <v/>
          </cell>
          <cell r="RA168" t="str">
            <v/>
          </cell>
          <cell r="RB168" t="str">
            <v/>
          </cell>
          <cell r="RC168" t="str">
            <v/>
          </cell>
          <cell r="RD168" t="str">
            <v/>
          </cell>
          <cell r="RE168" t="str">
            <v/>
          </cell>
          <cell r="RF168" t="str">
            <v/>
          </cell>
          <cell r="RG168" t="str">
            <v/>
          </cell>
          <cell r="RH168" t="str">
            <v/>
          </cell>
          <cell r="RI168" t="str">
            <v/>
          </cell>
          <cell r="RJ168" t="str">
            <v/>
          </cell>
          <cell r="RK168" t="str">
            <v/>
          </cell>
          <cell r="RL168" t="str">
            <v/>
          </cell>
          <cell r="RM168" t="str">
            <v/>
          </cell>
          <cell r="RN168" t="str">
            <v/>
          </cell>
          <cell r="RO168" t="str">
            <v/>
          </cell>
          <cell r="RP168" t="str">
            <v/>
          </cell>
          <cell r="RQ168" t="str">
            <v/>
          </cell>
          <cell r="RR168" t="str">
            <v/>
          </cell>
          <cell r="RS168" t="str">
            <v/>
          </cell>
          <cell r="RT168" t="str">
            <v/>
          </cell>
          <cell r="RU168" t="str">
            <v/>
          </cell>
          <cell r="RV168" t="str">
            <v/>
          </cell>
          <cell r="RW168" t="str">
            <v/>
          </cell>
          <cell r="RX168" t="str">
            <v/>
          </cell>
          <cell r="RY168" t="str">
            <v/>
          </cell>
          <cell r="RZ168" t="str">
            <v/>
          </cell>
          <cell r="SA168" t="str">
            <v/>
          </cell>
          <cell r="SB168" t="str">
            <v/>
          </cell>
          <cell r="SC168" t="str">
            <v/>
          </cell>
          <cell r="SD168" t="str">
            <v/>
          </cell>
          <cell r="SE168" t="str">
            <v/>
          </cell>
          <cell r="SF168" t="str">
            <v/>
          </cell>
          <cell r="SG168" t="str">
            <v/>
          </cell>
          <cell r="SH168" t="str">
            <v/>
          </cell>
          <cell r="SI168" t="str">
            <v/>
          </cell>
          <cell r="SJ168" t="str">
            <v/>
          </cell>
          <cell r="SK168" t="str">
            <v/>
          </cell>
          <cell r="SL168" t="str">
            <v/>
          </cell>
          <cell r="SM168" t="str">
            <v/>
          </cell>
          <cell r="SN168" t="str">
            <v/>
          </cell>
          <cell r="SO168" t="str">
            <v/>
          </cell>
          <cell r="SP168" t="str">
            <v/>
          </cell>
          <cell r="SQ168" t="str">
            <v/>
          </cell>
          <cell r="SR168" t="str">
            <v/>
          </cell>
          <cell r="SS168" t="str">
            <v/>
          </cell>
          <cell r="ST168" t="str">
            <v/>
          </cell>
          <cell r="SU168" t="str">
            <v/>
          </cell>
          <cell r="SV168" t="str">
            <v/>
          </cell>
          <cell r="SW168" t="str">
            <v/>
          </cell>
          <cell r="SX168" t="str">
            <v/>
          </cell>
          <cell r="SY168" t="str">
            <v/>
          </cell>
          <cell r="SZ168" t="str">
            <v/>
          </cell>
          <cell r="TA168" t="str">
            <v/>
          </cell>
          <cell r="TB168" t="str">
            <v/>
          </cell>
          <cell r="TC168" t="str">
            <v/>
          </cell>
          <cell r="TD168" t="str">
            <v/>
          </cell>
          <cell r="TE168" t="str">
            <v/>
          </cell>
          <cell r="TF168" t="str">
            <v/>
          </cell>
          <cell r="TG168" t="str">
            <v/>
          </cell>
          <cell r="TH168" t="str">
            <v/>
          </cell>
          <cell r="TI168" t="str">
            <v/>
          </cell>
          <cell r="TJ168" t="str">
            <v/>
          </cell>
          <cell r="TK168" t="str">
            <v/>
          </cell>
          <cell r="TL168" t="str">
            <v/>
          </cell>
          <cell r="TM168" t="str">
            <v/>
          </cell>
          <cell r="TN168" t="str">
            <v/>
          </cell>
          <cell r="TO168" t="str">
            <v/>
          </cell>
          <cell r="TP168" t="str">
            <v/>
          </cell>
          <cell r="TQ168" t="str">
            <v/>
          </cell>
          <cell r="TR168" t="str">
            <v/>
          </cell>
          <cell r="TS168" t="str">
            <v/>
          </cell>
          <cell r="TT168" t="str">
            <v/>
          </cell>
          <cell r="TU168" t="str">
            <v/>
          </cell>
          <cell r="TV168" t="str">
            <v/>
          </cell>
          <cell r="TW168" t="str">
            <v/>
          </cell>
          <cell r="TX168" t="str">
            <v/>
          </cell>
          <cell r="TY168" t="str">
            <v/>
          </cell>
          <cell r="TZ168" t="str">
            <v/>
          </cell>
          <cell r="UA168" t="str">
            <v/>
          </cell>
          <cell r="UB168" t="str">
            <v/>
          </cell>
          <cell r="UC168" t="str">
            <v/>
          </cell>
          <cell r="UD168" t="str">
            <v/>
          </cell>
          <cell r="UE168" t="str">
            <v/>
          </cell>
          <cell r="UF168" t="str">
            <v/>
          </cell>
          <cell r="UG168" t="str">
            <v/>
          </cell>
          <cell r="UH168" t="str">
            <v/>
          </cell>
          <cell r="UI168" t="str">
            <v/>
          </cell>
          <cell r="UJ168" t="str">
            <v/>
          </cell>
          <cell r="UK168" t="str">
            <v/>
          </cell>
          <cell r="UL168" t="str">
            <v/>
          </cell>
          <cell r="UM168" t="str">
            <v/>
          </cell>
          <cell r="UN168" t="str">
            <v/>
          </cell>
          <cell r="UO168" t="str">
            <v/>
          </cell>
          <cell r="UP168" t="str">
            <v/>
          </cell>
          <cell r="UQ168" t="str">
            <v/>
          </cell>
          <cell r="UR168" t="str">
            <v/>
          </cell>
          <cell r="US168" t="str">
            <v/>
          </cell>
          <cell r="UT168" t="str">
            <v/>
          </cell>
          <cell r="UU168" t="str">
            <v/>
          </cell>
          <cell r="UV168" t="str">
            <v/>
          </cell>
          <cell r="UW168" t="str">
            <v/>
          </cell>
          <cell r="UX168" t="str">
            <v/>
          </cell>
          <cell r="UY168" t="str">
            <v/>
          </cell>
          <cell r="UZ168" t="str">
            <v/>
          </cell>
          <cell r="VA168" t="str">
            <v/>
          </cell>
          <cell r="VB168" t="str">
            <v/>
          </cell>
          <cell r="VC168" t="str">
            <v/>
          </cell>
          <cell r="VD168" t="str">
            <v/>
          </cell>
          <cell r="VE168" t="str">
            <v/>
          </cell>
          <cell r="VF168" t="str">
            <v/>
          </cell>
          <cell r="VG168" t="str">
            <v/>
          </cell>
          <cell r="VH168" t="str">
            <v/>
          </cell>
          <cell r="VI168" t="str">
            <v/>
          </cell>
          <cell r="VJ168" t="str">
            <v/>
          </cell>
          <cell r="VK168" t="str">
            <v/>
          </cell>
          <cell r="VL168" t="str">
            <v/>
          </cell>
          <cell r="VM168" t="str">
            <v/>
          </cell>
          <cell r="VN168" t="str">
            <v/>
          </cell>
          <cell r="VO168" t="str">
            <v/>
          </cell>
          <cell r="VP168" t="str">
            <v/>
          </cell>
          <cell r="VQ168" t="str">
            <v/>
          </cell>
          <cell r="VR168" t="str">
            <v/>
          </cell>
          <cell r="VS168" t="str">
            <v/>
          </cell>
          <cell r="VT168" t="str">
            <v/>
          </cell>
          <cell r="VU168" t="str">
            <v/>
          </cell>
          <cell r="VV168" t="str">
            <v/>
          </cell>
          <cell r="VW168" t="str">
            <v/>
          </cell>
          <cell r="VX168" t="str">
            <v/>
          </cell>
          <cell r="VY168" t="str">
            <v/>
          </cell>
          <cell r="VZ168" t="str">
            <v/>
          </cell>
          <cell r="WA168" t="str">
            <v/>
          </cell>
          <cell r="WB168" t="str">
            <v/>
          </cell>
          <cell r="WC168" t="str">
            <v/>
          </cell>
          <cell r="WD168" t="str">
            <v/>
          </cell>
          <cell r="WE168" t="str">
            <v/>
          </cell>
          <cell r="WF168" t="str">
            <v/>
          </cell>
          <cell r="WG168" t="str">
            <v/>
          </cell>
          <cell r="WH168" t="str">
            <v/>
          </cell>
          <cell r="WI168" t="str">
            <v/>
          </cell>
          <cell r="WJ168" t="str">
            <v/>
          </cell>
          <cell r="WK168" t="str">
            <v/>
          </cell>
          <cell r="WL168" t="str">
            <v/>
          </cell>
          <cell r="WM168" t="str">
            <v/>
          </cell>
          <cell r="WN168" t="str">
            <v/>
          </cell>
          <cell r="WO168" t="str">
            <v/>
          </cell>
          <cell r="WP168" t="str">
            <v/>
          </cell>
          <cell r="WQ168" t="str">
            <v/>
          </cell>
          <cell r="WR168" t="str">
            <v/>
          </cell>
          <cell r="WS168" t="str">
            <v/>
          </cell>
          <cell r="WT168" t="str">
            <v/>
          </cell>
          <cell r="WU168" t="str">
            <v/>
          </cell>
          <cell r="WV168" t="str">
            <v/>
          </cell>
          <cell r="WW168" t="str">
            <v/>
          </cell>
          <cell r="WX168" t="str">
            <v/>
          </cell>
          <cell r="WY168" t="str">
            <v/>
          </cell>
          <cell r="WZ168" t="str">
            <v/>
          </cell>
          <cell r="XA168" t="str">
            <v/>
          </cell>
          <cell r="XB168" t="str">
            <v/>
          </cell>
          <cell r="XC168" t="str">
            <v/>
          </cell>
          <cell r="XD168" t="str">
            <v/>
          </cell>
          <cell r="XE168" t="str">
            <v/>
          </cell>
          <cell r="XF168" t="str">
            <v/>
          </cell>
          <cell r="XG168" t="str">
            <v/>
          </cell>
          <cell r="XH168" t="str">
            <v/>
          </cell>
          <cell r="XI168" t="str">
            <v/>
          </cell>
          <cell r="XJ168" t="str">
            <v/>
          </cell>
          <cell r="XK168" t="str">
            <v/>
          </cell>
          <cell r="XL168" t="str">
            <v/>
          </cell>
          <cell r="XM168" t="str">
            <v/>
          </cell>
          <cell r="XN168" t="str">
            <v/>
          </cell>
          <cell r="XO168" t="str">
            <v/>
          </cell>
          <cell r="XP168" t="str">
            <v/>
          </cell>
          <cell r="XQ168" t="str">
            <v/>
          </cell>
          <cell r="XR168" t="str">
            <v/>
          </cell>
          <cell r="XS168" t="str">
            <v/>
          </cell>
          <cell r="XT168" t="str">
            <v/>
          </cell>
          <cell r="XU168" t="str">
            <v/>
          </cell>
          <cell r="XV168" t="str">
            <v/>
          </cell>
          <cell r="XW168" t="str">
            <v/>
          </cell>
          <cell r="XX168" t="str">
            <v/>
          </cell>
          <cell r="XY168" t="str">
            <v/>
          </cell>
          <cell r="XZ168" t="str">
            <v/>
          </cell>
          <cell r="YA168" t="str">
            <v/>
          </cell>
          <cell r="YB168" t="str">
            <v/>
          </cell>
          <cell r="YC168" t="str">
            <v/>
          </cell>
          <cell r="YD168" t="str">
            <v/>
          </cell>
          <cell r="YE168" t="str">
            <v/>
          </cell>
          <cell r="YF168" t="str">
            <v/>
          </cell>
          <cell r="YG168" t="str">
            <v/>
          </cell>
          <cell r="YH168" t="str">
            <v/>
          </cell>
          <cell r="YI168" t="str">
            <v/>
          </cell>
          <cell r="YJ168" t="str">
            <v/>
          </cell>
          <cell r="YK168" t="str">
            <v/>
          </cell>
          <cell r="YL168" t="str">
            <v/>
          </cell>
          <cell r="YM168" t="str">
            <v/>
          </cell>
          <cell r="YN168" t="str">
            <v/>
          </cell>
          <cell r="YO168" t="str">
            <v/>
          </cell>
          <cell r="YP168" t="str">
            <v/>
          </cell>
          <cell r="YQ168" t="str">
            <v/>
          </cell>
          <cell r="YR168" t="str">
            <v/>
          </cell>
          <cell r="YS168" t="str">
            <v/>
          </cell>
          <cell r="YT168" t="str">
            <v/>
          </cell>
          <cell r="YU168" t="str">
            <v/>
          </cell>
          <cell r="YV168" t="str">
            <v/>
          </cell>
          <cell r="YW168" t="str">
            <v/>
          </cell>
          <cell r="YX168" t="str">
            <v/>
          </cell>
          <cell r="YY168" t="str">
            <v/>
          </cell>
          <cell r="YZ168" t="str">
            <v/>
          </cell>
          <cell r="ZA168" t="str">
            <v/>
          </cell>
          <cell r="ZB168" t="str">
            <v/>
          </cell>
          <cell r="ZC168" t="str">
            <v/>
          </cell>
          <cell r="ZD168" t="str">
            <v/>
          </cell>
          <cell r="ZE168" t="str">
            <v/>
          </cell>
          <cell r="ZF168" t="str">
            <v/>
          </cell>
          <cell r="ZG168" t="str">
            <v/>
          </cell>
          <cell r="ZH168" t="str">
            <v/>
          </cell>
          <cell r="ZI168" t="str">
            <v/>
          </cell>
          <cell r="ZJ168" t="str">
            <v/>
          </cell>
          <cell r="ZK168" t="str">
            <v/>
          </cell>
          <cell r="ZL168" t="str">
            <v/>
          </cell>
          <cell r="ZM168" t="str">
            <v/>
          </cell>
          <cell r="ZN168" t="str">
            <v/>
          </cell>
          <cell r="ZO168" t="str">
            <v/>
          </cell>
          <cell r="ZP168" t="str">
            <v/>
          </cell>
          <cell r="ZQ168" t="str">
            <v/>
          </cell>
          <cell r="ZR168" t="str">
            <v/>
          </cell>
          <cell r="ZS168" t="str">
            <v/>
          </cell>
          <cell r="ZT168" t="str">
            <v/>
          </cell>
          <cell r="ZU168" t="str">
            <v/>
          </cell>
          <cell r="ZV168" t="str">
            <v/>
          </cell>
          <cell r="ZW168" t="str">
            <v/>
          </cell>
          <cell r="ZX168" t="str">
            <v/>
          </cell>
          <cell r="ZY168" t="str">
            <v/>
          </cell>
          <cell r="ZZ168" t="str">
            <v/>
          </cell>
          <cell r="AAA168" t="str">
            <v/>
          </cell>
          <cell r="AAB168" t="str">
            <v/>
          </cell>
          <cell r="AAC168" t="str">
            <v/>
          </cell>
          <cell r="AAD168" t="str">
            <v/>
          </cell>
          <cell r="AAE168" t="str">
            <v/>
          </cell>
          <cell r="AAF168" t="str">
            <v/>
          </cell>
          <cell r="AAG168" t="str">
            <v/>
          </cell>
          <cell r="AAH168" t="str">
            <v/>
          </cell>
          <cell r="AAI168" t="str">
            <v/>
          </cell>
          <cell r="AAJ168" t="str">
            <v/>
          </cell>
          <cell r="AAK168" t="str">
            <v/>
          </cell>
          <cell r="AAL168" t="str">
            <v/>
          </cell>
          <cell r="AAM168" t="str">
            <v/>
          </cell>
          <cell r="AAN168" t="str">
            <v/>
          </cell>
          <cell r="AAO168" t="str">
            <v/>
          </cell>
          <cell r="AAP168" t="str">
            <v/>
          </cell>
          <cell r="AAQ168" t="str">
            <v/>
          </cell>
          <cell r="AAR168" t="str">
            <v/>
          </cell>
          <cell r="AAS168" t="str">
            <v/>
          </cell>
          <cell r="AAT168" t="str">
            <v/>
          </cell>
          <cell r="AAU168" t="str">
            <v/>
          </cell>
          <cell r="AAV168" t="str">
            <v/>
          </cell>
          <cell r="AAW168" t="str">
            <v/>
          </cell>
          <cell r="AAX168" t="str">
            <v/>
          </cell>
          <cell r="AAY168" t="str">
            <v/>
          </cell>
          <cell r="AAZ168" t="str">
            <v/>
          </cell>
          <cell r="ABA168" t="str">
            <v/>
          </cell>
          <cell r="ABB168" t="str">
            <v/>
          </cell>
          <cell r="ABC168" t="str">
            <v/>
          </cell>
          <cell r="ABD168" t="str">
            <v/>
          </cell>
          <cell r="ABE168" t="str">
            <v/>
          </cell>
          <cell r="ABF168" t="str">
            <v/>
          </cell>
          <cell r="ABG168" t="str">
            <v/>
          </cell>
          <cell r="ABH168" t="str">
            <v/>
          </cell>
          <cell r="ABI168" t="str">
            <v/>
          </cell>
          <cell r="ABJ168" t="str">
            <v/>
          </cell>
          <cell r="ABK168" t="str">
            <v/>
          </cell>
          <cell r="ABL168" t="str">
            <v/>
          </cell>
          <cell r="ABM168" t="str">
            <v/>
          </cell>
          <cell r="ABN168" t="str">
            <v/>
          </cell>
          <cell r="ABO168" t="str">
            <v/>
          </cell>
          <cell r="ABP168" t="str">
            <v/>
          </cell>
          <cell r="ABQ168" t="str">
            <v/>
          </cell>
          <cell r="ABR168" t="str">
            <v/>
          </cell>
          <cell r="ABS168" t="str">
            <v/>
          </cell>
          <cell r="ABT168" t="str">
            <v/>
          </cell>
          <cell r="ABU168" t="str">
            <v/>
          </cell>
          <cell r="ABV168" t="str">
            <v/>
          </cell>
          <cell r="ABW168" t="str">
            <v/>
          </cell>
          <cell r="ABX168" t="str">
            <v/>
          </cell>
          <cell r="ABY168" t="str">
            <v/>
          </cell>
          <cell r="ABZ168" t="str">
            <v/>
          </cell>
          <cell r="ACA168" t="str">
            <v/>
          </cell>
          <cell r="ACB168" t="str">
            <v/>
          </cell>
          <cell r="ACC168" t="str">
            <v/>
          </cell>
          <cell r="ACD168" t="str">
            <v/>
          </cell>
          <cell r="ACE168" t="str">
            <v/>
          </cell>
          <cell r="ACF168" t="str">
            <v/>
          </cell>
          <cell r="ACG168" t="str">
            <v/>
          </cell>
          <cell r="ACH168" t="str">
            <v/>
          </cell>
          <cell r="ACI168" t="str">
            <v/>
          </cell>
          <cell r="ACJ168" t="str">
            <v/>
          </cell>
          <cell r="ACK168" t="str">
            <v/>
          </cell>
          <cell r="ACL168" t="str">
            <v/>
          </cell>
          <cell r="ACM168" t="str">
            <v/>
          </cell>
          <cell r="ACN168" t="str">
            <v/>
          </cell>
          <cell r="ACO168" t="str">
            <v/>
          </cell>
          <cell r="ACP168" t="str">
            <v/>
          </cell>
          <cell r="ACQ168" t="str">
            <v/>
          </cell>
          <cell r="ACR168" t="str">
            <v/>
          </cell>
          <cell r="ACS168" t="str">
            <v/>
          </cell>
          <cell r="ACT168" t="str">
            <v/>
          </cell>
          <cell r="ACU168" t="str">
            <v/>
          </cell>
          <cell r="ACV168" t="str">
            <v/>
          </cell>
          <cell r="ACW168" t="str">
            <v/>
          </cell>
          <cell r="ACX168" t="str">
            <v/>
          </cell>
          <cell r="ACY168" t="str">
            <v/>
          </cell>
          <cell r="ACZ168" t="str">
            <v/>
          </cell>
          <cell r="ADA168" t="str">
            <v/>
          </cell>
          <cell r="ADB168" t="str">
            <v/>
          </cell>
          <cell r="ADC168" t="str">
            <v/>
          </cell>
          <cell r="ADD168" t="str">
            <v/>
          </cell>
          <cell r="ADE168" t="str">
            <v/>
          </cell>
          <cell r="ADF168" t="str">
            <v/>
          </cell>
          <cell r="ADG168" t="str">
            <v/>
          </cell>
          <cell r="ADH168" t="str">
            <v/>
          </cell>
          <cell r="ADI168" t="str">
            <v/>
          </cell>
          <cell r="ADJ168" t="str">
            <v/>
          </cell>
          <cell r="ADK168" t="str">
            <v/>
          </cell>
          <cell r="ADL168" t="str">
            <v/>
          </cell>
          <cell r="ADM168" t="str">
            <v/>
          </cell>
          <cell r="ADN168" t="str">
            <v/>
          </cell>
          <cell r="ADO168" t="str">
            <v/>
          </cell>
          <cell r="ADP168" t="str">
            <v/>
          </cell>
          <cell r="ADQ168" t="str">
            <v/>
          </cell>
          <cell r="ADR168" t="str">
            <v/>
          </cell>
          <cell r="ADS168" t="str">
            <v/>
          </cell>
          <cell r="ADT168" t="str">
            <v/>
          </cell>
          <cell r="ADU168" t="str">
            <v/>
          </cell>
          <cell r="ADV168" t="str">
            <v/>
          </cell>
          <cell r="ADW168" t="str">
            <v/>
          </cell>
          <cell r="ADX168" t="str">
            <v/>
          </cell>
          <cell r="ADY168" t="str">
            <v/>
          </cell>
          <cell r="ADZ168" t="str">
            <v/>
          </cell>
          <cell r="AEA168" t="str">
            <v/>
          </cell>
          <cell r="AEB168" t="str">
            <v/>
          </cell>
          <cell r="AEC168" t="str">
            <v/>
          </cell>
          <cell r="AED168" t="str">
            <v/>
          </cell>
          <cell r="AEE168" t="str">
            <v/>
          </cell>
          <cell r="AEF168" t="str">
            <v/>
          </cell>
          <cell r="AEG168" t="str">
            <v/>
          </cell>
          <cell r="AEH168" t="str">
            <v/>
          </cell>
          <cell r="AEI168" t="str">
            <v/>
          </cell>
          <cell r="AEJ168" t="str">
            <v/>
          </cell>
          <cell r="AEK168" t="str">
            <v/>
          </cell>
          <cell r="AEL168" t="str">
            <v/>
          </cell>
          <cell r="AEM168" t="str">
            <v/>
          </cell>
          <cell r="AEN168" t="str">
            <v/>
          </cell>
          <cell r="AEO168" t="str">
            <v/>
          </cell>
          <cell r="AEP168" t="str">
            <v/>
          </cell>
          <cell r="AEQ168" t="str">
            <v/>
          </cell>
          <cell r="AER168" t="str">
            <v/>
          </cell>
          <cell r="AES168" t="str">
            <v/>
          </cell>
          <cell r="AET168" t="str">
            <v/>
          </cell>
          <cell r="AEU168" t="str">
            <v/>
          </cell>
          <cell r="AEV168" t="str">
            <v/>
          </cell>
          <cell r="AEW168" t="str">
            <v/>
          </cell>
          <cell r="AEX168" t="str">
            <v/>
          </cell>
          <cell r="AEY168" t="str">
            <v/>
          </cell>
          <cell r="AEZ168" t="str">
            <v/>
          </cell>
          <cell r="AFA168" t="str">
            <v/>
          </cell>
          <cell r="AFB168" t="str">
            <v/>
          </cell>
          <cell r="AFC168" t="str">
            <v/>
          </cell>
          <cell r="AFD168" t="str">
            <v/>
          </cell>
          <cell r="AFE168" t="str">
            <v/>
          </cell>
          <cell r="AFF168" t="str">
            <v/>
          </cell>
          <cell r="AFG168" t="str">
            <v/>
          </cell>
          <cell r="AFH168" t="str">
            <v/>
          </cell>
          <cell r="AFI168" t="str">
            <v/>
          </cell>
          <cell r="AFJ168" t="str">
            <v/>
          </cell>
          <cell r="AFK168" t="str">
            <v/>
          </cell>
          <cell r="AFL168" t="str">
            <v/>
          </cell>
          <cell r="AFM168" t="str">
            <v/>
          </cell>
          <cell r="AFN168" t="str">
            <v/>
          </cell>
          <cell r="AFO168" t="str">
            <v/>
          </cell>
          <cell r="AFP168" t="str">
            <v/>
          </cell>
          <cell r="AFQ168" t="str">
            <v/>
          </cell>
          <cell r="AFR168" t="str">
            <v/>
          </cell>
          <cell r="AFS168" t="str">
            <v/>
          </cell>
          <cell r="AFT168" t="str">
            <v/>
          </cell>
          <cell r="AFU168" t="str">
            <v/>
          </cell>
          <cell r="AFV168" t="str">
            <v/>
          </cell>
          <cell r="AFW168" t="str">
            <v/>
          </cell>
          <cell r="AFX168" t="str">
            <v/>
          </cell>
          <cell r="AFY168" t="str">
            <v/>
          </cell>
          <cell r="AFZ168" t="str">
            <v/>
          </cell>
          <cell r="AGA168" t="str">
            <v/>
          </cell>
          <cell r="AGB168" t="str">
            <v/>
          </cell>
          <cell r="AGC168" t="str">
            <v/>
          </cell>
          <cell r="AGD168" t="str">
            <v/>
          </cell>
          <cell r="AGE168" t="str">
            <v/>
          </cell>
          <cell r="AGF168" t="str">
            <v/>
          </cell>
          <cell r="AGG168" t="str">
            <v/>
          </cell>
          <cell r="AGH168" t="str">
            <v/>
          </cell>
          <cell r="AGI168" t="str">
            <v/>
          </cell>
          <cell r="AGJ168" t="str">
            <v/>
          </cell>
          <cell r="AGK168" t="str">
            <v/>
          </cell>
          <cell r="AGL168" t="str">
            <v/>
          </cell>
          <cell r="AGM168" t="str">
            <v/>
          </cell>
          <cell r="AGN168" t="str">
            <v/>
          </cell>
          <cell r="AGO168" t="str">
            <v/>
          </cell>
          <cell r="AGP168" t="str">
            <v/>
          </cell>
          <cell r="AGQ168" t="str">
            <v/>
          </cell>
          <cell r="AGR168" t="str">
            <v/>
          </cell>
          <cell r="AGS168" t="str">
            <v/>
          </cell>
          <cell r="AGT168" t="str">
            <v/>
          </cell>
          <cell r="AGU168" t="str">
            <v/>
          </cell>
          <cell r="AGV168" t="str">
            <v/>
          </cell>
          <cell r="AGW168" t="str">
            <v/>
          </cell>
          <cell r="AGX168" t="str">
            <v/>
          </cell>
          <cell r="AGY168" t="str">
            <v/>
          </cell>
          <cell r="AGZ168" t="str">
            <v/>
          </cell>
          <cell r="AHA168" t="str">
            <v/>
          </cell>
          <cell r="AHB168" t="str">
            <v/>
          </cell>
          <cell r="AHC168" t="str">
            <v/>
          </cell>
          <cell r="AHD168" t="str">
            <v/>
          </cell>
          <cell r="AHE168" t="str">
            <v/>
          </cell>
          <cell r="AHF168" t="str">
            <v/>
          </cell>
          <cell r="AHG168" t="str">
            <v/>
          </cell>
          <cell r="AHH168" t="str">
            <v/>
          </cell>
          <cell r="AHI168" t="str">
            <v/>
          </cell>
          <cell r="AHJ168" t="str">
            <v/>
          </cell>
          <cell r="AHK168" t="str">
            <v/>
          </cell>
          <cell r="AHL168" t="str">
            <v/>
          </cell>
          <cell r="AHM168" t="str">
            <v/>
          </cell>
          <cell r="AHN168" t="str">
            <v/>
          </cell>
          <cell r="AHO168" t="str">
            <v/>
          </cell>
          <cell r="AHP168" t="str">
            <v/>
          </cell>
          <cell r="AHQ168" t="str">
            <v/>
          </cell>
          <cell r="AHR168" t="str">
            <v/>
          </cell>
          <cell r="AHS168" t="str">
            <v/>
          </cell>
          <cell r="AHT168" t="str">
            <v/>
          </cell>
          <cell r="AHU168" t="str">
            <v/>
          </cell>
          <cell r="AHV168" t="str">
            <v/>
          </cell>
          <cell r="AHW168" t="str">
            <v/>
          </cell>
          <cell r="AHX168" t="str">
            <v/>
          </cell>
          <cell r="AHY168" t="str">
            <v/>
          </cell>
          <cell r="AHZ168" t="str">
            <v/>
          </cell>
          <cell r="AIA168" t="str">
            <v/>
          </cell>
          <cell r="AIB168" t="str">
            <v/>
          </cell>
          <cell r="AIC168" t="str">
            <v/>
          </cell>
          <cell r="AID168" t="str">
            <v/>
          </cell>
          <cell r="AIE168" t="str">
            <v/>
          </cell>
          <cell r="AIF168" t="str">
            <v/>
          </cell>
          <cell r="AIG168" t="str">
            <v/>
          </cell>
          <cell r="AIH168" t="str">
            <v/>
          </cell>
          <cell r="AII168" t="str">
            <v/>
          </cell>
          <cell r="AIJ168" t="str">
            <v/>
          </cell>
          <cell r="AIK168" t="str">
            <v/>
          </cell>
          <cell r="AIL168" t="str">
            <v/>
          </cell>
          <cell r="AIM168" t="str">
            <v/>
          </cell>
          <cell r="AIN168" t="str">
            <v/>
          </cell>
          <cell r="AIO168" t="str">
            <v/>
          </cell>
          <cell r="AIP168" t="str">
            <v/>
          </cell>
          <cell r="AIQ168" t="str">
            <v/>
          </cell>
          <cell r="AIR168" t="str">
            <v/>
          </cell>
          <cell r="AIS168" t="str">
            <v/>
          </cell>
          <cell r="AIT168" t="str">
            <v/>
          </cell>
          <cell r="AIU168" t="str">
            <v/>
          </cell>
          <cell r="AIV168" t="str">
            <v/>
          </cell>
          <cell r="AIW168" t="str">
            <v/>
          </cell>
          <cell r="AIX168" t="str">
            <v/>
          </cell>
          <cell r="AIY168" t="str">
            <v/>
          </cell>
          <cell r="AIZ168" t="str">
            <v/>
          </cell>
          <cell r="AJA168" t="str">
            <v/>
          </cell>
          <cell r="AJB168" t="str">
            <v/>
          </cell>
          <cell r="AJC168" t="str">
            <v/>
          </cell>
          <cell r="AJD168" t="str">
            <v/>
          </cell>
          <cell r="AJE168" t="str">
            <v/>
          </cell>
          <cell r="AJF168" t="str">
            <v/>
          </cell>
          <cell r="AJG168" t="str">
            <v/>
          </cell>
          <cell r="AJH168" t="str">
            <v/>
          </cell>
          <cell r="AJI168" t="str">
            <v/>
          </cell>
          <cell r="AJJ168" t="str">
            <v/>
          </cell>
          <cell r="AJK168" t="str">
            <v/>
          </cell>
          <cell r="AJL168" t="str">
            <v/>
          </cell>
          <cell r="AJM168" t="str">
            <v/>
          </cell>
          <cell r="AJN168" t="str">
            <v/>
          </cell>
          <cell r="AJO168" t="str">
            <v/>
          </cell>
          <cell r="AJP168" t="str">
            <v/>
          </cell>
          <cell r="AJQ168" t="str">
            <v/>
          </cell>
          <cell r="AJR168" t="str">
            <v/>
          </cell>
          <cell r="AJS168" t="str">
            <v/>
          </cell>
          <cell r="AJT168" t="str">
            <v/>
          </cell>
          <cell r="AJU168" t="str">
            <v/>
          </cell>
          <cell r="AJV168" t="str">
            <v/>
          </cell>
          <cell r="AJW168" t="str">
            <v/>
          </cell>
          <cell r="AJX168" t="str">
            <v/>
          </cell>
          <cell r="AJY168" t="str">
            <v/>
          </cell>
          <cell r="AJZ168" t="str">
            <v/>
          </cell>
          <cell r="AKA168" t="str">
            <v/>
          </cell>
          <cell r="AKB168" t="str">
            <v/>
          </cell>
          <cell r="AKC168" t="str">
            <v/>
          </cell>
          <cell r="AKD168" t="str">
            <v/>
          </cell>
          <cell r="AKE168" t="str">
            <v/>
          </cell>
          <cell r="AKF168" t="str">
            <v/>
          </cell>
          <cell r="AKG168" t="str">
            <v/>
          </cell>
          <cell r="AKH168" t="str">
            <v/>
          </cell>
          <cell r="AKI168" t="str">
            <v/>
          </cell>
          <cell r="AKJ168" t="str">
            <v/>
          </cell>
          <cell r="AKK168" t="str">
            <v/>
          </cell>
          <cell r="AKL168" t="str">
            <v/>
          </cell>
          <cell r="AKM168" t="str">
            <v/>
          </cell>
          <cell r="AKN168" t="str">
            <v/>
          </cell>
          <cell r="AKO168" t="str">
            <v/>
          </cell>
          <cell r="AKP168" t="str">
            <v/>
          </cell>
          <cell r="AKQ168" t="str">
            <v/>
          </cell>
          <cell r="AKR168" t="str">
            <v/>
          </cell>
          <cell r="AKS168" t="str">
            <v/>
          </cell>
          <cell r="AKT168" t="str">
            <v/>
          </cell>
          <cell r="AKU168" t="str">
            <v/>
          </cell>
          <cell r="AKV168" t="str">
            <v/>
          </cell>
          <cell r="AKW168" t="str">
            <v/>
          </cell>
          <cell r="AKX168" t="str">
            <v/>
          </cell>
          <cell r="AKY168" t="str">
            <v/>
          </cell>
          <cell r="AKZ168" t="str">
            <v/>
          </cell>
          <cell r="ALA168" t="str">
            <v/>
          </cell>
          <cell r="ALB168" t="str">
            <v/>
          </cell>
          <cell r="ALC168" t="str">
            <v/>
          </cell>
          <cell r="ALD168" t="str">
            <v/>
          </cell>
          <cell r="ALE168" t="str">
            <v/>
          </cell>
          <cell r="ALF168" t="str">
            <v/>
          </cell>
          <cell r="ALG168" t="str">
            <v/>
          </cell>
          <cell r="ALH168" t="str">
            <v/>
          </cell>
          <cell r="ALI168" t="str">
            <v/>
          </cell>
          <cell r="ALJ168" t="str">
            <v/>
          </cell>
          <cell r="ALK168" t="str">
            <v/>
          </cell>
          <cell r="ALL168" t="str">
            <v/>
          </cell>
          <cell r="ALM168" t="str">
            <v/>
          </cell>
          <cell r="ALN168" t="str">
            <v/>
          </cell>
        </row>
      </sheetData>
      <sheetData sheetId="4"/>
      <sheetData sheetId="5"/>
      <sheetData sheetId="6">
        <row r="6">
          <cell r="C6" t="str">
            <v>Chiffre d'affaires</v>
          </cell>
        </row>
      </sheetData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A2:W733" totalsRowShown="0" headerRowDxfId="40" dataDxfId="39" tableBorderDxfId="38">
  <autoFilter ref="A2:W733"/>
  <tableColumns count="23">
    <tableColumn id="1" name="Code client" dataDxfId="37"/>
    <tableColumn id="20" name="Devis" dataDxfId="36"/>
    <tableColumn id="2" name="Numéro de facture" dataDxfId="35"/>
    <tableColumn id="3" name="Nom prénom ou raison sociale" dataDxfId="34"/>
    <tableColumn id="4" name="Adresse" dataDxfId="33"/>
    <tableColumn id="6" name="Ville" dataDxfId="32"/>
    <tableColumn id="7" name="Portable" dataDxfId="31"/>
    <tableColumn id="8" name="E-mail" dataDxfId="30"/>
    <tableColumn id="9" name="Coût archi" dataDxfId="29"/>
    <tableColumn id="10" name="Démarrage du projet" dataDxfId="28"/>
    <tableColumn id="11" name="Etude du projet" dataDxfId="27"/>
    <tableColumn id="12" name="Montage du dossier" dataDxfId="26"/>
    <tableColumn id="13" name="Obtention de l'attestation RE2020" dataDxfId="25"/>
    <tableColumn id="14" name="Impression" dataDxfId="24"/>
    <tableColumn id="15" name="Qté" dataDxfId="23"/>
    <tableColumn id="16" name="Déplacement" dataDxfId="22"/>
    <tableColumn id="17" name="Qté2" dataDxfId="21"/>
    <tableColumn id="18" name="Acompte" dataDxfId="20">
      <calculatedColumnFormula>30*Tableau1[[#This Row],[Coût total]]/100</calculatedColumnFormula>
    </tableColumn>
    <tableColumn id="23" name="Vers. acompte" dataDxfId="19"/>
    <tableColumn id="19" name="Coût total" dataDxfId="18">
      <calculatedColumnFormula>(J3+K3+L3+M3+N3*O3+P3*Q3)</calculatedColumnFormula>
    </tableColumn>
    <tableColumn id="21" name="Date émission facture" dataDxfId="17"/>
    <tableColumn id="22" name="Date émission devis" dataDxfId="16"/>
    <tableColumn id="5" name="Date de paiement" dataDxfId="15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S3:AE22" totalsRowShown="0" headerRowDxfId="14" dataDxfId="13">
  <tableColumns count="13">
    <tableColumn id="1" name="Année" dataDxfId="12"/>
    <tableColumn id="2" name="Janvier" dataDxfId="11">
      <calculatedColumnFormula>SUMIFS(Tableau1[Coût total],Tableau1[Date de paiement],"&gt;="&amp;DATE(Tableau4[[#This Row],[Année]],1,1),Tableau1[Date de paiement],"&lt;="&amp;DATE(Tableau4[[#This Row],[Année]],1,31))</calculatedColumnFormula>
    </tableColumn>
    <tableColumn id="3" name="Février" dataDxfId="10">
      <calculatedColumnFormula>SUMIFS(Tableau1[Coût total],Tableau1[Date de paiement],"&gt;="&amp;DATE(Tableau4[[#This Row],[Année]],2,1),Tableau1[Date de paiement],"&lt;="&amp;DATE(Tableau4[[#This Row],[Année]],2,28))</calculatedColumnFormula>
    </tableColumn>
    <tableColumn id="4" name="Mars" dataDxfId="9">
      <calculatedColumnFormula>SUMIFS(Tableau1[Coût total],Tableau1[Date de paiement],"&gt;="&amp;DATE(Tableau4[[#This Row],[Année]],3,1),Tableau1[Date de paiement],"&lt;="&amp;DATE(Tableau4[[#This Row],[Année]],3,31))</calculatedColumnFormula>
    </tableColumn>
    <tableColumn id="5" name="Avril" dataDxfId="8">
      <calculatedColumnFormula>SUMIFS(Tableau1[Coût total],Tableau1[Date de paiement],"&gt;="&amp;DATE(Tableau4[[#This Row],[Année]],4,1),Tableau1[Date de paiement],"&lt;="&amp;DATE(Tableau4[[#This Row],[Année]],4,31))</calculatedColumnFormula>
    </tableColumn>
    <tableColumn id="6" name="Mai" dataDxfId="7">
      <calculatedColumnFormula>SUMIFS(Tableau1[Coût total],Tableau1[Date de paiement],"&gt;="&amp;DATE(Tableau4[[#This Row],[Année]],5,1),Tableau1[Date de paiement],"&lt;="&amp;DATE(Tableau4[[#This Row],[Année]],5,31))</calculatedColumnFormula>
    </tableColumn>
    <tableColumn id="7" name="Juin" dataDxfId="5">
      <calculatedColumnFormula>SUMIFS(Tableau1[Coût total],Tableau1[Date de paiement],"&gt;="&amp;DATE(Tableau4[[#This Row],[Année]],6,1),Tableau1[Date de paiement],"&lt;="&amp;DATE(Tableau4[[#This Row],[Année]],6,31))</calculatedColumnFormula>
    </tableColumn>
    <tableColumn id="8" name="Juillet" dataDxfId="6">
      <calculatedColumnFormula>SUMIFS(Tableau1[Coût total],Tableau1[Date de paiement],"&gt;="&amp;DATE(Tableau4[[#This Row],[Année]],7,1),Tableau1[Date de paiement],"&lt;="&amp;DATE(Tableau4[[#This Row],[Année]],7,31))</calculatedColumnFormula>
    </tableColumn>
    <tableColumn id="9" name="Août" dataDxfId="4">
      <calculatedColumnFormula>SUMIFS(Tableau1[Coût total],Tableau1[Date de paiement],"&gt;="&amp;DATE(Tableau4[[#This Row],[Année]],8,1),Tableau1[Date de paiement],"&lt;="&amp;DATE(Tableau4[[#This Row],[Année]],8,31))</calculatedColumnFormula>
    </tableColumn>
    <tableColumn id="10" name="Septembre" dataDxfId="3">
      <calculatedColumnFormula>SUMIFS(Tableau1[Coût total],Tableau1[Date de paiement],"&gt;="&amp;DATE(Tableau4[[#This Row],[Année]],9,1),Tableau1[Date de paiement],"&lt;="&amp;DATE(Tableau4[[#This Row],[Année]],9,31))</calculatedColumnFormula>
    </tableColumn>
    <tableColumn id="11" name="Octobre" dataDxfId="2">
      <calculatedColumnFormula>SUMIFS(Tableau1[Coût total],Tableau1[Date de paiement],"&gt;="&amp;DATE(Tableau4[[#This Row],[Année]],10,1),Tableau1[Date de paiement],"&lt;="&amp;DATE(Tableau4[[#This Row],[Année]],10,31))</calculatedColumnFormula>
    </tableColumn>
    <tableColumn id="12" name="Novembre" dataDxfId="0">
      <calculatedColumnFormula>SUMIFS(Tableau1[Coût total],Tableau1[Date de paiement],"&gt;="&amp;DATE(Tableau4[[#This Row],[Année]],11,1),Tableau1[Date de paiement],"&lt;="&amp;DATE(Tableau4[[#This Row],[Année]],11,31))</calculatedColumnFormula>
    </tableColumn>
    <tableColumn id="13" name="Décembre" dataDxfId="1">
      <calculatedColumnFormula>SUMIFS(Tableau1[Coût total],Tableau1[Date de paiement],"&gt;="&amp;DATE(Tableau4[[#This Row],[Année]],12,1),Tableau1[Date de paiement],"&lt;="&amp;DATE(Tableau4[[#This Row],[Année]],12,31))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33"/>
  <sheetViews>
    <sheetView tabSelected="1" zoomScale="80" zoomScaleNormal="80" workbookViewId="0">
      <selection activeCell="U40" sqref="U40"/>
    </sheetView>
  </sheetViews>
  <sheetFormatPr baseColWidth="10" defaultRowHeight="15" x14ac:dyDescent="0.25"/>
  <cols>
    <col min="1" max="1" width="6.7109375" style="6" customWidth="1"/>
    <col min="2" max="2" width="14.7109375" style="50" customWidth="1"/>
    <col min="3" max="3" width="14" style="6" customWidth="1"/>
    <col min="4" max="4" width="22.85546875" style="4" customWidth="1"/>
    <col min="5" max="5" width="20.85546875" style="37" customWidth="1"/>
    <col min="6" max="6" width="27.85546875" style="32" customWidth="1"/>
    <col min="7" max="7" width="14.42578125" style="31" customWidth="1"/>
    <col min="8" max="8" width="28.42578125" style="37" customWidth="1"/>
    <col min="9" max="9" width="12" style="5" customWidth="1"/>
    <col min="10" max="10" width="13.85546875" style="5" customWidth="1"/>
    <col min="11" max="11" width="11.42578125" style="5" customWidth="1"/>
    <col min="12" max="12" width="10.5703125" style="5" customWidth="1"/>
    <col min="13" max="13" width="15.5703125" style="5" customWidth="1"/>
    <col min="14" max="14" width="10.140625" style="5" customWidth="1"/>
    <col min="15" max="15" width="5.140625" style="5" customWidth="1"/>
    <col min="16" max="16" width="8.7109375" style="5" customWidth="1"/>
    <col min="17" max="17" width="6.140625" style="5" customWidth="1"/>
    <col min="18" max="19" width="11.5703125" style="6" customWidth="1"/>
    <col min="20" max="20" width="10.42578125" style="5" customWidth="1"/>
    <col min="21" max="22" width="12.7109375" style="5" customWidth="1"/>
    <col min="23" max="23" width="12.7109375" style="6" customWidth="1"/>
    <col min="24" max="24" width="11.42578125" style="5"/>
    <col min="25" max="25" width="4" style="5" customWidth="1"/>
    <col min="26" max="28" width="0" style="5" hidden="1" customWidth="1"/>
    <col min="29" max="16384" width="11.42578125" style="5"/>
  </cols>
  <sheetData>
    <row r="1" spans="1:27" x14ac:dyDescent="0.25">
      <c r="B1" s="50">
        <v>1</v>
      </c>
      <c r="C1" s="6">
        <v>2</v>
      </c>
      <c r="D1" s="4">
        <v>3</v>
      </c>
      <c r="E1" s="37">
        <v>4</v>
      </c>
      <c r="F1" s="32">
        <v>5</v>
      </c>
      <c r="G1" s="29">
        <v>6</v>
      </c>
      <c r="H1" s="37">
        <v>7</v>
      </c>
      <c r="I1" s="5">
        <v>8</v>
      </c>
      <c r="J1" s="4">
        <v>9</v>
      </c>
      <c r="K1" s="5">
        <v>10</v>
      </c>
      <c r="L1" s="5">
        <v>11</v>
      </c>
      <c r="M1" s="4">
        <v>12</v>
      </c>
      <c r="N1" s="5">
        <v>13</v>
      </c>
      <c r="O1" s="5">
        <v>14</v>
      </c>
      <c r="P1" s="4">
        <v>15</v>
      </c>
      <c r="Q1" s="5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</row>
    <row r="2" spans="1:27" s="7" customFormat="1" ht="45" customHeight="1" x14ac:dyDescent="0.25">
      <c r="A2" s="41" t="s">
        <v>771</v>
      </c>
      <c r="B2" s="22" t="s">
        <v>764</v>
      </c>
      <c r="C2" s="22" t="s">
        <v>21</v>
      </c>
      <c r="D2" s="23" t="s">
        <v>1</v>
      </c>
      <c r="E2" s="38" t="s">
        <v>2</v>
      </c>
      <c r="F2" s="33" t="s">
        <v>3</v>
      </c>
      <c r="G2" s="30" t="s">
        <v>4</v>
      </c>
      <c r="H2" s="38" t="s">
        <v>5</v>
      </c>
      <c r="I2" s="24" t="s">
        <v>786</v>
      </c>
      <c r="J2" s="24" t="s">
        <v>23</v>
      </c>
      <c r="K2" s="24" t="s">
        <v>24</v>
      </c>
      <c r="L2" s="24" t="s">
        <v>25</v>
      </c>
      <c r="M2" s="24" t="s">
        <v>26</v>
      </c>
      <c r="N2" s="24" t="s">
        <v>27</v>
      </c>
      <c r="O2" s="24" t="s">
        <v>29</v>
      </c>
      <c r="P2" s="24" t="s">
        <v>28</v>
      </c>
      <c r="Q2" s="24" t="s">
        <v>762</v>
      </c>
      <c r="R2" s="24" t="s">
        <v>30</v>
      </c>
      <c r="S2" s="36" t="s">
        <v>768</v>
      </c>
      <c r="T2" s="25" t="s">
        <v>20</v>
      </c>
      <c r="U2" s="24" t="s">
        <v>766</v>
      </c>
      <c r="V2" s="24" t="s">
        <v>767</v>
      </c>
      <c r="W2" s="24" t="s">
        <v>772</v>
      </c>
      <c r="X2" s="56" t="s">
        <v>787</v>
      </c>
      <c r="Y2" s="57"/>
    </row>
    <row r="3" spans="1:27" x14ac:dyDescent="0.25">
      <c r="A3" s="42" t="s">
        <v>31</v>
      </c>
      <c r="B3" s="52" t="s">
        <v>765</v>
      </c>
      <c r="C3" s="21" t="s">
        <v>0</v>
      </c>
      <c r="D3" s="9"/>
      <c r="E3" s="40"/>
      <c r="F3" s="27"/>
      <c r="G3" s="28"/>
      <c r="H3" s="39"/>
      <c r="I3" s="8"/>
      <c r="J3" s="21">
        <v>50</v>
      </c>
      <c r="K3" s="21"/>
      <c r="L3" s="21">
        <v>500</v>
      </c>
      <c r="M3" s="21"/>
      <c r="N3" s="21">
        <v>10</v>
      </c>
      <c r="O3" s="21">
        <v>4</v>
      </c>
      <c r="P3" s="21">
        <v>5</v>
      </c>
      <c r="Q3" s="21">
        <v>2</v>
      </c>
      <c r="R3" s="35">
        <f>30*Tableau1[[#This Row],[Coût total]]/100</f>
        <v>180</v>
      </c>
      <c r="S3" s="54">
        <v>44576</v>
      </c>
      <c r="T3" s="34">
        <f>(J3+K3+L3+M3+N3*O3+P3*Q3)</f>
        <v>600</v>
      </c>
      <c r="U3" s="26">
        <v>44591</v>
      </c>
      <c r="V3" s="26">
        <v>44607</v>
      </c>
      <c r="W3" s="47">
        <v>44562</v>
      </c>
      <c r="X3" s="55" t="s">
        <v>790</v>
      </c>
      <c r="Y3" s="55"/>
      <c r="AA3" s="5" t="s">
        <v>788</v>
      </c>
    </row>
    <row r="4" spans="1:27" x14ac:dyDescent="0.25">
      <c r="A4" s="42" t="s">
        <v>32</v>
      </c>
      <c r="B4" s="52" t="s">
        <v>769</v>
      </c>
      <c r="C4" s="21" t="s">
        <v>22</v>
      </c>
      <c r="D4" s="9"/>
      <c r="E4" s="40"/>
      <c r="F4" s="27"/>
      <c r="G4" s="28"/>
      <c r="H4" s="39"/>
      <c r="I4" s="8"/>
      <c r="J4" s="21"/>
      <c r="K4" s="21"/>
      <c r="L4" s="21">
        <v>550</v>
      </c>
      <c r="M4" s="21"/>
      <c r="N4" s="21"/>
      <c r="O4" s="21"/>
      <c r="P4" s="21"/>
      <c r="Q4" s="21"/>
      <c r="R4" s="35">
        <f>30*Tableau1[[#This Row],[Coût total]]/100</f>
        <v>165</v>
      </c>
      <c r="S4" s="34"/>
      <c r="T4" s="34">
        <f t="shared" ref="T4:T10" si="0">(J4+K4+L4+M4+N4*O4+P4*Q4)</f>
        <v>550</v>
      </c>
      <c r="U4" s="26"/>
      <c r="V4" s="26"/>
      <c r="W4" s="47">
        <v>44593</v>
      </c>
      <c r="X4" s="55"/>
      <c r="Y4" s="55"/>
      <c r="AA4" s="5" t="s">
        <v>789</v>
      </c>
    </row>
    <row r="5" spans="1:27" x14ac:dyDescent="0.25">
      <c r="A5" s="42" t="s">
        <v>33</v>
      </c>
      <c r="B5" s="52" t="s">
        <v>770</v>
      </c>
      <c r="C5" s="21" t="s">
        <v>763</v>
      </c>
      <c r="D5" s="9"/>
      <c r="E5" s="40"/>
      <c r="F5" s="27"/>
      <c r="G5" s="28"/>
      <c r="H5" s="40"/>
      <c r="I5" s="8"/>
      <c r="J5" s="21"/>
      <c r="K5" s="21"/>
      <c r="L5" s="21">
        <v>600</v>
      </c>
      <c r="M5" s="21"/>
      <c r="N5" s="21"/>
      <c r="O5" s="21"/>
      <c r="P5" s="21"/>
      <c r="Q5" s="21"/>
      <c r="R5" s="35">
        <f>30*Tableau1[[#This Row],[Coût total]]/100</f>
        <v>180</v>
      </c>
      <c r="S5" s="34"/>
      <c r="T5" s="34">
        <f t="shared" si="0"/>
        <v>600</v>
      </c>
      <c r="U5" s="26"/>
      <c r="V5" s="26"/>
      <c r="W5" s="47">
        <v>44621</v>
      </c>
      <c r="X5" s="55"/>
      <c r="Y5" s="55"/>
      <c r="AA5" s="5" t="s">
        <v>790</v>
      </c>
    </row>
    <row r="6" spans="1:27" x14ac:dyDescent="0.25">
      <c r="A6" s="42" t="s">
        <v>34</v>
      </c>
      <c r="B6" s="42"/>
      <c r="C6" s="21"/>
      <c r="D6" s="9"/>
      <c r="E6" s="40"/>
      <c r="F6" s="27"/>
      <c r="G6" s="28"/>
      <c r="H6" s="40"/>
      <c r="I6" s="8"/>
      <c r="J6" s="21"/>
      <c r="K6" s="21"/>
      <c r="L6" s="21">
        <v>650</v>
      </c>
      <c r="M6" s="21"/>
      <c r="N6" s="21"/>
      <c r="O6" s="21"/>
      <c r="P6" s="21"/>
      <c r="Q6" s="21"/>
      <c r="R6" s="35">
        <f>30*Tableau1[[#This Row],[Coût total]]/100</f>
        <v>195</v>
      </c>
      <c r="S6" s="34"/>
      <c r="T6" s="34">
        <f t="shared" si="0"/>
        <v>650</v>
      </c>
      <c r="U6" s="26"/>
      <c r="V6" s="26"/>
      <c r="W6" s="47">
        <v>44652</v>
      </c>
      <c r="X6" s="55"/>
      <c r="Y6" s="55"/>
      <c r="AA6" s="5" t="s">
        <v>791</v>
      </c>
    </row>
    <row r="7" spans="1:27" x14ac:dyDescent="0.25">
      <c r="A7" s="42" t="s">
        <v>35</v>
      </c>
      <c r="B7" s="42"/>
      <c r="C7" s="21"/>
      <c r="D7" s="9"/>
      <c r="E7" s="40"/>
      <c r="F7" s="27"/>
      <c r="G7" s="28"/>
      <c r="H7" s="40"/>
      <c r="I7" s="8"/>
      <c r="J7" s="21"/>
      <c r="K7" s="21"/>
      <c r="L7" s="21">
        <v>700</v>
      </c>
      <c r="M7" s="21"/>
      <c r="N7" s="21"/>
      <c r="O7" s="21"/>
      <c r="P7" s="21"/>
      <c r="Q7" s="21"/>
      <c r="R7" s="35">
        <f>30*Tableau1[[#This Row],[Coût total]]/100</f>
        <v>210</v>
      </c>
      <c r="S7" s="34"/>
      <c r="T7" s="34">
        <f t="shared" si="0"/>
        <v>700</v>
      </c>
      <c r="U7" s="26"/>
      <c r="V7" s="26"/>
      <c r="W7" s="47">
        <v>44682</v>
      </c>
      <c r="X7" s="55"/>
      <c r="Y7" s="55"/>
    </row>
    <row r="8" spans="1:27" x14ac:dyDescent="0.25">
      <c r="A8" s="42" t="s">
        <v>36</v>
      </c>
      <c r="B8" s="42"/>
      <c r="C8" s="21"/>
      <c r="D8" s="9"/>
      <c r="E8" s="40"/>
      <c r="F8" s="27"/>
      <c r="G8" s="28"/>
      <c r="H8" s="40"/>
      <c r="I8" s="8"/>
      <c r="J8" s="21"/>
      <c r="K8" s="21"/>
      <c r="L8" s="21">
        <v>750</v>
      </c>
      <c r="M8" s="21"/>
      <c r="N8" s="21"/>
      <c r="O8" s="21"/>
      <c r="P8" s="21"/>
      <c r="Q8" s="21"/>
      <c r="R8" s="35">
        <f>30*Tableau1[[#This Row],[Coût total]]/100</f>
        <v>225</v>
      </c>
      <c r="S8" s="34"/>
      <c r="T8" s="34">
        <f t="shared" si="0"/>
        <v>750</v>
      </c>
      <c r="U8" s="26"/>
      <c r="V8" s="26"/>
      <c r="W8" s="47">
        <v>44713</v>
      </c>
      <c r="X8" s="55"/>
      <c r="Y8" s="55"/>
    </row>
    <row r="9" spans="1:27" x14ac:dyDescent="0.25">
      <c r="A9" s="42" t="s">
        <v>37</v>
      </c>
      <c r="B9" s="42"/>
      <c r="C9" s="21"/>
      <c r="D9" s="9"/>
      <c r="E9" s="40"/>
      <c r="F9" s="27"/>
      <c r="G9" s="28"/>
      <c r="H9" s="40"/>
      <c r="I9" s="8"/>
      <c r="J9" s="21"/>
      <c r="K9" s="21"/>
      <c r="L9" s="21">
        <v>800</v>
      </c>
      <c r="M9" s="21"/>
      <c r="N9" s="21"/>
      <c r="O9" s="21"/>
      <c r="P9" s="21"/>
      <c r="Q9" s="21"/>
      <c r="R9" s="35">
        <f>30*Tableau1[[#This Row],[Coût total]]/100</f>
        <v>240</v>
      </c>
      <c r="S9" s="34"/>
      <c r="T9" s="34">
        <f t="shared" si="0"/>
        <v>800</v>
      </c>
      <c r="U9" s="26"/>
      <c r="V9" s="26"/>
      <c r="W9" s="47">
        <v>44743</v>
      </c>
      <c r="X9" s="55"/>
      <c r="Y9" s="55"/>
    </row>
    <row r="10" spans="1:27" x14ac:dyDescent="0.25">
      <c r="A10" s="42" t="s">
        <v>38</v>
      </c>
      <c r="B10" s="42"/>
      <c r="C10" s="21"/>
      <c r="D10" s="9"/>
      <c r="E10" s="40"/>
      <c r="F10" s="27"/>
      <c r="G10" s="28"/>
      <c r="H10" s="40"/>
      <c r="I10" s="8"/>
      <c r="J10" s="21"/>
      <c r="K10" s="21"/>
      <c r="L10" s="21">
        <v>850</v>
      </c>
      <c r="M10" s="21"/>
      <c r="N10" s="21"/>
      <c r="O10" s="21"/>
      <c r="P10" s="21"/>
      <c r="Q10" s="21"/>
      <c r="R10" s="35">
        <f>30*Tableau1[[#This Row],[Coût total]]/100</f>
        <v>255</v>
      </c>
      <c r="S10" s="34"/>
      <c r="T10" s="34">
        <f t="shared" si="0"/>
        <v>850</v>
      </c>
      <c r="U10" s="26"/>
      <c r="V10" s="26"/>
      <c r="W10" s="47">
        <v>44774</v>
      </c>
      <c r="X10" s="55"/>
      <c r="Y10" s="55"/>
    </row>
    <row r="11" spans="1:27" x14ac:dyDescent="0.25">
      <c r="A11" s="42" t="s">
        <v>39</v>
      </c>
      <c r="B11" s="42"/>
      <c r="C11" s="21"/>
      <c r="D11" s="9"/>
      <c r="E11" s="40"/>
      <c r="F11" s="27"/>
      <c r="G11" s="28"/>
      <c r="H11" s="40"/>
      <c r="I11" s="8"/>
      <c r="J11" s="21"/>
      <c r="K11" s="21"/>
      <c r="L11" s="21">
        <v>900</v>
      </c>
      <c r="M11" s="21"/>
      <c r="N11" s="21"/>
      <c r="O11" s="21"/>
      <c r="P11" s="21"/>
      <c r="Q11" s="21"/>
      <c r="R11" s="35">
        <f>30*Tableau1[[#This Row],[Coût total]]/100</f>
        <v>270</v>
      </c>
      <c r="S11" s="34"/>
      <c r="T11" s="34">
        <f t="shared" ref="T11:T67" si="1">(J11+K11+L11+M11+N11*O11+P11*Q11)</f>
        <v>900</v>
      </c>
      <c r="U11" s="8"/>
      <c r="V11" s="8"/>
      <c r="W11" s="47">
        <v>44805</v>
      </c>
      <c r="X11" s="55"/>
      <c r="Y11" s="55"/>
    </row>
    <row r="12" spans="1:27" x14ac:dyDescent="0.25">
      <c r="A12" s="42" t="s">
        <v>40</v>
      </c>
      <c r="B12" s="42"/>
      <c r="C12" s="21"/>
      <c r="D12" s="9"/>
      <c r="E12" s="40"/>
      <c r="F12" s="27"/>
      <c r="G12" s="28"/>
      <c r="H12" s="40"/>
      <c r="I12" s="8"/>
      <c r="J12" s="21"/>
      <c r="K12" s="21"/>
      <c r="L12" s="21">
        <v>950</v>
      </c>
      <c r="M12" s="21"/>
      <c r="N12" s="21"/>
      <c r="O12" s="21"/>
      <c r="P12" s="21"/>
      <c r="Q12" s="21"/>
      <c r="R12" s="35">
        <f>30*Tableau1[[#This Row],[Coût total]]/100</f>
        <v>285</v>
      </c>
      <c r="S12" s="34"/>
      <c r="T12" s="34">
        <f t="shared" si="1"/>
        <v>950</v>
      </c>
      <c r="U12" s="8"/>
      <c r="V12" s="8"/>
      <c r="W12" s="47">
        <v>44835</v>
      </c>
      <c r="X12" s="55"/>
      <c r="Y12" s="55"/>
    </row>
    <row r="13" spans="1:27" x14ac:dyDescent="0.25">
      <c r="A13" s="42" t="s">
        <v>41</v>
      </c>
      <c r="B13" s="42"/>
      <c r="C13" s="21"/>
      <c r="D13" s="9"/>
      <c r="E13" s="40"/>
      <c r="F13" s="27"/>
      <c r="G13" s="28"/>
      <c r="H13" s="40"/>
      <c r="I13" s="8"/>
      <c r="J13" s="21"/>
      <c r="K13" s="21"/>
      <c r="L13" s="21">
        <v>1000</v>
      </c>
      <c r="M13" s="21"/>
      <c r="N13" s="21"/>
      <c r="O13" s="21"/>
      <c r="P13" s="21"/>
      <c r="Q13" s="21"/>
      <c r="R13" s="35">
        <f>30*Tableau1[[#This Row],[Coût total]]/100</f>
        <v>300</v>
      </c>
      <c r="S13" s="34"/>
      <c r="T13" s="34">
        <f t="shared" si="1"/>
        <v>1000</v>
      </c>
      <c r="U13" s="8"/>
      <c r="V13" s="8"/>
      <c r="W13" s="47">
        <v>44866</v>
      </c>
      <c r="X13" s="55"/>
      <c r="Y13" s="55"/>
    </row>
    <row r="14" spans="1:27" x14ac:dyDescent="0.25">
      <c r="A14" s="42" t="s">
        <v>42</v>
      </c>
      <c r="B14" s="42"/>
      <c r="C14" s="21"/>
      <c r="D14" s="9"/>
      <c r="E14" s="40"/>
      <c r="F14" s="27"/>
      <c r="G14" s="28"/>
      <c r="H14" s="40"/>
      <c r="I14" s="8"/>
      <c r="J14" s="21"/>
      <c r="K14" s="21"/>
      <c r="L14" s="21">
        <v>1050</v>
      </c>
      <c r="M14" s="21"/>
      <c r="N14" s="21"/>
      <c r="O14" s="21"/>
      <c r="P14" s="21"/>
      <c r="Q14" s="21"/>
      <c r="R14" s="35">
        <f>30*Tableau1[[#This Row],[Coût total]]/100</f>
        <v>315</v>
      </c>
      <c r="S14" s="34"/>
      <c r="T14" s="34">
        <f t="shared" si="1"/>
        <v>1050</v>
      </c>
      <c r="U14" s="8"/>
      <c r="V14" s="8"/>
      <c r="W14" s="47">
        <v>44896</v>
      </c>
      <c r="X14" s="55"/>
      <c r="Y14" s="55"/>
    </row>
    <row r="15" spans="1:27" x14ac:dyDescent="0.25">
      <c r="A15" s="42" t="s">
        <v>43</v>
      </c>
      <c r="B15" s="42"/>
      <c r="C15" s="21"/>
      <c r="D15" s="9"/>
      <c r="E15" s="40"/>
      <c r="F15" s="27"/>
      <c r="G15" s="28"/>
      <c r="H15" s="40"/>
      <c r="I15" s="8"/>
      <c r="J15" s="21"/>
      <c r="K15" s="21"/>
      <c r="L15" s="21">
        <v>1100</v>
      </c>
      <c r="M15" s="21"/>
      <c r="N15" s="21"/>
      <c r="O15" s="21"/>
      <c r="P15" s="21"/>
      <c r="Q15" s="21"/>
      <c r="R15" s="35">
        <f>30*Tableau1[[#This Row],[Coût total]]/100</f>
        <v>330</v>
      </c>
      <c r="S15" s="34"/>
      <c r="T15" s="34">
        <f t="shared" si="1"/>
        <v>1100</v>
      </c>
      <c r="U15" s="8"/>
      <c r="V15" s="8"/>
      <c r="W15" s="47">
        <v>44927</v>
      </c>
      <c r="X15" s="55"/>
      <c r="Y15" s="55"/>
    </row>
    <row r="16" spans="1:27" x14ac:dyDescent="0.25">
      <c r="A16" s="42" t="s">
        <v>44</v>
      </c>
      <c r="B16" s="42"/>
      <c r="C16" s="21"/>
      <c r="D16" s="9"/>
      <c r="E16" s="40"/>
      <c r="F16" s="27"/>
      <c r="G16" s="28"/>
      <c r="H16" s="40"/>
      <c r="I16" s="8"/>
      <c r="J16" s="21"/>
      <c r="K16" s="21"/>
      <c r="L16" s="21">
        <v>1150</v>
      </c>
      <c r="M16" s="21"/>
      <c r="N16" s="21"/>
      <c r="O16" s="21"/>
      <c r="P16" s="21"/>
      <c r="Q16" s="21"/>
      <c r="R16" s="35">
        <f>30*Tableau1[[#This Row],[Coût total]]/100</f>
        <v>345</v>
      </c>
      <c r="S16" s="34"/>
      <c r="T16" s="34">
        <f t="shared" si="1"/>
        <v>1150</v>
      </c>
      <c r="U16" s="8"/>
      <c r="V16" s="8"/>
      <c r="W16" s="47">
        <v>44958</v>
      </c>
      <c r="X16" s="55"/>
      <c r="Y16" s="55"/>
    </row>
    <row r="17" spans="1:25" x14ac:dyDescent="0.25">
      <c r="A17" s="42" t="s">
        <v>45</v>
      </c>
      <c r="B17" s="42"/>
      <c r="C17" s="21"/>
      <c r="D17" s="9"/>
      <c r="E17" s="40"/>
      <c r="F17" s="27"/>
      <c r="G17" s="28"/>
      <c r="H17" s="40"/>
      <c r="I17" s="8"/>
      <c r="J17" s="21"/>
      <c r="K17" s="21"/>
      <c r="L17" s="21">
        <v>1200</v>
      </c>
      <c r="M17" s="21"/>
      <c r="N17" s="21"/>
      <c r="O17" s="21"/>
      <c r="P17" s="21"/>
      <c r="Q17" s="21"/>
      <c r="R17" s="35">
        <f>30*Tableau1[[#This Row],[Coût total]]/100</f>
        <v>360</v>
      </c>
      <c r="S17" s="34"/>
      <c r="T17" s="34">
        <f t="shared" si="1"/>
        <v>1200</v>
      </c>
      <c r="U17" s="8"/>
      <c r="V17" s="8"/>
      <c r="W17" s="47">
        <v>44986</v>
      </c>
      <c r="X17" s="55"/>
      <c r="Y17" s="55"/>
    </row>
    <row r="18" spans="1:25" x14ac:dyDescent="0.25">
      <c r="A18" s="42" t="s">
        <v>46</v>
      </c>
      <c r="B18" s="42"/>
      <c r="C18" s="21"/>
      <c r="D18" s="9"/>
      <c r="E18" s="40"/>
      <c r="F18" s="27"/>
      <c r="G18" s="28"/>
      <c r="H18" s="40"/>
      <c r="I18" s="8"/>
      <c r="J18" s="21"/>
      <c r="K18" s="21"/>
      <c r="L18" s="21">
        <v>1250</v>
      </c>
      <c r="M18" s="21"/>
      <c r="N18" s="21"/>
      <c r="O18" s="21"/>
      <c r="P18" s="21"/>
      <c r="Q18" s="21"/>
      <c r="R18" s="35">
        <f>30*Tableau1[[#This Row],[Coût total]]/100</f>
        <v>375</v>
      </c>
      <c r="S18" s="34"/>
      <c r="T18" s="34">
        <f t="shared" si="1"/>
        <v>1250</v>
      </c>
      <c r="U18" s="8"/>
      <c r="V18" s="8"/>
      <c r="W18" s="47">
        <v>45017</v>
      </c>
      <c r="X18" s="55"/>
      <c r="Y18" s="55"/>
    </row>
    <row r="19" spans="1:25" x14ac:dyDescent="0.25">
      <c r="A19" s="42" t="s">
        <v>47</v>
      </c>
      <c r="B19" s="42"/>
      <c r="C19" s="21"/>
      <c r="D19" s="9"/>
      <c r="E19" s="40"/>
      <c r="F19" s="27"/>
      <c r="G19" s="28"/>
      <c r="H19" s="40"/>
      <c r="I19" s="8"/>
      <c r="J19" s="21"/>
      <c r="K19" s="21"/>
      <c r="L19" s="21">
        <v>1300</v>
      </c>
      <c r="M19" s="21"/>
      <c r="N19" s="21"/>
      <c r="O19" s="21"/>
      <c r="P19" s="21"/>
      <c r="Q19" s="21"/>
      <c r="R19" s="35">
        <f>30*Tableau1[[#This Row],[Coût total]]/100</f>
        <v>390</v>
      </c>
      <c r="S19" s="34"/>
      <c r="T19" s="34">
        <f t="shared" si="1"/>
        <v>1300</v>
      </c>
      <c r="U19" s="8"/>
      <c r="V19" s="8"/>
      <c r="W19" s="47">
        <v>45047</v>
      </c>
      <c r="X19" s="55"/>
      <c r="Y19" s="55"/>
    </row>
    <row r="20" spans="1:25" x14ac:dyDescent="0.25">
      <c r="A20" s="42" t="s">
        <v>48</v>
      </c>
      <c r="B20" s="42"/>
      <c r="C20" s="21"/>
      <c r="D20" s="9"/>
      <c r="E20" s="40"/>
      <c r="F20" s="27"/>
      <c r="G20" s="28"/>
      <c r="H20" s="40"/>
      <c r="I20" s="8"/>
      <c r="J20" s="21"/>
      <c r="K20" s="21"/>
      <c r="L20" s="21">
        <v>1350</v>
      </c>
      <c r="M20" s="21"/>
      <c r="N20" s="21"/>
      <c r="O20" s="21"/>
      <c r="P20" s="21"/>
      <c r="Q20" s="21"/>
      <c r="R20" s="35">
        <f>30*Tableau1[[#This Row],[Coût total]]/100</f>
        <v>405</v>
      </c>
      <c r="S20" s="34"/>
      <c r="T20" s="34">
        <f t="shared" si="1"/>
        <v>1350</v>
      </c>
      <c r="U20" s="8"/>
      <c r="V20" s="8"/>
      <c r="W20" s="47">
        <v>45078</v>
      </c>
      <c r="X20" s="55"/>
      <c r="Y20" s="55"/>
    </row>
    <row r="21" spans="1:25" x14ac:dyDescent="0.25">
      <c r="A21" s="42" t="s">
        <v>49</v>
      </c>
      <c r="B21" s="42"/>
      <c r="C21" s="21"/>
      <c r="D21" s="9"/>
      <c r="E21" s="40"/>
      <c r="F21" s="27"/>
      <c r="G21" s="28"/>
      <c r="H21" s="40"/>
      <c r="I21" s="8"/>
      <c r="J21" s="21"/>
      <c r="K21" s="21"/>
      <c r="L21" s="21">
        <v>1400</v>
      </c>
      <c r="M21" s="21"/>
      <c r="N21" s="21"/>
      <c r="O21" s="21"/>
      <c r="P21" s="21"/>
      <c r="Q21" s="21"/>
      <c r="R21" s="35">
        <f>30*Tableau1[[#This Row],[Coût total]]/100</f>
        <v>420</v>
      </c>
      <c r="S21" s="34"/>
      <c r="T21" s="34">
        <f t="shared" si="1"/>
        <v>1400</v>
      </c>
      <c r="U21" s="8"/>
      <c r="V21" s="8"/>
      <c r="W21" s="47">
        <v>45108</v>
      </c>
      <c r="X21" s="55"/>
      <c r="Y21" s="55"/>
    </row>
    <row r="22" spans="1:25" x14ac:dyDescent="0.25">
      <c r="A22" s="42" t="s">
        <v>50</v>
      </c>
      <c r="B22" s="42"/>
      <c r="C22" s="21"/>
      <c r="D22" s="9"/>
      <c r="E22" s="40"/>
      <c r="F22" s="27"/>
      <c r="G22" s="28"/>
      <c r="H22" s="40"/>
      <c r="I22" s="8"/>
      <c r="J22" s="21"/>
      <c r="K22" s="21"/>
      <c r="L22" s="21">
        <v>1450</v>
      </c>
      <c r="M22" s="21"/>
      <c r="N22" s="21"/>
      <c r="O22" s="21"/>
      <c r="P22" s="21"/>
      <c r="Q22" s="21"/>
      <c r="R22" s="35">
        <f>30*Tableau1[[#This Row],[Coût total]]/100</f>
        <v>435</v>
      </c>
      <c r="S22" s="34"/>
      <c r="T22" s="34">
        <f t="shared" si="1"/>
        <v>1450</v>
      </c>
      <c r="U22" s="8"/>
      <c r="V22" s="8"/>
      <c r="W22" s="47">
        <v>45139</v>
      </c>
      <c r="X22" s="55"/>
      <c r="Y22" s="55"/>
    </row>
    <row r="23" spans="1:25" x14ac:dyDescent="0.25">
      <c r="A23" s="42" t="s">
        <v>51</v>
      </c>
      <c r="B23" s="42"/>
      <c r="C23" s="21"/>
      <c r="D23" s="9"/>
      <c r="E23" s="40"/>
      <c r="F23" s="27"/>
      <c r="G23" s="28"/>
      <c r="H23" s="40"/>
      <c r="I23" s="8"/>
      <c r="J23" s="21"/>
      <c r="K23" s="21"/>
      <c r="L23" s="21">
        <v>1500</v>
      </c>
      <c r="M23" s="21"/>
      <c r="N23" s="21"/>
      <c r="O23" s="21"/>
      <c r="P23" s="21"/>
      <c r="Q23" s="21"/>
      <c r="R23" s="35">
        <f>30*Tableau1[[#This Row],[Coût total]]/100</f>
        <v>450</v>
      </c>
      <c r="S23" s="34"/>
      <c r="T23" s="34">
        <f t="shared" si="1"/>
        <v>1500</v>
      </c>
      <c r="U23" s="8"/>
      <c r="V23" s="8"/>
      <c r="W23" s="47">
        <v>45170</v>
      </c>
      <c r="X23" s="55"/>
      <c r="Y23" s="55"/>
    </row>
    <row r="24" spans="1:25" x14ac:dyDescent="0.25">
      <c r="A24" s="42" t="s">
        <v>52</v>
      </c>
      <c r="B24" s="42"/>
      <c r="C24" s="21"/>
      <c r="D24" s="9"/>
      <c r="E24" s="40"/>
      <c r="F24" s="27"/>
      <c r="G24" s="28"/>
      <c r="H24" s="40"/>
      <c r="I24" s="8"/>
      <c r="J24" s="21"/>
      <c r="K24" s="21"/>
      <c r="L24" s="21">
        <v>1550</v>
      </c>
      <c r="M24" s="21"/>
      <c r="N24" s="21"/>
      <c r="O24" s="21"/>
      <c r="P24" s="21"/>
      <c r="Q24" s="21"/>
      <c r="R24" s="35">
        <f>30*Tableau1[[#This Row],[Coût total]]/100</f>
        <v>465</v>
      </c>
      <c r="S24" s="34"/>
      <c r="T24" s="34">
        <f t="shared" si="1"/>
        <v>1550</v>
      </c>
      <c r="U24" s="8"/>
      <c r="V24" s="8"/>
      <c r="W24" s="47">
        <v>45200</v>
      </c>
      <c r="X24" s="55"/>
      <c r="Y24" s="55"/>
    </row>
    <row r="25" spans="1:25" x14ac:dyDescent="0.25">
      <c r="A25" s="42" t="s">
        <v>53</v>
      </c>
      <c r="B25" s="42"/>
      <c r="C25" s="21"/>
      <c r="D25" s="9"/>
      <c r="E25" s="40"/>
      <c r="F25" s="27"/>
      <c r="G25" s="28"/>
      <c r="H25" s="40"/>
      <c r="I25" s="8"/>
      <c r="J25" s="21"/>
      <c r="K25" s="21"/>
      <c r="L25" s="21">
        <v>1600</v>
      </c>
      <c r="M25" s="21"/>
      <c r="N25" s="21"/>
      <c r="O25" s="21"/>
      <c r="P25" s="21"/>
      <c r="Q25" s="21"/>
      <c r="R25" s="35">
        <f>30*Tableau1[[#This Row],[Coût total]]/100</f>
        <v>480</v>
      </c>
      <c r="S25" s="34"/>
      <c r="T25" s="34">
        <f t="shared" si="1"/>
        <v>1600</v>
      </c>
      <c r="U25" s="8"/>
      <c r="V25" s="8"/>
      <c r="W25" s="47">
        <v>45231</v>
      </c>
      <c r="X25" s="55"/>
      <c r="Y25" s="55"/>
    </row>
    <row r="26" spans="1:25" x14ac:dyDescent="0.25">
      <c r="A26" s="42" t="s">
        <v>54</v>
      </c>
      <c r="B26" s="42"/>
      <c r="C26" s="21"/>
      <c r="D26" s="9"/>
      <c r="E26" s="40"/>
      <c r="F26" s="27"/>
      <c r="G26" s="28"/>
      <c r="H26" s="40"/>
      <c r="I26" s="8"/>
      <c r="J26" s="21"/>
      <c r="K26" s="21"/>
      <c r="L26" s="21">
        <v>1650</v>
      </c>
      <c r="M26" s="21"/>
      <c r="N26" s="21"/>
      <c r="O26" s="21"/>
      <c r="P26" s="21"/>
      <c r="Q26" s="21"/>
      <c r="R26" s="35">
        <f>30*Tableau1[[#This Row],[Coût total]]/100</f>
        <v>495</v>
      </c>
      <c r="S26" s="34"/>
      <c r="T26" s="34">
        <f t="shared" si="1"/>
        <v>1650</v>
      </c>
      <c r="U26" s="8"/>
      <c r="V26" s="8"/>
      <c r="W26" s="47">
        <v>45261</v>
      </c>
      <c r="X26" s="55"/>
      <c r="Y26" s="55"/>
    </row>
    <row r="27" spans="1:25" x14ac:dyDescent="0.25">
      <c r="A27" s="42" t="s">
        <v>55</v>
      </c>
      <c r="B27" s="42"/>
      <c r="C27" s="21"/>
      <c r="D27" s="9"/>
      <c r="E27" s="40"/>
      <c r="F27" s="27"/>
      <c r="G27" s="28"/>
      <c r="H27" s="40"/>
      <c r="I27" s="8"/>
      <c r="J27" s="21"/>
      <c r="K27" s="21"/>
      <c r="L27" s="21">
        <v>1700</v>
      </c>
      <c r="M27" s="21"/>
      <c r="N27" s="21"/>
      <c r="O27" s="21"/>
      <c r="P27" s="21"/>
      <c r="Q27" s="21"/>
      <c r="R27" s="35">
        <f>30*Tableau1[[#This Row],[Coût total]]/100</f>
        <v>510</v>
      </c>
      <c r="S27" s="34"/>
      <c r="T27" s="34">
        <f t="shared" si="1"/>
        <v>1700</v>
      </c>
      <c r="U27" s="8"/>
      <c r="V27" s="8"/>
      <c r="W27" s="47">
        <v>45292</v>
      </c>
      <c r="X27" s="55"/>
      <c r="Y27" s="55"/>
    </row>
    <row r="28" spans="1:25" x14ac:dyDescent="0.25">
      <c r="A28" s="42" t="s">
        <v>56</v>
      </c>
      <c r="B28" s="42"/>
      <c r="C28" s="21"/>
      <c r="D28" s="9"/>
      <c r="E28" s="40"/>
      <c r="F28" s="27"/>
      <c r="G28" s="28"/>
      <c r="H28" s="40"/>
      <c r="I28" s="8"/>
      <c r="J28" s="21"/>
      <c r="K28" s="21"/>
      <c r="L28" s="21">
        <v>1750</v>
      </c>
      <c r="M28" s="21"/>
      <c r="N28" s="21"/>
      <c r="O28" s="21"/>
      <c r="P28" s="21"/>
      <c r="Q28" s="21"/>
      <c r="R28" s="35">
        <f>30*Tableau1[[#This Row],[Coût total]]/100</f>
        <v>525</v>
      </c>
      <c r="S28" s="34"/>
      <c r="T28" s="34">
        <f t="shared" si="1"/>
        <v>1750</v>
      </c>
      <c r="U28" s="8"/>
      <c r="V28" s="8"/>
      <c r="W28" s="47">
        <v>45323</v>
      </c>
      <c r="X28" s="55"/>
      <c r="Y28" s="55"/>
    </row>
    <row r="29" spans="1:25" x14ac:dyDescent="0.25">
      <c r="A29" s="42" t="s">
        <v>57</v>
      </c>
      <c r="B29" s="42"/>
      <c r="C29" s="21"/>
      <c r="D29" s="9"/>
      <c r="E29" s="40"/>
      <c r="F29" s="27"/>
      <c r="G29" s="28"/>
      <c r="H29" s="40"/>
      <c r="I29" s="8"/>
      <c r="J29" s="21"/>
      <c r="K29" s="21"/>
      <c r="L29" s="21">
        <v>1800</v>
      </c>
      <c r="M29" s="21"/>
      <c r="N29" s="21"/>
      <c r="O29" s="21"/>
      <c r="P29" s="21"/>
      <c r="Q29" s="21"/>
      <c r="R29" s="35">
        <f>30*Tableau1[[#This Row],[Coût total]]/100</f>
        <v>540</v>
      </c>
      <c r="S29" s="34"/>
      <c r="T29" s="34">
        <f t="shared" si="1"/>
        <v>1800</v>
      </c>
      <c r="U29" s="8"/>
      <c r="V29" s="8"/>
      <c r="W29" s="47">
        <v>45352</v>
      </c>
      <c r="X29" s="55"/>
      <c r="Y29" s="55"/>
    </row>
    <row r="30" spans="1:25" x14ac:dyDescent="0.25">
      <c r="A30" s="42" t="s">
        <v>58</v>
      </c>
      <c r="B30" s="42"/>
      <c r="C30" s="21"/>
      <c r="D30" s="9"/>
      <c r="E30" s="40"/>
      <c r="F30" s="27"/>
      <c r="G30" s="28"/>
      <c r="H30" s="40"/>
      <c r="I30" s="8"/>
      <c r="J30" s="21"/>
      <c r="K30" s="21"/>
      <c r="L30" s="21">
        <v>1850</v>
      </c>
      <c r="M30" s="21"/>
      <c r="N30" s="21"/>
      <c r="O30" s="21"/>
      <c r="P30" s="21"/>
      <c r="Q30" s="21"/>
      <c r="R30" s="35">
        <f>30*Tableau1[[#This Row],[Coût total]]/100</f>
        <v>555</v>
      </c>
      <c r="S30" s="34"/>
      <c r="T30" s="34">
        <f t="shared" si="1"/>
        <v>1850</v>
      </c>
      <c r="U30" s="8"/>
      <c r="V30" s="8"/>
      <c r="W30" s="47">
        <v>45383</v>
      </c>
      <c r="X30" s="55"/>
      <c r="Y30" s="55"/>
    </row>
    <row r="31" spans="1:25" x14ac:dyDescent="0.25">
      <c r="A31" s="42" t="s">
        <v>59</v>
      </c>
      <c r="B31" s="42"/>
      <c r="C31" s="21"/>
      <c r="D31" s="9"/>
      <c r="E31" s="40"/>
      <c r="F31" s="27"/>
      <c r="G31" s="28"/>
      <c r="H31" s="40"/>
      <c r="I31" s="8"/>
      <c r="J31" s="21"/>
      <c r="K31" s="21"/>
      <c r="L31" s="21"/>
      <c r="M31" s="21"/>
      <c r="N31" s="21"/>
      <c r="O31" s="21"/>
      <c r="P31" s="21"/>
      <c r="Q31" s="21"/>
      <c r="R31" s="35">
        <f>30*Tableau1[[#This Row],[Coût total]]/100</f>
        <v>0</v>
      </c>
      <c r="S31" s="34"/>
      <c r="T31" s="34">
        <f t="shared" si="1"/>
        <v>0</v>
      </c>
      <c r="U31" s="8"/>
      <c r="V31" s="8"/>
      <c r="W31" s="48"/>
      <c r="X31" s="55"/>
      <c r="Y31" s="55"/>
    </row>
    <row r="32" spans="1:25" x14ac:dyDescent="0.25">
      <c r="A32" s="42" t="s">
        <v>60</v>
      </c>
      <c r="B32" s="42"/>
      <c r="C32" s="21"/>
      <c r="D32" s="9"/>
      <c r="E32" s="40"/>
      <c r="F32" s="27"/>
      <c r="G32" s="28"/>
      <c r="H32" s="40"/>
      <c r="I32" s="8"/>
      <c r="J32" s="21"/>
      <c r="K32" s="21"/>
      <c r="L32" s="21"/>
      <c r="M32" s="21"/>
      <c r="N32" s="21"/>
      <c r="O32" s="21"/>
      <c r="P32" s="21"/>
      <c r="Q32" s="21"/>
      <c r="R32" s="35">
        <f>30*Tableau1[[#This Row],[Coût total]]/100</f>
        <v>0</v>
      </c>
      <c r="S32" s="34"/>
      <c r="T32" s="34">
        <f t="shared" si="1"/>
        <v>0</v>
      </c>
      <c r="U32" s="8"/>
      <c r="V32" s="8"/>
      <c r="W32" s="48"/>
      <c r="X32" s="55"/>
      <c r="Y32" s="55"/>
    </row>
    <row r="33" spans="1:25" x14ac:dyDescent="0.25">
      <c r="A33" s="42" t="s">
        <v>61</v>
      </c>
      <c r="B33" s="42"/>
      <c r="C33" s="21"/>
      <c r="D33" s="9"/>
      <c r="E33" s="40"/>
      <c r="F33" s="27"/>
      <c r="G33" s="28"/>
      <c r="H33" s="40"/>
      <c r="I33" s="8"/>
      <c r="J33" s="21"/>
      <c r="K33" s="21"/>
      <c r="L33" s="21"/>
      <c r="M33" s="21"/>
      <c r="N33" s="21"/>
      <c r="O33" s="21"/>
      <c r="P33" s="21"/>
      <c r="Q33" s="21"/>
      <c r="R33" s="35">
        <f>30*Tableau1[[#This Row],[Coût total]]/100</f>
        <v>0</v>
      </c>
      <c r="S33" s="34"/>
      <c r="T33" s="34">
        <f t="shared" si="1"/>
        <v>0</v>
      </c>
      <c r="U33" s="8"/>
      <c r="V33" s="8"/>
      <c r="W33" s="48"/>
      <c r="X33" s="55"/>
      <c r="Y33" s="55"/>
    </row>
    <row r="34" spans="1:25" x14ac:dyDescent="0.25">
      <c r="A34" s="42" t="s">
        <v>62</v>
      </c>
      <c r="B34" s="42"/>
      <c r="C34" s="21"/>
      <c r="D34" s="9"/>
      <c r="E34" s="40"/>
      <c r="F34" s="27"/>
      <c r="G34" s="28"/>
      <c r="H34" s="40"/>
      <c r="I34" s="8"/>
      <c r="J34" s="21"/>
      <c r="K34" s="21"/>
      <c r="L34" s="21"/>
      <c r="M34" s="21"/>
      <c r="N34" s="21"/>
      <c r="O34" s="21"/>
      <c r="P34" s="21"/>
      <c r="Q34" s="21"/>
      <c r="R34" s="35">
        <f>30*Tableau1[[#This Row],[Coût total]]/100</f>
        <v>0</v>
      </c>
      <c r="S34" s="34"/>
      <c r="T34" s="34">
        <f t="shared" si="1"/>
        <v>0</v>
      </c>
      <c r="U34" s="8"/>
      <c r="V34" s="8"/>
      <c r="W34" s="48"/>
      <c r="X34" s="55"/>
      <c r="Y34" s="55"/>
    </row>
    <row r="35" spans="1:25" x14ac:dyDescent="0.25">
      <c r="A35" s="42" t="s">
        <v>63</v>
      </c>
      <c r="B35" s="42"/>
      <c r="C35" s="21"/>
      <c r="D35" s="9"/>
      <c r="E35" s="40"/>
      <c r="F35" s="27"/>
      <c r="G35" s="28"/>
      <c r="H35" s="40"/>
      <c r="I35" s="8"/>
      <c r="J35" s="21"/>
      <c r="K35" s="21"/>
      <c r="L35" s="21"/>
      <c r="M35" s="21"/>
      <c r="N35" s="21"/>
      <c r="O35" s="21"/>
      <c r="P35" s="21"/>
      <c r="Q35" s="21"/>
      <c r="R35" s="35">
        <f>30*Tableau1[[#This Row],[Coût total]]/100</f>
        <v>0</v>
      </c>
      <c r="S35" s="34"/>
      <c r="T35" s="34">
        <f t="shared" si="1"/>
        <v>0</v>
      </c>
      <c r="U35" s="8"/>
      <c r="V35" s="8"/>
      <c r="W35" s="48"/>
      <c r="X35" s="55"/>
      <c r="Y35" s="55"/>
    </row>
    <row r="36" spans="1:25" x14ac:dyDescent="0.25">
      <c r="A36" s="42" t="s">
        <v>64</v>
      </c>
      <c r="B36" s="42"/>
      <c r="C36" s="21"/>
      <c r="D36" s="9"/>
      <c r="E36" s="40"/>
      <c r="F36" s="27"/>
      <c r="G36" s="28"/>
      <c r="H36" s="40"/>
      <c r="I36" s="8"/>
      <c r="J36" s="21"/>
      <c r="K36" s="21"/>
      <c r="L36" s="21"/>
      <c r="M36" s="21"/>
      <c r="N36" s="21"/>
      <c r="O36" s="21"/>
      <c r="P36" s="21"/>
      <c r="Q36" s="21"/>
      <c r="R36" s="35">
        <f>30*Tableau1[[#This Row],[Coût total]]/100</f>
        <v>0</v>
      </c>
      <c r="S36" s="34"/>
      <c r="T36" s="34">
        <f t="shared" si="1"/>
        <v>0</v>
      </c>
      <c r="U36" s="8"/>
      <c r="V36" s="8"/>
      <c r="W36" s="48"/>
      <c r="X36" s="55"/>
      <c r="Y36" s="55"/>
    </row>
    <row r="37" spans="1:25" x14ac:dyDescent="0.25">
      <c r="A37" s="42" t="s">
        <v>65</v>
      </c>
      <c r="B37" s="42"/>
      <c r="C37" s="21"/>
      <c r="D37" s="9"/>
      <c r="E37" s="40"/>
      <c r="F37" s="27"/>
      <c r="G37" s="28"/>
      <c r="H37" s="40"/>
      <c r="I37" s="8"/>
      <c r="J37" s="21"/>
      <c r="K37" s="21"/>
      <c r="L37" s="21"/>
      <c r="M37" s="21"/>
      <c r="N37" s="21"/>
      <c r="O37" s="21"/>
      <c r="P37" s="21"/>
      <c r="Q37" s="21"/>
      <c r="R37" s="35">
        <f>30*Tableau1[[#This Row],[Coût total]]/100</f>
        <v>0</v>
      </c>
      <c r="S37" s="34"/>
      <c r="T37" s="34">
        <f t="shared" si="1"/>
        <v>0</v>
      </c>
      <c r="U37" s="8"/>
      <c r="V37" s="8"/>
      <c r="W37" s="48"/>
      <c r="X37" s="55"/>
      <c r="Y37" s="55"/>
    </row>
    <row r="38" spans="1:25" x14ac:dyDescent="0.25">
      <c r="A38" s="42" t="s">
        <v>66</v>
      </c>
      <c r="B38" s="42"/>
      <c r="C38" s="21"/>
      <c r="D38" s="9"/>
      <c r="E38" s="40"/>
      <c r="F38" s="27"/>
      <c r="G38" s="28"/>
      <c r="H38" s="40"/>
      <c r="I38" s="8"/>
      <c r="J38" s="21"/>
      <c r="K38" s="21"/>
      <c r="L38" s="21"/>
      <c r="M38" s="21"/>
      <c r="N38" s="21"/>
      <c r="O38" s="21"/>
      <c r="P38" s="21"/>
      <c r="Q38" s="21"/>
      <c r="R38" s="35">
        <f>30*Tableau1[[#This Row],[Coût total]]/100</f>
        <v>0</v>
      </c>
      <c r="S38" s="34"/>
      <c r="T38" s="34">
        <f t="shared" si="1"/>
        <v>0</v>
      </c>
      <c r="U38" s="8"/>
      <c r="V38" s="8"/>
      <c r="W38" s="48"/>
      <c r="X38" s="55"/>
      <c r="Y38" s="55"/>
    </row>
    <row r="39" spans="1:25" x14ac:dyDescent="0.25">
      <c r="A39" s="42" t="s">
        <v>67</v>
      </c>
      <c r="B39" s="42"/>
      <c r="C39" s="21"/>
      <c r="D39" s="9"/>
      <c r="E39" s="40"/>
      <c r="F39" s="27"/>
      <c r="G39" s="28"/>
      <c r="H39" s="40"/>
      <c r="I39" s="8"/>
      <c r="J39" s="21"/>
      <c r="K39" s="21"/>
      <c r="L39" s="21"/>
      <c r="M39" s="21"/>
      <c r="N39" s="21"/>
      <c r="O39" s="21"/>
      <c r="P39" s="21"/>
      <c r="Q39" s="21"/>
      <c r="R39" s="35">
        <f>30*Tableau1[[#This Row],[Coût total]]/100</f>
        <v>0</v>
      </c>
      <c r="S39" s="34"/>
      <c r="T39" s="34">
        <f t="shared" si="1"/>
        <v>0</v>
      </c>
      <c r="U39" s="8"/>
      <c r="V39" s="8"/>
      <c r="W39" s="48"/>
      <c r="X39" s="55"/>
      <c r="Y39" s="55"/>
    </row>
    <row r="40" spans="1:25" x14ac:dyDescent="0.25">
      <c r="A40" s="42" t="s">
        <v>68</v>
      </c>
      <c r="B40" s="42"/>
      <c r="C40" s="21"/>
      <c r="D40" s="9"/>
      <c r="E40" s="40"/>
      <c r="F40" s="27"/>
      <c r="G40" s="28"/>
      <c r="H40" s="40"/>
      <c r="I40" s="8"/>
      <c r="J40" s="21"/>
      <c r="K40" s="21"/>
      <c r="L40" s="21"/>
      <c r="M40" s="21"/>
      <c r="N40" s="21"/>
      <c r="O40" s="21"/>
      <c r="P40" s="21"/>
      <c r="Q40" s="21"/>
      <c r="R40" s="35">
        <f>30*Tableau1[[#This Row],[Coût total]]/100</f>
        <v>0</v>
      </c>
      <c r="S40" s="34"/>
      <c r="T40" s="34">
        <f t="shared" si="1"/>
        <v>0</v>
      </c>
      <c r="U40" s="8"/>
      <c r="V40" s="8"/>
      <c r="W40" s="48"/>
      <c r="X40" s="55"/>
      <c r="Y40" s="55"/>
    </row>
    <row r="41" spans="1:25" x14ac:dyDescent="0.25">
      <c r="A41" s="42" t="s">
        <v>69</v>
      </c>
      <c r="B41" s="42"/>
      <c r="C41" s="21"/>
      <c r="D41" s="9"/>
      <c r="E41" s="40"/>
      <c r="F41" s="27"/>
      <c r="G41" s="28"/>
      <c r="H41" s="40"/>
      <c r="I41" s="8"/>
      <c r="J41" s="8"/>
      <c r="K41" s="8"/>
      <c r="L41" s="8"/>
      <c r="M41" s="8"/>
      <c r="N41" s="8"/>
      <c r="O41" s="8"/>
      <c r="P41" s="8"/>
      <c r="Q41" s="8"/>
      <c r="R41" s="35">
        <f>30*Tableau1[[#This Row],[Coût total]]/100</f>
        <v>0</v>
      </c>
      <c r="S41" s="34"/>
      <c r="T41" s="34">
        <f t="shared" si="1"/>
        <v>0</v>
      </c>
      <c r="U41" s="8"/>
      <c r="V41" s="8"/>
      <c r="W41" s="48"/>
      <c r="X41" s="55"/>
      <c r="Y41" s="55"/>
    </row>
    <row r="42" spans="1:25" x14ac:dyDescent="0.25">
      <c r="A42" s="42" t="s">
        <v>70</v>
      </c>
      <c r="B42" s="42"/>
      <c r="C42" s="21"/>
      <c r="D42" s="9"/>
      <c r="E42" s="40"/>
      <c r="F42" s="27"/>
      <c r="G42" s="28"/>
      <c r="H42" s="40"/>
      <c r="I42" s="8"/>
      <c r="J42" s="8"/>
      <c r="K42" s="8"/>
      <c r="L42" s="8"/>
      <c r="M42" s="8"/>
      <c r="N42" s="8"/>
      <c r="O42" s="8"/>
      <c r="P42" s="8"/>
      <c r="Q42" s="8"/>
      <c r="R42" s="35">
        <f>30*Tableau1[[#This Row],[Coût total]]/100</f>
        <v>0</v>
      </c>
      <c r="S42" s="34"/>
      <c r="T42" s="34">
        <f t="shared" si="1"/>
        <v>0</v>
      </c>
      <c r="U42" s="8"/>
      <c r="V42" s="8"/>
      <c r="W42" s="48"/>
      <c r="X42" s="55"/>
      <c r="Y42" s="55"/>
    </row>
    <row r="43" spans="1:25" x14ac:dyDescent="0.25">
      <c r="A43" s="42" t="s">
        <v>71</v>
      </c>
      <c r="B43" s="42"/>
      <c r="C43" s="21"/>
      <c r="D43" s="9"/>
      <c r="E43" s="40"/>
      <c r="F43" s="27"/>
      <c r="G43" s="28"/>
      <c r="H43" s="40"/>
      <c r="I43" s="8"/>
      <c r="J43" s="8"/>
      <c r="K43" s="8"/>
      <c r="L43" s="8"/>
      <c r="M43" s="8"/>
      <c r="N43" s="8"/>
      <c r="O43" s="8"/>
      <c r="P43" s="8"/>
      <c r="Q43" s="8"/>
      <c r="R43" s="35">
        <f>30*Tableau1[[#This Row],[Coût total]]/100</f>
        <v>0</v>
      </c>
      <c r="S43" s="34"/>
      <c r="T43" s="34">
        <f t="shared" si="1"/>
        <v>0</v>
      </c>
      <c r="U43" s="8"/>
      <c r="V43" s="8"/>
      <c r="W43" s="48"/>
      <c r="X43" s="55"/>
      <c r="Y43" s="55"/>
    </row>
    <row r="44" spans="1:25" x14ac:dyDescent="0.25">
      <c r="A44" s="42" t="s">
        <v>72</v>
      </c>
      <c r="B44" s="42"/>
      <c r="C44" s="21"/>
      <c r="D44" s="9"/>
      <c r="E44" s="40"/>
      <c r="F44" s="27"/>
      <c r="G44" s="28"/>
      <c r="H44" s="40"/>
      <c r="I44" s="8"/>
      <c r="J44" s="8"/>
      <c r="K44" s="8"/>
      <c r="L44" s="8"/>
      <c r="M44" s="8"/>
      <c r="N44" s="8"/>
      <c r="O44" s="8"/>
      <c r="P44" s="8"/>
      <c r="Q44" s="8"/>
      <c r="R44" s="35">
        <f>30*Tableau1[[#This Row],[Coût total]]/100</f>
        <v>0</v>
      </c>
      <c r="S44" s="34"/>
      <c r="T44" s="34">
        <f t="shared" si="1"/>
        <v>0</v>
      </c>
      <c r="U44" s="8"/>
      <c r="V44" s="8"/>
      <c r="W44" s="48"/>
      <c r="X44" s="55"/>
      <c r="Y44" s="55"/>
    </row>
    <row r="45" spans="1:25" x14ac:dyDescent="0.25">
      <c r="A45" s="42" t="s">
        <v>73</v>
      </c>
      <c r="B45" s="42"/>
      <c r="C45" s="21"/>
      <c r="D45" s="9"/>
      <c r="E45" s="40"/>
      <c r="F45" s="27"/>
      <c r="G45" s="28"/>
      <c r="H45" s="40"/>
      <c r="I45" s="8"/>
      <c r="J45" s="8"/>
      <c r="K45" s="8"/>
      <c r="L45" s="8"/>
      <c r="M45" s="8"/>
      <c r="N45" s="8"/>
      <c r="O45" s="8"/>
      <c r="P45" s="8"/>
      <c r="Q45" s="8"/>
      <c r="R45" s="35">
        <f>30*Tableau1[[#This Row],[Coût total]]/100</f>
        <v>0</v>
      </c>
      <c r="S45" s="34"/>
      <c r="T45" s="34">
        <f t="shared" si="1"/>
        <v>0</v>
      </c>
      <c r="U45" s="8"/>
      <c r="V45" s="8"/>
      <c r="W45" s="48"/>
      <c r="X45" s="55"/>
      <c r="Y45" s="55"/>
    </row>
    <row r="46" spans="1:25" x14ac:dyDescent="0.25">
      <c r="A46" s="42" t="s">
        <v>74</v>
      </c>
      <c r="B46" s="42"/>
      <c r="C46" s="21"/>
      <c r="D46" s="9"/>
      <c r="E46" s="40"/>
      <c r="F46" s="27"/>
      <c r="G46" s="28"/>
      <c r="H46" s="40"/>
      <c r="I46" s="8"/>
      <c r="J46" s="8"/>
      <c r="K46" s="8"/>
      <c r="L46" s="8"/>
      <c r="M46" s="8"/>
      <c r="N46" s="8"/>
      <c r="O46" s="8"/>
      <c r="P46" s="8"/>
      <c r="Q46" s="8"/>
      <c r="R46" s="35">
        <f>30*Tableau1[[#This Row],[Coût total]]/100</f>
        <v>0</v>
      </c>
      <c r="S46" s="34"/>
      <c r="T46" s="34">
        <f t="shared" si="1"/>
        <v>0</v>
      </c>
      <c r="U46" s="8"/>
      <c r="V46" s="8"/>
      <c r="W46" s="48"/>
      <c r="X46" s="55"/>
      <c r="Y46" s="55"/>
    </row>
    <row r="47" spans="1:25" x14ac:dyDescent="0.25">
      <c r="A47" s="42" t="s">
        <v>75</v>
      </c>
      <c r="B47" s="42"/>
      <c r="C47" s="21"/>
      <c r="D47" s="9"/>
      <c r="E47" s="40"/>
      <c r="F47" s="27"/>
      <c r="G47" s="28"/>
      <c r="H47" s="40"/>
      <c r="I47" s="8"/>
      <c r="J47" s="8"/>
      <c r="K47" s="8"/>
      <c r="L47" s="8"/>
      <c r="M47" s="8"/>
      <c r="N47" s="8"/>
      <c r="O47" s="8"/>
      <c r="P47" s="8"/>
      <c r="Q47" s="8"/>
      <c r="R47" s="35">
        <f>30*Tableau1[[#This Row],[Coût total]]/100</f>
        <v>0</v>
      </c>
      <c r="S47" s="34"/>
      <c r="T47" s="34">
        <f t="shared" si="1"/>
        <v>0</v>
      </c>
      <c r="U47" s="8"/>
      <c r="V47" s="8"/>
      <c r="W47" s="48"/>
      <c r="X47" s="55"/>
      <c r="Y47" s="55"/>
    </row>
    <row r="48" spans="1:25" x14ac:dyDescent="0.25">
      <c r="A48" s="42" t="s">
        <v>76</v>
      </c>
      <c r="B48" s="42"/>
      <c r="C48" s="21"/>
      <c r="D48" s="9"/>
      <c r="E48" s="40"/>
      <c r="F48" s="27"/>
      <c r="G48" s="28"/>
      <c r="H48" s="40"/>
      <c r="I48" s="8"/>
      <c r="J48" s="8"/>
      <c r="K48" s="8"/>
      <c r="L48" s="8"/>
      <c r="M48" s="8"/>
      <c r="N48" s="8"/>
      <c r="O48" s="8"/>
      <c r="P48" s="8"/>
      <c r="Q48" s="8"/>
      <c r="R48" s="35">
        <f>30*Tableau1[[#This Row],[Coût total]]/100</f>
        <v>0</v>
      </c>
      <c r="S48" s="34"/>
      <c r="T48" s="34">
        <f t="shared" si="1"/>
        <v>0</v>
      </c>
      <c r="U48" s="8"/>
      <c r="V48" s="8"/>
      <c r="W48" s="48"/>
      <c r="X48" s="55"/>
      <c r="Y48" s="55"/>
    </row>
    <row r="49" spans="1:25" x14ac:dyDescent="0.25">
      <c r="A49" s="42" t="s">
        <v>77</v>
      </c>
      <c r="B49" s="42"/>
      <c r="C49" s="21"/>
      <c r="D49" s="9"/>
      <c r="E49" s="40"/>
      <c r="F49" s="27"/>
      <c r="G49" s="28"/>
      <c r="H49" s="40"/>
      <c r="I49" s="8"/>
      <c r="J49" s="8"/>
      <c r="K49" s="8"/>
      <c r="L49" s="8"/>
      <c r="M49" s="8"/>
      <c r="N49" s="8"/>
      <c r="O49" s="8"/>
      <c r="P49" s="8"/>
      <c r="Q49" s="8"/>
      <c r="R49" s="35">
        <f>30*Tableau1[[#This Row],[Coût total]]/100</f>
        <v>0</v>
      </c>
      <c r="S49" s="34"/>
      <c r="T49" s="34">
        <f t="shared" si="1"/>
        <v>0</v>
      </c>
      <c r="U49" s="8"/>
      <c r="V49" s="8"/>
      <c r="W49" s="48"/>
      <c r="X49" s="55"/>
      <c r="Y49" s="55"/>
    </row>
    <row r="50" spans="1:25" x14ac:dyDescent="0.25">
      <c r="A50" s="42" t="s">
        <v>78</v>
      </c>
      <c r="B50" s="42"/>
      <c r="C50" s="21"/>
      <c r="D50" s="9"/>
      <c r="E50" s="40"/>
      <c r="F50" s="27"/>
      <c r="G50" s="28"/>
      <c r="H50" s="40"/>
      <c r="I50" s="8"/>
      <c r="J50" s="8"/>
      <c r="K50" s="8"/>
      <c r="L50" s="8"/>
      <c r="M50" s="8"/>
      <c r="N50" s="8"/>
      <c r="O50" s="8"/>
      <c r="P50" s="8"/>
      <c r="Q50" s="8"/>
      <c r="R50" s="35">
        <f>30*Tableau1[[#This Row],[Coût total]]/100</f>
        <v>0</v>
      </c>
      <c r="S50" s="34"/>
      <c r="T50" s="34">
        <f t="shared" si="1"/>
        <v>0</v>
      </c>
      <c r="U50" s="8"/>
      <c r="V50" s="8"/>
      <c r="W50" s="48"/>
      <c r="X50" s="55"/>
      <c r="Y50" s="55"/>
    </row>
    <row r="51" spans="1:25" x14ac:dyDescent="0.25">
      <c r="A51" s="42" t="s">
        <v>79</v>
      </c>
      <c r="B51" s="42"/>
      <c r="C51" s="21"/>
      <c r="D51" s="9"/>
      <c r="E51" s="40"/>
      <c r="F51" s="27"/>
      <c r="G51" s="28"/>
      <c r="H51" s="40"/>
      <c r="I51" s="8"/>
      <c r="J51" s="8"/>
      <c r="K51" s="8"/>
      <c r="L51" s="8"/>
      <c r="M51" s="8"/>
      <c r="N51" s="8"/>
      <c r="O51" s="8"/>
      <c r="P51" s="8"/>
      <c r="Q51" s="8"/>
      <c r="R51" s="35">
        <f>30*Tableau1[[#This Row],[Coût total]]/100</f>
        <v>0</v>
      </c>
      <c r="S51" s="34"/>
      <c r="T51" s="34">
        <f t="shared" si="1"/>
        <v>0</v>
      </c>
      <c r="U51" s="8"/>
      <c r="V51" s="8"/>
      <c r="W51" s="48"/>
      <c r="X51" s="55"/>
      <c r="Y51" s="55"/>
    </row>
    <row r="52" spans="1:25" x14ac:dyDescent="0.25">
      <c r="A52" s="42" t="s">
        <v>80</v>
      </c>
      <c r="B52" s="42"/>
      <c r="C52" s="21"/>
      <c r="D52" s="9"/>
      <c r="E52" s="40"/>
      <c r="F52" s="27"/>
      <c r="G52" s="28"/>
      <c r="H52" s="40"/>
      <c r="I52" s="8"/>
      <c r="J52" s="8"/>
      <c r="K52" s="8"/>
      <c r="L52" s="8"/>
      <c r="M52" s="8"/>
      <c r="N52" s="8"/>
      <c r="O52" s="8"/>
      <c r="P52" s="8"/>
      <c r="Q52" s="8"/>
      <c r="R52" s="35">
        <f>30*Tableau1[[#This Row],[Coût total]]/100</f>
        <v>0</v>
      </c>
      <c r="S52" s="34"/>
      <c r="T52" s="34">
        <f t="shared" si="1"/>
        <v>0</v>
      </c>
      <c r="U52" s="8"/>
      <c r="V52" s="8"/>
      <c r="W52" s="48"/>
      <c r="X52" s="55"/>
      <c r="Y52" s="55"/>
    </row>
    <row r="53" spans="1:25" x14ac:dyDescent="0.25">
      <c r="A53" s="42" t="s">
        <v>81</v>
      </c>
      <c r="B53" s="42"/>
      <c r="C53" s="21"/>
      <c r="D53" s="9"/>
      <c r="E53" s="40"/>
      <c r="F53" s="27"/>
      <c r="G53" s="28"/>
      <c r="H53" s="40"/>
      <c r="I53" s="8"/>
      <c r="J53" s="8"/>
      <c r="K53" s="8"/>
      <c r="L53" s="8"/>
      <c r="M53" s="8"/>
      <c r="N53" s="8"/>
      <c r="O53" s="8"/>
      <c r="P53" s="8"/>
      <c r="Q53" s="8"/>
      <c r="R53" s="35">
        <f>30*Tableau1[[#This Row],[Coût total]]/100</f>
        <v>0</v>
      </c>
      <c r="S53" s="34"/>
      <c r="T53" s="34">
        <f t="shared" si="1"/>
        <v>0</v>
      </c>
      <c r="U53" s="8"/>
      <c r="V53" s="8"/>
      <c r="W53" s="48"/>
      <c r="X53" s="55"/>
      <c r="Y53" s="55"/>
    </row>
    <row r="54" spans="1:25" x14ac:dyDescent="0.25">
      <c r="A54" s="42" t="s">
        <v>82</v>
      </c>
      <c r="B54" s="42"/>
      <c r="C54" s="21"/>
      <c r="D54" s="9"/>
      <c r="E54" s="40"/>
      <c r="F54" s="27"/>
      <c r="G54" s="28"/>
      <c r="H54" s="40"/>
      <c r="I54" s="8"/>
      <c r="J54" s="8"/>
      <c r="K54" s="8"/>
      <c r="L54" s="8"/>
      <c r="M54" s="8"/>
      <c r="N54" s="8"/>
      <c r="O54" s="8"/>
      <c r="P54" s="8"/>
      <c r="Q54" s="8"/>
      <c r="R54" s="35">
        <f>30*Tableau1[[#This Row],[Coût total]]/100</f>
        <v>0</v>
      </c>
      <c r="S54" s="34"/>
      <c r="T54" s="34">
        <f t="shared" si="1"/>
        <v>0</v>
      </c>
      <c r="U54" s="8"/>
      <c r="V54" s="8"/>
      <c r="W54" s="48"/>
      <c r="X54" s="55"/>
      <c r="Y54" s="55"/>
    </row>
    <row r="55" spans="1:25" x14ac:dyDescent="0.25">
      <c r="A55" s="42" t="s">
        <v>83</v>
      </c>
      <c r="B55" s="42"/>
      <c r="C55" s="21"/>
      <c r="D55" s="9"/>
      <c r="E55" s="40"/>
      <c r="F55" s="27"/>
      <c r="G55" s="28"/>
      <c r="H55" s="40"/>
      <c r="I55" s="8"/>
      <c r="J55" s="8"/>
      <c r="K55" s="8"/>
      <c r="L55" s="8"/>
      <c r="M55" s="8"/>
      <c r="N55" s="8"/>
      <c r="O55" s="8"/>
      <c r="P55" s="8"/>
      <c r="Q55" s="8"/>
      <c r="R55" s="35">
        <f>30*Tableau1[[#This Row],[Coût total]]/100</f>
        <v>0</v>
      </c>
      <c r="S55" s="34"/>
      <c r="T55" s="34">
        <f t="shared" si="1"/>
        <v>0</v>
      </c>
      <c r="U55" s="8"/>
      <c r="V55" s="8"/>
      <c r="W55" s="48"/>
      <c r="X55" s="55"/>
      <c r="Y55" s="55"/>
    </row>
    <row r="56" spans="1:25" x14ac:dyDescent="0.25">
      <c r="A56" s="42" t="s">
        <v>84</v>
      </c>
      <c r="B56" s="42"/>
      <c r="C56" s="21"/>
      <c r="D56" s="9"/>
      <c r="E56" s="40"/>
      <c r="F56" s="27"/>
      <c r="G56" s="28"/>
      <c r="H56" s="40"/>
      <c r="I56" s="8"/>
      <c r="J56" s="8"/>
      <c r="K56" s="8"/>
      <c r="L56" s="8"/>
      <c r="M56" s="8"/>
      <c r="N56" s="8"/>
      <c r="O56" s="8"/>
      <c r="P56" s="8"/>
      <c r="Q56" s="8"/>
      <c r="R56" s="35">
        <f>30*Tableau1[[#This Row],[Coût total]]/100</f>
        <v>0</v>
      </c>
      <c r="S56" s="34"/>
      <c r="T56" s="34">
        <f t="shared" si="1"/>
        <v>0</v>
      </c>
      <c r="U56" s="8"/>
      <c r="V56" s="8"/>
      <c r="W56" s="48"/>
      <c r="X56" s="55"/>
      <c r="Y56" s="55"/>
    </row>
    <row r="57" spans="1:25" x14ac:dyDescent="0.25">
      <c r="A57" s="42" t="s">
        <v>85</v>
      </c>
      <c r="B57" s="42"/>
      <c r="C57" s="21"/>
      <c r="D57" s="9"/>
      <c r="E57" s="40"/>
      <c r="F57" s="27"/>
      <c r="G57" s="28"/>
      <c r="H57" s="40"/>
      <c r="I57" s="8"/>
      <c r="J57" s="8"/>
      <c r="K57" s="8"/>
      <c r="L57" s="8"/>
      <c r="M57" s="8"/>
      <c r="N57" s="8"/>
      <c r="O57" s="8"/>
      <c r="P57" s="8"/>
      <c r="Q57" s="8"/>
      <c r="R57" s="35">
        <f>30*Tableau1[[#This Row],[Coût total]]/100</f>
        <v>0</v>
      </c>
      <c r="S57" s="34"/>
      <c r="T57" s="34">
        <f t="shared" si="1"/>
        <v>0</v>
      </c>
      <c r="U57" s="8"/>
      <c r="V57" s="8"/>
      <c r="W57" s="48"/>
      <c r="X57" s="55"/>
      <c r="Y57" s="55"/>
    </row>
    <row r="58" spans="1:25" x14ac:dyDescent="0.25">
      <c r="A58" s="42" t="s">
        <v>86</v>
      </c>
      <c r="B58" s="42"/>
      <c r="C58" s="21"/>
      <c r="D58" s="9"/>
      <c r="E58" s="40"/>
      <c r="F58" s="27"/>
      <c r="G58" s="28"/>
      <c r="H58" s="40"/>
      <c r="I58" s="8"/>
      <c r="J58" s="8"/>
      <c r="K58" s="8"/>
      <c r="L58" s="8"/>
      <c r="M58" s="8"/>
      <c r="N58" s="8"/>
      <c r="O58" s="8"/>
      <c r="P58" s="8"/>
      <c r="Q58" s="8"/>
      <c r="R58" s="35">
        <f>30*Tableau1[[#This Row],[Coût total]]/100</f>
        <v>0</v>
      </c>
      <c r="S58" s="34"/>
      <c r="T58" s="34">
        <f t="shared" si="1"/>
        <v>0</v>
      </c>
      <c r="U58" s="8"/>
      <c r="V58" s="8"/>
      <c r="W58" s="48"/>
      <c r="X58" s="55"/>
      <c r="Y58" s="55"/>
    </row>
    <row r="59" spans="1:25" x14ac:dyDescent="0.25">
      <c r="A59" s="42" t="s">
        <v>87</v>
      </c>
      <c r="B59" s="42"/>
      <c r="C59" s="21"/>
      <c r="D59" s="9"/>
      <c r="E59" s="40"/>
      <c r="F59" s="27"/>
      <c r="G59" s="28"/>
      <c r="H59" s="40"/>
      <c r="I59" s="8"/>
      <c r="J59" s="8"/>
      <c r="K59" s="8"/>
      <c r="L59" s="8"/>
      <c r="M59" s="8"/>
      <c r="N59" s="8"/>
      <c r="O59" s="8"/>
      <c r="P59" s="8"/>
      <c r="Q59" s="8"/>
      <c r="R59" s="35">
        <f>30*Tableau1[[#This Row],[Coût total]]/100</f>
        <v>0</v>
      </c>
      <c r="S59" s="34"/>
      <c r="T59" s="34">
        <f t="shared" si="1"/>
        <v>0</v>
      </c>
      <c r="U59" s="8"/>
      <c r="V59" s="8"/>
      <c r="W59" s="48"/>
      <c r="X59" s="55"/>
      <c r="Y59" s="55"/>
    </row>
    <row r="60" spans="1:25" x14ac:dyDescent="0.25">
      <c r="A60" s="42" t="s">
        <v>88</v>
      </c>
      <c r="B60" s="42"/>
      <c r="C60" s="21"/>
      <c r="D60" s="9"/>
      <c r="E60" s="40"/>
      <c r="F60" s="27"/>
      <c r="G60" s="28"/>
      <c r="H60" s="40"/>
      <c r="I60" s="8"/>
      <c r="J60" s="8"/>
      <c r="K60" s="8"/>
      <c r="L60" s="8"/>
      <c r="M60" s="8"/>
      <c r="N60" s="8"/>
      <c r="O60" s="8"/>
      <c r="P60" s="8"/>
      <c r="Q60" s="8"/>
      <c r="R60" s="35">
        <f>30*Tableau1[[#This Row],[Coût total]]/100</f>
        <v>0</v>
      </c>
      <c r="S60" s="34"/>
      <c r="T60" s="34">
        <f t="shared" si="1"/>
        <v>0</v>
      </c>
      <c r="U60" s="8"/>
      <c r="V60" s="8"/>
      <c r="W60" s="48"/>
      <c r="X60" s="55"/>
      <c r="Y60" s="55"/>
    </row>
    <row r="61" spans="1:25" x14ac:dyDescent="0.25">
      <c r="A61" s="42" t="s">
        <v>89</v>
      </c>
      <c r="B61" s="42"/>
      <c r="C61" s="21"/>
      <c r="D61" s="9"/>
      <c r="E61" s="40"/>
      <c r="F61" s="27"/>
      <c r="G61" s="28"/>
      <c r="H61" s="40"/>
      <c r="I61" s="8"/>
      <c r="J61" s="8"/>
      <c r="K61" s="8"/>
      <c r="L61" s="8"/>
      <c r="M61" s="8"/>
      <c r="N61" s="8"/>
      <c r="O61" s="8"/>
      <c r="P61" s="8"/>
      <c r="Q61" s="8"/>
      <c r="R61" s="35">
        <f>30*Tableau1[[#This Row],[Coût total]]/100</f>
        <v>0</v>
      </c>
      <c r="S61" s="34"/>
      <c r="T61" s="34">
        <f t="shared" si="1"/>
        <v>0</v>
      </c>
      <c r="U61" s="8"/>
      <c r="V61" s="8"/>
      <c r="W61" s="48"/>
      <c r="X61" s="55"/>
      <c r="Y61" s="55"/>
    </row>
    <row r="62" spans="1:25" x14ac:dyDescent="0.25">
      <c r="A62" s="42" t="s">
        <v>90</v>
      </c>
      <c r="B62" s="42"/>
      <c r="C62" s="21"/>
      <c r="D62" s="9"/>
      <c r="E62" s="40"/>
      <c r="F62" s="27"/>
      <c r="G62" s="28"/>
      <c r="H62" s="40"/>
      <c r="I62" s="8"/>
      <c r="J62" s="8"/>
      <c r="K62" s="8"/>
      <c r="L62" s="8"/>
      <c r="M62" s="8"/>
      <c r="N62" s="8"/>
      <c r="O62" s="8"/>
      <c r="P62" s="8"/>
      <c r="Q62" s="8"/>
      <c r="R62" s="35">
        <f>30*Tableau1[[#This Row],[Coût total]]/100</f>
        <v>0</v>
      </c>
      <c r="S62" s="34"/>
      <c r="T62" s="34">
        <f t="shared" si="1"/>
        <v>0</v>
      </c>
      <c r="U62" s="8"/>
      <c r="V62" s="8"/>
      <c r="W62" s="48"/>
      <c r="X62" s="55"/>
      <c r="Y62" s="55"/>
    </row>
    <row r="63" spans="1:25" x14ac:dyDescent="0.25">
      <c r="A63" s="42" t="s">
        <v>91</v>
      </c>
      <c r="B63" s="42"/>
      <c r="C63" s="21"/>
      <c r="D63" s="9"/>
      <c r="E63" s="40"/>
      <c r="F63" s="27"/>
      <c r="G63" s="28"/>
      <c r="H63" s="40"/>
      <c r="I63" s="8"/>
      <c r="J63" s="8"/>
      <c r="K63" s="8"/>
      <c r="L63" s="8"/>
      <c r="M63" s="8"/>
      <c r="N63" s="8"/>
      <c r="O63" s="8"/>
      <c r="P63" s="8"/>
      <c r="Q63" s="8"/>
      <c r="R63" s="35">
        <f>30*Tableau1[[#This Row],[Coût total]]/100</f>
        <v>0</v>
      </c>
      <c r="S63" s="34"/>
      <c r="T63" s="34">
        <f t="shared" si="1"/>
        <v>0</v>
      </c>
      <c r="U63" s="8"/>
      <c r="V63" s="8"/>
      <c r="W63" s="48"/>
      <c r="X63" s="55"/>
      <c r="Y63" s="55"/>
    </row>
    <row r="64" spans="1:25" x14ac:dyDescent="0.25">
      <c r="A64" s="42" t="s">
        <v>92</v>
      </c>
      <c r="B64" s="42"/>
      <c r="C64" s="21"/>
      <c r="D64" s="9"/>
      <c r="E64" s="40"/>
      <c r="F64" s="27"/>
      <c r="G64" s="28"/>
      <c r="H64" s="40"/>
      <c r="I64" s="8"/>
      <c r="J64" s="8"/>
      <c r="K64" s="8"/>
      <c r="L64" s="8"/>
      <c r="M64" s="8"/>
      <c r="N64" s="8"/>
      <c r="O64" s="8"/>
      <c r="P64" s="8"/>
      <c r="Q64" s="8"/>
      <c r="R64" s="35">
        <f>30*Tableau1[[#This Row],[Coût total]]/100</f>
        <v>0</v>
      </c>
      <c r="S64" s="34"/>
      <c r="T64" s="34">
        <f t="shared" si="1"/>
        <v>0</v>
      </c>
      <c r="U64" s="8"/>
      <c r="V64" s="8"/>
      <c r="W64" s="48"/>
      <c r="X64" s="55"/>
      <c r="Y64" s="55"/>
    </row>
    <row r="65" spans="1:25" x14ac:dyDescent="0.25">
      <c r="A65" s="42" t="s">
        <v>93</v>
      </c>
      <c r="B65" s="42"/>
      <c r="C65" s="21"/>
      <c r="D65" s="9"/>
      <c r="E65" s="40"/>
      <c r="F65" s="27"/>
      <c r="G65" s="28"/>
      <c r="H65" s="40"/>
      <c r="I65" s="8"/>
      <c r="J65" s="8"/>
      <c r="K65" s="8"/>
      <c r="L65" s="8"/>
      <c r="M65" s="8"/>
      <c r="N65" s="8"/>
      <c r="O65" s="8"/>
      <c r="P65" s="8"/>
      <c r="Q65" s="8"/>
      <c r="R65" s="35">
        <f>30*Tableau1[[#This Row],[Coût total]]/100</f>
        <v>0</v>
      </c>
      <c r="S65" s="34"/>
      <c r="T65" s="34">
        <f t="shared" si="1"/>
        <v>0</v>
      </c>
      <c r="U65" s="8"/>
      <c r="V65" s="8"/>
      <c r="W65" s="48"/>
      <c r="X65" s="55"/>
      <c r="Y65" s="55"/>
    </row>
    <row r="66" spans="1:25" x14ac:dyDescent="0.25">
      <c r="A66" s="42" t="s">
        <v>94</v>
      </c>
      <c r="B66" s="42"/>
      <c r="C66" s="21"/>
      <c r="D66" s="9"/>
      <c r="E66" s="40"/>
      <c r="F66" s="27"/>
      <c r="G66" s="28"/>
      <c r="H66" s="40"/>
      <c r="I66" s="8"/>
      <c r="J66" s="8"/>
      <c r="K66" s="8"/>
      <c r="L66" s="8"/>
      <c r="M66" s="8"/>
      <c r="N66" s="8"/>
      <c r="O66" s="8"/>
      <c r="P66" s="8"/>
      <c r="Q66" s="8"/>
      <c r="R66" s="35">
        <f>30*Tableau1[[#This Row],[Coût total]]/100</f>
        <v>0</v>
      </c>
      <c r="S66" s="34"/>
      <c r="T66" s="34">
        <f t="shared" si="1"/>
        <v>0</v>
      </c>
      <c r="U66" s="8"/>
      <c r="V66" s="8"/>
      <c r="W66" s="48"/>
      <c r="X66" s="55"/>
      <c r="Y66" s="55"/>
    </row>
    <row r="67" spans="1:25" x14ac:dyDescent="0.25">
      <c r="A67" s="42" t="s">
        <v>95</v>
      </c>
      <c r="B67" s="42"/>
      <c r="C67" s="21"/>
      <c r="D67" s="9"/>
      <c r="E67" s="40"/>
      <c r="F67" s="27"/>
      <c r="G67" s="28"/>
      <c r="H67" s="40"/>
      <c r="I67" s="8"/>
      <c r="J67" s="8"/>
      <c r="K67" s="8"/>
      <c r="L67" s="8"/>
      <c r="M67" s="8"/>
      <c r="N67" s="8"/>
      <c r="O67" s="8"/>
      <c r="P67" s="8"/>
      <c r="Q67" s="8"/>
      <c r="R67" s="35">
        <f>30*Tableau1[[#This Row],[Coût total]]/100</f>
        <v>0</v>
      </c>
      <c r="S67" s="34"/>
      <c r="T67" s="34">
        <f t="shared" si="1"/>
        <v>0</v>
      </c>
      <c r="U67" s="8"/>
      <c r="V67" s="8"/>
      <c r="W67" s="48"/>
      <c r="X67" s="55"/>
      <c r="Y67" s="55"/>
    </row>
    <row r="68" spans="1:25" x14ac:dyDescent="0.25">
      <c r="A68" s="42" t="s">
        <v>96</v>
      </c>
      <c r="B68" s="42"/>
      <c r="C68" s="21"/>
      <c r="D68" s="9"/>
      <c r="E68" s="40"/>
      <c r="F68" s="27"/>
      <c r="G68" s="28"/>
      <c r="H68" s="40"/>
      <c r="I68" s="8"/>
      <c r="J68" s="8"/>
      <c r="K68" s="8"/>
      <c r="L68" s="8"/>
      <c r="M68" s="8"/>
      <c r="N68" s="8"/>
      <c r="O68" s="8"/>
      <c r="P68" s="8"/>
      <c r="Q68" s="8"/>
      <c r="R68" s="35">
        <f>30*Tableau1[[#This Row],[Coût total]]/100</f>
        <v>0</v>
      </c>
      <c r="S68" s="34"/>
      <c r="T68" s="34">
        <f t="shared" ref="T68:T131" si="2">(J68+K68+L68+M68+N68*O68+P68*Q68)</f>
        <v>0</v>
      </c>
      <c r="U68" s="8"/>
      <c r="V68" s="8"/>
      <c r="W68" s="48"/>
      <c r="X68" s="55"/>
      <c r="Y68" s="55"/>
    </row>
    <row r="69" spans="1:25" x14ac:dyDescent="0.25">
      <c r="A69" s="42" t="s">
        <v>97</v>
      </c>
      <c r="B69" s="42"/>
      <c r="C69" s="21"/>
      <c r="D69" s="9"/>
      <c r="E69" s="40"/>
      <c r="F69" s="27"/>
      <c r="G69" s="28"/>
      <c r="H69" s="40"/>
      <c r="I69" s="8"/>
      <c r="J69" s="8"/>
      <c r="K69" s="8"/>
      <c r="L69" s="8"/>
      <c r="M69" s="8"/>
      <c r="N69" s="8"/>
      <c r="O69" s="8"/>
      <c r="P69" s="8"/>
      <c r="Q69" s="8"/>
      <c r="R69" s="35">
        <f>30*Tableau1[[#This Row],[Coût total]]/100</f>
        <v>0</v>
      </c>
      <c r="S69" s="34"/>
      <c r="T69" s="34">
        <f t="shared" si="2"/>
        <v>0</v>
      </c>
      <c r="U69" s="8"/>
      <c r="V69" s="8"/>
      <c r="W69" s="48"/>
      <c r="X69" s="55"/>
      <c r="Y69" s="55"/>
    </row>
    <row r="70" spans="1:25" x14ac:dyDescent="0.25">
      <c r="A70" s="42" t="s">
        <v>98</v>
      </c>
      <c r="B70" s="42"/>
      <c r="C70" s="21"/>
      <c r="D70" s="9"/>
      <c r="E70" s="40"/>
      <c r="F70" s="27"/>
      <c r="G70" s="28"/>
      <c r="H70" s="40"/>
      <c r="I70" s="8"/>
      <c r="J70" s="8"/>
      <c r="K70" s="8"/>
      <c r="L70" s="8"/>
      <c r="M70" s="8"/>
      <c r="N70" s="8"/>
      <c r="O70" s="8"/>
      <c r="P70" s="8"/>
      <c r="Q70" s="8"/>
      <c r="R70" s="35">
        <f>30*Tableau1[[#This Row],[Coût total]]/100</f>
        <v>0</v>
      </c>
      <c r="S70" s="34"/>
      <c r="T70" s="34">
        <f t="shared" si="2"/>
        <v>0</v>
      </c>
      <c r="U70" s="8"/>
      <c r="V70" s="8"/>
      <c r="W70" s="48"/>
      <c r="X70" s="55"/>
      <c r="Y70" s="55"/>
    </row>
    <row r="71" spans="1:25" x14ac:dyDescent="0.25">
      <c r="A71" s="42" t="s">
        <v>99</v>
      </c>
      <c r="B71" s="42"/>
      <c r="C71" s="21"/>
      <c r="D71" s="9"/>
      <c r="E71" s="40"/>
      <c r="F71" s="27"/>
      <c r="G71" s="28"/>
      <c r="H71" s="40"/>
      <c r="I71" s="8"/>
      <c r="J71" s="8"/>
      <c r="K71" s="8"/>
      <c r="L71" s="8"/>
      <c r="M71" s="8"/>
      <c r="N71" s="8"/>
      <c r="O71" s="8"/>
      <c r="P71" s="8"/>
      <c r="Q71" s="8"/>
      <c r="R71" s="35">
        <f>30*Tableau1[[#This Row],[Coût total]]/100</f>
        <v>0</v>
      </c>
      <c r="S71" s="34"/>
      <c r="T71" s="34">
        <f t="shared" si="2"/>
        <v>0</v>
      </c>
      <c r="U71" s="8"/>
      <c r="V71" s="8"/>
      <c r="W71" s="48"/>
      <c r="X71" s="55"/>
      <c r="Y71" s="55"/>
    </row>
    <row r="72" spans="1:25" x14ac:dyDescent="0.25">
      <c r="A72" s="42" t="s">
        <v>100</v>
      </c>
      <c r="B72" s="42"/>
      <c r="C72" s="21"/>
      <c r="D72" s="9"/>
      <c r="E72" s="40"/>
      <c r="F72" s="27"/>
      <c r="G72" s="28"/>
      <c r="H72" s="40"/>
      <c r="I72" s="8"/>
      <c r="J72" s="8"/>
      <c r="K72" s="8"/>
      <c r="L72" s="8"/>
      <c r="M72" s="8"/>
      <c r="N72" s="8"/>
      <c r="O72" s="8"/>
      <c r="P72" s="8"/>
      <c r="Q72" s="8"/>
      <c r="R72" s="35">
        <f>30*Tableau1[[#This Row],[Coût total]]/100</f>
        <v>0</v>
      </c>
      <c r="S72" s="34"/>
      <c r="T72" s="34">
        <f t="shared" si="2"/>
        <v>0</v>
      </c>
      <c r="U72" s="8"/>
      <c r="V72" s="8"/>
      <c r="W72" s="48"/>
      <c r="X72" s="55"/>
      <c r="Y72" s="55"/>
    </row>
    <row r="73" spans="1:25" x14ac:dyDescent="0.25">
      <c r="A73" s="42" t="s">
        <v>101</v>
      </c>
      <c r="B73" s="42"/>
      <c r="C73" s="21"/>
      <c r="D73" s="9"/>
      <c r="E73" s="40"/>
      <c r="F73" s="27"/>
      <c r="G73" s="28"/>
      <c r="H73" s="40"/>
      <c r="I73" s="8"/>
      <c r="J73" s="8"/>
      <c r="K73" s="8"/>
      <c r="L73" s="8"/>
      <c r="M73" s="8"/>
      <c r="N73" s="8"/>
      <c r="O73" s="8"/>
      <c r="P73" s="8"/>
      <c r="Q73" s="8"/>
      <c r="R73" s="35">
        <f>30*Tableau1[[#This Row],[Coût total]]/100</f>
        <v>0</v>
      </c>
      <c r="S73" s="34"/>
      <c r="T73" s="34">
        <f t="shared" si="2"/>
        <v>0</v>
      </c>
      <c r="U73" s="8"/>
      <c r="V73" s="8"/>
      <c r="W73" s="48"/>
      <c r="X73" s="55"/>
      <c r="Y73" s="55"/>
    </row>
    <row r="74" spans="1:25" x14ac:dyDescent="0.25">
      <c r="A74" s="42" t="s">
        <v>102</v>
      </c>
      <c r="B74" s="42"/>
      <c r="C74" s="21"/>
      <c r="D74" s="9"/>
      <c r="E74" s="40"/>
      <c r="F74" s="27"/>
      <c r="G74" s="28"/>
      <c r="H74" s="40"/>
      <c r="I74" s="8"/>
      <c r="J74" s="8"/>
      <c r="K74" s="8"/>
      <c r="L74" s="8"/>
      <c r="M74" s="8"/>
      <c r="N74" s="8"/>
      <c r="O74" s="8"/>
      <c r="P74" s="8"/>
      <c r="Q74" s="8"/>
      <c r="R74" s="35">
        <f>30*Tableau1[[#This Row],[Coût total]]/100</f>
        <v>0</v>
      </c>
      <c r="S74" s="34"/>
      <c r="T74" s="34">
        <f t="shared" si="2"/>
        <v>0</v>
      </c>
      <c r="U74" s="8"/>
      <c r="V74" s="8"/>
      <c r="W74" s="48"/>
      <c r="X74" s="55"/>
      <c r="Y74" s="55"/>
    </row>
    <row r="75" spans="1:25" x14ac:dyDescent="0.25">
      <c r="A75" s="42" t="s">
        <v>103</v>
      </c>
      <c r="B75" s="42"/>
      <c r="C75" s="21"/>
      <c r="D75" s="9"/>
      <c r="E75" s="40"/>
      <c r="F75" s="27"/>
      <c r="G75" s="28"/>
      <c r="H75" s="40"/>
      <c r="I75" s="8"/>
      <c r="J75" s="8"/>
      <c r="K75" s="8"/>
      <c r="L75" s="8"/>
      <c r="M75" s="8"/>
      <c r="N75" s="8"/>
      <c r="O75" s="8"/>
      <c r="P75" s="8"/>
      <c r="Q75" s="8"/>
      <c r="R75" s="35">
        <f>30*Tableau1[[#This Row],[Coût total]]/100</f>
        <v>0</v>
      </c>
      <c r="S75" s="34"/>
      <c r="T75" s="34">
        <f t="shared" si="2"/>
        <v>0</v>
      </c>
      <c r="U75" s="8"/>
      <c r="V75" s="8"/>
      <c r="W75" s="48"/>
      <c r="X75" s="55"/>
      <c r="Y75" s="55"/>
    </row>
    <row r="76" spans="1:25" x14ac:dyDescent="0.25">
      <c r="A76" s="42" t="s">
        <v>104</v>
      </c>
      <c r="B76" s="42"/>
      <c r="C76" s="21"/>
      <c r="D76" s="9"/>
      <c r="E76" s="40"/>
      <c r="F76" s="27"/>
      <c r="G76" s="28"/>
      <c r="H76" s="40"/>
      <c r="I76" s="8"/>
      <c r="J76" s="8"/>
      <c r="K76" s="8"/>
      <c r="L76" s="8"/>
      <c r="M76" s="8"/>
      <c r="N76" s="8"/>
      <c r="O76" s="8"/>
      <c r="P76" s="8"/>
      <c r="Q76" s="8"/>
      <c r="R76" s="35">
        <f>30*Tableau1[[#This Row],[Coût total]]/100</f>
        <v>0</v>
      </c>
      <c r="S76" s="34"/>
      <c r="T76" s="34">
        <f t="shared" si="2"/>
        <v>0</v>
      </c>
      <c r="U76" s="8"/>
      <c r="V76" s="8"/>
      <c r="W76" s="48"/>
      <c r="X76" s="55"/>
      <c r="Y76" s="55"/>
    </row>
    <row r="77" spans="1:25" x14ac:dyDescent="0.25">
      <c r="A77" s="42" t="s">
        <v>105</v>
      </c>
      <c r="B77" s="42"/>
      <c r="C77" s="21"/>
      <c r="D77" s="9"/>
      <c r="E77" s="40"/>
      <c r="F77" s="27"/>
      <c r="G77" s="28"/>
      <c r="H77" s="40"/>
      <c r="I77" s="8"/>
      <c r="J77" s="8"/>
      <c r="K77" s="8"/>
      <c r="L77" s="8"/>
      <c r="M77" s="8"/>
      <c r="N77" s="8"/>
      <c r="O77" s="8"/>
      <c r="P77" s="8"/>
      <c r="Q77" s="8"/>
      <c r="R77" s="35">
        <f>30*Tableau1[[#This Row],[Coût total]]/100</f>
        <v>0</v>
      </c>
      <c r="S77" s="34"/>
      <c r="T77" s="34">
        <f t="shared" si="2"/>
        <v>0</v>
      </c>
      <c r="U77" s="8"/>
      <c r="V77" s="8"/>
      <c r="W77" s="48"/>
      <c r="X77" s="55"/>
      <c r="Y77" s="55"/>
    </row>
    <row r="78" spans="1:25" x14ac:dyDescent="0.25">
      <c r="A78" s="42" t="s">
        <v>106</v>
      </c>
      <c r="B78" s="42"/>
      <c r="C78" s="21"/>
      <c r="D78" s="9"/>
      <c r="E78" s="40"/>
      <c r="F78" s="27"/>
      <c r="G78" s="28"/>
      <c r="H78" s="40"/>
      <c r="I78" s="8"/>
      <c r="J78" s="8"/>
      <c r="K78" s="8"/>
      <c r="L78" s="8"/>
      <c r="M78" s="8"/>
      <c r="N78" s="8"/>
      <c r="O78" s="8"/>
      <c r="P78" s="8"/>
      <c r="Q78" s="8"/>
      <c r="R78" s="35">
        <f>30*Tableau1[[#This Row],[Coût total]]/100</f>
        <v>0</v>
      </c>
      <c r="S78" s="34"/>
      <c r="T78" s="34">
        <f t="shared" si="2"/>
        <v>0</v>
      </c>
      <c r="U78" s="8"/>
      <c r="V78" s="8"/>
      <c r="W78" s="48"/>
      <c r="X78" s="55"/>
      <c r="Y78" s="55"/>
    </row>
    <row r="79" spans="1:25" x14ac:dyDescent="0.25">
      <c r="A79" s="42" t="s">
        <v>107</v>
      </c>
      <c r="B79" s="42"/>
      <c r="C79" s="21"/>
      <c r="D79" s="9"/>
      <c r="E79" s="40"/>
      <c r="F79" s="27"/>
      <c r="G79" s="28"/>
      <c r="H79" s="40"/>
      <c r="I79" s="8"/>
      <c r="J79" s="8"/>
      <c r="K79" s="8"/>
      <c r="L79" s="8"/>
      <c r="M79" s="8"/>
      <c r="N79" s="8"/>
      <c r="O79" s="8"/>
      <c r="P79" s="8"/>
      <c r="Q79" s="8"/>
      <c r="R79" s="35">
        <f>30*Tableau1[[#This Row],[Coût total]]/100</f>
        <v>0</v>
      </c>
      <c r="S79" s="34"/>
      <c r="T79" s="34">
        <f t="shared" si="2"/>
        <v>0</v>
      </c>
      <c r="U79" s="8"/>
      <c r="V79" s="8"/>
      <c r="W79" s="48"/>
      <c r="X79" s="55"/>
      <c r="Y79" s="55"/>
    </row>
    <row r="80" spans="1:25" x14ac:dyDescent="0.25">
      <c r="A80" s="42" t="s">
        <v>108</v>
      </c>
      <c r="B80" s="42"/>
      <c r="C80" s="21"/>
      <c r="D80" s="9"/>
      <c r="E80" s="40"/>
      <c r="F80" s="27"/>
      <c r="G80" s="28"/>
      <c r="H80" s="40"/>
      <c r="I80" s="8"/>
      <c r="J80" s="8"/>
      <c r="K80" s="8"/>
      <c r="L80" s="8"/>
      <c r="M80" s="8"/>
      <c r="N80" s="8"/>
      <c r="O80" s="8"/>
      <c r="P80" s="8"/>
      <c r="Q80" s="8"/>
      <c r="R80" s="35">
        <f>30*Tableau1[[#This Row],[Coût total]]/100</f>
        <v>0</v>
      </c>
      <c r="S80" s="34"/>
      <c r="T80" s="34">
        <f t="shared" si="2"/>
        <v>0</v>
      </c>
      <c r="U80" s="8"/>
      <c r="V80" s="8"/>
      <c r="W80" s="48"/>
      <c r="X80" s="55"/>
      <c r="Y80" s="55"/>
    </row>
    <row r="81" spans="1:25" x14ac:dyDescent="0.25">
      <c r="A81" s="42" t="s">
        <v>109</v>
      </c>
      <c r="B81" s="42"/>
      <c r="C81" s="21"/>
      <c r="D81" s="9"/>
      <c r="E81" s="40"/>
      <c r="F81" s="27"/>
      <c r="G81" s="28"/>
      <c r="H81" s="40"/>
      <c r="I81" s="8"/>
      <c r="J81" s="8"/>
      <c r="K81" s="8"/>
      <c r="L81" s="8"/>
      <c r="M81" s="8"/>
      <c r="N81" s="8"/>
      <c r="O81" s="8"/>
      <c r="P81" s="8"/>
      <c r="Q81" s="8"/>
      <c r="R81" s="35">
        <f>30*Tableau1[[#This Row],[Coût total]]/100</f>
        <v>0</v>
      </c>
      <c r="S81" s="34"/>
      <c r="T81" s="34">
        <f t="shared" si="2"/>
        <v>0</v>
      </c>
      <c r="U81" s="8"/>
      <c r="V81" s="8"/>
      <c r="W81" s="48"/>
      <c r="X81" s="55"/>
      <c r="Y81" s="55"/>
    </row>
    <row r="82" spans="1:25" x14ac:dyDescent="0.25">
      <c r="A82" s="42" t="s">
        <v>110</v>
      </c>
      <c r="B82" s="42"/>
      <c r="C82" s="21"/>
      <c r="D82" s="9"/>
      <c r="E82" s="40"/>
      <c r="F82" s="27"/>
      <c r="G82" s="28"/>
      <c r="H82" s="40"/>
      <c r="I82" s="8"/>
      <c r="J82" s="8"/>
      <c r="K82" s="8"/>
      <c r="L82" s="8"/>
      <c r="M82" s="8"/>
      <c r="N82" s="8"/>
      <c r="O82" s="8"/>
      <c r="P82" s="8"/>
      <c r="Q82" s="8"/>
      <c r="R82" s="35">
        <f>30*Tableau1[[#This Row],[Coût total]]/100</f>
        <v>0</v>
      </c>
      <c r="S82" s="34"/>
      <c r="T82" s="34">
        <f t="shared" si="2"/>
        <v>0</v>
      </c>
      <c r="U82" s="8"/>
      <c r="V82" s="8"/>
      <c r="W82" s="48"/>
      <c r="X82" s="55"/>
      <c r="Y82" s="55"/>
    </row>
    <row r="83" spans="1:25" x14ac:dyDescent="0.25">
      <c r="A83" s="42" t="s">
        <v>111</v>
      </c>
      <c r="B83" s="42"/>
      <c r="C83" s="21"/>
      <c r="D83" s="9"/>
      <c r="E83" s="40"/>
      <c r="F83" s="27"/>
      <c r="G83" s="28"/>
      <c r="H83" s="40"/>
      <c r="I83" s="8"/>
      <c r="J83" s="8"/>
      <c r="K83" s="8"/>
      <c r="L83" s="8"/>
      <c r="M83" s="8"/>
      <c r="N83" s="8"/>
      <c r="O83" s="8"/>
      <c r="P83" s="8"/>
      <c r="Q83" s="8"/>
      <c r="R83" s="35">
        <f>30*Tableau1[[#This Row],[Coût total]]/100</f>
        <v>0</v>
      </c>
      <c r="S83" s="34"/>
      <c r="T83" s="34">
        <f t="shared" si="2"/>
        <v>0</v>
      </c>
      <c r="U83" s="8"/>
      <c r="V83" s="8"/>
      <c r="W83" s="48"/>
      <c r="X83" s="55"/>
      <c r="Y83" s="55"/>
    </row>
    <row r="84" spans="1:25" x14ac:dyDescent="0.25">
      <c r="A84" s="42" t="s">
        <v>112</v>
      </c>
      <c r="B84" s="42"/>
      <c r="C84" s="21"/>
      <c r="D84" s="9"/>
      <c r="E84" s="40"/>
      <c r="F84" s="27"/>
      <c r="G84" s="28"/>
      <c r="H84" s="40"/>
      <c r="I84" s="8"/>
      <c r="J84" s="8"/>
      <c r="K84" s="8"/>
      <c r="L84" s="8"/>
      <c r="M84" s="8"/>
      <c r="N84" s="8"/>
      <c r="O84" s="8"/>
      <c r="P84" s="8"/>
      <c r="Q84" s="8"/>
      <c r="R84" s="35">
        <f>30*Tableau1[[#This Row],[Coût total]]/100</f>
        <v>0</v>
      </c>
      <c r="S84" s="34"/>
      <c r="T84" s="34">
        <f t="shared" si="2"/>
        <v>0</v>
      </c>
      <c r="U84" s="8"/>
      <c r="V84" s="8"/>
      <c r="W84" s="48"/>
      <c r="X84" s="55"/>
      <c r="Y84" s="55"/>
    </row>
    <row r="85" spans="1:25" x14ac:dyDescent="0.25">
      <c r="A85" s="42" t="s">
        <v>113</v>
      </c>
      <c r="B85" s="42"/>
      <c r="C85" s="21"/>
      <c r="D85" s="9"/>
      <c r="E85" s="40"/>
      <c r="F85" s="27"/>
      <c r="G85" s="28"/>
      <c r="H85" s="40"/>
      <c r="I85" s="8"/>
      <c r="J85" s="8"/>
      <c r="K85" s="8"/>
      <c r="L85" s="8"/>
      <c r="M85" s="8"/>
      <c r="N85" s="8"/>
      <c r="O85" s="8"/>
      <c r="P85" s="8"/>
      <c r="Q85" s="8"/>
      <c r="R85" s="35">
        <f>30*Tableau1[[#This Row],[Coût total]]/100</f>
        <v>0</v>
      </c>
      <c r="S85" s="34"/>
      <c r="T85" s="34">
        <f t="shared" si="2"/>
        <v>0</v>
      </c>
      <c r="U85" s="8"/>
      <c r="V85" s="8"/>
      <c r="W85" s="48"/>
      <c r="X85" s="55"/>
      <c r="Y85" s="55"/>
    </row>
    <row r="86" spans="1:25" x14ac:dyDescent="0.25">
      <c r="A86" s="42" t="s">
        <v>114</v>
      </c>
      <c r="B86" s="42"/>
      <c r="C86" s="21"/>
      <c r="D86" s="9"/>
      <c r="E86" s="40"/>
      <c r="F86" s="27"/>
      <c r="G86" s="28"/>
      <c r="H86" s="40"/>
      <c r="I86" s="8"/>
      <c r="J86" s="8"/>
      <c r="K86" s="8"/>
      <c r="L86" s="8"/>
      <c r="M86" s="8"/>
      <c r="N86" s="8"/>
      <c r="O86" s="8"/>
      <c r="P86" s="8"/>
      <c r="Q86" s="8"/>
      <c r="R86" s="35">
        <f>30*Tableau1[[#This Row],[Coût total]]/100</f>
        <v>0</v>
      </c>
      <c r="S86" s="34"/>
      <c r="T86" s="34">
        <f t="shared" si="2"/>
        <v>0</v>
      </c>
      <c r="U86" s="8"/>
      <c r="V86" s="8"/>
      <c r="W86" s="48"/>
      <c r="X86" s="55"/>
      <c r="Y86" s="55"/>
    </row>
    <row r="87" spans="1:25" x14ac:dyDescent="0.25">
      <c r="A87" s="42" t="s">
        <v>115</v>
      </c>
      <c r="B87" s="42"/>
      <c r="C87" s="21"/>
      <c r="D87" s="9"/>
      <c r="E87" s="40"/>
      <c r="F87" s="27"/>
      <c r="G87" s="28"/>
      <c r="H87" s="40"/>
      <c r="I87" s="8"/>
      <c r="J87" s="8"/>
      <c r="K87" s="8"/>
      <c r="L87" s="8"/>
      <c r="M87" s="8"/>
      <c r="N87" s="8"/>
      <c r="O87" s="8"/>
      <c r="P87" s="8"/>
      <c r="Q87" s="8"/>
      <c r="R87" s="35">
        <f>30*Tableau1[[#This Row],[Coût total]]/100</f>
        <v>0</v>
      </c>
      <c r="S87" s="34"/>
      <c r="T87" s="34">
        <f t="shared" si="2"/>
        <v>0</v>
      </c>
      <c r="U87" s="8"/>
      <c r="V87" s="8"/>
      <c r="W87" s="48"/>
      <c r="X87" s="55"/>
      <c r="Y87" s="55"/>
    </row>
    <row r="88" spans="1:25" x14ac:dyDescent="0.25">
      <c r="A88" s="42" t="s">
        <v>116</v>
      </c>
      <c r="B88" s="42"/>
      <c r="C88" s="21"/>
      <c r="D88" s="9"/>
      <c r="E88" s="40"/>
      <c r="F88" s="27"/>
      <c r="G88" s="28"/>
      <c r="H88" s="40"/>
      <c r="I88" s="8"/>
      <c r="J88" s="8"/>
      <c r="K88" s="8"/>
      <c r="L88" s="8"/>
      <c r="M88" s="8"/>
      <c r="N88" s="8"/>
      <c r="O88" s="8"/>
      <c r="P88" s="8"/>
      <c r="Q88" s="8"/>
      <c r="R88" s="35">
        <f>30*Tableau1[[#This Row],[Coût total]]/100</f>
        <v>0</v>
      </c>
      <c r="S88" s="34"/>
      <c r="T88" s="34">
        <f t="shared" si="2"/>
        <v>0</v>
      </c>
      <c r="U88" s="8"/>
      <c r="V88" s="8"/>
      <c r="W88" s="48"/>
      <c r="X88" s="55"/>
      <c r="Y88" s="55"/>
    </row>
    <row r="89" spans="1:25" x14ac:dyDescent="0.25">
      <c r="A89" s="42" t="s">
        <v>117</v>
      </c>
      <c r="B89" s="42"/>
      <c r="C89" s="21"/>
      <c r="D89" s="9"/>
      <c r="E89" s="40"/>
      <c r="F89" s="27"/>
      <c r="G89" s="28"/>
      <c r="H89" s="40"/>
      <c r="I89" s="8"/>
      <c r="J89" s="8"/>
      <c r="K89" s="8"/>
      <c r="L89" s="8"/>
      <c r="M89" s="8"/>
      <c r="N89" s="8"/>
      <c r="O89" s="8"/>
      <c r="P89" s="8"/>
      <c r="Q89" s="8"/>
      <c r="R89" s="35">
        <f>30*Tableau1[[#This Row],[Coût total]]/100</f>
        <v>0</v>
      </c>
      <c r="S89" s="34"/>
      <c r="T89" s="34">
        <f t="shared" si="2"/>
        <v>0</v>
      </c>
      <c r="U89" s="8"/>
      <c r="V89" s="8"/>
      <c r="W89" s="48"/>
      <c r="X89" s="55"/>
      <c r="Y89" s="55"/>
    </row>
    <row r="90" spans="1:25" x14ac:dyDescent="0.25">
      <c r="A90" s="42" t="s">
        <v>118</v>
      </c>
      <c r="B90" s="42"/>
      <c r="C90" s="21"/>
      <c r="D90" s="9"/>
      <c r="E90" s="40"/>
      <c r="F90" s="27"/>
      <c r="G90" s="28"/>
      <c r="H90" s="40"/>
      <c r="I90" s="8"/>
      <c r="J90" s="8"/>
      <c r="K90" s="8"/>
      <c r="L90" s="8"/>
      <c r="M90" s="8"/>
      <c r="N90" s="8"/>
      <c r="O90" s="8"/>
      <c r="P90" s="8"/>
      <c r="Q90" s="8"/>
      <c r="R90" s="35">
        <f>30*Tableau1[[#This Row],[Coût total]]/100</f>
        <v>0</v>
      </c>
      <c r="S90" s="34"/>
      <c r="T90" s="34">
        <f t="shared" si="2"/>
        <v>0</v>
      </c>
      <c r="U90" s="8"/>
      <c r="V90" s="8"/>
      <c r="W90" s="48"/>
      <c r="X90" s="55"/>
      <c r="Y90" s="55"/>
    </row>
    <row r="91" spans="1:25" x14ac:dyDescent="0.25">
      <c r="A91" s="42" t="s">
        <v>119</v>
      </c>
      <c r="B91" s="42"/>
      <c r="C91" s="21"/>
      <c r="D91" s="9"/>
      <c r="E91" s="40"/>
      <c r="F91" s="27"/>
      <c r="G91" s="28"/>
      <c r="H91" s="40"/>
      <c r="I91" s="8"/>
      <c r="J91" s="8"/>
      <c r="K91" s="8"/>
      <c r="L91" s="8"/>
      <c r="M91" s="8"/>
      <c r="N91" s="8"/>
      <c r="O91" s="8"/>
      <c r="P91" s="8"/>
      <c r="Q91" s="8"/>
      <c r="R91" s="35">
        <f>30*Tableau1[[#This Row],[Coût total]]/100</f>
        <v>0</v>
      </c>
      <c r="S91" s="34"/>
      <c r="T91" s="34">
        <f t="shared" si="2"/>
        <v>0</v>
      </c>
      <c r="U91" s="8"/>
      <c r="V91" s="8"/>
      <c r="W91" s="48"/>
      <c r="X91" s="55"/>
      <c r="Y91" s="55"/>
    </row>
    <row r="92" spans="1:25" x14ac:dyDescent="0.25">
      <c r="A92" s="42" t="s">
        <v>120</v>
      </c>
      <c r="B92" s="42"/>
      <c r="C92" s="21"/>
      <c r="D92" s="9"/>
      <c r="E92" s="40"/>
      <c r="F92" s="27"/>
      <c r="G92" s="28"/>
      <c r="H92" s="40"/>
      <c r="I92" s="8"/>
      <c r="J92" s="8"/>
      <c r="K92" s="8"/>
      <c r="L92" s="8"/>
      <c r="M92" s="8"/>
      <c r="N92" s="8"/>
      <c r="O92" s="8"/>
      <c r="P92" s="8"/>
      <c r="Q92" s="8"/>
      <c r="R92" s="35">
        <f>30*Tableau1[[#This Row],[Coût total]]/100</f>
        <v>0</v>
      </c>
      <c r="S92" s="34"/>
      <c r="T92" s="34">
        <f t="shared" si="2"/>
        <v>0</v>
      </c>
      <c r="U92" s="8"/>
      <c r="V92" s="8"/>
      <c r="W92" s="48"/>
      <c r="X92" s="55"/>
      <c r="Y92" s="55"/>
    </row>
    <row r="93" spans="1:25" x14ac:dyDescent="0.25">
      <c r="A93" s="42" t="s">
        <v>121</v>
      </c>
      <c r="B93" s="42"/>
      <c r="C93" s="21"/>
      <c r="D93" s="9"/>
      <c r="E93" s="40"/>
      <c r="F93" s="27"/>
      <c r="G93" s="28"/>
      <c r="H93" s="40"/>
      <c r="I93" s="8"/>
      <c r="J93" s="8"/>
      <c r="K93" s="8"/>
      <c r="L93" s="8"/>
      <c r="M93" s="8"/>
      <c r="N93" s="8"/>
      <c r="O93" s="8"/>
      <c r="P93" s="8"/>
      <c r="Q93" s="8"/>
      <c r="R93" s="35">
        <f>30*Tableau1[[#This Row],[Coût total]]/100</f>
        <v>0</v>
      </c>
      <c r="S93" s="34"/>
      <c r="T93" s="34">
        <f t="shared" si="2"/>
        <v>0</v>
      </c>
      <c r="U93" s="8"/>
      <c r="V93" s="8"/>
      <c r="W93" s="48"/>
      <c r="X93" s="55"/>
      <c r="Y93" s="55"/>
    </row>
    <row r="94" spans="1:25" x14ac:dyDescent="0.25">
      <c r="A94" s="42" t="s">
        <v>122</v>
      </c>
      <c r="B94" s="42"/>
      <c r="C94" s="21"/>
      <c r="D94" s="9"/>
      <c r="E94" s="40"/>
      <c r="F94" s="27"/>
      <c r="G94" s="28"/>
      <c r="H94" s="40"/>
      <c r="I94" s="8"/>
      <c r="J94" s="8"/>
      <c r="K94" s="8"/>
      <c r="L94" s="8"/>
      <c r="M94" s="8"/>
      <c r="N94" s="8"/>
      <c r="O94" s="8"/>
      <c r="P94" s="8"/>
      <c r="Q94" s="8"/>
      <c r="R94" s="35">
        <f>30*Tableau1[[#This Row],[Coût total]]/100</f>
        <v>0</v>
      </c>
      <c r="S94" s="34"/>
      <c r="T94" s="34">
        <f t="shared" si="2"/>
        <v>0</v>
      </c>
      <c r="U94" s="8"/>
      <c r="V94" s="8"/>
      <c r="W94" s="48"/>
      <c r="X94" s="55"/>
      <c r="Y94" s="55"/>
    </row>
    <row r="95" spans="1:25" x14ac:dyDescent="0.25">
      <c r="A95" s="42" t="s">
        <v>123</v>
      </c>
      <c r="B95" s="42"/>
      <c r="C95" s="21"/>
      <c r="D95" s="9"/>
      <c r="E95" s="40"/>
      <c r="F95" s="27"/>
      <c r="G95" s="28"/>
      <c r="H95" s="40"/>
      <c r="I95" s="8"/>
      <c r="J95" s="8"/>
      <c r="K95" s="8"/>
      <c r="L95" s="8"/>
      <c r="M95" s="8"/>
      <c r="N95" s="8"/>
      <c r="O95" s="8"/>
      <c r="P95" s="8"/>
      <c r="Q95" s="8"/>
      <c r="R95" s="35">
        <f>30*Tableau1[[#This Row],[Coût total]]/100</f>
        <v>0</v>
      </c>
      <c r="S95" s="34"/>
      <c r="T95" s="34">
        <f t="shared" si="2"/>
        <v>0</v>
      </c>
      <c r="U95" s="8"/>
      <c r="V95" s="8"/>
      <c r="W95" s="48"/>
      <c r="X95" s="55"/>
      <c r="Y95" s="55"/>
    </row>
    <row r="96" spans="1:25" x14ac:dyDescent="0.25">
      <c r="A96" s="42" t="s">
        <v>124</v>
      </c>
      <c r="B96" s="42"/>
      <c r="C96" s="21"/>
      <c r="D96" s="9"/>
      <c r="E96" s="40"/>
      <c r="F96" s="27"/>
      <c r="G96" s="28"/>
      <c r="H96" s="40"/>
      <c r="I96" s="8"/>
      <c r="J96" s="8"/>
      <c r="K96" s="8"/>
      <c r="L96" s="8"/>
      <c r="M96" s="8"/>
      <c r="N96" s="8"/>
      <c r="O96" s="8"/>
      <c r="P96" s="8"/>
      <c r="Q96" s="8"/>
      <c r="R96" s="35">
        <f>30*Tableau1[[#This Row],[Coût total]]/100</f>
        <v>0</v>
      </c>
      <c r="S96" s="34"/>
      <c r="T96" s="34">
        <f t="shared" si="2"/>
        <v>0</v>
      </c>
      <c r="U96" s="8"/>
      <c r="V96" s="8"/>
      <c r="W96" s="48"/>
      <c r="X96" s="55"/>
      <c r="Y96" s="55"/>
    </row>
    <row r="97" spans="1:25" x14ac:dyDescent="0.25">
      <c r="A97" s="42" t="s">
        <v>125</v>
      </c>
      <c r="B97" s="42"/>
      <c r="C97" s="21"/>
      <c r="D97" s="9"/>
      <c r="E97" s="40"/>
      <c r="F97" s="27"/>
      <c r="G97" s="28"/>
      <c r="H97" s="40"/>
      <c r="I97" s="8"/>
      <c r="J97" s="8"/>
      <c r="K97" s="8"/>
      <c r="L97" s="8"/>
      <c r="M97" s="8"/>
      <c r="N97" s="8"/>
      <c r="O97" s="8"/>
      <c r="P97" s="8"/>
      <c r="Q97" s="8"/>
      <c r="R97" s="35">
        <f>30*Tableau1[[#This Row],[Coût total]]/100</f>
        <v>0</v>
      </c>
      <c r="S97" s="34"/>
      <c r="T97" s="34">
        <f t="shared" si="2"/>
        <v>0</v>
      </c>
      <c r="U97" s="8"/>
      <c r="V97" s="8"/>
      <c r="W97" s="48"/>
      <c r="X97" s="55"/>
      <c r="Y97" s="55"/>
    </row>
    <row r="98" spans="1:25" x14ac:dyDescent="0.25">
      <c r="A98" s="42" t="s">
        <v>126</v>
      </c>
      <c r="B98" s="42"/>
      <c r="C98" s="21"/>
      <c r="D98" s="9"/>
      <c r="E98" s="40"/>
      <c r="F98" s="27"/>
      <c r="G98" s="28"/>
      <c r="H98" s="40"/>
      <c r="I98" s="8"/>
      <c r="J98" s="8"/>
      <c r="K98" s="8"/>
      <c r="L98" s="8"/>
      <c r="M98" s="8"/>
      <c r="N98" s="8"/>
      <c r="O98" s="8"/>
      <c r="P98" s="8"/>
      <c r="Q98" s="8"/>
      <c r="R98" s="35">
        <f>30*Tableau1[[#This Row],[Coût total]]/100</f>
        <v>0</v>
      </c>
      <c r="S98" s="34"/>
      <c r="T98" s="34">
        <f t="shared" si="2"/>
        <v>0</v>
      </c>
      <c r="U98" s="8"/>
      <c r="V98" s="8"/>
      <c r="W98" s="48"/>
      <c r="X98" s="55"/>
      <c r="Y98" s="55"/>
    </row>
    <row r="99" spans="1:25" x14ac:dyDescent="0.25">
      <c r="A99" s="42" t="s">
        <v>127</v>
      </c>
      <c r="B99" s="42"/>
      <c r="C99" s="21"/>
      <c r="D99" s="9"/>
      <c r="E99" s="40"/>
      <c r="F99" s="27"/>
      <c r="G99" s="28"/>
      <c r="H99" s="40"/>
      <c r="I99" s="8"/>
      <c r="J99" s="8"/>
      <c r="K99" s="8"/>
      <c r="L99" s="8"/>
      <c r="M99" s="8"/>
      <c r="N99" s="8"/>
      <c r="O99" s="8"/>
      <c r="P99" s="8"/>
      <c r="Q99" s="8"/>
      <c r="R99" s="35">
        <f>30*Tableau1[[#This Row],[Coût total]]/100</f>
        <v>0</v>
      </c>
      <c r="S99" s="34"/>
      <c r="T99" s="34">
        <f t="shared" si="2"/>
        <v>0</v>
      </c>
      <c r="U99" s="8"/>
      <c r="V99" s="8"/>
      <c r="W99" s="48"/>
      <c r="X99" s="55"/>
      <c r="Y99" s="55"/>
    </row>
    <row r="100" spans="1:25" x14ac:dyDescent="0.25">
      <c r="A100" s="42" t="s">
        <v>128</v>
      </c>
      <c r="B100" s="42"/>
      <c r="C100" s="21"/>
      <c r="D100" s="9"/>
      <c r="E100" s="40"/>
      <c r="F100" s="27"/>
      <c r="G100" s="28"/>
      <c r="H100" s="40"/>
      <c r="I100" s="8"/>
      <c r="J100" s="8"/>
      <c r="K100" s="8"/>
      <c r="L100" s="8"/>
      <c r="M100" s="8"/>
      <c r="N100" s="8"/>
      <c r="O100" s="8"/>
      <c r="P100" s="8"/>
      <c r="Q100" s="8"/>
      <c r="R100" s="35">
        <f>30*Tableau1[[#This Row],[Coût total]]/100</f>
        <v>0</v>
      </c>
      <c r="S100" s="34"/>
      <c r="T100" s="34">
        <f t="shared" si="2"/>
        <v>0</v>
      </c>
      <c r="U100" s="8"/>
      <c r="V100" s="8"/>
      <c r="W100" s="48"/>
      <c r="X100" s="55"/>
      <c r="Y100" s="55"/>
    </row>
    <row r="101" spans="1:25" x14ac:dyDescent="0.25">
      <c r="A101" s="42" t="s">
        <v>129</v>
      </c>
      <c r="B101" s="42"/>
      <c r="C101" s="21"/>
      <c r="D101" s="9"/>
      <c r="E101" s="40"/>
      <c r="F101" s="27"/>
      <c r="G101" s="28"/>
      <c r="H101" s="40"/>
      <c r="I101" s="8"/>
      <c r="J101" s="8"/>
      <c r="K101" s="8"/>
      <c r="L101" s="8"/>
      <c r="M101" s="8"/>
      <c r="N101" s="8"/>
      <c r="O101" s="8"/>
      <c r="P101" s="8"/>
      <c r="Q101" s="8"/>
      <c r="R101" s="35">
        <f>30*Tableau1[[#This Row],[Coût total]]/100</f>
        <v>0</v>
      </c>
      <c r="S101" s="34"/>
      <c r="T101" s="34">
        <f t="shared" si="2"/>
        <v>0</v>
      </c>
      <c r="U101" s="8"/>
      <c r="V101" s="8"/>
      <c r="W101" s="48"/>
      <c r="X101" s="55"/>
      <c r="Y101" s="55"/>
    </row>
    <row r="102" spans="1:25" x14ac:dyDescent="0.25">
      <c r="A102" s="42" t="s">
        <v>130</v>
      </c>
      <c r="B102" s="42"/>
      <c r="C102" s="21"/>
      <c r="D102" s="9"/>
      <c r="E102" s="40"/>
      <c r="F102" s="27"/>
      <c r="G102" s="28"/>
      <c r="H102" s="40"/>
      <c r="I102" s="8"/>
      <c r="J102" s="8"/>
      <c r="K102" s="8"/>
      <c r="L102" s="8"/>
      <c r="M102" s="8"/>
      <c r="N102" s="8"/>
      <c r="O102" s="8"/>
      <c r="P102" s="8"/>
      <c r="Q102" s="8"/>
      <c r="R102" s="35">
        <f>30*Tableau1[[#This Row],[Coût total]]/100</f>
        <v>0</v>
      </c>
      <c r="S102" s="34"/>
      <c r="T102" s="34">
        <f t="shared" si="2"/>
        <v>0</v>
      </c>
      <c r="U102" s="8"/>
      <c r="V102" s="8"/>
      <c r="W102" s="48"/>
      <c r="X102" s="55"/>
      <c r="Y102" s="55"/>
    </row>
    <row r="103" spans="1:25" x14ac:dyDescent="0.25">
      <c r="A103" s="42" t="s">
        <v>131</v>
      </c>
      <c r="B103" s="42"/>
      <c r="C103" s="21"/>
      <c r="D103" s="9"/>
      <c r="E103" s="40"/>
      <c r="F103" s="27"/>
      <c r="G103" s="28"/>
      <c r="H103" s="40"/>
      <c r="I103" s="8"/>
      <c r="J103" s="8"/>
      <c r="K103" s="8"/>
      <c r="L103" s="8"/>
      <c r="M103" s="8"/>
      <c r="N103" s="8"/>
      <c r="O103" s="8"/>
      <c r="P103" s="8"/>
      <c r="Q103" s="8"/>
      <c r="R103" s="35">
        <f>30*Tableau1[[#This Row],[Coût total]]/100</f>
        <v>0</v>
      </c>
      <c r="S103" s="34"/>
      <c r="T103" s="34">
        <f t="shared" si="2"/>
        <v>0</v>
      </c>
      <c r="U103" s="8"/>
      <c r="V103" s="8"/>
      <c r="W103" s="48"/>
      <c r="X103" s="55"/>
      <c r="Y103" s="55"/>
    </row>
    <row r="104" spans="1:25" x14ac:dyDescent="0.25">
      <c r="A104" s="42" t="s">
        <v>132</v>
      </c>
      <c r="B104" s="42"/>
      <c r="C104" s="21"/>
      <c r="D104" s="9"/>
      <c r="E104" s="40"/>
      <c r="F104" s="27"/>
      <c r="G104" s="28"/>
      <c r="H104" s="40"/>
      <c r="I104" s="8"/>
      <c r="J104" s="8"/>
      <c r="K104" s="8"/>
      <c r="L104" s="8"/>
      <c r="M104" s="8"/>
      <c r="N104" s="8"/>
      <c r="O104" s="8"/>
      <c r="P104" s="8"/>
      <c r="Q104" s="8"/>
      <c r="R104" s="35">
        <f>30*Tableau1[[#This Row],[Coût total]]/100</f>
        <v>0</v>
      </c>
      <c r="S104" s="34"/>
      <c r="T104" s="34">
        <f t="shared" si="2"/>
        <v>0</v>
      </c>
      <c r="U104" s="8"/>
      <c r="V104" s="8"/>
      <c r="W104" s="48"/>
      <c r="X104" s="55"/>
      <c r="Y104" s="55"/>
    </row>
    <row r="105" spans="1:25" x14ac:dyDescent="0.25">
      <c r="A105" s="42" t="s">
        <v>133</v>
      </c>
      <c r="B105" s="42"/>
      <c r="C105" s="21"/>
      <c r="D105" s="9"/>
      <c r="E105" s="40"/>
      <c r="F105" s="27"/>
      <c r="G105" s="28"/>
      <c r="H105" s="40"/>
      <c r="I105" s="8"/>
      <c r="J105" s="8"/>
      <c r="K105" s="8"/>
      <c r="L105" s="8"/>
      <c r="M105" s="8"/>
      <c r="N105" s="8"/>
      <c r="O105" s="8"/>
      <c r="P105" s="8"/>
      <c r="Q105" s="8"/>
      <c r="R105" s="35">
        <f>30*Tableau1[[#This Row],[Coût total]]/100</f>
        <v>0</v>
      </c>
      <c r="S105" s="34"/>
      <c r="T105" s="34">
        <f t="shared" si="2"/>
        <v>0</v>
      </c>
      <c r="U105" s="8"/>
      <c r="V105" s="8"/>
      <c r="W105" s="48"/>
      <c r="X105" s="55"/>
      <c r="Y105" s="55"/>
    </row>
    <row r="106" spans="1:25" x14ac:dyDescent="0.25">
      <c r="A106" s="42" t="s">
        <v>134</v>
      </c>
      <c r="B106" s="42"/>
      <c r="C106" s="21"/>
      <c r="D106" s="9"/>
      <c r="E106" s="40"/>
      <c r="F106" s="27"/>
      <c r="G106" s="28"/>
      <c r="H106" s="40"/>
      <c r="I106" s="8"/>
      <c r="J106" s="8"/>
      <c r="K106" s="8"/>
      <c r="L106" s="8"/>
      <c r="M106" s="8"/>
      <c r="N106" s="8"/>
      <c r="O106" s="8"/>
      <c r="P106" s="8"/>
      <c r="Q106" s="8"/>
      <c r="R106" s="35">
        <f>30*Tableau1[[#This Row],[Coût total]]/100</f>
        <v>0</v>
      </c>
      <c r="S106" s="34"/>
      <c r="T106" s="34">
        <f t="shared" si="2"/>
        <v>0</v>
      </c>
      <c r="U106" s="8"/>
      <c r="V106" s="8"/>
      <c r="W106" s="48"/>
      <c r="X106" s="55"/>
      <c r="Y106" s="55"/>
    </row>
    <row r="107" spans="1:25" x14ac:dyDescent="0.25">
      <c r="A107" s="42" t="s">
        <v>135</v>
      </c>
      <c r="B107" s="42"/>
      <c r="C107" s="21"/>
      <c r="D107" s="9"/>
      <c r="E107" s="40"/>
      <c r="F107" s="27"/>
      <c r="G107" s="28"/>
      <c r="H107" s="40"/>
      <c r="I107" s="8"/>
      <c r="J107" s="8"/>
      <c r="K107" s="8"/>
      <c r="L107" s="8"/>
      <c r="M107" s="8"/>
      <c r="N107" s="8"/>
      <c r="O107" s="8"/>
      <c r="P107" s="8"/>
      <c r="Q107" s="8"/>
      <c r="R107" s="35">
        <f>30*Tableau1[[#This Row],[Coût total]]/100</f>
        <v>0</v>
      </c>
      <c r="S107" s="34"/>
      <c r="T107" s="34">
        <f t="shared" si="2"/>
        <v>0</v>
      </c>
      <c r="U107" s="8"/>
      <c r="V107" s="8"/>
      <c r="W107" s="48"/>
      <c r="X107" s="55"/>
      <c r="Y107" s="55"/>
    </row>
    <row r="108" spans="1:25" x14ac:dyDescent="0.25">
      <c r="A108" s="42" t="s">
        <v>136</v>
      </c>
      <c r="B108" s="42"/>
      <c r="C108" s="21"/>
      <c r="D108" s="9"/>
      <c r="E108" s="40"/>
      <c r="F108" s="27"/>
      <c r="G108" s="28"/>
      <c r="H108" s="40"/>
      <c r="I108" s="8"/>
      <c r="J108" s="8"/>
      <c r="K108" s="8"/>
      <c r="L108" s="8"/>
      <c r="M108" s="8"/>
      <c r="N108" s="8"/>
      <c r="O108" s="8"/>
      <c r="P108" s="8"/>
      <c r="Q108" s="8"/>
      <c r="R108" s="35">
        <f>30*Tableau1[[#This Row],[Coût total]]/100</f>
        <v>0</v>
      </c>
      <c r="S108" s="34"/>
      <c r="T108" s="34">
        <f t="shared" si="2"/>
        <v>0</v>
      </c>
      <c r="U108" s="8"/>
      <c r="V108" s="8"/>
      <c r="W108" s="48"/>
      <c r="X108" s="55"/>
      <c r="Y108" s="55"/>
    </row>
    <row r="109" spans="1:25" x14ac:dyDescent="0.25">
      <c r="A109" s="42" t="s">
        <v>137</v>
      </c>
      <c r="B109" s="42"/>
      <c r="C109" s="21"/>
      <c r="D109" s="9"/>
      <c r="E109" s="40"/>
      <c r="F109" s="27"/>
      <c r="G109" s="28"/>
      <c r="H109" s="40"/>
      <c r="I109" s="8"/>
      <c r="J109" s="8"/>
      <c r="K109" s="8"/>
      <c r="L109" s="8"/>
      <c r="M109" s="8"/>
      <c r="N109" s="8"/>
      <c r="O109" s="8"/>
      <c r="P109" s="8"/>
      <c r="Q109" s="8"/>
      <c r="R109" s="35">
        <f>30*Tableau1[[#This Row],[Coût total]]/100</f>
        <v>0</v>
      </c>
      <c r="S109" s="34"/>
      <c r="T109" s="34">
        <f t="shared" si="2"/>
        <v>0</v>
      </c>
      <c r="U109" s="8"/>
      <c r="V109" s="8"/>
      <c r="W109" s="48"/>
      <c r="X109" s="55"/>
      <c r="Y109" s="55"/>
    </row>
    <row r="110" spans="1:25" x14ac:dyDescent="0.25">
      <c r="A110" s="42" t="s">
        <v>138</v>
      </c>
      <c r="B110" s="42"/>
      <c r="C110" s="21"/>
      <c r="D110" s="9"/>
      <c r="E110" s="40"/>
      <c r="F110" s="27"/>
      <c r="G110" s="28"/>
      <c r="H110" s="40"/>
      <c r="I110" s="8"/>
      <c r="J110" s="8"/>
      <c r="K110" s="8"/>
      <c r="L110" s="8"/>
      <c r="M110" s="8"/>
      <c r="N110" s="8"/>
      <c r="O110" s="8"/>
      <c r="P110" s="8"/>
      <c r="Q110" s="8"/>
      <c r="R110" s="35">
        <f>30*Tableau1[[#This Row],[Coût total]]/100</f>
        <v>0</v>
      </c>
      <c r="S110" s="34"/>
      <c r="T110" s="34">
        <f t="shared" si="2"/>
        <v>0</v>
      </c>
      <c r="U110" s="8"/>
      <c r="V110" s="8"/>
      <c r="W110" s="48"/>
      <c r="X110" s="55"/>
      <c r="Y110" s="55"/>
    </row>
    <row r="111" spans="1:25" x14ac:dyDescent="0.25">
      <c r="A111" s="42" t="s">
        <v>139</v>
      </c>
      <c r="B111" s="42"/>
      <c r="C111" s="21"/>
      <c r="D111" s="9"/>
      <c r="E111" s="40"/>
      <c r="F111" s="27"/>
      <c r="G111" s="28"/>
      <c r="H111" s="40"/>
      <c r="I111" s="8"/>
      <c r="J111" s="8"/>
      <c r="K111" s="8"/>
      <c r="L111" s="8"/>
      <c r="M111" s="8"/>
      <c r="N111" s="8"/>
      <c r="O111" s="8"/>
      <c r="P111" s="8"/>
      <c r="Q111" s="8"/>
      <c r="R111" s="35">
        <f>30*Tableau1[[#This Row],[Coût total]]/100</f>
        <v>0</v>
      </c>
      <c r="S111" s="34"/>
      <c r="T111" s="34">
        <f t="shared" si="2"/>
        <v>0</v>
      </c>
      <c r="U111" s="8"/>
      <c r="V111" s="8"/>
      <c r="W111" s="48"/>
      <c r="X111" s="55"/>
      <c r="Y111" s="55"/>
    </row>
    <row r="112" spans="1:25" x14ac:dyDescent="0.25">
      <c r="A112" s="42" t="s">
        <v>140</v>
      </c>
      <c r="B112" s="42"/>
      <c r="C112" s="21"/>
      <c r="D112" s="9"/>
      <c r="E112" s="40"/>
      <c r="F112" s="27"/>
      <c r="G112" s="28"/>
      <c r="H112" s="40"/>
      <c r="I112" s="8"/>
      <c r="J112" s="8"/>
      <c r="K112" s="8"/>
      <c r="L112" s="8"/>
      <c r="M112" s="8"/>
      <c r="N112" s="8"/>
      <c r="O112" s="8"/>
      <c r="P112" s="8"/>
      <c r="Q112" s="8"/>
      <c r="R112" s="35">
        <f>30*Tableau1[[#This Row],[Coût total]]/100</f>
        <v>0</v>
      </c>
      <c r="S112" s="34"/>
      <c r="T112" s="34">
        <f t="shared" si="2"/>
        <v>0</v>
      </c>
      <c r="U112" s="8"/>
      <c r="V112" s="8"/>
      <c r="W112" s="48"/>
      <c r="X112" s="55"/>
      <c r="Y112" s="55"/>
    </row>
    <row r="113" spans="1:25" x14ac:dyDescent="0.25">
      <c r="A113" s="42" t="s">
        <v>141</v>
      </c>
      <c r="B113" s="42"/>
      <c r="C113" s="21"/>
      <c r="D113" s="9"/>
      <c r="E113" s="40"/>
      <c r="F113" s="27"/>
      <c r="G113" s="28"/>
      <c r="H113" s="40"/>
      <c r="I113" s="8"/>
      <c r="J113" s="8"/>
      <c r="K113" s="8"/>
      <c r="L113" s="8"/>
      <c r="M113" s="8"/>
      <c r="N113" s="8"/>
      <c r="O113" s="8"/>
      <c r="P113" s="8"/>
      <c r="Q113" s="8"/>
      <c r="R113" s="35">
        <f>30*Tableau1[[#This Row],[Coût total]]/100</f>
        <v>0</v>
      </c>
      <c r="S113" s="34"/>
      <c r="T113" s="34">
        <f t="shared" si="2"/>
        <v>0</v>
      </c>
      <c r="U113" s="8"/>
      <c r="V113" s="8"/>
      <c r="W113" s="48"/>
      <c r="X113" s="55"/>
      <c r="Y113" s="55"/>
    </row>
    <row r="114" spans="1:25" x14ac:dyDescent="0.25">
      <c r="A114" s="42" t="s">
        <v>142</v>
      </c>
      <c r="B114" s="42"/>
      <c r="C114" s="21"/>
      <c r="D114" s="9"/>
      <c r="E114" s="40"/>
      <c r="F114" s="27"/>
      <c r="G114" s="28"/>
      <c r="H114" s="40"/>
      <c r="I114" s="8"/>
      <c r="J114" s="8"/>
      <c r="K114" s="8"/>
      <c r="L114" s="8"/>
      <c r="M114" s="8"/>
      <c r="N114" s="8"/>
      <c r="O114" s="8"/>
      <c r="P114" s="8"/>
      <c r="Q114" s="8"/>
      <c r="R114" s="35">
        <f>30*Tableau1[[#This Row],[Coût total]]/100</f>
        <v>0</v>
      </c>
      <c r="S114" s="34"/>
      <c r="T114" s="34">
        <f t="shared" si="2"/>
        <v>0</v>
      </c>
      <c r="U114" s="8"/>
      <c r="V114" s="8"/>
      <c r="W114" s="48"/>
      <c r="X114" s="55"/>
      <c r="Y114" s="55"/>
    </row>
    <row r="115" spans="1:25" x14ac:dyDescent="0.25">
      <c r="A115" s="42" t="s">
        <v>143</v>
      </c>
      <c r="B115" s="42"/>
      <c r="C115" s="21"/>
      <c r="D115" s="9"/>
      <c r="E115" s="40"/>
      <c r="F115" s="27"/>
      <c r="G115" s="28"/>
      <c r="H115" s="40"/>
      <c r="I115" s="8"/>
      <c r="J115" s="8"/>
      <c r="K115" s="8"/>
      <c r="L115" s="8"/>
      <c r="M115" s="8"/>
      <c r="N115" s="8"/>
      <c r="O115" s="8"/>
      <c r="P115" s="8"/>
      <c r="Q115" s="8"/>
      <c r="R115" s="35">
        <f>30*Tableau1[[#This Row],[Coût total]]/100</f>
        <v>0</v>
      </c>
      <c r="S115" s="34"/>
      <c r="T115" s="34">
        <f t="shared" si="2"/>
        <v>0</v>
      </c>
      <c r="U115" s="8"/>
      <c r="V115" s="8"/>
      <c r="W115" s="48"/>
      <c r="X115" s="55"/>
      <c r="Y115" s="55"/>
    </row>
    <row r="116" spans="1:25" x14ac:dyDescent="0.25">
      <c r="A116" s="42" t="s">
        <v>144</v>
      </c>
      <c r="B116" s="42"/>
      <c r="C116" s="21"/>
      <c r="D116" s="9"/>
      <c r="E116" s="40"/>
      <c r="F116" s="27"/>
      <c r="G116" s="28"/>
      <c r="H116" s="40"/>
      <c r="I116" s="8"/>
      <c r="J116" s="8"/>
      <c r="K116" s="8"/>
      <c r="L116" s="8"/>
      <c r="M116" s="8"/>
      <c r="N116" s="8"/>
      <c r="O116" s="8"/>
      <c r="P116" s="8"/>
      <c r="Q116" s="8"/>
      <c r="R116" s="35">
        <f>30*Tableau1[[#This Row],[Coût total]]/100</f>
        <v>0</v>
      </c>
      <c r="S116" s="34"/>
      <c r="T116" s="34">
        <f t="shared" si="2"/>
        <v>0</v>
      </c>
      <c r="U116" s="8"/>
      <c r="V116" s="8"/>
      <c r="W116" s="48"/>
      <c r="X116" s="55"/>
      <c r="Y116" s="55"/>
    </row>
    <row r="117" spans="1:25" x14ac:dyDescent="0.25">
      <c r="A117" s="42" t="s">
        <v>145</v>
      </c>
      <c r="B117" s="42"/>
      <c r="C117" s="21"/>
      <c r="D117" s="9"/>
      <c r="E117" s="40"/>
      <c r="F117" s="27"/>
      <c r="G117" s="28"/>
      <c r="H117" s="40"/>
      <c r="I117" s="8"/>
      <c r="J117" s="8"/>
      <c r="K117" s="8"/>
      <c r="L117" s="8"/>
      <c r="M117" s="8"/>
      <c r="N117" s="8"/>
      <c r="O117" s="8"/>
      <c r="P117" s="8"/>
      <c r="Q117" s="8"/>
      <c r="R117" s="35">
        <f>30*Tableau1[[#This Row],[Coût total]]/100</f>
        <v>0</v>
      </c>
      <c r="S117" s="34"/>
      <c r="T117" s="34">
        <f t="shared" si="2"/>
        <v>0</v>
      </c>
      <c r="U117" s="8"/>
      <c r="V117" s="8"/>
      <c r="W117" s="48"/>
      <c r="X117" s="55"/>
      <c r="Y117" s="55"/>
    </row>
    <row r="118" spans="1:25" x14ac:dyDescent="0.25">
      <c r="A118" s="42" t="s">
        <v>146</v>
      </c>
      <c r="B118" s="42"/>
      <c r="C118" s="21"/>
      <c r="D118" s="9"/>
      <c r="E118" s="40"/>
      <c r="F118" s="27"/>
      <c r="G118" s="28"/>
      <c r="H118" s="40"/>
      <c r="I118" s="8"/>
      <c r="J118" s="8"/>
      <c r="K118" s="8"/>
      <c r="L118" s="8"/>
      <c r="M118" s="8"/>
      <c r="N118" s="8"/>
      <c r="O118" s="8"/>
      <c r="P118" s="8"/>
      <c r="Q118" s="8"/>
      <c r="R118" s="35">
        <f>30*Tableau1[[#This Row],[Coût total]]/100</f>
        <v>0</v>
      </c>
      <c r="S118" s="34"/>
      <c r="T118" s="34">
        <f t="shared" si="2"/>
        <v>0</v>
      </c>
      <c r="U118" s="8"/>
      <c r="V118" s="8"/>
      <c r="W118" s="48"/>
      <c r="X118" s="55"/>
      <c r="Y118" s="55"/>
    </row>
    <row r="119" spans="1:25" x14ac:dyDescent="0.25">
      <c r="A119" s="42" t="s">
        <v>147</v>
      </c>
      <c r="B119" s="42"/>
      <c r="C119" s="21"/>
      <c r="D119" s="9"/>
      <c r="E119" s="40"/>
      <c r="F119" s="27"/>
      <c r="G119" s="28"/>
      <c r="H119" s="40"/>
      <c r="I119" s="8"/>
      <c r="J119" s="8"/>
      <c r="K119" s="8"/>
      <c r="L119" s="8"/>
      <c r="M119" s="8"/>
      <c r="N119" s="8"/>
      <c r="O119" s="8"/>
      <c r="P119" s="8"/>
      <c r="Q119" s="8"/>
      <c r="R119" s="35">
        <f>30*Tableau1[[#This Row],[Coût total]]/100</f>
        <v>0</v>
      </c>
      <c r="S119" s="34"/>
      <c r="T119" s="34">
        <f t="shared" si="2"/>
        <v>0</v>
      </c>
      <c r="U119" s="8"/>
      <c r="V119" s="8"/>
      <c r="W119" s="48"/>
      <c r="X119" s="55"/>
      <c r="Y119" s="55"/>
    </row>
    <row r="120" spans="1:25" x14ac:dyDescent="0.25">
      <c r="A120" s="42" t="s">
        <v>148</v>
      </c>
      <c r="B120" s="42"/>
      <c r="C120" s="21"/>
      <c r="D120" s="9"/>
      <c r="E120" s="40"/>
      <c r="F120" s="27"/>
      <c r="G120" s="28"/>
      <c r="H120" s="40"/>
      <c r="I120" s="8"/>
      <c r="J120" s="8"/>
      <c r="K120" s="8"/>
      <c r="L120" s="8"/>
      <c r="M120" s="8"/>
      <c r="N120" s="8"/>
      <c r="O120" s="8"/>
      <c r="P120" s="8"/>
      <c r="Q120" s="8"/>
      <c r="R120" s="35">
        <f>30*Tableau1[[#This Row],[Coût total]]/100</f>
        <v>0</v>
      </c>
      <c r="S120" s="34"/>
      <c r="T120" s="34">
        <f t="shared" si="2"/>
        <v>0</v>
      </c>
      <c r="U120" s="8"/>
      <c r="V120" s="8"/>
      <c r="W120" s="48"/>
      <c r="X120" s="55"/>
      <c r="Y120" s="55"/>
    </row>
    <row r="121" spans="1:25" x14ac:dyDescent="0.25">
      <c r="A121" s="42" t="s">
        <v>149</v>
      </c>
      <c r="B121" s="42"/>
      <c r="C121" s="21"/>
      <c r="D121" s="9"/>
      <c r="E121" s="40"/>
      <c r="F121" s="27"/>
      <c r="G121" s="28"/>
      <c r="H121" s="40"/>
      <c r="I121" s="8"/>
      <c r="J121" s="8"/>
      <c r="K121" s="8"/>
      <c r="L121" s="8"/>
      <c r="M121" s="8"/>
      <c r="N121" s="8"/>
      <c r="O121" s="8"/>
      <c r="P121" s="8"/>
      <c r="Q121" s="8"/>
      <c r="R121" s="35">
        <f>30*Tableau1[[#This Row],[Coût total]]/100</f>
        <v>0</v>
      </c>
      <c r="S121" s="34"/>
      <c r="T121" s="34">
        <f t="shared" si="2"/>
        <v>0</v>
      </c>
      <c r="U121" s="8"/>
      <c r="V121" s="8"/>
      <c r="W121" s="48"/>
      <c r="X121" s="55"/>
      <c r="Y121" s="55"/>
    </row>
    <row r="122" spans="1:25" x14ac:dyDescent="0.25">
      <c r="A122" s="42" t="s">
        <v>150</v>
      </c>
      <c r="B122" s="42"/>
      <c r="C122" s="21"/>
      <c r="D122" s="9"/>
      <c r="E122" s="40"/>
      <c r="F122" s="27"/>
      <c r="G122" s="28"/>
      <c r="H122" s="40"/>
      <c r="I122" s="8"/>
      <c r="J122" s="8"/>
      <c r="K122" s="8"/>
      <c r="L122" s="8"/>
      <c r="M122" s="8"/>
      <c r="N122" s="8"/>
      <c r="O122" s="8"/>
      <c r="P122" s="8"/>
      <c r="Q122" s="8"/>
      <c r="R122" s="35">
        <f>30*Tableau1[[#This Row],[Coût total]]/100</f>
        <v>0</v>
      </c>
      <c r="S122" s="34"/>
      <c r="T122" s="34">
        <f t="shared" si="2"/>
        <v>0</v>
      </c>
      <c r="U122" s="8"/>
      <c r="V122" s="8"/>
      <c r="W122" s="48"/>
      <c r="X122" s="55"/>
      <c r="Y122" s="55"/>
    </row>
    <row r="123" spans="1:25" x14ac:dyDescent="0.25">
      <c r="A123" s="42" t="s">
        <v>151</v>
      </c>
      <c r="B123" s="42"/>
      <c r="C123" s="21"/>
      <c r="D123" s="9"/>
      <c r="E123" s="40"/>
      <c r="F123" s="27"/>
      <c r="G123" s="28"/>
      <c r="H123" s="40"/>
      <c r="I123" s="8"/>
      <c r="J123" s="8"/>
      <c r="K123" s="8"/>
      <c r="L123" s="8"/>
      <c r="M123" s="8"/>
      <c r="N123" s="8"/>
      <c r="O123" s="8"/>
      <c r="P123" s="8"/>
      <c r="Q123" s="8"/>
      <c r="R123" s="35">
        <f>30*Tableau1[[#This Row],[Coût total]]/100</f>
        <v>0</v>
      </c>
      <c r="S123" s="34"/>
      <c r="T123" s="34">
        <f t="shared" si="2"/>
        <v>0</v>
      </c>
      <c r="U123" s="8"/>
      <c r="V123" s="8"/>
      <c r="W123" s="48"/>
      <c r="X123" s="55"/>
      <c r="Y123" s="55"/>
    </row>
    <row r="124" spans="1:25" x14ac:dyDescent="0.25">
      <c r="A124" s="42" t="s">
        <v>152</v>
      </c>
      <c r="B124" s="42"/>
      <c r="C124" s="21"/>
      <c r="D124" s="9"/>
      <c r="E124" s="40"/>
      <c r="F124" s="27"/>
      <c r="G124" s="28"/>
      <c r="H124" s="40"/>
      <c r="I124" s="8"/>
      <c r="J124" s="8"/>
      <c r="K124" s="8"/>
      <c r="L124" s="8"/>
      <c r="M124" s="8"/>
      <c r="N124" s="8"/>
      <c r="O124" s="8"/>
      <c r="P124" s="8"/>
      <c r="Q124" s="8"/>
      <c r="R124" s="35">
        <f>30*Tableau1[[#This Row],[Coût total]]/100</f>
        <v>0</v>
      </c>
      <c r="S124" s="34"/>
      <c r="T124" s="34">
        <f t="shared" si="2"/>
        <v>0</v>
      </c>
      <c r="U124" s="8"/>
      <c r="V124" s="8"/>
      <c r="W124" s="48"/>
      <c r="X124" s="55"/>
      <c r="Y124" s="55"/>
    </row>
    <row r="125" spans="1:25" x14ac:dyDescent="0.25">
      <c r="A125" s="42" t="s">
        <v>153</v>
      </c>
      <c r="B125" s="42"/>
      <c r="C125" s="21"/>
      <c r="D125" s="9"/>
      <c r="E125" s="40"/>
      <c r="F125" s="27"/>
      <c r="G125" s="28"/>
      <c r="H125" s="40"/>
      <c r="I125" s="8"/>
      <c r="J125" s="8"/>
      <c r="K125" s="8"/>
      <c r="L125" s="8"/>
      <c r="M125" s="8"/>
      <c r="N125" s="8"/>
      <c r="O125" s="8"/>
      <c r="P125" s="8"/>
      <c r="Q125" s="8"/>
      <c r="R125" s="35">
        <f>30*Tableau1[[#This Row],[Coût total]]/100</f>
        <v>0</v>
      </c>
      <c r="S125" s="34"/>
      <c r="T125" s="34">
        <f t="shared" si="2"/>
        <v>0</v>
      </c>
      <c r="U125" s="8"/>
      <c r="V125" s="8"/>
      <c r="W125" s="48"/>
      <c r="X125" s="55"/>
      <c r="Y125" s="55"/>
    </row>
    <row r="126" spans="1:25" x14ac:dyDescent="0.25">
      <c r="A126" s="42" t="s">
        <v>154</v>
      </c>
      <c r="B126" s="42"/>
      <c r="C126" s="21"/>
      <c r="D126" s="9"/>
      <c r="E126" s="40"/>
      <c r="F126" s="27"/>
      <c r="G126" s="28"/>
      <c r="H126" s="40"/>
      <c r="I126" s="8"/>
      <c r="J126" s="8"/>
      <c r="K126" s="8"/>
      <c r="L126" s="8"/>
      <c r="M126" s="8"/>
      <c r="N126" s="8"/>
      <c r="O126" s="8"/>
      <c r="P126" s="8"/>
      <c r="Q126" s="8"/>
      <c r="R126" s="35">
        <f>30*Tableau1[[#This Row],[Coût total]]/100</f>
        <v>0</v>
      </c>
      <c r="S126" s="34"/>
      <c r="T126" s="34">
        <f t="shared" si="2"/>
        <v>0</v>
      </c>
      <c r="U126" s="8"/>
      <c r="V126" s="8"/>
      <c r="W126" s="48"/>
      <c r="X126" s="55"/>
      <c r="Y126" s="55"/>
    </row>
    <row r="127" spans="1:25" x14ac:dyDescent="0.25">
      <c r="A127" s="42" t="s">
        <v>155</v>
      </c>
      <c r="B127" s="42"/>
      <c r="C127" s="21"/>
      <c r="D127" s="9"/>
      <c r="E127" s="40"/>
      <c r="F127" s="27"/>
      <c r="G127" s="28"/>
      <c r="H127" s="40"/>
      <c r="I127" s="8"/>
      <c r="J127" s="8"/>
      <c r="K127" s="8"/>
      <c r="L127" s="8"/>
      <c r="M127" s="8"/>
      <c r="N127" s="8"/>
      <c r="O127" s="8"/>
      <c r="P127" s="8"/>
      <c r="Q127" s="8"/>
      <c r="R127" s="35">
        <f>30*Tableau1[[#This Row],[Coût total]]/100</f>
        <v>0</v>
      </c>
      <c r="S127" s="34"/>
      <c r="T127" s="34">
        <f t="shared" si="2"/>
        <v>0</v>
      </c>
      <c r="U127" s="8"/>
      <c r="V127" s="8"/>
      <c r="W127" s="48"/>
      <c r="X127" s="55"/>
      <c r="Y127" s="55"/>
    </row>
    <row r="128" spans="1:25" x14ac:dyDescent="0.25">
      <c r="A128" s="42" t="s">
        <v>156</v>
      </c>
      <c r="B128" s="42"/>
      <c r="C128" s="21"/>
      <c r="D128" s="9"/>
      <c r="E128" s="40"/>
      <c r="F128" s="27"/>
      <c r="G128" s="28"/>
      <c r="H128" s="40"/>
      <c r="I128" s="8"/>
      <c r="J128" s="8"/>
      <c r="K128" s="8"/>
      <c r="L128" s="8"/>
      <c r="M128" s="8"/>
      <c r="N128" s="8"/>
      <c r="O128" s="8"/>
      <c r="P128" s="8"/>
      <c r="Q128" s="8"/>
      <c r="R128" s="35">
        <f>30*Tableau1[[#This Row],[Coût total]]/100</f>
        <v>0</v>
      </c>
      <c r="S128" s="34"/>
      <c r="T128" s="34">
        <f t="shared" si="2"/>
        <v>0</v>
      </c>
      <c r="U128" s="8"/>
      <c r="V128" s="8"/>
      <c r="W128" s="48"/>
      <c r="X128" s="55"/>
      <c r="Y128" s="55"/>
    </row>
    <row r="129" spans="1:25" x14ac:dyDescent="0.25">
      <c r="A129" s="42" t="s">
        <v>157</v>
      </c>
      <c r="B129" s="42"/>
      <c r="C129" s="21"/>
      <c r="D129" s="9"/>
      <c r="E129" s="40"/>
      <c r="F129" s="27"/>
      <c r="G129" s="28"/>
      <c r="H129" s="40"/>
      <c r="I129" s="8"/>
      <c r="J129" s="8"/>
      <c r="K129" s="8"/>
      <c r="L129" s="8"/>
      <c r="M129" s="8"/>
      <c r="N129" s="8"/>
      <c r="O129" s="8"/>
      <c r="P129" s="8"/>
      <c r="Q129" s="8"/>
      <c r="R129" s="35">
        <f>30*Tableau1[[#This Row],[Coût total]]/100</f>
        <v>0</v>
      </c>
      <c r="S129" s="34"/>
      <c r="T129" s="34">
        <f t="shared" si="2"/>
        <v>0</v>
      </c>
      <c r="U129" s="8"/>
      <c r="V129" s="8"/>
      <c r="W129" s="48"/>
      <c r="X129" s="55"/>
      <c r="Y129" s="55"/>
    </row>
    <row r="130" spans="1:25" x14ac:dyDescent="0.25">
      <c r="A130" s="42" t="s">
        <v>158</v>
      </c>
      <c r="B130" s="42"/>
      <c r="C130" s="21"/>
      <c r="D130" s="9"/>
      <c r="E130" s="40"/>
      <c r="F130" s="27"/>
      <c r="G130" s="28"/>
      <c r="H130" s="40"/>
      <c r="I130" s="8"/>
      <c r="J130" s="8"/>
      <c r="K130" s="8"/>
      <c r="L130" s="8"/>
      <c r="M130" s="8"/>
      <c r="N130" s="8"/>
      <c r="O130" s="8"/>
      <c r="P130" s="8"/>
      <c r="Q130" s="8"/>
      <c r="R130" s="35">
        <f>30*Tableau1[[#This Row],[Coût total]]/100</f>
        <v>0</v>
      </c>
      <c r="S130" s="34"/>
      <c r="T130" s="34">
        <f t="shared" si="2"/>
        <v>0</v>
      </c>
      <c r="U130" s="8"/>
      <c r="V130" s="8"/>
      <c r="W130" s="48"/>
      <c r="X130" s="55"/>
      <c r="Y130" s="55"/>
    </row>
    <row r="131" spans="1:25" x14ac:dyDescent="0.25">
      <c r="A131" s="42" t="s">
        <v>159</v>
      </c>
      <c r="B131" s="42"/>
      <c r="C131" s="21"/>
      <c r="D131" s="9"/>
      <c r="E131" s="40"/>
      <c r="F131" s="27"/>
      <c r="G131" s="28"/>
      <c r="H131" s="40"/>
      <c r="I131" s="8"/>
      <c r="J131" s="8"/>
      <c r="K131" s="8"/>
      <c r="L131" s="8"/>
      <c r="M131" s="8"/>
      <c r="N131" s="8"/>
      <c r="O131" s="8"/>
      <c r="P131" s="8"/>
      <c r="Q131" s="8"/>
      <c r="R131" s="35">
        <f>30*Tableau1[[#This Row],[Coût total]]/100</f>
        <v>0</v>
      </c>
      <c r="S131" s="34"/>
      <c r="T131" s="34">
        <f t="shared" si="2"/>
        <v>0</v>
      </c>
      <c r="U131" s="8"/>
      <c r="V131" s="8"/>
      <c r="W131" s="48"/>
      <c r="X131" s="55"/>
      <c r="Y131" s="55"/>
    </row>
    <row r="132" spans="1:25" x14ac:dyDescent="0.25">
      <c r="A132" s="42" t="s">
        <v>160</v>
      </c>
      <c r="B132" s="42"/>
      <c r="C132" s="21"/>
      <c r="D132" s="9"/>
      <c r="E132" s="40"/>
      <c r="F132" s="27"/>
      <c r="G132" s="28"/>
      <c r="H132" s="40"/>
      <c r="I132" s="8"/>
      <c r="J132" s="8"/>
      <c r="K132" s="8"/>
      <c r="L132" s="8"/>
      <c r="M132" s="8"/>
      <c r="N132" s="8"/>
      <c r="O132" s="8"/>
      <c r="P132" s="8"/>
      <c r="Q132" s="8"/>
      <c r="R132" s="35">
        <f>30*Tableau1[[#This Row],[Coût total]]/100</f>
        <v>0</v>
      </c>
      <c r="S132" s="34"/>
      <c r="T132" s="34">
        <f t="shared" ref="T132:T195" si="3">(J132+K132+L132+M132+N132*O132+P132*Q132)</f>
        <v>0</v>
      </c>
      <c r="U132" s="8"/>
      <c r="V132" s="8"/>
      <c r="W132" s="48"/>
      <c r="X132" s="55"/>
      <c r="Y132" s="55"/>
    </row>
    <row r="133" spans="1:25" x14ac:dyDescent="0.25">
      <c r="A133" s="42" t="s">
        <v>161</v>
      </c>
      <c r="B133" s="42"/>
      <c r="C133" s="21"/>
      <c r="D133" s="9"/>
      <c r="E133" s="40"/>
      <c r="F133" s="27"/>
      <c r="G133" s="28"/>
      <c r="H133" s="40"/>
      <c r="I133" s="8"/>
      <c r="J133" s="8"/>
      <c r="K133" s="8"/>
      <c r="L133" s="8"/>
      <c r="M133" s="8"/>
      <c r="N133" s="8"/>
      <c r="O133" s="8"/>
      <c r="P133" s="8"/>
      <c r="Q133" s="8"/>
      <c r="R133" s="35">
        <f>30*Tableau1[[#This Row],[Coût total]]/100</f>
        <v>0</v>
      </c>
      <c r="S133" s="34"/>
      <c r="T133" s="34">
        <f t="shared" si="3"/>
        <v>0</v>
      </c>
      <c r="U133" s="8"/>
      <c r="V133" s="8"/>
      <c r="W133" s="48"/>
      <c r="X133" s="55"/>
      <c r="Y133" s="55"/>
    </row>
    <row r="134" spans="1:25" x14ac:dyDescent="0.25">
      <c r="A134" s="42" t="s">
        <v>162</v>
      </c>
      <c r="B134" s="42"/>
      <c r="C134" s="21"/>
      <c r="D134" s="9"/>
      <c r="E134" s="40"/>
      <c r="F134" s="27"/>
      <c r="G134" s="28"/>
      <c r="H134" s="40"/>
      <c r="I134" s="8"/>
      <c r="J134" s="8"/>
      <c r="K134" s="8"/>
      <c r="L134" s="8"/>
      <c r="M134" s="8"/>
      <c r="N134" s="8"/>
      <c r="O134" s="8"/>
      <c r="P134" s="8"/>
      <c r="Q134" s="8"/>
      <c r="R134" s="35">
        <f>30*Tableau1[[#This Row],[Coût total]]/100</f>
        <v>0</v>
      </c>
      <c r="S134" s="34"/>
      <c r="T134" s="34">
        <f t="shared" si="3"/>
        <v>0</v>
      </c>
      <c r="U134" s="8"/>
      <c r="V134" s="8"/>
      <c r="W134" s="48"/>
      <c r="X134" s="55"/>
      <c r="Y134" s="55"/>
    </row>
    <row r="135" spans="1:25" x14ac:dyDescent="0.25">
      <c r="A135" s="42" t="s">
        <v>163</v>
      </c>
      <c r="B135" s="42"/>
      <c r="C135" s="21"/>
      <c r="D135" s="9"/>
      <c r="E135" s="40"/>
      <c r="F135" s="27"/>
      <c r="G135" s="28"/>
      <c r="H135" s="40"/>
      <c r="I135" s="8"/>
      <c r="J135" s="8"/>
      <c r="K135" s="8"/>
      <c r="L135" s="8"/>
      <c r="M135" s="8"/>
      <c r="N135" s="8"/>
      <c r="O135" s="8"/>
      <c r="P135" s="8"/>
      <c r="Q135" s="8"/>
      <c r="R135" s="35">
        <f>30*Tableau1[[#This Row],[Coût total]]/100</f>
        <v>0</v>
      </c>
      <c r="S135" s="34"/>
      <c r="T135" s="34">
        <f t="shared" si="3"/>
        <v>0</v>
      </c>
      <c r="U135" s="8"/>
      <c r="V135" s="8"/>
      <c r="W135" s="48"/>
      <c r="X135" s="55"/>
      <c r="Y135" s="55"/>
    </row>
    <row r="136" spans="1:25" x14ac:dyDescent="0.25">
      <c r="A136" s="42" t="s">
        <v>164</v>
      </c>
      <c r="B136" s="42"/>
      <c r="C136" s="21"/>
      <c r="D136" s="9"/>
      <c r="E136" s="40"/>
      <c r="F136" s="27"/>
      <c r="G136" s="28"/>
      <c r="H136" s="40"/>
      <c r="I136" s="8"/>
      <c r="J136" s="8"/>
      <c r="K136" s="8"/>
      <c r="L136" s="8"/>
      <c r="M136" s="8"/>
      <c r="N136" s="8"/>
      <c r="O136" s="8"/>
      <c r="P136" s="8"/>
      <c r="Q136" s="8"/>
      <c r="R136" s="35">
        <f>30*Tableau1[[#This Row],[Coût total]]/100</f>
        <v>0</v>
      </c>
      <c r="S136" s="34"/>
      <c r="T136" s="34">
        <f t="shared" si="3"/>
        <v>0</v>
      </c>
      <c r="U136" s="8"/>
      <c r="V136" s="8"/>
      <c r="W136" s="48"/>
      <c r="X136" s="55"/>
      <c r="Y136" s="55"/>
    </row>
    <row r="137" spans="1:25" x14ac:dyDescent="0.25">
      <c r="A137" s="42" t="s">
        <v>165</v>
      </c>
      <c r="B137" s="42"/>
      <c r="C137" s="21"/>
      <c r="D137" s="9"/>
      <c r="E137" s="40"/>
      <c r="F137" s="27"/>
      <c r="G137" s="28"/>
      <c r="H137" s="40"/>
      <c r="I137" s="8"/>
      <c r="J137" s="8"/>
      <c r="K137" s="8"/>
      <c r="L137" s="8"/>
      <c r="M137" s="8"/>
      <c r="N137" s="8"/>
      <c r="O137" s="8"/>
      <c r="P137" s="8"/>
      <c r="Q137" s="8"/>
      <c r="R137" s="35">
        <f>30*Tableau1[[#This Row],[Coût total]]/100</f>
        <v>0</v>
      </c>
      <c r="S137" s="34"/>
      <c r="T137" s="34">
        <f t="shared" si="3"/>
        <v>0</v>
      </c>
      <c r="U137" s="8"/>
      <c r="V137" s="8"/>
      <c r="W137" s="48"/>
      <c r="X137" s="55"/>
      <c r="Y137" s="55"/>
    </row>
    <row r="138" spans="1:25" x14ac:dyDescent="0.25">
      <c r="A138" s="42" t="s">
        <v>166</v>
      </c>
      <c r="B138" s="42"/>
      <c r="C138" s="21"/>
      <c r="D138" s="9"/>
      <c r="E138" s="40"/>
      <c r="F138" s="27"/>
      <c r="G138" s="28"/>
      <c r="H138" s="40"/>
      <c r="I138" s="8"/>
      <c r="J138" s="8"/>
      <c r="K138" s="8"/>
      <c r="L138" s="8"/>
      <c r="M138" s="8"/>
      <c r="N138" s="8"/>
      <c r="O138" s="8"/>
      <c r="P138" s="8"/>
      <c r="Q138" s="8"/>
      <c r="R138" s="35">
        <f>30*Tableau1[[#This Row],[Coût total]]/100</f>
        <v>0</v>
      </c>
      <c r="S138" s="34"/>
      <c r="T138" s="34">
        <f t="shared" si="3"/>
        <v>0</v>
      </c>
      <c r="U138" s="8"/>
      <c r="V138" s="8"/>
      <c r="W138" s="48"/>
      <c r="X138" s="55"/>
      <c r="Y138" s="55"/>
    </row>
    <row r="139" spans="1:25" x14ac:dyDescent="0.25">
      <c r="A139" s="42" t="s">
        <v>167</v>
      </c>
      <c r="B139" s="42"/>
      <c r="C139" s="21"/>
      <c r="D139" s="9"/>
      <c r="E139" s="40"/>
      <c r="F139" s="27"/>
      <c r="G139" s="28"/>
      <c r="H139" s="40"/>
      <c r="I139" s="8"/>
      <c r="J139" s="8"/>
      <c r="K139" s="8"/>
      <c r="L139" s="8"/>
      <c r="M139" s="8"/>
      <c r="N139" s="8"/>
      <c r="O139" s="8"/>
      <c r="P139" s="8"/>
      <c r="Q139" s="8"/>
      <c r="R139" s="35">
        <f>30*Tableau1[[#This Row],[Coût total]]/100</f>
        <v>0</v>
      </c>
      <c r="S139" s="34"/>
      <c r="T139" s="34">
        <f t="shared" si="3"/>
        <v>0</v>
      </c>
      <c r="U139" s="8"/>
      <c r="V139" s="8"/>
      <c r="W139" s="48"/>
      <c r="X139" s="55"/>
      <c r="Y139" s="55"/>
    </row>
    <row r="140" spans="1:25" x14ac:dyDescent="0.25">
      <c r="A140" s="42" t="s">
        <v>168</v>
      </c>
      <c r="B140" s="42"/>
      <c r="C140" s="21"/>
      <c r="D140" s="9"/>
      <c r="E140" s="40"/>
      <c r="F140" s="27"/>
      <c r="G140" s="28"/>
      <c r="H140" s="40"/>
      <c r="I140" s="8"/>
      <c r="J140" s="8"/>
      <c r="K140" s="8"/>
      <c r="L140" s="8"/>
      <c r="M140" s="8"/>
      <c r="N140" s="8"/>
      <c r="O140" s="8"/>
      <c r="P140" s="8"/>
      <c r="Q140" s="8"/>
      <c r="R140" s="35">
        <f>30*Tableau1[[#This Row],[Coût total]]/100</f>
        <v>0</v>
      </c>
      <c r="S140" s="34"/>
      <c r="T140" s="34">
        <f t="shared" si="3"/>
        <v>0</v>
      </c>
      <c r="U140" s="8"/>
      <c r="V140" s="8"/>
      <c r="W140" s="48"/>
      <c r="X140" s="55"/>
      <c r="Y140" s="55"/>
    </row>
    <row r="141" spans="1:25" x14ac:dyDescent="0.25">
      <c r="A141" s="42" t="s">
        <v>169</v>
      </c>
      <c r="B141" s="42"/>
      <c r="C141" s="21"/>
      <c r="D141" s="9"/>
      <c r="E141" s="40"/>
      <c r="F141" s="27"/>
      <c r="G141" s="28"/>
      <c r="H141" s="40"/>
      <c r="I141" s="8"/>
      <c r="J141" s="8"/>
      <c r="K141" s="8"/>
      <c r="L141" s="8"/>
      <c r="M141" s="8"/>
      <c r="N141" s="8"/>
      <c r="O141" s="8"/>
      <c r="P141" s="8"/>
      <c r="Q141" s="8"/>
      <c r="R141" s="35">
        <f>30*Tableau1[[#This Row],[Coût total]]/100</f>
        <v>0</v>
      </c>
      <c r="S141" s="34"/>
      <c r="T141" s="34">
        <f t="shared" si="3"/>
        <v>0</v>
      </c>
      <c r="U141" s="8"/>
      <c r="V141" s="8"/>
      <c r="W141" s="48"/>
      <c r="X141" s="55"/>
      <c r="Y141" s="55"/>
    </row>
    <row r="142" spans="1:25" x14ac:dyDescent="0.25">
      <c r="A142" s="42" t="s">
        <v>170</v>
      </c>
      <c r="B142" s="42"/>
      <c r="C142" s="21"/>
      <c r="D142" s="9"/>
      <c r="E142" s="40"/>
      <c r="F142" s="27"/>
      <c r="G142" s="28"/>
      <c r="H142" s="40"/>
      <c r="I142" s="8"/>
      <c r="J142" s="8"/>
      <c r="K142" s="8"/>
      <c r="L142" s="8"/>
      <c r="M142" s="8"/>
      <c r="N142" s="8"/>
      <c r="O142" s="8"/>
      <c r="P142" s="8"/>
      <c r="Q142" s="8"/>
      <c r="R142" s="35">
        <f>30*Tableau1[[#This Row],[Coût total]]/100</f>
        <v>0</v>
      </c>
      <c r="S142" s="34"/>
      <c r="T142" s="34">
        <f t="shared" si="3"/>
        <v>0</v>
      </c>
      <c r="U142" s="8"/>
      <c r="V142" s="8"/>
      <c r="W142" s="48"/>
      <c r="X142" s="55"/>
      <c r="Y142" s="55"/>
    </row>
    <row r="143" spans="1:25" x14ac:dyDescent="0.25">
      <c r="A143" s="42" t="s">
        <v>171</v>
      </c>
      <c r="B143" s="42"/>
      <c r="C143" s="21"/>
      <c r="D143" s="9"/>
      <c r="E143" s="40"/>
      <c r="F143" s="27"/>
      <c r="G143" s="28"/>
      <c r="H143" s="40"/>
      <c r="I143" s="8"/>
      <c r="J143" s="8"/>
      <c r="K143" s="8"/>
      <c r="L143" s="8"/>
      <c r="M143" s="8"/>
      <c r="N143" s="8"/>
      <c r="O143" s="8"/>
      <c r="P143" s="8"/>
      <c r="Q143" s="8"/>
      <c r="R143" s="35">
        <f>30*Tableau1[[#This Row],[Coût total]]/100</f>
        <v>0</v>
      </c>
      <c r="S143" s="34"/>
      <c r="T143" s="34">
        <f t="shared" si="3"/>
        <v>0</v>
      </c>
      <c r="U143" s="8"/>
      <c r="V143" s="8"/>
      <c r="W143" s="48"/>
      <c r="X143" s="55"/>
      <c r="Y143" s="55"/>
    </row>
    <row r="144" spans="1:25" x14ac:dyDescent="0.25">
      <c r="A144" s="42" t="s">
        <v>172</v>
      </c>
      <c r="B144" s="42"/>
      <c r="C144" s="21"/>
      <c r="D144" s="9"/>
      <c r="E144" s="40"/>
      <c r="F144" s="27"/>
      <c r="G144" s="28"/>
      <c r="H144" s="40"/>
      <c r="I144" s="8"/>
      <c r="J144" s="8"/>
      <c r="K144" s="8"/>
      <c r="L144" s="8"/>
      <c r="M144" s="8"/>
      <c r="N144" s="8"/>
      <c r="O144" s="8"/>
      <c r="P144" s="8"/>
      <c r="Q144" s="8"/>
      <c r="R144" s="35">
        <f>30*Tableau1[[#This Row],[Coût total]]/100</f>
        <v>0</v>
      </c>
      <c r="S144" s="34"/>
      <c r="T144" s="34">
        <f t="shared" si="3"/>
        <v>0</v>
      </c>
      <c r="U144" s="8"/>
      <c r="V144" s="8"/>
      <c r="W144" s="48"/>
      <c r="X144" s="55"/>
      <c r="Y144" s="55"/>
    </row>
    <row r="145" spans="1:25" x14ac:dyDescent="0.25">
      <c r="A145" s="42" t="s">
        <v>173</v>
      </c>
      <c r="B145" s="42"/>
      <c r="C145" s="21"/>
      <c r="D145" s="9"/>
      <c r="E145" s="40"/>
      <c r="F145" s="27"/>
      <c r="G145" s="28"/>
      <c r="H145" s="40"/>
      <c r="I145" s="8"/>
      <c r="J145" s="8"/>
      <c r="K145" s="8"/>
      <c r="L145" s="8"/>
      <c r="M145" s="8"/>
      <c r="N145" s="8"/>
      <c r="O145" s="8"/>
      <c r="P145" s="8"/>
      <c r="Q145" s="8"/>
      <c r="R145" s="35">
        <f>30*Tableau1[[#This Row],[Coût total]]/100</f>
        <v>0</v>
      </c>
      <c r="S145" s="34"/>
      <c r="T145" s="34">
        <f t="shared" si="3"/>
        <v>0</v>
      </c>
      <c r="U145" s="8"/>
      <c r="V145" s="8"/>
      <c r="W145" s="48"/>
      <c r="X145" s="55"/>
      <c r="Y145" s="55"/>
    </row>
    <row r="146" spans="1:25" x14ac:dyDescent="0.25">
      <c r="A146" s="42" t="s">
        <v>174</v>
      </c>
      <c r="B146" s="42"/>
      <c r="C146" s="21"/>
      <c r="D146" s="9"/>
      <c r="E146" s="40"/>
      <c r="F146" s="27"/>
      <c r="G146" s="28"/>
      <c r="H146" s="40"/>
      <c r="I146" s="8"/>
      <c r="J146" s="8"/>
      <c r="K146" s="8"/>
      <c r="L146" s="8"/>
      <c r="M146" s="8"/>
      <c r="N146" s="8"/>
      <c r="O146" s="8"/>
      <c r="P146" s="8"/>
      <c r="Q146" s="8"/>
      <c r="R146" s="35">
        <f>30*Tableau1[[#This Row],[Coût total]]/100</f>
        <v>0</v>
      </c>
      <c r="S146" s="34"/>
      <c r="T146" s="34">
        <f t="shared" si="3"/>
        <v>0</v>
      </c>
      <c r="U146" s="8"/>
      <c r="V146" s="8"/>
      <c r="W146" s="48"/>
      <c r="X146" s="55"/>
      <c r="Y146" s="55"/>
    </row>
    <row r="147" spans="1:25" x14ac:dyDescent="0.25">
      <c r="A147" s="42" t="s">
        <v>175</v>
      </c>
      <c r="B147" s="42"/>
      <c r="C147" s="21"/>
      <c r="D147" s="9"/>
      <c r="E147" s="40"/>
      <c r="F147" s="27"/>
      <c r="G147" s="28"/>
      <c r="H147" s="40"/>
      <c r="I147" s="8"/>
      <c r="J147" s="8"/>
      <c r="K147" s="8"/>
      <c r="L147" s="8"/>
      <c r="M147" s="8"/>
      <c r="N147" s="8"/>
      <c r="O147" s="8"/>
      <c r="P147" s="8"/>
      <c r="Q147" s="8"/>
      <c r="R147" s="35">
        <f>30*Tableau1[[#This Row],[Coût total]]/100</f>
        <v>0</v>
      </c>
      <c r="S147" s="34"/>
      <c r="T147" s="34">
        <f t="shared" si="3"/>
        <v>0</v>
      </c>
      <c r="U147" s="8"/>
      <c r="V147" s="8"/>
      <c r="W147" s="48"/>
      <c r="X147" s="55"/>
      <c r="Y147" s="55"/>
    </row>
    <row r="148" spans="1:25" x14ac:dyDescent="0.25">
      <c r="A148" s="42" t="s">
        <v>176</v>
      </c>
      <c r="B148" s="42"/>
      <c r="C148" s="21"/>
      <c r="D148" s="9"/>
      <c r="E148" s="40"/>
      <c r="F148" s="27"/>
      <c r="G148" s="28"/>
      <c r="H148" s="40"/>
      <c r="I148" s="8"/>
      <c r="J148" s="8"/>
      <c r="K148" s="8"/>
      <c r="L148" s="8"/>
      <c r="M148" s="8"/>
      <c r="N148" s="8"/>
      <c r="O148" s="8"/>
      <c r="P148" s="8"/>
      <c r="Q148" s="8"/>
      <c r="R148" s="35">
        <f>30*Tableau1[[#This Row],[Coût total]]/100</f>
        <v>0</v>
      </c>
      <c r="S148" s="34"/>
      <c r="T148" s="34">
        <f t="shared" si="3"/>
        <v>0</v>
      </c>
      <c r="U148" s="8"/>
      <c r="V148" s="8"/>
      <c r="W148" s="48"/>
      <c r="X148" s="55"/>
      <c r="Y148" s="55"/>
    </row>
    <row r="149" spans="1:25" x14ac:dyDescent="0.25">
      <c r="A149" s="42" t="s">
        <v>177</v>
      </c>
      <c r="B149" s="42"/>
      <c r="C149" s="21"/>
      <c r="D149" s="9"/>
      <c r="E149" s="40"/>
      <c r="F149" s="27"/>
      <c r="G149" s="28"/>
      <c r="H149" s="40"/>
      <c r="I149" s="8"/>
      <c r="J149" s="8"/>
      <c r="K149" s="8"/>
      <c r="L149" s="8"/>
      <c r="M149" s="8"/>
      <c r="N149" s="8"/>
      <c r="O149" s="8"/>
      <c r="P149" s="8"/>
      <c r="Q149" s="8"/>
      <c r="R149" s="35">
        <f>30*Tableau1[[#This Row],[Coût total]]/100</f>
        <v>0</v>
      </c>
      <c r="S149" s="34"/>
      <c r="T149" s="34">
        <f t="shared" si="3"/>
        <v>0</v>
      </c>
      <c r="U149" s="8"/>
      <c r="V149" s="8"/>
      <c r="W149" s="48"/>
      <c r="X149" s="55"/>
      <c r="Y149" s="55"/>
    </row>
    <row r="150" spans="1:25" x14ac:dyDescent="0.25">
      <c r="A150" s="42" t="s">
        <v>178</v>
      </c>
      <c r="B150" s="42"/>
      <c r="C150" s="21"/>
      <c r="D150" s="9"/>
      <c r="E150" s="40"/>
      <c r="F150" s="27"/>
      <c r="G150" s="28"/>
      <c r="H150" s="40"/>
      <c r="I150" s="8"/>
      <c r="J150" s="8"/>
      <c r="K150" s="8"/>
      <c r="L150" s="8"/>
      <c r="M150" s="8"/>
      <c r="N150" s="8"/>
      <c r="O150" s="8"/>
      <c r="P150" s="8"/>
      <c r="Q150" s="8"/>
      <c r="R150" s="35">
        <f>30*Tableau1[[#This Row],[Coût total]]/100</f>
        <v>0</v>
      </c>
      <c r="S150" s="34"/>
      <c r="T150" s="34">
        <f t="shared" si="3"/>
        <v>0</v>
      </c>
      <c r="U150" s="8"/>
      <c r="V150" s="8"/>
      <c r="W150" s="48"/>
      <c r="X150" s="55"/>
      <c r="Y150" s="55"/>
    </row>
    <row r="151" spans="1:25" x14ac:dyDescent="0.25">
      <c r="A151" s="42" t="s">
        <v>179</v>
      </c>
      <c r="B151" s="42"/>
      <c r="C151" s="21"/>
      <c r="D151" s="9"/>
      <c r="E151" s="40"/>
      <c r="F151" s="27"/>
      <c r="G151" s="28"/>
      <c r="H151" s="40"/>
      <c r="I151" s="8"/>
      <c r="J151" s="8"/>
      <c r="K151" s="8"/>
      <c r="L151" s="8"/>
      <c r="M151" s="8"/>
      <c r="N151" s="8"/>
      <c r="O151" s="8"/>
      <c r="P151" s="8"/>
      <c r="Q151" s="8"/>
      <c r="R151" s="35">
        <f>30*Tableau1[[#This Row],[Coût total]]/100</f>
        <v>0</v>
      </c>
      <c r="S151" s="34"/>
      <c r="T151" s="34">
        <f t="shared" si="3"/>
        <v>0</v>
      </c>
      <c r="U151" s="8"/>
      <c r="V151" s="8"/>
      <c r="W151" s="48"/>
      <c r="X151" s="55"/>
      <c r="Y151" s="55"/>
    </row>
    <row r="152" spans="1:25" x14ac:dyDescent="0.25">
      <c r="A152" s="42" t="s">
        <v>180</v>
      </c>
      <c r="B152" s="42"/>
      <c r="C152" s="21"/>
      <c r="D152" s="9"/>
      <c r="E152" s="40"/>
      <c r="F152" s="27"/>
      <c r="G152" s="28"/>
      <c r="H152" s="40"/>
      <c r="I152" s="8"/>
      <c r="J152" s="8"/>
      <c r="K152" s="8"/>
      <c r="L152" s="8"/>
      <c r="M152" s="8"/>
      <c r="N152" s="8"/>
      <c r="O152" s="8"/>
      <c r="P152" s="8"/>
      <c r="Q152" s="8"/>
      <c r="R152" s="35">
        <f>30*Tableau1[[#This Row],[Coût total]]/100</f>
        <v>0</v>
      </c>
      <c r="S152" s="34"/>
      <c r="T152" s="34">
        <f t="shared" si="3"/>
        <v>0</v>
      </c>
      <c r="U152" s="8"/>
      <c r="V152" s="8"/>
      <c r="W152" s="48"/>
      <c r="X152" s="55"/>
      <c r="Y152" s="55"/>
    </row>
    <row r="153" spans="1:25" x14ac:dyDescent="0.25">
      <c r="A153" s="42" t="s">
        <v>181</v>
      </c>
      <c r="B153" s="42"/>
      <c r="C153" s="21"/>
      <c r="D153" s="9"/>
      <c r="E153" s="40"/>
      <c r="F153" s="27"/>
      <c r="G153" s="28"/>
      <c r="H153" s="40"/>
      <c r="I153" s="8"/>
      <c r="J153" s="8"/>
      <c r="K153" s="8"/>
      <c r="L153" s="8"/>
      <c r="M153" s="8"/>
      <c r="N153" s="8"/>
      <c r="O153" s="8"/>
      <c r="P153" s="8"/>
      <c r="Q153" s="8"/>
      <c r="R153" s="35">
        <f>30*Tableau1[[#This Row],[Coût total]]/100</f>
        <v>0</v>
      </c>
      <c r="S153" s="34"/>
      <c r="T153" s="34">
        <f t="shared" si="3"/>
        <v>0</v>
      </c>
      <c r="U153" s="8"/>
      <c r="V153" s="8"/>
      <c r="W153" s="48"/>
      <c r="X153" s="55"/>
      <c r="Y153" s="55"/>
    </row>
    <row r="154" spans="1:25" x14ac:dyDescent="0.25">
      <c r="A154" s="42" t="s">
        <v>182</v>
      </c>
      <c r="B154" s="42"/>
      <c r="C154" s="21"/>
      <c r="D154" s="9"/>
      <c r="E154" s="40"/>
      <c r="F154" s="27"/>
      <c r="G154" s="28"/>
      <c r="H154" s="40"/>
      <c r="I154" s="8"/>
      <c r="J154" s="8"/>
      <c r="K154" s="8"/>
      <c r="L154" s="8"/>
      <c r="M154" s="8"/>
      <c r="N154" s="8"/>
      <c r="O154" s="8"/>
      <c r="P154" s="8"/>
      <c r="Q154" s="8"/>
      <c r="R154" s="35">
        <f>30*Tableau1[[#This Row],[Coût total]]/100</f>
        <v>0</v>
      </c>
      <c r="S154" s="34"/>
      <c r="T154" s="34">
        <f t="shared" si="3"/>
        <v>0</v>
      </c>
      <c r="U154" s="8"/>
      <c r="V154" s="8"/>
      <c r="W154" s="48"/>
      <c r="X154" s="55"/>
      <c r="Y154" s="55"/>
    </row>
    <row r="155" spans="1:25" x14ac:dyDescent="0.25">
      <c r="A155" s="42" t="s">
        <v>183</v>
      </c>
      <c r="B155" s="42"/>
      <c r="C155" s="21"/>
      <c r="D155" s="9"/>
      <c r="E155" s="40"/>
      <c r="F155" s="27"/>
      <c r="G155" s="28"/>
      <c r="H155" s="40"/>
      <c r="I155" s="8"/>
      <c r="J155" s="8"/>
      <c r="K155" s="8"/>
      <c r="L155" s="8"/>
      <c r="M155" s="8"/>
      <c r="N155" s="8"/>
      <c r="O155" s="8"/>
      <c r="P155" s="8"/>
      <c r="Q155" s="8"/>
      <c r="R155" s="35">
        <f>30*Tableau1[[#This Row],[Coût total]]/100</f>
        <v>0</v>
      </c>
      <c r="S155" s="34"/>
      <c r="T155" s="34">
        <f t="shared" si="3"/>
        <v>0</v>
      </c>
      <c r="U155" s="8"/>
      <c r="V155" s="8"/>
      <c r="W155" s="48"/>
      <c r="X155" s="55"/>
      <c r="Y155" s="55"/>
    </row>
    <row r="156" spans="1:25" x14ac:dyDescent="0.25">
      <c r="A156" s="42" t="s">
        <v>184</v>
      </c>
      <c r="B156" s="42"/>
      <c r="C156" s="21"/>
      <c r="D156" s="9"/>
      <c r="E156" s="40"/>
      <c r="F156" s="27"/>
      <c r="G156" s="28"/>
      <c r="H156" s="40"/>
      <c r="I156" s="8"/>
      <c r="J156" s="8"/>
      <c r="K156" s="8"/>
      <c r="L156" s="8"/>
      <c r="M156" s="8"/>
      <c r="N156" s="8"/>
      <c r="O156" s="8"/>
      <c r="P156" s="8"/>
      <c r="Q156" s="8"/>
      <c r="R156" s="35">
        <f>30*Tableau1[[#This Row],[Coût total]]/100</f>
        <v>0</v>
      </c>
      <c r="S156" s="34"/>
      <c r="T156" s="34">
        <f t="shared" si="3"/>
        <v>0</v>
      </c>
      <c r="U156" s="8"/>
      <c r="V156" s="8"/>
      <c r="W156" s="48"/>
      <c r="X156" s="55"/>
      <c r="Y156" s="55"/>
    </row>
    <row r="157" spans="1:25" x14ac:dyDescent="0.25">
      <c r="A157" s="42" t="s">
        <v>185</v>
      </c>
      <c r="B157" s="42"/>
      <c r="C157" s="21"/>
      <c r="D157" s="9"/>
      <c r="E157" s="40"/>
      <c r="F157" s="27"/>
      <c r="G157" s="28"/>
      <c r="H157" s="40"/>
      <c r="I157" s="8"/>
      <c r="J157" s="8"/>
      <c r="K157" s="8"/>
      <c r="L157" s="8"/>
      <c r="M157" s="8"/>
      <c r="N157" s="8"/>
      <c r="O157" s="8"/>
      <c r="P157" s="8"/>
      <c r="Q157" s="8"/>
      <c r="R157" s="35">
        <f>30*Tableau1[[#This Row],[Coût total]]/100</f>
        <v>0</v>
      </c>
      <c r="S157" s="34"/>
      <c r="T157" s="34">
        <f t="shared" si="3"/>
        <v>0</v>
      </c>
      <c r="U157" s="8"/>
      <c r="V157" s="8"/>
      <c r="W157" s="48"/>
      <c r="X157" s="55"/>
      <c r="Y157" s="55"/>
    </row>
    <row r="158" spans="1:25" x14ac:dyDescent="0.25">
      <c r="A158" s="42" t="s">
        <v>186</v>
      </c>
      <c r="B158" s="42"/>
      <c r="C158" s="21"/>
      <c r="D158" s="9"/>
      <c r="E158" s="40"/>
      <c r="F158" s="27"/>
      <c r="G158" s="28"/>
      <c r="H158" s="40"/>
      <c r="I158" s="8"/>
      <c r="J158" s="8"/>
      <c r="K158" s="8"/>
      <c r="L158" s="8"/>
      <c r="M158" s="8"/>
      <c r="N158" s="8"/>
      <c r="O158" s="8"/>
      <c r="P158" s="8"/>
      <c r="Q158" s="8"/>
      <c r="R158" s="35">
        <f>30*Tableau1[[#This Row],[Coût total]]/100</f>
        <v>0</v>
      </c>
      <c r="S158" s="34"/>
      <c r="T158" s="34">
        <f t="shared" si="3"/>
        <v>0</v>
      </c>
      <c r="U158" s="8"/>
      <c r="V158" s="8"/>
      <c r="W158" s="48"/>
      <c r="X158" s="55"/>
      <c r="Y158" s="55"/>
    </row>
    <row r="159" spans="1:25" x14ac:dyDescent="0.25">
      <c r="A159" s="42" t="s">
        <v>187</v>
      </c>
      <c r="B159" s="42"/>
      <c r="C159" s="21"/>
      <c r="D159" s="9"/>
      <c r="E159" s="40"/>
      <c r="F159" s="27"/>
      <c r="G159" s="28"/>
      <c r="H159" s="40"/>
      <c r="I159" s="8"/>
      <c r="J159" s="8"/>
      <c r="K159" s="8"/>
      <c r="L159" s="8"/>
      <c r="M159" s="8"/>
      <c r="N159" s="8"/>
      <c r="O159" s="8"/>
      <c r="P159" s="8"/>
      <c r="Q159" s="8"/>
      <c r="R159" s="35">
        <f>30*Tableau1[[#This Row],[Coût total]]/100</f>
        <v>0</v>
      </c>
      <c r="S159" s="34"/>
      <c r="T159" s="34">
        <f t="shared" si="3"/>
        <v>0</v>
      </c>
      <c r="U159" s="8"/>
      <c r="V159" s="8"/>
      <c r="W159" s="48"/>
      <c r="X159" s="55"/>
      <c r="Y159" s="55"/>
    </row>
    <row r="160" spans="1:25" x14ac:dyDescent="0.25">
      <c r="A160" s="42" t="s">
        <v>188</v>
      </c>
      <c r="B160" s="42"/>
      <c r="C160" s="21"/>
      <c r="D160" s="9"/>
      <c r="E160" s="40"/>
      <c r="F160" s="27"/>
      <c r="G160" s="28"/>
      <c r="H160" s="40"/>
      <c r="I160" s="8"/>
      <c r="J160" s="8"/>
      <c r="K160" s="8"/>
      <c r="L160" s="8"/>
      <c r="M160" s="8"/>
      <c r="N160" s="8"/>
      <c r="O160" s="8"/>
      <c r="P160" s="8"/>
      <c r="Q160" s="8"/>
      <c r="R160" s="35">
        <f>30*Tableau1[[#This Row],[Coût total]]/100</f>
        <v>0</v>
      </c>
      <c r="S160" s="34"/>
      <c r="T160" s="34">
        <f t="shared" si="3"/>
        <v>0</v>
      </c>
      <c r="U160" s="8"/>
      <c r="V160" s="8"/>
      <c r="W160" s="48"/>
      <c r="X160" s="55"/>
      <c r="Y160" s="55"/>
    </row>
    <row r="161" spans="1:25" x14ac:dyDescent="0.25">
      <c r="A161" s="42" t="s">
        <v>189</v>
      </c>
      <c r="B161" s="42"/>
      <c r="C161" s="21"/>
      <c r="D161" s="9"/>
      <c r="E161" s="40"/>
      <c r="F161" s="27"/>
      <c r="G161" s="28"/>
      <c r="H161" s="40"/>
      <c r="I161" s="8"/>
      <c r="J161" s="8"/>
      <c r="K161" s="8"/>
      <c r="L161" s="8"/>
      <c r="M161" s="8"/>
      <c r="N161" s="8"/>
      <c r="O161" s="8"/>
      <c r="P161" s="8"/>
      <c r="Q161" s="8"/>
      <c r="R161" s="35">
        <f>30*Tableau1[[#This Row],[Coût total]]/100</f>
        <v>0</v>
      </c>
      <c r="S161" s="34"/>
      <c r="T161" s="34">
        <f t="shared" si="3"/>
        <v>0</v>
      </c>
      <c r="U161" s="8"/>
      <c r="V161" s="8"/>
      <c r="W161" s="48"/>
      <c r="X161" s="55"/>
      <c r="Y161" s="55"/>
    </row>
    <row r="162" spans="1:25" x14ac:dyDescent="0.25">
      <c r="A162" s="42" t="s">
        <v>190</v>
      </c>
      <c r="B162" s="42"/>
      <c r="C162" s="21"/>
      <c r="D162" s="9"/>
      <c r="E162" s="40"/>
      <c r="F162" s="27"/>
      <c r="G162" s="28"/>
      <c r="H162" s="40"/>
      <c r="I162" s="8"/>
      <c r="J162" s="8"/>
      <c r="K162" s="8"/>
      <c r="L162" s="8"/>
      <c r="M162" s="8"/>
      <c r="N162" s="8"/>
      <c r="O162" s="8"/>
      <c r="P162" s="8"/>
      <c r="Q162" s="8"/>
      <c r="R162" s="35">
        <f>30*Tableau1[[#This Row],[Coût total]]/100</f>
        <v>0</v>
      </c>
      <c r="S162" s="34"/>
      <c r="T162" s="34">
        <f t="shared" si="3"/>
        <v>0</v>
      </c>
      <c r="U162" s="8"/>
      <c r="V162" s="8"/>
      <c r="W162" s="48"/>
      <c r="X162" s="55"/>
      <c r="Y162" s="55"/>
    </row>
    <row r="163" spans="1:25" x14ac:dyDescent="0.25">
      <c r="A163" s="42" t="s">
        <v>191</v>
      </c>
      <c r="B163" s="42"/>
      <c r="C163" s="21"/>
      <c r="D163" s="9"/>
      <c r="E163" s="40"/>
      <c r="F163" s="27"/>
      <c r="G163" s="28"/>
      <c r="H163" s="40"/>
      <c r="I163" s="8"/>
      <c r="J163" s="8"/>
      <c r="K163" s="8"/>
      <c r="L163" s="8"/>
      <c r="M163" s="8"/>
      <c r="N163" s="8"/>
      <c r="O163" s="8"/>
      <c r="P163" s="8"/>
      <c r="Q163" s="8"/>
      <c r="R163" s="35">
        <f>30*Tableau1[[#This Row],[Coût total]]/100</f>
        <v>0</v>
      </c>
      <c r="S163" s="34"/>
      <c r="T163" s="34">
        <f t="shared" si="3"/>
        <v>0</v>
      </c>
      <c r="U163" s="8"/>
      <c r="V163" s="8"/>
      <c r="W163" s="48"/>
      <c r="X163" s="55"/>
      <c r="Y163" s="55"/>
    </row>
    <row r="164" spans="1:25" x14ac:dyDescent="0.25">
      <c r="A164" s="42" t="s">
        <v>192</v>
      </c>
      <c r="B164" s="42"/>
      <c r="C164" s="21"/>
      <c r="D164" s="9"/>
      <c r="E164" s="40"/>
      <c r="F164" s="27"/>
      <c r="G164" s="28"/>
      <c r="H164" s="40"/>
      <c r="I164" s="8"/>
      <c r="J164" s="8"/>
      <c r="K164" s="8"/>
      <c r="L164" s="8"/>
      <c r="M164" s="8"/>
      <c r="N164" s="8"/>
      <c r="O164" s="8"/>
      <c r="P164" s="8"/>
      <c r="Q164" s="8"/>
      <c r="R164" s="35">
        <f>30*Tableau1[[#This Row],[Coût total]]/100</f>
        <v>0</v>
      </c>
      <c r="S164" s="34"/>
      <c r="T164" s="34">
        <f t="shared" si="3"/>
        <v>0</v>
      </c>
      <c r="U164" s="8"/>
      <c r="V164" s="8"/>
      <c r="W164" s="48"/>
      <c r="X164" s="55"/>
      <c r="Y164" s="55"/>
    </row>
    <row r="165" spans="1:25" x14ac:dyDescent="0.25">
      <c r="A165" s="42" t="s">
        <v>193</v>
      </c>
      <c r="B165" s="42"/>
      <c r="C165" s="21"/>
      <c r="D165" s="9"/>
      <c r="E165" s="40"/>
      <c r="F165" s="27"/>
      <c r="G165" s="28"/>
      <c r="H165" s="40"/>
      <c r="I165" s="8"/>
      <c r="J165" s="8"/>
      <c r="K165" s="8"/>
      <c r="L165" s="8"/>
      <c r="M165" s="8"/>
      <c r="N165" s="8"/>
      <c r="O165" s="8"/>
      <c r="P165" s="8"/>
      <c r="Q165" s="8"/>
      <c r="R165" s="35">
        <f>30*Tableau1[[#This Row],[Coût total]]/100</f>
        <v>0</v>
      </c>
      <c r="S165" s="34"/>
      <c r="T165" s="34">
        <f t="shared" si="3"/>
        <v>0</v>
      </c>
      <c r="U165" s="8"/>
      <c r="V165" s="8"/>
      <c r="W165" s="48"/>
      <c r="X165" s="55"/>
      <c r="Y165" s="55"/>
    </row>
    <row r="166" spans="1:25" x14ac:dyDescent="0.25">
      <c r="A166" s="42" t="s">
        <v>194</v>
      </c>
      <c r="B166" s="42"/>
      <c r="C166" s="21"/>
      <c r="D166" s="9"/>
      <c r="E166" s="40"/>
      <c r="F166" s="27"/>
      <c r="G166" s="28"/>
      <c r="H166" s="40"/>
      <c r="I166" s="8"/>
      <c r="J166" s="8"/>
      <c r="K166" s="8"/>
      <c r="L166" s="8"/>
      <c r="M166" s="8"/>
      <c r="N166" s="8"/>
      <c r="O166" s="8"/>
      <c r="P166" s="8"/>
      <c r="Q166" s="8"/>
      <c r="R166" s="35">
        <f>30*Tableau1[[#This Row],[Coût total]]/100</f>
        <v>0</v>
      </c>
      <c r="S166" s="34"/>
      <c r="T166" s="34">
        <f t="shared" si="3"/>
        <v>0</v>
      </c>
      <c r="U166" s="8"/>
      <c r="V166" s="8"/>
      <c r="W166" s="48"/>
      <c r="X166" s="55"/>
      <c r="Y166" s="55"/>
    </row>
    <row r="167" spans="1:25" x14ac:dyDescent="0.25">
      <c r="A167" s="42" t="s">
        <v>195</v>
      </c>
      <c r="B167" s="42"/>
      <c r="C167" s="21"/>
      <c r="D167" s="9"/>
      <c r="E167" s="40"/>
      <c r="F167" s="27"/>
      <c r="G167" s="28"/>
      <c r="H167" s="40"/>
      <c r="I167" s="8"/>
      <c r="J167" s="8"/>
      <c r="K167" s="8"/>
      <c r="L167" s="8"/>
      <c r="M167" s="8"/>
      <c r="N167" s="8"/>
      <c r="O167" s="8"/>
      <c r="P167" s="8"/>
      <c r="Q167" s="8"/>
      <c r="R167" s="35">
        <f>30*Tableau1[[#This Row],[Coût total]]/100</f>
        <v>0</v>
      </c>
      <c r="S167" s="34"/>
      <c r="T167" s="34">
        <f t="shared" si="3"/>
        <v>0</v>
      </c>
      <c r="U167" s="8"/>
      <c r="V167" s="8"/>
      <c r="W167" s="48"/>
      <c r="X167" s="55"/>
      <c r="Y167" s="55"/>
    </row>
    <row r="168" spans="1:25" x14ac:dyDescent="0.25">
      <c r="A168" s="42" t="s">
        <v>196</v>
      </c>
      <c r="B168" s="42"/>
      <c r="C168" s="21"/>
      <c r="D168" s="9"/>
      <c r="E168" s="40"/>
      <c r="F168" s="27"/>
      <c r="G168" s="28"/>
      <c r="H168" s="40"/>
      <c r="I168" s="8"/>
      <c r="J168" s="8"/>
      <c r="K168" s="8"/>
      <c r="L168" s="8"/>
      <c r="M168" s="8"/>
      <c r="N168" s="8"/>
      <c r="O168" s="8"/>
      <c r="P168" s="8"/>
      <c r="Q168" s="8"/>
      <c r="R168" s="35">
        <f>30*Tableau1[[#This Row],[Coût total]]/100</f>
        <v>0</v>
      </c>
      <c r="S168" s="34"/>
      <c r="T168" s="34">
        <f t="shared" si="3"/>
        <v>0</v>
      </c>
      <c r="U168" s="8"/>
      <c r="V168" s="8"/>
      <c r="W168" s="48"/>
      <c r="X168" s="55"/>
      <c r="Y168" s="55"/>
    </row>
    <row r="169" spans="1:25" x14ac:dyDescent="0.25">
      <c r="A169" s="42" t="s">
        <v>197</v>
      </c>
      <c r="B169" s="42"/>
      <c r="C169" s="21"/>
      <c r="D169" s="9"/>
      <c r="E169" s="40"/>
      <c r="F169" s="27"/>
      <c r="G169" s="28"/>
      <c r="H169" s="40"/>
      <c r="I169" s="8"/>
      <c r="J169" s="8"/>
      <c r="K169" s="8"/>
      <c r="L169" s="8"/>
      <c r="M169" s="8"/>
      <c r="N169" s="8"/>
      <c r="O169" s="8"/>
      <c r="P169" s="8"/>
      <c r="Q169" s="8"/>
      <c r="R169" s="35">
        <f>30*Tableau1[[#This Row],[Coût total]]/100</f>
        <v>0</v>
      </c>
      <c r="S169" s="34"/>
      <c r="T169" s="34">
        <f t="shared" si="3"/>
        <v>0</v>
      </c>
      <c r="U169" s="8"/>
      <c r="V169" s="8"/>
      <c r="W169" s="48"/>
      <c r="X169" s="55"/>
      <c r="Y169" s="55"/>
    </row>
    <row r="170" spans="1:25" x14ac:dyDescent="0.25">
      <c r="A170" s="42" t="s">
        <v>198</v>
      </c>
      <c r="B170" s="42"/>
      <c r="C170" s="21"/>
      <c r="D170" s="9"/>
      <c r="E170" s="40"/>
      <c r="F170" s="27"/>
      <c r="G170" s="28"/>
      <c r="H170" s="40"/>
      <c r="I170" s="8"/>
      <c r="J170" s="8"/>
      <c r="K170" s="8"/>
      <c r="L170" s="8"/>
      <c r="M170" s="8"/>
      <c r="N170" s="8"/>
      <c r="O170" s="8"/>
      <c r="P170" s="8"/>
      <c r="Q170" s="8"/>
      <c r="R170" s="35">
        <f>30*Tableau1[[#This Row],[Coût total]]/100</f>
        <v>0</v>
      </c>
      <c r="S170" s="34"/>
      <c r="T170" s="34">
        <f t="shared" si="3"/>
        <v>0</v>
      </c>
      <c r="U170" s="8"/>
      <c r="V170" s="8"/>
      <c r="W170" s="48"/>
      <c r="X170" s="55"/>
      <c r="Y170" s="55"/>
    </row>
    <row r="171" spans="1:25" x14ac:dyDescent="0.25">
      <c r="A171" s="42" t="s">
        <v>199</v>
      </c>
      <c r="B171" s="42"/>
      <c r="C171" s="21"/>
      <c r="D171" s="9"/>
      <c r="E171" s="40"/>
      <c r="F171" s="27"/>
      <c r="G171" s="28"/>
      <c r="H171" s="40"/>
      <c r="I171" s="8"/>
      <c r="J171" s="8"/>
      <c r="K171" s="8"/>
      <c r="L171" s="8"/>
      <c r="M171" s="8"/>
      <c r="N171" s="8"/>
      <c r="O171" s="8"/>
      <c r="P171" s="8"/>
      <c r="Q171" s="8"/>
      <c r="R171" s="35">
        <f>30*Tableau1[[#This Row],[Coût total]]/100</f>
        <v>0</v>
      </c>
      <c r="S171" s="34"/>
      <c r="T171" s="34">
        <f t="shared" si="3"/>
        <v>0</v>
      </c>
      <c r="U171" s="8"/>
      <c r="V171" s="8"/>
      <c r="W171" s="48"/>
      <c r="X171" s="55"/>
      <c r="Y171" s="55"/>
    </row>
    <row r="172" spans="1:25" x14ac:dyDescent="0.25">
      <c r="A172" s="42" t="s">
        <v>200</v>
      </c>
      <c r="B172" s="42"/>
      <c r="C172" s="21"/>
      <c r="D172" s="9"/>
      <c r="E172" s="40"/>
      <c r="F172" s="27"/>
      <c r="G172" s="28"/>
      <c r="H172" s="40"/>
      <c r="I172" s="8"/>
      <c r="J172" s="8"/>
      <c r="K172" s="8"/>
      <c r="L172" s="8"/>
      <c r="M172" s="8"/>
      <c r="N172" s="8"/>
      <c r="O172" s="8"/>
      <c r="P172" s="8"/>
      <c r="Q172" s="8"/>
      <c r="R172" s="35">
        <f>30*Tableau1[[#This Row],[Coût total]]/100</f>
        <v>0</v>
      </c>
      <c r="S172" s="34"/>
      <c r="T172" s="34">
        <f t="shared" si="3"/>
        <v>0</v>
      </c>
      <c r="U172" s="8"/>
      <c r="V172" s="8"/>
      <c r="W172" s="48"/>
      <c r="X172" s="55"/>
      <c r="Y172" s="55"/>
    </row>
    <row r="173" spans="1:25" x14ac:dyDescent="0.25">
      <c r="A173" s="42" t="s">
        <v>201</v>
      </c>
      <c r="B173" s="42"/>
      <c r="C173" s="21"/>
      <c r="D173" s="9"/>
      <c r="E173" s="40"/>
      <c r="F173" s="27"/>
      <c r="G173" s="28"/>
      <c r="H173" s="40"/>
      <c r="I173" s="8"/>
      <c r="J173" s="8"/>
      <c r="K173" s="8"/>
      <c r="L173" s="8"/>
      <c r="M173" s="8"/>
      <c r="N173" s="8"/>
      <c r="O173" s="8"/>
      <c r="P173" s="8"/>
      <c r="Q173" s="8"/>
      <c r="R173" s="35">
        <f>30*Tableau1[[#This Row],[Coût total]]/100</f>
        <v>0</v>
      </c>
      <c r="S173" s="34"/>
      <c r="T173" s="34">
        <f t="shared" si="3"/>
        <v>0</v>
      </c>
      <c r="U173" s="8"/>
      <c r="V173" s="8"/>
      <c r="W173" s="48"/>
      <c r="X173" s="55"/>
      <c r="Y173" s="55"/>
    </row>
    <row r="174" spans="1:25" x14ac:dyDescent="0.25">
      <c r="A174" s="42" t="s">
        <v>202</v>
      </c>
      <c r="B174" s="42"/>
      <c r="C174" s="21"/>
      <c r="D174" s="9"/>
      <c r="E174" s="40"/>
      <c r="F174" s="27"/>
      <c r="G174" s="28"/>
      <c r="H174" s="40"/>
      <c r="I174" s="8"/>
      <c r="J174" s="8"/>
      <c r="K174" s="8"/>
      <c r="L174" s="8"/>
      <c r="M174" s="8"/>
      <c r="N174" s="8"/>
      <c r="O174" s="8"/>
      <c r="P174" s="8"/>
      <c r="Q174" s="8"/>
      <c r="R174" s="35">
        <f>30*Tableau1[[#This Row],[Coût total]]/100</f>
        <v>0</v>
      </c>
      <c r="S174" s="34"/>
      <c r="T174" s="34">
        <f t="shared" si="3"/>
        <v>0</v>
      </c>
      <c r="U174" s="8"/>
      <c r="V174" s="8"/>
      <c r="W174" s="48"/>
      <c r="X174" s="55"/>
      <c r="Y174" s="55"/>
    </row>
    <row r="175" spans="1:25" x14ac:dyDescent="0.25">
      <c r="A175" s="42" t="s">
        <v>203</v>
      </c>
      <c r="B175" s="42"/>
      <c r="C175" s="21"/>
      <c r="D175" s="9"/>
      <c r="E175" s="40"/>
      <c r="F175" s="27"/>
      <c r="G175" s="28"/>
      <c r="H175" s="40"/>
      <c r="I175" s="8"/>
      <c r="J175" s="8"/>
      <c r="K175" s="8"/>
      <c r="L175" s="8"/>
      <c r="M175" s="8"/>
      <c r="N175" s="8"/>
      <c r="O175" s="8"/>
      <c r="P175" s="8"/>
      <c r="Q175" s="8"/>
      <c r="R175" s="35">
        <f>30*Tableau1[[#This Row],[Coût total]]/100</f>
        <v>0</v>
      </c>
      <c r="S175" s="34"/>
      <c r="T175" s="34">
        <f t="shared" si="3"/>
        <v>0</v>
      </c>
      <c r="U175" s="8"/>
      <c r="V175" s="8"/>
      <c r="W175" s="48"/>
      <c r="X175" s="55"/>
      <c r="Y175" s="55"/>
    </row>
    <row r="176" spans="1:25" x14ac:dyDescent="0.25">
      <c r="A176" s="42" t="s">
        <v>204</v>
      </c>
      <c r="B176" s="42"/>
      <c r="C176" s="21"/>
      <c r="D176" s="9"/>
      <c r="E176" s="40"/>
      <c r="F176" s="27"/>
      <c r="G176" s="28"/>
      <c r="H176" s="40"/>
      <c r="I176" s="8"/>
      <c r="J176" s="8"/>
      <c r="K176" s="8"/>
      <c r="L176" s="8"/>
      <c r="M176" s="8"/>
      <c r="N176" s="8"/>
      <c r="O176" s="8"/>
      <c r="P176" s="8"/>
      <c r="Q176" s="8"/>
      <c r="R176" s="35">
        <f>30*Tableau1[[#This Row],[Coût total]]/100</f>
        <v>0</v>
      </c>
      <c r="S176" s="34"/>
      <c r="T176" s="34">
        <f t="shared" si="3"/>
        <v>0</v>
      </c>
      <c r="U176" s="8"/>
      <c r="V176" s="8"/>
      <c r="W176" s="48"/>
      <c r="X176" s="55"/>
      <c r="Y176" s="55"/>
    </row>
    <row r="177" spans="1:25" x14ac:dyDescent="0.25">
      <c r="A177" s="42" t="s">
        <v>205</v>
      </c>
      <c r="B177" s="42"/>
      <c r="C177" s="21"/>
      <c r="D177" s="9"/>
      <c r="E177" s="40"/>
      <c r="F177" s="27"/>
      <c r="G177" s="28"/>
      <c r="H177" s="40"/>
      <c r="I177" s="8"/>
      <c r="J177" s="8"/>
      <c r="K177" s="8"/>
      <c r="L177" s="8"/>
      <c r="M177" s="8"/>
      <c r="N177" s="8"/>
      <c r="O177" s="8"/>
      <c r="P177" s="8"/>
      <c r="Q177" s="8"/>
      <c r="R177" s="35">
        <f>30*Tableau1[[#This Row],[Coût total]]/100</f>
        <v>0</v>
      </c>
      <c r="S177" s="34"/>
      <c r="T177" s="34">
        <f t="shared" si="3"/>
        <v>0</v>
      </c>
      <c r="U177" s="8"/>
      <c r="V177" s="8"/>
      <c r="W177" s="48"/>
      <c r="X177" s="55"/>
      <c r="Y177" s="55"/>
    </row>
    <row r="178" spans="1:25" x14ac:dyDescent="0.25">
      <c r="A178" s="42" t="s">
        <v>206</v>
      </c>
      <c r="B178" s="42"/>
      <c r="C178" s="21"/>
      <c r="D178" s="9"/>
      <c r="E178" s="40"/>
      <c r="F178" s="27"/>
      <c r="G178" s="28"/>
      <c r="H178" s="40"/>
      <c r="I178" s="8"/>
      <c r="J178" s="8"/>
      <c r="K178" s="8"/>
      <c r="L178" s="8"/>
      <c r="M178" s="8"/>
      <c r="N178" s="8"/>
      <c r="O178" s="8"/>
      <c r="P178" s="8"/>
      <c r="Q178" s="8"/>
      <c r="R178" s="35">
        <f>30*Tableau1[[#This Row],[Coût total]]/100</f>
        <v>0</v>
      </c>
      <c r="S178" s="34"/>
      <c r="T178" s="34">
        <f t="shared" si="3"/>
        <v>0</v>
      </c>
      <c r="U178" s="8"/>
      <c r="V178" s="8"/>
      <c r="W178" s="48"/>
      <c r="X178" s="55"/>
      <c r="Y178" s="55"/>
    </row>
    <row r="179" spans="1:25" x14ac:dyDescent="0.25">
      <c r="A179" s="42" t="s">
        <v>207</v>
      </c>
      <c r="B179" s="42"/>
      <c r="C179" s="21"/>
      <c r="D179" s="9"/>
      <c r="E179" s="40"/>
      <c r="F179" s="27"/>
      <c r="G179" s="28"/>
      <c r="H179" s="40"/>
      <c r="I179" s="8"/>
      <c r="J179" s="8"/>
      <c r="K179" s="8"/>
      <c r="L179" s="8"/>
      <c r="M179" s="8"/>
      <c r="N179" s="8"/>
      <c r="O179" s="8"/>
      <c r="P179" s="8"/>
      <c r="Q179" s="8"/>
      <c r="R179" s="35">
        <f>30*Tableau1[[#This Row],[Coût total]]/100</f>
        <v>0</v>
      </c>
      <c r="S179" s="34"/>
      <c r="T179" s="34">
        <f t="shared" si="3"/>
        <v>0</v>
      </c>
      <c r="U179" s="8"/>
      <c r="V179" s="8"/>
      <c r="W179" s="48"/>
      <c r="X179" s="55"/>
      <c r="Y179" s="55"/>
    </row>
    <row r="180" spans="1:25" x14ac:dyDescent="0.25">
      <c r="A180" s="42" t="s">
        <v>208</v>
      </c>
      <c r="B180" s="42"/>
      <c r="C180" s="21"/>
      <c r="D180" s="9"/>
      <c r="E180" s="40"/>
      <c r="F180" s="27"/>
      <c r="G180" s="28"/>
      <c r="H180" s="40"/>
      <c r="I180" s="8"/>
      <c r="J180" s="8"/>
      <c r="K180" s="8"/>
      <c r="L180" s="8"/>
      <c r="M180" s="8"/>
      <c r="N180" s="8"/>
      <c r="O180" s="8"/>
      <c r="P180" s="8"/>
      <c r="Q180" s="8"/>
      <c r="R180" s="35">
        <f>30*Tableau1[[#This Row],[Coût total]]/100</f>
        <v>0</v>
      </c>
      <c r="S180" s="34"/>
      <c r="T180" s="34">
        <f t="shared" si="3"/>
        <v>0</v>
      </c>
      <c r="U180" s="8"/>
      <c r="V180" s="8"/>
      <c r="W180" s="48"/>
      <c r="X180" s="55"/>
      <c r="Y180" s="55"/>
    </row>
    <row r="181" spans="1:25" x14ac:dyDescent="0.25">
      <c r="A181" s="42" t="s">
        <v>209</v>
      </c>
      <c r="B181" s="42"/>
      <c r="C181" s="21"/>
      <c r="D181" s="9"/>
      <c r="E181" s="40"/>
      <c r="F181" s="27"/>
      <c r="G181" s="28"/>
      <c r="H181" s="40"/>
      <c r="I181" s="8"/>
      <c r="J181" s="8"/>
      <c r="K181" s="8"/>
      <c r="L181" s="8"/>
      <c r="M181" s="8"/>
      <c r="N181" s="8"/>
      <c r="O181" s="8"/>
      <c r="P181" s="8"/>
      <c r="Q181" s="8"/>
      <c r="R181" s="35">
        <f>30*Tableau1[[#This Row],[Coût total]]/100</f>
        <v>0</v>
      </c>
      <c r="S181" s="34"/>
      <c r="T181" s="34">
        <f t="shared" si="3"/>
        <v>0</v>
      </c>
      <c r="U181" s="8"/>
      <c r="V181" s="8"/>
      <c r="W181" s="48"/>
      <c r="X181" s="55"/>
      <c r="Y181" s="55"/>
    </row>
    <row r="182" spans="1:25" x14ac:dyDescent="0.25">
      <c r="A182" s="42" t="s">
        <v>210</v>
      </c>
      <c r="B182" s="42"/>
      <c r="C182" s="21"/>
      <c r="D182" s="9"/>
      <c r="E182" s="40"/>
      <c r="F182" s="27"/>
      <c r="G182" s="28"/>
      <c r="H182" s="40"/>
      <c r="I182" s="8"/>
      <c r="J182" s="8"/>
      <c r="K182" s="8"/>
      <c r="L182" s="8"/>
      <c r="M182" s="8"/>
      <c r="N182" s="8"/>
      <c r="O182" s="8"/>
      <c r="P182" s="8"/>
      <c r="Q182" s="8"/>
      <c r="R182" s="35">
        <f>30*Tableau1[[#This Row],[Coût total]]/100</f>
        <v>0</v>
      </c>
      <c r="S182" s="34"/>
      <c r="T182" s="34">
        <f t="shared" si="3"/>
        <v>0</v>
      </c>
      <c r="U182" s="8"/>
      <c r="V182" s="8"/>
      <c r="W182" s="48"/>
      <c r="X182" s="55"/>
      <c r="Y182" s="55"/>
    </row>
    <row r="183" spans="1:25" x14ac:dyDescent="0.25">
      <c r="A183" s="42" t="s">
        <v>211</v>
      </c>
      <c r="B183" s="42"/>
      <c r="C183" s="21"/>
      <c r="D183" s="9"/>
      <c r="E183" s="40"/>
      <c r="F183" s="27"/>
      <c r="G183" s="28"/>
      <c r="H183" s="40"/>
      <c r="I183" s="8"/>
      <c r="J183" s="8"/>
      <c r="K183" s="8"/>
      <c r="L183" s="8"/>
      <c r="M183" s="8"/>
      <c r="N183" s="8"/>
      <c r="O183" s="8"/>
      <c r="P183" s="8"/>
      <c r="Q183" s="8"/>
      <c r="R183" s="35">
        <f>30*Tableau1[[#This Row],[Coût total]]/100</f>
        <v>0</v>
      </c>
      <c r="S183" s="34"/>
      <c r="T183" s="34">
        <f t="shared" si="3"/>
        <v>0</v>
      </c>
      <c r="U183" s="8"/>
      <c r="V183" s="8"/>
      <c r="W183" s="48"/>
      <c r="X183" s="55"/>
      <c r="Y183" s="55"/>
    </row>
    <row r="184" spans="1:25" x14ac:dyDescent="0.25">
      <c r="A184" s="42" t="s">
        <v>212</v>
      </c>
      <c r="B184" s="42"/>
      <c r="C184" s="21"/>
      <c r="D184" s="9"/>
      <c r="E184" s="40"/>
      <c r="F184" s="27"/>
      <c r="G184" s="28"/>
      <c r="H184" s="40"/>
      <c r="I184" s="8"/>
      <c r="J184" s="8"/>
      <c r="K184" s="8"/>
      <c r="L184" s="8"/>
      <c r="M184" s="8"/>
      <c r="N184" s="8"/>
      <c r="O184" s="8"/>
      <c r="P184" s="8"/>
      <c r="Q184" s="8"/>
      <c r="R184" s="35">
        <f>30*Tableau1[[#This Row],[Coût total]]/100</f>
        <v>0</v>
      </c>
      <c r="S184" s="34"/>
      <c r="T184" s="34">
        <f t="shared" si="3"/>
        <v>0</v>
      </c>
      <c r="U184" s="8"/>
      <c r="V184" s="8"/>
      <c r="W184" s="48"/>
      <c r="X184" s="55"/>
      <c r="Y184" s="55"/>
    </row>
    <row r="185" spans="1:25" x14ac:dyDescent="0.25">
      <c r="A185" s="42" t="s">
        <v>213</v>
      </c>
      <c r="B185" s="42"/>
      <c r="C185" s="21"/>
      <c r="D185" s="9"/>
      <c r="E185" s="40"/>
      <c r="F185" s="27"/>
      <c r="G185" s="28"/>
      <c r="H185" s="40"/>
      <c r="I185" s="8"/>
      <c r="J185" s="8"/>
      <c r="K185" s="8"/>
      <c r="L185" s="8"/>
      <c r="M185" s="8"/>
      <c r="N185" s="8"/>
      <c r="O185" s="8"/>
      <c r="P185" s="8"/>
      <c r="Q185" s="8"/>
      <c r="R185" s="35">
        <f>30*Tableau1[[#This Row],[Coût total]]/100</f>
        <v>0</v>
      </c>
      <c r="S185" s="34"/>
      <c r="T185" s="34">
        <f t="shared" si="3"/>
        <v>0</v>
      </c>
      <c r="U185" s="8"/>
      <c r="V185" s="8"/>
      <c r="W185" s="48"/>
      <c r="X185" s="55"/>
      <c r="Y185" s="55"/>
    </row>
    <row r="186" spans="1:25" x14ac:dyDescent="0.25">
      <c r="A186" s="42" t="s">
        <v>214</v>
      </c>
      <c r="B186" s="42"/>
      <c r="C186" s="21"/>
      <c r="D186" s="9"/>
      <c r="E186" s="40"/>
      <c r="F186" s="27"/>
      <c r="G186" s="28"/>
      <c r="H186" s="40"/>
      <c r="I186" s="8"/>
      <c r="J186" s="8"/>
      <c r="K186" s="8"/>
      <c r="L186" s="8"/>
      <c r="M186" s="8"/>
      <c r="N186" s="8"/>
      <c r="O186" s="8"/>
      <c r="P186" s="8"/>
      <c r="Q186" s="8"/>
      <c r="R186" s="35">
        <f>30*Tableau1[[#This Row],[Coût total]]/100</f>
        <v>0</v>
      </c>
      <c r="S186" s="34"/>
      <c r="T186" s="34">
        <f t="shared" si="3"/>
        <v>0</v>
      </c>
      <c r="U186" s="8"/>
      <c r="V186" s="8"/>
      <c r="W186" s="48"/>
      <c r="X186" s="55"/>
      <c r="Y186" s="55"/>
    </row>
    <row r="187" spans="1:25" x14ac:dyDescent="0.25">
      <c r="A187" s="42" t="s">
        <v>215</v>
      </c>
      <c r="B187" s="42"/>
      <c r="C187" s="21"/>
      <c r="D187" s="9"/>
      <c r="E187" s="40"/>
      <c r="F187" s="27"/>
      <c r="G187" s="28"/>
      <c r="H187" s="40"/>
      <c r="I187" s="8"/>
      <c r="J187" s="8"/>
      <c r="K187" s="8"/>
      <c r="L187" s="8"/>
      <c r="M187" s="8"/>
      <c r="N187" s="8"/>
      <c r="O187" s="8"/>
      <c r="P187" s="8"/>
      <c r="Q187" s="8"/>
      <c r="R187" s="35">
        <f>30*Tableau1[[#This Row],[Coût total]]/100</f>
        <v>0</v>
      </c>
      <c r="S187" s="34"/>
      <c r="T187" s="34">
        <f t="shared" si="3"/>
        <v>0</v>
      </c>
      <c r="U187" s="8"/>
      <c r="V187" s="8"/>
      <c r="W187" s="48"/>
      <c r="X187" s="55"/>
      <c r="Y187" s="55"/>
    </row>
    <row r="188" spans="1:25" x14ac:dyDescent="0.25">
      <c r="A188" s="42" t="s">
        <v>216</v>
      </c>
      <c r="B188" s="42"/>
      <c r="C188" s="21"/>
      <c r="D188" s="9"/>
      <c r="E188" s="40"/>
      <c r="F188" s="27"/>
      <c r="G188" s="28"/>
      <c r="H188" s="40"/>
      <c r="I188" s="8"/>
      <c r="J188" s="8"/>
      <c r="K188" s="8"/>
      <c r="L188" s="8"/>
      <c r="M188" s="8"/>
      <c r="N188" s="8"/>
      <c r="O188" s="8"/>
      <c r="P188" s="8"/>
      <c r="Q188" s="8"/>
      <c r="R188" s="35">
        <f>30*Tableau1[[#This Row],[Coût total]]/100</f>
        <v>0</v>
      </c>
      <c r="S188" s="34"/>
      <c r="T188" s="34">
        <f t="shared" si="3"/>
        <v>0</v>
      </c>
      <c r="U188" s="8"/>
      <c r="V188" s="8"/>
      <c r="W188" s="48"/>
      <c r="X188" s="55"/>
      <c r="Y188" s="55"/>
    </row>
    <row r="189" spans="1:25" x14ac:dyDescent="0.25">
      <c r="A189" s="42" t="s">
        <v>217</v>
      </c>
      <c r="B189" s="42"/>
      <c r="C189" s="21"/>
      <c r="D189" s="9"/>
      <c r="E189" s="40"/>
      <c r="F189" s="27"/>
      <c r="G189" s="28"/>
      <c r="H189" s="40"/>
      <c r="I189" s="8"/>
      <c r="J189" s="8"/>
      <c r="K189" s="8"/>
      <c r="L189" s="8"/>
      <c r="M189" s="8"/>
      <c r="N189" s="8"/>
      <c r="O189" s="8"/>
      <c r="P189" s="8"/>
      <c r="Q189" s="8"/>
      <c r="R189" s="35">
        <f>30*Tableau1[[#This Row],[Coût total]]/100</f>
        <v>0</v>
      </c>
      <c r="S189" s="34"/>
      <c r="T189" s="34">
        <f t="shared" si="3"/>
        <v>0</v>
      </c>
      <c r="U189" s="8"/>
      <c r="V189" s="8"/>
      <c r="W189" s="48"/>
      <c r="X189" s="55"/>
      <c r="Y189" s="55"/>
    </row>
    <row r="190" spans="1:25" x14ac:dyDescent="0.25">
      <c r="A190" s="42" t="s">
        <v>218</v>
      </c>
      <c r="B190" s="42"/>
      <c r="C190" s="21"/>
      <c r="D190" s="9"/>
      <c r="E190" s="40"/>
      <c r="F190" s="27"/>
      <c r="G190" s="28"/>
      <c r="H190" s="40"/>
      <c r="I190" s="8"/>
      <c r="J190" s="8"/>
      <c r="K190" s="8"/>
      <c r="L190" s="8"/>
      <c r="M190" s="8"/>
      <c r="N190" s="8"/>
      <c r="O190" s="8"/>
      <c r="P190" s="8"/>
      <c r="Q190" s="8"/>
      <c r="R190" s="35">
        <f>30*Tableau1[[#This Row],[Coût total]]/100</f>
        <v>0</v>
      </c>
      <c r="S190" s="34"/>
      <c r="T190" s="34">
        <f t="shared" si="3"/>
        <v>0</v>
      </c>
      <c r="U190" s="8"/>
      <c r="V190" s="8"/>
      <c r="W190" s="48"/>
      <c r="X190" s="55"/>
      <c r="Y190" s="55"/>
    </row>
    <row r="191" spans="1:25" x14ac:dyDescent="0.25">
      <c r="A191" s="42" t="s">
        <v>219</v>
      </c>
      <c r="B191" s="42"/>
      <c r="C191" s="21"/>
      <c r="D191" s="9"/>
      <c r="E191" s="40"/>
      <c r="F191" s="27"/>
      <c r="G191" s="28"/>
      <c r="H191" s="40"/>
      <c r="I191" s="8"/>
      <c r="J191" s="8"/>
      <c r="K191" s="8"/>
      <c r="L191" s="8"/>
      <c r="M191" s="8"/>
      <c r="N191" s="8"/>
      <c r="O191" s="8"/>
      <c r="P191" s="8"/>
      <c r="Q191" s="8"/>
      <c r="R191" s="35">
        <f>30*Tableau1[[#This Row],[Coût total]]/100</f>
        <v>0</v>
      </c>
      <c r="S191" s="34"/>
      <c r="T191" s="34">
        <f t="shared" si="3"/>
        <v>0</v>
      </c>
      <c r="U191" s="8"/>
      <c r="V191" s="8"/>
      <c r="W191" s="48"/>
      <c r="X191" s="55"/>
      <c r="Y191" s="55"/>
    </row>
    <row r="192" spans="1:25" x14ac:dyDescent="0.25">
      <c r="A192" s="42" t="s">
        <v>220</v>
      </c>
      <c r="B192" s="42"/>
      <c r="C192" s="21"/>
      <c r="D192" s="9"/>
      <c r="E192" s="40"/>
      <c r="F192" s="27"/>
      <c r="G192" s="28"/>
      <c r="H192" s="40"/>
      <c r="I192" s="8"/>
      <c r="J192" s="8"/>
      <c r="K192" s="8"/>
      <c r="L192" s="8"/>
      <c r="M192" s="8"/>
      <c r="N192" s="8"/>
      <c r="O192" s="8"/>
      <c r="P192" s="8"/>
      <c r="Q192" s="8"/>
      <c r="R192" s="35">
        <f>30*Tableau1[[#This Row],[Coût total]]/100</f>
        <v>0</v>
      </c>
      <c r="S192" s="34"/>
      <c r="T192" s="34">
        <f t="shared" si="3"/>
        <v>0</v>
      </c>
      <c r="U192" s="8"/>
      <c r="V192" s="8"/>
      <c r="W192" s="48"/>
      <c r="X192" s="55"/>
      <c r="Y192" s="55"/>
    </row>
    <row r="193" spans="1:25" x14ac:dyDescent="0.25">
      <c r="A193" s="42" t="s">
        <v>221</v>
      </c>
      <c r="B193" s="42"/>
      <c r="C193" s="21"/>
      <c r="D193" s="9"/>
      <c r="E193" s="40"/>
      <c r="F193" s="27"/>
      <c r="G193" s="28"/>
      <c r="H193" s="40"/>
      <c r="I193" s="8"/>
      <c r="J193" s="8"/>
      <c r="K193" s="8"/>
      <c r="L193" s="8"/>
      <c r="M193" s="8"/>
      <c r="N193" s="8"/>
      <c r="O193" s="8"/>
      <c r="P193" s="8"/>
      <c r="Q193" s="8"/>
      <c r="R193" s="35">
        <f>30*Tableau1[[#This Row],[Coût total]]/100</f>
        <v>0</v>
      </c>
      <c r="S193" s="34"/>
      <c r="T193" s="34">
        <f t="shared" si="3"/>
        <v>0</v>
      </c>
      <c r="U193" s="8"/>
      <c r="V193" s="8"/>
      <c r="W193" s="48"/>
      <c r="X193" s="55"/>
      <c r="Y193" s="55"/>
    </row>
    <row r="194" spans="1:25" x14ac:dyDescent="0.25">
      <c r="A194" s="42" t="s">
        <v>222</v>
      </c>
      <c r="B194" s="42"/>
      <c r="C194" s="21"/>
      <c r="D194" s="9"/>
      <c r="E194" s="40"/>
      <c r="F194" s="27"/>
      <c r="G194" s="28"/>
      <c r="H194" s="40"/>
      <c r="I194" s="8"/>
      <c r="J194" s="8"/>
      <c r="K194" s="8"/>
      <c r="L194" s="8"/>
      <c r="M194" s="8"/>
      <c r="N194" s="8"/>
      <c r="O194" s="8"/>
      <c r="P194" s="8"/>
      <c r="Q194" s="8"/>
      <c r="R194" s="35">
        <f>30*Tableau1[[#This Row],[Coût total]]/100</f>
        <v>0</v>
      </c>
      <c r="S194" s="34"/>
      <c r="T194" s="34">
        <f t="shared" si="3"/>
        <v>0</v>
      </c>
      <c r="U194" s="8"/>
      <c r="V194" s="8"/>
      <c r="W194" s="48"/>
      <c r="X194" s="55"/>
      <c r="Y194" s="55"/>
    </row>
    <row r="195" spans="1:25" x14ac:dyDescent="0.25">
      <c r="A195" s="42" t="s">
        <v>223</v>
      </c>
      <c r="B195" s="42"/>
      <c r="C195" s="21"/>
      <c r="D195" s="9"/>
      <c r="E195" s="40"/>
      <c r="F195" s="27"/>
      <c r="G195" s="28"/>
      <c r="H195" s="40"/>
      <c r="I195" s="8"/>
      <c r="J195" s="8"/>
      <c r="K195" s="8"/>
      <c r="L195" s="8"/>
      <c r="M195" s="8"/>
      <c r="N195" s="8"/>
      <c r="O195" s="8"/>
      <c r="P195" s="8"/>
      <c r="Q195" s="8"/>
      <c r="R195" s="35">
        <f>30*Tableau1[[#This Row],[Coût total]]/100</f>
        <v>0</v>
      </c>
      <c r="S195" s="34"/>
      <c r="T195" s="34">
        <f t="shared" si="3"/>
        <v>0</v>
      </c>
      <c r="U195" s="8"/>
      <c r="V195" s="8"/>
      <c r="W195" s="48"/>
      <c r="X195" s="55"/>
      <c r="Y195" s="55"/>
    </row>
    <row r="196" spans="1:25" x14ac:dyDescent="0.25">
      <c r="A196" s="42" t="s">
        <v>224</v>
      </c>
      <c r="B196" s="42"/>
      <c r="C196" s="21"/>
      <c r="D196" s="9"/>
      <c r="E196" s="40"/>
      <c r="F196" s="27"/>
      <c r="G196" s="28"/>
      <c r="H196" s="40"/>
      <c r="I196" s="8"/>
      <c r="J196" s="8"/>
      <c r="K196" s="8"/>
      <c r="L196" s="8"/>
      <c r="M196" s="8"/>
      <c r="N196" s="8"/>
      <c r="O196" s="8"/>
      <c r="P196" s="8"/>
      <c r="Q196" s="8"/>
      <c r="R196" s="35">
        <f>30*Tableau1[[#This Row],[Coût total]]/100</f>
        <v>0</v>
      </c>
      <c r="S196" s="34"/>
      <c r="T196" s="34">
        <f t="shared" ref="T196:T259" si="4">(J196+K196+L196+M196+N196*O196+P196*Q196)</f>
        <v>0</v>
      </c>
      <c r="U196" s="8"/>
      <c r="V196" s="8"/>
      <c r="W196" s="48"/>
      <c r="X196" s="55"/>
      <c r="Y196" s="55"/>
    </row>
    <row r="197" spans="1:25" x14ac:dyDescent="0.25">
      <c r="A197" s="42" t="s">
        <v>225</v>
      </c>
      <c r="B197" s="42"/>
      <c r="C197" s="21"/>
      <c r="D197" s="9"/>
      <c r="E197" s="40"/>
      <c r="F197" s="27"/>
      <c r="G197" s="28"/>
      <c r="H197" s="40"/>
      <c r="I197" s="8"/>
      <c r="J197" s="8"/>
      <c r="K197" s="8"/>
      <c r="L197" s="8"/>
      <c r="M197" s="8"/>
      <c r="N197" s="8"/>
      <c r="O197" s="8"/>
      <c r="P197" s="8"/>
      <c r="Q197" s="8"/>
      <c r="R197" s="35">
        <f>30*Tableau1[[#This Row],[Coût total]]/100</f>
        <v>0</v>
      </c>
      <c r="S197" s="34"/>
      <c r="T197" s="34">
        <f t="shared" si="4"/>
        <v>0</v>
      </c>
      <c r="U197" s="8"/>
      <c r="V197" s="8"/>
      <c r="W197" s="48"/>
      <c r="X197" s="55"/>
      <c r="Y197" s="55"/>
    </row>
    <row r="198" spans="1:25" x14ac:dyDescent="0.25">
      <c r="A198" s="42" t="s">
        <v>226</v>
      </c>
      <c r="B198" s="42"/>
      <c r="C198" s="21"/>
      <c r="D198" s="9"/>
      <c r="E198" s="40"/>
      <c r="F198" s="27"/>
      <c r="G198" s="28"/>
      <c r="H198" s="40"/>
      <c r="I198" s="8"/>
      <c r="J198" s="8"/>
      <c r="K198" s="8"/>
      <c r="L198" s="8"/>
      <c r="M198" s="8"/>
      <c r="N198" s="8"/>
      <c r="O198" s="8"/>
      <c r="P198" s="8"/>
      <c r="Q198" s="8"/>
      <c r="R198" s="35">
        <f>30*Tableau1[[#This Row],[Coût total]]/100</f>
        <v>0</v>
      </c>
      <c r="S198" s="34"/>
      <c r="T198" s="34">
        <f t="shared" si="4"/>
        <v>0</v>
      </c>
      <c r="U198" s="8"/>
      <c r="V198" s="8"/>
      <c r="W198" s="48"/>
      <c r="X198" s="55"/>
      <c r="Y198" s="55"/>
    </row>
    <row r="199" spans="1:25" x14ac:dyDescent="0.25">
      <c r="A199" s="42" t="s">
        <v>227</v>
      </c>
      <c r="B199" s="42"/>
      <c r="C199" s="21"/>
      <c r="D199" s="9"/>
      <c r="E199" s="40"/>
      <c r="F199" s="27"/>
      <c r="G199" s="28"/>
      <c r="H199" s="40"/>
      <c r="I199" s="8"/>
      <c r="J199" s="8"/>
      <c r="K199" s="8"/>
      <c r="L199" s="8"/>
      <c r="M199" s="8"/>
      <c r="N199" s="8"/>
      <c r="O199" s="8"/>
      <c r="P199" s="8"/>
      <c r="Q199" s="8"/>
      <c r="R199" s="35">
        <f>30*Tableau1[[#This Row],[Coût total]]/100</f>
        <v>0</v>
      </c>
      <c r="S199" s="34"/>
      <c r="T199" s="34">
        <f t="shared" si="4"/>
        <v>0</v>
      </c>
      <c r="U199" s="8"/>
      <c r="V199" s="8"/>
      <c r="W199" s="48"/>
      <c r="X199" s="55"/>
      <c r="Y199" s="55"/>
    </row>
    <row r="200" spans="1:25" x14ac:dyDescent="0.25">
      <c r="A200" s="42" t="s">
        <v>228</v>
      </c>
      <c r="B200" s="42"/>
      <c r="C200" s="21"/>
      <c r="D200" s="9"/>
      <c r="E200" s="40"/>
      <c r="F200" s="27"/>
      <c r="G200" s="28"/>
      <c r="H200" s="40"/>
      <c r="I200" s="8"/>
      <c r="J200" s="8"/>
      <c r="K200" s="8"/>
      <c r="L200" s="8"/>
      <c r="M200" s="8"/>
      <c r="N200" s="8"/>
      <c r="O200" s="8"/>
      <c r="P200" s="8"/>
      <c r="Q200" s="8"/>
      <c r="R200" s="35">
        <f>30*Tableau1[[#This Row],[Coût total]]/100</f>
        <v>0</v>
      </c>
      <c r="S200" s="34"/>
      <c r="T200" s="34">
        <f t="shared" si="4"/>
        <v>0</v>
      </c>
      <c r="U200" s="8"/>
      <c r="V200" s="8"/>
      <c r="W200" s="48"/>
      <c r="X200" s="55"/>
      <c r="Y200" s="55"/>
    </row>
    <row r="201" spans="1:25" x14ac:dyDescent="0.25">
      <c r="A201" s="42" t="s">
        <v>229</v>
      </c>
      <c r="B201" s="42"/>
      <c r="C201" s="21"/>
      <c r="D201" s="9"/>
      <c r="E201" s="40"/>
      <c r="F201" s="27"/>
      <c r="G201" s="28"/>
      <c r="H201" s="40"/>
      <c r="I201" s="8"/>
      <c r="J201" s="8"/>
      <c r="K201" s="8"/>
      <c r="L201" s="8"/>
      <c r="M201" s="8"/>
      <c r="N201" s="8"/>
      <c r="O201" s="8"/>
      <c r="P201" s="8"/>
      <c r="Q201" s="8"/>
      <c r="R201" s="35">
        <f>30*Tableau1[[#This Row],[Coût total]]/100</f>
        <v>0</v>
      </c>
      <c r="S201" s="34"/>
      <c r="T201" s="34">
        <f t="shared" si="4"/>
        <v>0</v>
      </c>
      <c r="U201" s="8"/>
      <c r="V201" s="8"/>
      <c r="W201" s="48"/>
      <c r="X201" s="55"/>
      <c r="Y201" s="55"/>
    </row>
    <row r="202" spans="1:25" x14ac:dyDescent="0.25">
      <c r="A202" s="42" t="s">
        <v>230</v>
      </c>
      <c r="B202" s="42"/>
      <c r="C202" s="21"/>
      <c r="D202" s="9"/>
      <c r="E202" s="40"/>
      <c r="F202" s="27"/>
      <c r="G202" s="28"/>
      <c r="H202" s="40"/>
      <c r="I202" s="8"/>
      <c r="J202" s="8"/>
      <c r="K202" s="8"/>
      <c r="L202" s="8"/>
      <c r="M202" s="8"/>
      <c r="N202" s="8"/>
      <c r="O202" s="8"/>
      <c r="P202" s="8"/>
      <c r="Q202" s="8"/>
      <c r="R202" s="35">
        <f>30*Tableau1[[#This Row],[Coût total]]/100</f>
        <v>0</v>
      </c>
      <c r="S202" s="34"/>
      <c r="T202" s="34">
        <f t="shared" si="4"/>
        <v>0</v>
      </c>
      <c r="U202" s="8"/>
      <c r="V202" s="8"/>
      <c r="W202" s="48"/>
      <c r="X202" s="55"/>
      <c r="Y202" s="55"/>
    </row>
    <row r="203" spans="1:25" x14ac:dyDescent="0.25">
      <c r="A203" s="42" t="s">
        <v>231</v>
      </c>
      <c r="B203" s="42"/>
      <c r="C203" s="21"/>
      <c r="D203" s="9"/>
      <c r="E203" s="40"/>
      <c r="F203" s="27"/>
      <c r="G203" s="28"/>
      <c r="H203" s="40"/>
      <c r="I203" s="8"/>
      <c r="J203" s="8"/>
      <c r="K203" s="8"/>
      <c r="L203" s="8"/>
      <c r="M203" s="8"/>
      <c r="N203" s="8"/>
      <c r="O203" s="8"/>
      <c r="P203" s="8"/>
      <c r="Q203" s="8"/>
      <c r="R203" s="35">
        <f>30*Tableau1[[#This Row],[Coût total]]/100</f>
        <v>0</v>
      </c>
      <c r="S203" s="34"/>
      <c r="T203" s="34">
        <f t="shared" si="4"/>
        <v>0</v>
      </c>
      <c r="U203" s="8"/>
      <c r="V203" s="8"/>
      <c r="W203" s="48"/>
      <c r="X203" s="55"/>
      <c r="Y203" s="55"/>
    </row>
    <row r="204" spans="1:25" x14ac:dyDescent="0.25">
      <c r="A204" s="42" t="s">
        <v>232</v>
      </c>
      <c r="B204" s="42"/>
      <c r="C204" s="21"/>
      <c r="D204" s="9"/>
      <c r="E204" s="40"/>
      <c r="F204" s="27"/>
      <c r="G204" s="28"/>
      <c r="H204" s="40"/>
      <c r="I204" s="8"/>
      <c r="J204" s="8"/>
      <c r="K204" s="8"/>
      <c r="L204" s="8"/>
      <c r="M204" s="8"/>
      <c r="N204" s="8"/>
      <c r="O204" s="8"/>
      <c r="P204" s="8"/>
      <c r="Q204" s="8"/>
      <c r="R204" s="35">
        <f>30*Tableau1[[#This Row],[Coût total]]/100</f>
        <v>0</v>
      </c>
      <c r="S204" s="34"/>
      <c r="T204" s="34">
        <f t="shared" si="4"/>
        <v>0</v>
      </c>
      <c r="U204" s="8"/>
      <c r="V204" s="8"/>
      <c r="W204" s="48"/>
      <c r="X204" s="55"/>
      <c r="Y204" s="55"/>
    </row>
    <row r="205" spans="1:25" x14ac:dyDescent="0.25">
      <c r="A205" s="42" t="s">
        <v>233</v>
      </c>
      <c r="B205" s="42"/>
      <c r="C205" s="21"/>
      <c r="D205" s="9"/>
      <c r="E205" s="40"/>
      <c r="F205" s="27"/>
      <c r="G205" s="28"/>
      <c r="H205" s="40"/>
      <c r="I205" s="8"/>
      <c r="J205" s="8"/>
      <c r="K205" s="8"/>
      <c r="L205" s="8"/>
      <c r="M205" s="8"/>
      <c r="N205" s="8"/>
      <c r="O205" s="8"/>
      <c r="P205" s="8"/>
      <c r="Q205" s="8"/>
      <c r="R205" s="35">
        <f>30*Tableau1[[#This Row],[Coût total]]/100</f>
        <v>0</v>
      </c>
      <c r="S205" s="34"/>
      <c r="T205" s="34">
        <f t="shared" si="4"/>
        <v>0</v>
      </c>
      <c r="U205" s="8"/>
      <c r="V205" s="8"/>
      <c r="W205" s="48"/>
      <c r="X205" s="55"/>
      <c r="Y205" s="55"/>
    </row>
    <row r="206" spans="1:25" x14ac:dyDescent="0.25">
      <c r="A206" s="42" t="s">
        <v>234</v>
      </c>
      <c r="B206" s="42"/>
      <c r="C206" s="21"/>
      <c r="D206" s="9"/>
      <c r="E206" s="40"/>
      <c r="F206" s="27"/>
      <c r="G206" s="28"/>
      <c r="H206" s="40"/>
      <c r="I206" s="8"/>
      <c r="J206" s="8"/>
      <c r="K206" s="8"/>
      <c r="L206" s="8"/>
      <c r="M206" s="8"/>
      <c r="N206" s="8"/>
      <c r="O206" s="8"/>
      <c r="P206" s="8"/>
      <c r="Q206" s="8"/>
      <c r="R206" s="35">
        <f>30*Tableau1[[#This Row],[Coût total]]/100</f>
        <v>0</v>
      </c>
      <c r="S206" s="34"/>
      <c r="T206" s="34">
        <f t="shared" si="4"/>
        <v>0</v>
      </c>
      <c r="U206" s="8"/>
      <c r="V206" s="8"/>
      <c r="W206" s="48"/>
      <c r="X206" s="55"/>
      <c r="Y206" s="55"/>
    </row>
    <row r="207" spans="1:25" x14ac:dyDescent="0.25">
      <c r="A207" s="42" t="s">
        <v>235</v>
      </c>
      <c r="B207" s="42"/>
      <c r="C207" s="21"/>
      <c r="D207" s="9"/>
      <c r="E207" s="40"/>
      <c r="F207" s="27"/>
      <c r="G207" s="28"/>
      <c r="H207" s="40"/>
      <c r="I207" s="8"/>
      <c r="J207" s="8"/>
      <c r="K207" s="8"/>
      <c r="L207" s="8"/>
      <c r="M207" s="8"/>
      <c r="N207" s="8"/>
      <c r="O207" s="8"/>
      <c r="P207" s="8"/>
      <c r="Q207" s="8"/>
      <c r="R207" s="35">
        <f>30*Tableau1[[#This Row],[Coût total]]/100</f>
        <v>0</v>
      </c>
      <c r="S207" s="34"/>
      <c r="T207" s="34">
        <f t="shared" si="4"/>
        <v>0</v>
      </c>
      <c r="U207" s="8"/>
      <c r="V207" s="8"/>
      <c r="W207" s="48"/>
      <c r="X207" s="55"/>
      <c r="Y207" s="55"/>
    </row>
    <row r="208" spans="1:25" x14ac:dyDescent="0.25">
      <c r="A208" s="42" t="s">
        <v>236</v>
      </c>
      <c r="B208" s="42"/>
      <c r="C208" s="21"/>
      <c r="D208" s="9"/>
      <c r="E208" s="40"/>
      <c r="F208" s="27"/>
      <c r="G208" s="28"/>
      <c r="H208" s="40"/>
      <c r="I208" s="8"/>
      <c r="J208" s="8"/>
      <c r="K208" s="8"/>
      <c r="L208" s="8"/>
      <c r="M208" s="8"/>
      <c r="N208" s="8"/>
      <c r="O208" s="8"/>
      <c r="P208" s="8"/>
      <c r="Q208" s="8"/>
      <c r="R208" s="35">
        <f>30*Tableau1[[#This Row],[Coût total]]/100</f>
        <v>0</v>
      </c>
      <c r="S208" s="34"/>
      <c r="T208" s="34">
        <f t="shared" si="4"/>
        <v>0</v>
      </c>
      <c r="U208" s="8"/>
      <c r="V208" s="8"/>
      <c r="W208" s="48"/>
      <c r="X208" s="55"/>
      <c r="Y208" s="55"/>
    </row>
    <row r="209" spans="1:25" x14ac:dyDescent="0.25">
      <c r="A209" s="42" t="s">
        <v>237</v>
      </c>
      <c r="B209" s="42"/>
      <c r="C209" s="21"/>
      <c r="D209" s="9"/>
      <c r="E209" s="40"/>
      <c r="F209" s="27"/>
      <c r="G209" s="28"/>
      <c r="H209" s="40"/>
      <c r="I209" s="8"/>
      <c r="J209" s="8"/>
      <c r="K209" s="8"/>
      <c r="L209" s="8"/>
      <c r="M209" s="8"/>
      <c r="N209" s="8"/>
      <c r="O209" s="8"/>
      <c r="P209" s="8"/>
      <c r="Q209" s="8"/>
      <c r="R209" s="35">
        <f>30*Tableau1[[#This Row],[Coût total]]/100</f>
        <v>0</v>
      </c>
      <c r="S209" s="34"/>
      <c r="T209" s="34">
        <f t="shared" si="4"/>
        <v>0</v>
      </c>
      <c r="U209" s="8"/>
      <c r="V209" s="8"/>
      <c r="W209" s="48"/>
      <c r="X209" s="55"/>
      <c r="Y209" s="55"/>
    </row>
    <row r="210" spans="1:25" x14ac:dyDescent="0.25">
      <c r="A210" s="42" t="s">
        <v>238</v>
      </c>
      <c r="B210" s="42"/>
      <c r="C210" s="21"/>
      <c r="D210" s="9"/>
      <c r="E210" s="40"/>
      <c r="F210" s="27"/>
      <c r="G210" s="28"/>
      <c r="H210" s="40"/>
      <c r="I210" s="8"/>
      <c r="J210" s="8"/>
      <c r="K210" s="8"/>
      <c r="L210" s="8"/>
      <c r="M210" s="8"/>
      <c r="N210" s="8"/>
      <c r="O210" s="8"/>
      <c r="P210" s="8"/>
      <c r="Q210" s="8"/>
      <c r="R210" s="35">
        <f>30*Tableau1[[#This Row],[Coût total]]/100</f>
        <v>0</v>
      </c>
      <c r="S210" s="34"/>
      <c r="T210" s="34">
        <f t="shared" si="4"/>
        <v>0</v>
      </c>
      <c r="U210" s="8"/>
      <c r="V210" s="8"/>
      <c r="W210" s="48"/>
      <c r="X210" s="55"/>
      <c r="Y210" s="55"/>
    </row>
    <row r="211" spans="1:25" x14ac:dyDescent="0.25">
      <c r="A211" s="42" t="s">
        <v>239</v>
      </c>
      <c r="B211" s="42"/>
      <c r="C211" s="21"/>
      <c r="D211" s="9"/>
      <c r="E211" s="40"/>
      <c r="F211" s="27"/>
      <c r="G211" s="28"/>
      <c r="H211" s="40"/>
      <c r="I211" s="8"/>
      <c r="J211" s="8"/>
      <c r="K211" s="8"/>
      <c r="L211" s="8"/>
      <c r="M211" s="8"/>
      <c r="N211" s="8"/>
      <c r="O211" s="8"/>
      <c r="P211" s="8"/>
      <c r="Q211" s="8"/>
      <c r="R211" s="35">
        <f>30*Tableau1[[#This Row],[Coût total]]/100</f>
        <v>0</v>
      </c>
      <c r="S211" s="34"/>
      <c r="T211" s="34">
        <f t="shared" si="4"/>
        <v>0</v>
      </c>
      <c r="U211" s="8"/>
      <c r="V211" s="8"/>
      <c r="W211" s="48"/>
      <c r="X211" s="55"/>
      <c r="Y211" s="55"/>
    </row>
    <row r="212" spans="1:25" x14ac:dyDescent="0.25">
      <c r="A212" s="42" t="s">
        <v>240</v>
      </c>
      <c r="B212" s="42"/>
      <c r="C212" s="21"/>
      <c r="D212" s="9"/>
      <c r="E212" s="40"/>
      <c r="F212" s="27"/>
      <c r="G212" s="28"/>
      <c r="H212" s="40"/>
      <c r="I212" s="8"/>
      <c r="J212" s="8"/>
      <c r="K212" s="8"/>
      <c r="L212" s="8"/>
      <c r="M212" s="8"/>
      <c r="N212" s="8"/>
      <c r="O212" s="8"/>
      <c r="P212" s="8"/>
      <c r="Q212" s="8"/>
      <c r="R212" s="35">
        <f>30*Tableau1[[#This Row],[Coût total]]/100</f>
        <v>0</v>
      </c>
      <c r="S212" s="34"/>
      <c r="T212" s="34">
        <f t="shared" si="4"/>
        <v>0</v>
      </c>
      <c r="U212" s="8"/>
      <c r="V212" s="8"/>
      <c r="W212" s="48"/>
      <c r="X212" s="55"/>
      <c r="Y212" s="55"/>
    </row>
    <row r="213" spans="1:25" x14ac:dyDescent="0.25">
      <c r="A213" s="42" t="s">
        <v>241</v>
      </c>
      <c r="B213" s="42"/>
      <c r="C213" s="21"/>
      <c r="D213" s="9"/>
      <c r="E213" s="40"/>
      <c r="F213" s="27"/>
      <c r="G213" s="28"/>
      <c r="H213" s="40"/>
      <c r="I213" s="8"/>
      <c r="J213" s="8"/>
      <c r="K213" s="8"/>
      <c r="L213" s="8"/>
      <c r="M213" s="8"/>
      <c r="N213" s="8"/>
      <c r="O213" s="8"/>
      <c r="P213" s="8"/>
      <c r="Q213" s="8"/>
      <c r="R213" s="35">
        <f>30*Tableau1[[#This Row],[Coût total]]/100</f>
        <v>0</v>
      </c>
      <c r="S213" s="34"/>
      <c r="T213" s="34">
        <f t="shared" si="4"/>
        <v>0</v>
      </c>
      <c r="U213" s="8"/>
      <c r="V213" s="8"/>
      <c r="W213" s="48"/>
      <c r="X213" s="55"/>
      <c r="Y213" s="55"/>
    </row>
    <row r="214" spans="1:25" x14ac:dyDescent="0.25">
      <c r="A214" s="42" t="s">
        <v>242</v>
      </c>
      <c r="B214" s="42"/>
      <c r="C214" s="21"/>
      <c r="D214" s="9"/>
      <c r="E214" s="40"/>
      <c r="F214" s="27"/>
      <c r="G214" s="28"/>
      <c r="H214" s="40"/>
      <c r="I214" s="8"/>
      <c r="J214" s="8"/>
      <c r="K214" s="8"/>
      <c r="L214" s="8"/>
      <c r="M214" s="8"/>
      <c r="N214" s="8"/>
      <c r="O214" s="8"/>
      <c r="P214" s="8"/>
      <c r="Q214" s="8"/>
      <c r="R214" s="35">
        <f>30*Tableau1[[#This Row],[Coût total]]/100</f>
        <v>0</v>
      </c>
      <c r="S214" s="34"/>
      <c r="T214" s="34">
        <f t="shared" si="4"/>
        <v>0</v>
      </c>
      <c r="U214" s="8"/>
      <c r="V214" s="8"/>
      <c r="W214" s="48"/>
      <c r="X214" s="55"/>
      <c r="Y214" s="55"/>
    </row>
    <row r="215" spans="1:25" x14ac:dyDescent="0.25">
      <c r="A215" s="42" t="s">
        <v>243</v>
      </c>
      <c r="B215" s="42"/>
      <c r="C215" s="21"/>
      <c r="D215" s="9"/>
      <c r="E215" s="40"/>
      <c r="F215" s="27"/>
      <c r="G215" s="28"/>
      <c r="H215" s="40"/>
      <c r="I215" s="8"/>
      <c r="J215" s="8"/>
      <c r="K215" s="8"/>
      <c r="L215" s="8"/>
      <c r="M215" s="8"/>
      <c r="N215" s="8"/>
      <c r="O215" s="8"/>
      <c r="P215" s="8"/>
      <c r="Q215" s="8"/>
      <c r="R215" s="35">
        <f>30*Tableau1[[#This Row],[Coût total]]/100</f>
        <v>0</v>
      </c>
      <c r="S215" s="34"/>
      <c r="T215" s="34">
        <f t="shared" si="4"/>
        <v>0</v>
      </c>
      <c r="U215" s="8"/>
      <c r="V215" s="8"/>
      <c r="W215" s="48"/>
      <c r="X215" s="55"/>
      <c r="Y215" s="55"/>
    </row>
    <row r="216" spans="1:25" x14ac:dyDescent="0.25">
      <c r="A216" s="42" t="s">
        <v>244</v>
      </c>
      <c r="B216" s="42"/>
      <c r="C216" s="21"/>
      <c r="D216" s="9"/>
      <c r="E216" s="40"/>
      <c r="F216" s="27"/>
      <c r="G216" s="28"/>
      <c r="H216" s="40"/>
      <c r="I216" s="8"/>
      <c r="J216" s="8"/>
      <c r="K216" s="8"/>
      <c r="L216" s="8"/>
      <c r="M216" s="8"/>
      <c r="N216" s="8"/>
      <c r="O216" s="8"/>
      <c r="P216" s="8"/>
      <c r="Q216" s="8"/>
      <c r="R216" s="35">
        <f>30*Tableau1[[#This Row],[Coût total]]/100</f>
        <v>0</v>
      </c>
      <c r="S216" s="34"/>
      <c r="T216" s="34">
        <f t="shared" si="4"/>
        <v>0</v>
      </c>
      <c r="U216" s="8"/>
      <c r="V216" s="8"/>
      <c r="W216" s="48"/>
      <c r="X216" s="55"/>
      <c r="Y216" s="55"/>
    </row>
    <row r="217" spans="1:25" x14ac:dyDescent="0.25">
      <c r="A217" s="42" t="s">
        <v>245</v>
      </c>
      <c r="B217" s="42"/>
      <c r="C217" s="21"/>
      <c r="D217" s="9"/>
      <c r="E217" s="40"/>
      <c r="F217" s="27"/>
      <c r="G217" s="28"/>
      <c r="H217" s="40"/>
      <c r="I217" s="8"/>
      <c r="J217" s="8"/>
      <c r="K217" s="8"/>
      <c r="L217" s="8"/>
      <c r="M217" s="8"/>
      <c r="N217" s="8"/>
      <c r="O217" s="8"/>
      <c r="P217" s="8"/>
      <c r="Q217" s="8"/>
      <c r="R217" s="35">
        <f>30*Tableau1[[#This Row],[Coût total]]/100</f>
        <v>0</v>
      </c>
      <c r="S217" s="34"/>
      <c r="T217" s="34">
        <f t="shared" si="4"/>
        <v>0</v>
      </c>
      <c r="U217" s="8"/>
      <c r="V217" s="8"/>
      <c r="W217" s="48"/>
      <c r="X217" s="55"/>
      <c r="Y217" s="55"/>
    </row>
    <row r="218" spans="1:25" x14ac:dyDescent="0.25">
      <c r="A218" s="42" t="s">
        <v>246</v>
      </c>
      <c r="B218" s="42"/>
      <c r="C218" s="21"/>
      <c r="D218" s="9"/>
      <c r="E218" s="40"/>
      <c r="F218" s="27"/>
      <c r="G218" s="28"/>
      <c r="H218" s="40"/>
      <c r="I218" s="8"/>
      <c r="J218" s="8"/>
      <c r="K218" s="8"/>
      <c r="L218" s="8"/>
      <c r="M218" s="8"/>
      <c r="N218" s="8"/>
      <c r="O218" s="8"/>
      <c r="P218" s="8"/>
      <c r="Q218" s="8"/>
      <c r="R218" s="35">
        <f>30*Tableau1[[#This Row],[Coût total]]/100</f>
        <v>0</v>
      </c>
      <c r="S218" s="34"/>
      <c r="T218" s="34">
        <f t="shared" si="4"/>
        <v>0</v>
      </c>
      <c r="U218" s="8"/>
      <c r="V218" s="8"/>
      <c r="W218" s="48"/>
      <c r="X218" s="55"/>
      <c r="Y218" s="55"/>
    </row>
    <row r="219" spans="1:25" x14ac:dyDescent="0.25">
      <c r="A219" s="42" t="s">
        <v>247</v>
      </c>
      <c r="B219" s="42"/>
      <c r="C219" s="21"/>
      <c r="D219" s="9"/>
      <c r="E219" s="40"/>
      <c r="F219" s="27"/>
      <c r="G219" s="28"/>
      <c r="H219" s="40"/>
      <c r="I219" s="8"/>
      <c r="J219" s="8"/>
      <c r="K219" s="8"/>
      <c r="L219" s="8"/>
      <c r="M219" s="8"/>
      <c r="N219" s="8"/>
      <c r="O219" s="8"/>
      <c r="P219" s="8"/>
      <c r="Q219" s="8"/>
      <c r="R219" s="35">
        <f>30*Tableau1[[#This Row],[Coût total]]/100</f>
        <v>0</v>
      </c>
      <c r="S219" s="34"/>
      <c r="T219" s="34">
        <f t="shared" si="4"/>
        <v>0</v>
      </c>
      <c r="U219" s="8"/>
      <c r="V219" s="8"/>
      <c r="W219" s="48"/>
      <c r="X219" s="55"/>
      <c r="Y219" s="55"/>
    </row>
    <row r="220" spans="1:25" x14ac:dyDescent="0.25">
      <c r="A220" s="42" t="s">
        <v>248</v>
      </c>
      <c r="B220" s="42"/>
      <c r="C220" s="21"/>
      <c r="D220" s="9"/>
      <c r="E220" s="40"/>
      <c r="F220" s="27"/>
      <c r="G220" s="28"/>
      <c r="H220" s="40"/>
      <c r="I220" s="8"/>
      <c r="J220" s="8"/>
      <c r="K220" s="8"/>
      <c r="L220" s="8"/>
      <c r="M220" s="8"/>
      <c r="N220" s="8"/>
      <c r="O220" s="8"/>
      <c r="P220" s="8"/>
      <c r="Q220" s="8"/>
      <c r="R220" s="35">
        <f>30*Tableau1[[#This Row],[Coût total]]/100</f>
        <v>0</v>
      </c>
      <c r="S220" s="34"/>
      <c r="T220" s="34">
        <f t="shared" si="4"/>
        <v>0</v>
      </c>
      <c r="U220" s="8"/>
      <c r="V220" s="8"/>
      <c r="W220" s="48"/>
      <c r="X220" s="55"/>
      <c r="Y220" s="55"/>
    </row>
    <row r="221" spans="1:25" x14ac:dyDescent="0.25">
      <c r="A221" s="42" t="s">
        <v>249</v>
      </c>
      <c r="B221" s="42"/>
      <c r="C221" s="21"/>
      <c r="D221" s="9"/>
      <c r="E221" s="40"/>
      <c r="F221" s="27"/>
      <c r="G221" s="28"/>
      <c r="H221" s="40"/>
      <c r="I221" s="8"/>
      <c r="J221" s="8"/>
      <c r="K221" s="8"/>
      <c r="L221" s="8"/>
      <c r="M221" s="8"/>
      <c r="N221" s="8"/>
      <c r="O221" s="8"/>
      <c r="P221" s="8"/>
      <c r="Q221" s="8"/>
      <c r="R221" s="35">
        <f>30*Tableau1[[#This Row],[Coût total]]/100</f>
        <v>0</v>
      </c>
      <c r="S221" s="34"/>
      <c r="T221" s="34">
        <f t="shared" si="4"/>
        <v>0</v>
      </c>
      <c r="U221" s="8"/>
      <c r="V221" s="8"/>
      <c r="W221" s="48"/>
      <c r="X221" s="55"/>
      <c r="Y221" s="55"/>
    </row>
    <row r="222" spans="1:25" x14ac:dyDescent="0.25">
      <c r="A222" s="42" t="s">
        <v>250</v>
      </c>
      <c r="B222" s="42"/>
      <c r="C222" s="21"/>
      <c r="D222" s="9"/>
      <c r="E222" s="40"/>
      <c r="F222" s="27"/>
      <c r="G222" s="28"/>
      <c r="H222" s="40"/>
      <c r="I222" s="8"/>
      <c r="J222" s="8"/>
      <c r="K222" s="8"/>
      <c r="L222" s="8"/>
      <c r="M222" s="8"/>
      <c r="N222" s="8"/>
      <c r="O222" s="8"/>
      <c r="P222" s="8"/>
      <c r="Q222" s="8"/>
      <c r="R222" s="35">
        <f>30*Tableau1[[#This Row],[Coût total]]/100</f>
        <v>0</v>
      </c>
      <c r="S222" s="34"/>
      <c r="T222" s="34">
        <f t="shared" si="4"/>
        <v>0</v>
      </c>
      <c r="U222" s="8"/>
      <c r="V222" s="8"/>
      <c r="W222" s="48"/>
      <c r="X222" s="55"/>
      <c r="Y222" s="55"/>
    </row>
    <row r="223" spans="1:25" x14ac:dyDescent="0.25">
      <c r="A223" s="42" t="s">
        <v>251</v>
      </c>
      <c r="B223" s="42"/>
      <c r="C223" s="21"/>
      <c r="D223" s="9"/>
      <c r="E223" s="40"/>
      <c r="F223" s="27"/>
      <c r="G223" s="28"/>
      <c r="H223" s="40"/>
      <c r="I223" s="8"/>
      <c r="J223" s="8"/>
      <c r="K223" s="8"/>
      <c r="L223" s="8"/>
      <c r="M223" s="8"/>
      <c r="N223" s="8"/>
      <c r="O223" s="8"/>
      <c r="P223" s="8"/>
      <c r="Q223" s="8"/>
      <c r="R223" s="35">
        <f>30*Tableau1[[#This Row],[Coût total]]/100</f>
        <v>0</v>
      </c>
      <c r="S223" s="34"/>
      <c r="T223" s="34">
        <f t="shared" si="4"/>
        <v>0</v>
      </c>
      <c r="U223" s="8"/>
      <c r="V223" s="8"/>
      <c r="W223" s="48"/>
      <c r="X223" s="55"/>
      <c r="Y223" s="55"/>
    </row>
    <row r="224" spans="1:25" x14ac:dyDescent="0.25">
      <c r="A224" s="42" t="s">
        <v>252</v>
      </c>
      <c r="B224" s="42"/>
      <c r="C224" s="21"/>
      <c r="D224" s="9"/>
      <c r="E224" s="40"/>
      <c r="F224" s="27"/>
      <c r="G224" s="28"/>
      <c r="H224" s="40"/>
      <c r="I224" s="8"/>
      <c r="J224" s="8"/>
      <c r="K224" s="8"/>
      <c r="L224" s="8"/>
      <c r="M224" s="8"/>
      <c r="N224" s="8"/>
      <c r="O224" s="8"/>
      <c r="P224" s="8"/>
      <c r="Q224" s="8"/>
      <c r="R224" s="35">
        <f>30*Tableau1[[#This Row],[Coût total]]/100</f>
        <v>0</v>
      </c>
      <c r="S224" s="34"/>
      <c r="T224" s="34">
        <f t="shared" si="4"/>
        <v>0</v>
      </c>
      <c r="U224" s="8"/>
      <c r="V224" s="8"/>
      <c r="W224" s="48"/>
      <c r="X224" s="55"/>
      <c r="Y224" s="55"/>
    </row>
    <row r="225" spans="1:25" x14ac:dyDescent="0.25">
      <c r="A225" s="42" t="s">
        <v>253</v>
      </c>
      <c r="B225" s="42"/>
      <c r="C225" s="21"/>
      <c r="D225" s="9"/>
      <c r="E225" s="40"/>
      <c r="F225" s="27"/>
      <c r="G225" s="28"/>
      <c r="H225" s="40"/>
      <c r="I225" s="8"/>
      <c r="J225" s="8"/>
      <c r="K225" s="8"/>
      <c r="L225" s="8"/>
      <c r="M225" s="8"/>
      <c r="N225" s="8"/>
      <c r="O225" s="8"/>
      <c r="P225" s="8"/>
      <c r="Q225" s="8"/>
      <c r="R225" s="35">
        <f>30*Tableau1[[#This Row],[Coût total]]/100</f>
        <v>0</v>
      </c>
      <c r="S225" s="34"/>
      <c r="T225" s="34">
        <f t="shared" si="4"/>
        <v>0</v>
      </c>
      <c r="U225" s="8"/>
      <c r="V225" s="8"/>
      <c r="W225" s="48"/>
      <c r="X225" s="55"/>
      <c r="Y225" s="55"/>
    </row>
    <row r="226" spans="1:25" x14ac:dyDescent="0.25">
      <c r="A226" s="42" t="s">
        <v>254</v>
      </c>
      <c r="B226" s="42"/>
      <c r="C226" s="21"/>
      <c r="D226" s="9"/>
      <c r="E226" s="40"/>
      <c r="F226" s="27"/>
      <c r="G226" s="28"/>
      <c r="H226" s="40"/>
      <c r="I226" s="8"/>
      <c r="J226" s="8"/>
      <c r="K226" s="8"/>
      <c r="L226" s="8"/>
      <c r="M226" s="8"/>
      <c r="N226" s="8"/>
      <c r="O226" s="8"/>
      <c r="P226" s="8"/>
      <c r="Q226" s="8"/>
      <c r="R226" s="35">
        <f>30*Tableau1[[#This Row],[Coût total]]/100</f>
        <v>0</v>
      </c>
      <c r="S226" s="34"/>
      <c r="T226" s="34">
        <f t="shared" si="4"/>
        <v>0</v>
      </c>
      <c r="U226" s="8"/>
      <c r="V226" s="8"/>
      <c r="W226" s="48"/>
      <c r="X226" s="55"/>
      <c r="Y226" s="55"/>
    </row>
    <row r="227" spans="1:25" x14ac:dyDescent="0.25">
      <c r="A227" s="42" t="s">
        <v>255</v>
      </c>
      <c r="B227" s="42"/>
      <c r="C227" s="21"/>
      <c r="D227" s="9"/>
      <c r="E227" s="40"/>
      <c r="F227" s="27"/>
      <c r="G227" s="28"/>
      <c r="H227" s="40"/>
      <c r="I227" s="8"/>
      <c r="J227" s="8"/>
      <c r="K227" s="8"/>
      <c r="L227" s="8"/>
      <c r="M227" s="8"/>
      <c r="N227" s="8"/>
      <c r="O227" s="8"/>
      <c r="P227" s="8"/>
      <c r="Q227" s="8"/>
      <c r="R227" s="35">
        <f>30*Tableau1[[#This Row],[Coût total]]/100</f>
        <v>0</v>
      </c>
      <c r="S227" s="34"/>
      <c r="T227" s="34">
        <f t="shared" si="4"/>
        <v>0</v>
      </c>
      <c r="U227" s="8"/>
      <c r="V227" s="8"/>
      <c r="W227" s="48"/>
      <c r="X227" s="55"/>
      <c r="Y227" s="55"/>
    </row>
    <row r="228" spans="1:25" x14ac:dyDescent="0.25">
      <c r="A228" s="42" t="s">
        <v>256</v>
      </c>
      <c r="B228" s="42"/>
      <c r="C228" s="21"/>
      <c r="D228" s="9"/>
      <c r="E228" s="40"/>
      <c r="F228" s="27"/>
      <c r="G228" s="28"/>
      <c r="H228" s="40"/>
      <c r="I228" s="8"/>
      <c r="J228" s="8"/>
      <c r="K228" s="8"/>
      <c r="L228" s="8"/>
      <c r="M228" s="8"/>
      <c r="N228" s="8"/>
      <c r="O228" s="8"/>
      <c r="P228" s="8"/>
      <c r="Q228" s="8"/>
      <c r="R228" s="35">
        <f>30*Tableau1[[#This Row],[Coût total]]/100</f>
        <v>0</v>
      </c>
      <c r="S228" s="34"/>
      <c r="T228" s="34">
        <f t="shared" si="4"/>
        <v>0</v>
      </c>
      <c r="U228" s="8"/>
      <c r="V228" s="8"/>
      <c r="W228" s="48"/>
      <c r="X228" s="55"/>
      <c r="Y228" s="55"/>
    </row>
    <row r="229" spans="1:25" x14ac:dyDescent="0.25">
      <c r="A229" s="42" t="s">
        <v>257</v>
      </c>
      <c r="B229" s="42"/>
      <c r="C229" s="21"/>
      <c r="D229" s="9"/>
      <c r="E229" s="40"/>
      <c r="F229" s="27"/>
      <c r="G229" s="28"/>
      <c r="H229" s="40"/>
      <c r="I229" s="8"/>
      <c r="J229" s="8"/>
      <c r="K229" s="8"/>
      <c r="L229" s="8"/>
      <c r="M229" s="8"/>
      <c r="N229" s="8"/>
      <c r="O229" s="8"/>
      <c r="P229" s="8"/>
      <c r="Q229" s="8"/>
      <c r="R229" s="35">
        <f>30*Tableau1[[#This Row],[Coût total]]/100</f>
        <v>0</v>
      </c>
      <c r="S229" s="34"/>
      <c r="T229" s="34">
        <f t="shared" si="4"/>
        <v>0</v>
      </c>
      <c r="U229" s="8"/>
      <c r="V229" s="8"/>
      <c r="W229" s="48"/>
      <c r="X229" s="55"/>
      <c r="Y229" s="55"/>
    </row>
    <row r="230" spans="1:25" x14ac:dyDescent="0.25">
      <c r="A230" s="42" t="s">
        <v>258</v>
      </c>
      <c r="B230" s="42"/>
      <c r="C230" s="21"/>
      <c r="D230" s="9"/>
      <c r="E230" s="40"/>
      <c r="F230" s="27"/>
      <c r="G230" s="28"/>
      <c r="H230" s="40"/>
      <c r="I230" s="8"/>
      <c r="J230" s="8"/>
      <c r="K230" s="8"/>
      <c r="L230" s="8"/>
      <c r="M230" s="8"/>
      <c r="N230" s="8"/>
      <c r="O230" s="8"/>
      <c r="P230" s="8"/>
      <c r="Q230" s="8"/>
      <c r="R230" s="35">
        <f>30*Tableau1[[#This Row],[Coût total]]/100</f>
        <v>0</v>
      </c>
      <c r="S230" s="34"/>
      <c r="T230" s="34">
        <f t="shared" si="4"/>
        <v>0</v>
      </c>
      <c r="U230" s="8"/>
      <c r="V230" s="8"/>
      <c r="W230" s="48"/>
      <c r="X230" s="55"/>
      <c r="Y230" s="55"/>
    </row>
    <row r="231" spans="1:25" x14ac:dyDescent="0.25">
      <c r="A231" s="42" t="s">
        <v>259</v>
      </c>
      <c r="B231" s="42"/>
      <c r="C231" s="21"/>
      <c r="D231" s="9"/>
      <c r="E231" s="40"/>
      <c r="F231" s="27"/>
      <c r="G231" s="28"/>
      <c r="H231" s="40"/>
      <c r="I231" s="8"/>
      <c r="J231" s="8"/>
      <c r="K231" s="8"/>
      <c r="L231" s="8"/>
      <c r="M231" s="8"/>
      <c r="N231" s="8"/>
      <c r="O231" s="8"/>
      <c r="P231" s="8"/>
      <c r="Q231" s="8"/>
      <c r="R231" s="35">
        <f>30*Tableau1[[#This Row],[Coût total]]/100</f>
        <v>0</v>
      </c>
      <c r="S231" s="34"/>
      <c r="T231" s="34">
        <f t="shared" si="4"/>
        <v>0</v>
      </c>
      <c r="U231" s="8"/>
      <c r="V231" s="8"/>
      <c r="W231" s="48"/>
      <c r="X231" s="55"/>
      <c r="Y231" s="55"/>
    </row>
    <row r="232" spans="1:25" x14ac:dyDescent="0.25">
      <c r="A232" s="42" t="s">
        <v>260</v>
      </c>
      <c r="B232" s="42"/>
      <c r="C232" s="21"/>
      <c r="D232" s="9"/>
      <c r="E232" s="40"/>
      <c r="F232" s="27"/>
      <c r="G232" s="28"/>
      <c r="H232" s="40"/>
      <c r="I232" s="8"/>
      <c r="J232" s="8"/>
      <c r="K232" s="8"/>
      <c r="L232" s="8"/>
      <c r="M232" s="8"/>
      <c r="N232" s="8"/>
      <c r="O232" s="8"/>
      <c r="P232" s="8"/>
      <c r="Q232" s="8"/>
      <c r="R232" s="35">
        <f>30*Tableau1[[#This Row],[Coût total]]/100</f>
        <v>0</v>
      </c>
      <c r="S232" s="34"/>
      <c r="T232" s="34">
        <f t="shared" si="4"/>
        <v>0</v>
      </c>
      <c r="U232" s="8"/>
      <c r="V232" s="8"/>
      <c r="W232" s="48"/>
      <c r="X232" s="55"/>
      <c r="Y232" s="55"/>
    </row>
    <row r="233" spans="1:25" x14ac:dyDescent="0.25">
      <c r="A233" s="42" t="s">
        <v>261</v>
      </c>
      <c r="B233" s="42"/>
      <c r="C233" s="21"/>
      <c r="D233" s="9"/>
      <c r="E233" s="40"/>
      <c r="F233" s="27"/>
      <c r="G233" s="28"/>
      <c r="H233" s="40"/>
      <c r="I233" s="8"/>
      <c r="J233" s="8"/>
      <c r="K233" s="8"/>
      <c r="L233" s="8"/>
      <c r="M233" s="8"/>
      <c r="N233" s="8"/>
      <c r="O233" s="8"/>
      <c r="P233" s="8"/>
      <c r="Q233" s="8"/>
      <c r="R233" s="35">
        <f>30*Tableau1[[#This Row],[Coût total]]/100</f>
        <v>0</v>
      </c>
      <c r="S233" s="34"/>
      <c r="T233" s="34">
        <f t="shared" si="4"/>
        <v>0</v>
      </c>
      <c r="U233" s="8"/>
      <c r="V233" s="8"/>
      <c r="W233" s="48"/>
      <c r="X233" s="55"/>
      <c r="Y233" s="55"/>
    </row>
    <row r="234" spans="1:25" x14ac:dyDescent="0.25">
      <c r="A234" s="42" t="s">
        <v>262</v>
      </c>
      <c r="B234" s="42"/>
      <c r="C234" s="21"/>
      <c r="D234" s="9"/>
      <c r="E234" s="40"/>
      <c r="F234" s="27"/>
      <c r="G234" s="28"/>
      <c r="H234" s="40"/>
      <c r="I234" s="8"/>
      <c r="J234" s="8"/>
      <c r="K234" s="8"/>
      <c r="L234" s="8"/>
      <c r="M234" s="8"/>
      <c r="N234" s="8"/>
      <c r="O234" s="8"/>
      <c r="P234" s="8"/>
      <c r="Q234" s="8"/>
      <c r="R234" s="35">
        <f>30*Tableau1[[#This Row],[Coût total]]/100</f>
        <v>0</v>
      </c>
      <c r="S234" s="34"/>
      <c r="T234" s="34">
        <f t="shared" si="4"/>
        <v>0</v>
      </c>
      <c r="U234" s="8"/>
      <c r="V234" s="8"/>
      <c r="W234" s="48"/>
      <c r="X234" s="55"/>
      <c r="Y234" s="55"/>
    </row>
    <row r="235" spans="1:25" x14ac:dyDescent="0.25">
      <c r="A235" s="42" t="s">
        <v>263</v>
      </c>
      <c r="B235" s="42"/>
      <c r="C235" s="21"/>
      <c r="D235" s="9"/>
      <c r="E235" s="40"/>
      <c r="F235" s="27"/>
      <c r="G235" s="28"/>
      <c r="H235" s="40"/>
      <c r="I235" s="8"/>
      <c r="J235" s="8"/>
      <c r="K235" s="8"/>
      <c r="L235" s="8"/>
      <c r="M235" s="8"/>
      <c r="N235" s="8"/>
      <c r="O235" s="8"/>
      <c r="P235" s="8"/>
      <c r="Q235" s="8"/>
      <c r="R235" s="35">
        <f>30*Tableau1[[#This Row],[Coût total]]/100</f>
        <v>0</v>
      </c>
      <c r="S235" s="34"/>
      <c r="T235" s="34">
        <f t="shared" si="4"/>
        <v>0</v>
      </c>
      <c r="U235" s="8"/>
      <c r="V235" s="8"/>
      <c r="W235" s="48"/>
      <c r="X235" s="55"/>
      <c r="Y235" s="55"/>
    </row>
    <row r="236" spans="1:25" x14ac:dyDescent="0.25">
      <c r="A236" s="42" t="s">
        <v>264</v>
      </c>
      <c r="B236" s="42"/>
      <c r="C236" s="21"/>
      <c r="D236" s="9"/>
      <c r="E236" s="40"/>
      <c r="F236" s="27"/>
      <c r="G236" s="28"/>
      <c r="H236" s="40"/>
      <c r="I236" s="8"/>
      <c r="J236" s="8"/>
      <c r="K236" s="8"/>
      <c r="L236" s="8"/>
      <c r="M236" s="8"/>
      <c r="N236" s="8"/>
      <c r="O236" s="8"/>
      <c r="P236" s="8"/>
      <c r="Q236" s="8"/>
      <c r="R236" s="35">
        <f>30*Tableau1[[#This Row],[Coût total]]/100</f>
        <v>0</v>
      </c>
      <c r="S236" s="34"/>
      <c r="T236" s="34">
        <f t="shared" si="4"/>
        <v>0</v>
      </c>
      <c r="U236" s="8"/>
      <c r="V236" s="8"/>
      <c r="W236" s="48"/>
      <c r="X236" s="55"/>
      <c r="Y236" s="55"/>
    </row>
    <row r="237" spans="1:25" x14ac:dyDescent="0.25">
      <c r="A237" s="42" t="s">
        <v>265</v>
      </c>
      <c r="B237" s="42"/>
      <c r="C237" s="21"/>
      <c r="D237" s="9"/>
      <c r="E237" s="40"/>
      <c r="F237" s="27"/>
      <c r="G237" s="28"/>
      <c r="H237" s="40"/>
      <c r="I237" s="8"/>
      <c r="J237" s="8"/>
      <c r="K237" s="8"/>
      <c r="L237" s="8"/>
      <c r="M237" s="8"/>
      <c r="N237" s="8"/>
      <c r="O237" s="8"/>
      <c r="P237" s="8"/>
      <c r="Q237" s="8"/>
      <c r="R237" s="35">
        <f>30*Tableau1[[#This Row],[Coût total]]/100</f>
        <v>0</v>
      </c>
      <c r="S237" s="34"/>
      <c r="T237" s="34">
        <f t="shared" si="4"/>
        <v>0</v>
      </c>
      <c r="U237" s="8"/>
      <c r="V237" s="8"/>
      <c r="W237" s="48"/>
      <c r="X237" s="55"/>
      <c r="Y237" s="55"/>
    </row>
    <row r="238" spans="1:25" x14ac:dyDescent="0.25">
      <c r="A238" s="42" t="s">
        <v>266</v>
      </c>
      <c r="B238" s="42"/>
      <c r="C238" s="21"/>
      <c r="D238" s="9"/>
      <c r="E238" s="40"/>
      <c r="F238" s="27"/>
      <c r="G238" s="28"/>
      <c r="H238" s="40"/>
      <c r="I238" s="8"/>
      <c r="J238" s="8"/>
      <c r="K238" s="8"/>
      <c r="L238" s="8"/>
      <c r="M238" s="8"/>
      <c r="N238" s="8"/>
      <c r="O238" s="8"/>
      <c r="P238" s="8"/>
      <c r="Q238" s="8"/>
      <c r="R238" s="35">
        <f>30*Tableau1[[#This Row],[Coût total]]/100</f>
        <v>0</v>
      </c>
      <c r="S238" s="34"/>
      <c r="T238" s="34">
        <f t="shared" si="4"/>
        <v>0</v>
      </c>
      <c r="U238" s="8"/>
      <c r="V238" s="8"/>
      <c r="W238" s="48"/>
      <c r="X238" s="55"/>
      <c r="Y238" s="55"/>
    </row>
    <row r="239" spans="1:25" x14ac:dyDescent="0.25">
      <c r="A239" s="42" t="s">
        <v>267</v>
      </c>
      <c r="B239" s="42"/>
      <c r="C239" s="21"/>
      <c r="D239" s="9"/>
      <c r="E239" s="40"/>
      <c r="F239" s="27"/>
      <c r="G239" s="28"/>
      <c r="H239" s="40"/>
      <c r="I239" s="8"/>
      <c r="J239" s="8"/>
      <c r="K239" s="8"/>
      <c r="L239" s="8"/>
      <c r="M239" s="8"/>
      <c r="N239" s="8"/>
      <c r="O239" s="8"/>
      <c r="P239" s="8"/>
      <c r="Q239" s="8"/>
      <c r="R239" s="35">
        <f>30*Tableau1[[#This Row],[Coût total]]/100</f>
        <v>0</v>
      </c>
      <c r="S239" s="34"/>
      <c r="T239" s="34">
        <f t="shared" si="4"/>
        <v>0</v>
      </c>
      <c r="U239" s="8"/>
      <c r="V239" s="8"/>
      <c r="W239" s="48"/>
      <c r="X239" s="55"/>
      <c r="Y239" s="55"/>
    </row>
    <row r="240" spans="1:25" x14ac:dyDescent="0.25">
      <c r="A240" s="42" t="s">
        <v>268</v>
      </c>
      <c r="B240" s="42"/>
      <c r="C240" s="21"/>
      <c r="D240" s="9"/>
      <c r="E240" s="40"/>
      <c r="F240" s="27"/>
      <c r="G240" s="28"/>
      <c r="H240" s="40"/>
      <c r="I240" s="8"/>
      <c r="J240" s="8"/>
      <c r="K240" s="8"/>
      <c r="L240" s="8"/>
      <c r="M240" s="8"/>
      <c r="N240" s="8"/>
      <c r="O240" s="8"/>
      <c r="P240" s="8"/>
      <c r="Q240" s="8"/>
      <c r="R240" s="35">
        <f>30*Tableau1[[#This Row],[Coût total]]/100</f>
        <v>0</v>
      </c>
      <c r="S240" s="34"/>
      <c r="T240" s="34">
        <f t="shared" si="4"/>
        <v>0</v>
      </c>
      <c r="U240" s="8"/>
      <c r="V240" s="8"/>
      <c r="W240" s="48"/>
      <c r="X240" s="55"/>
      <c r="Y240" s="55"/>
    </row>
    <row r="241" spans="1:25" x14ac:dyDescent="0.25">
      <c r="A241" s="42" t="s">
        <v>269</v>
      </c>
      <c r="B241" s="42"/>
      <c r="C241" s="21"/>
      <c r="D241" s="9"/>
      <c r="E241" s="40"/>
      <c r="F241" s="27"/>
      <c r="G241" s="28"/>
      <c r="H241" s="40"/>
      <c r="I241" s="8"/>
      <c r="J241" s="8"/>
      <c r="K241" s="8"/>
      <c r="L241" s="8"/>
      <c r="M241" s="8"/>
      <c r="N241" s="8"/>
      <c r="O241" s="8"/>
      <c r="P241" s="8"/>
      <c r="Q241" s="8"/>
      <c r="R241" s="35">
        <f>30*Tableau1[[#This Row],[Coût total]]/100</f>
        <v>0</v>
      </c>
      <c r="S241" s="34"/>
      <c r="T241" s="34">
        <f t="shared" si="4"/>
        <v>0</v>
      </c>
      <c r="U241" s="8"/>
      <c r="V241" s="8"/>
      <c r="W241" s="48"/>
      <c r="X241" s="55"/>
      <c r="Y241" s="55"/>
    </row>
    <row r="242" spans="1:25" x14ac:dyDescent="0.25">
      <c r="A242" s="42" t="s">
        <v>270</v>
      </c>
      <c r="B242" s="42"/>
      <c r="C242" s="21"/>
      <c r="D242" s="9"/>
      <c r="E242" s="40"/>
      <c r="F242" s="27"/>
      <c r="G242" s="28"/>
      <c r="H242" s="40"/>
      <c r="I242" s="8"/>
      <c r="J242" s="8"/>
      <c r="K242" s="8"/>
      <c r="L242" s="8"/>
      <c r="M242" s="8"/>
      <c r="N242" s="8"/>
      <c r="O242" s="8"/>
      <c r="P242" s="8"/>
      <c r="Q242" s="8"/>
      <c r="R242" s="35">
        <f>30*Tableau1[[#This Row],[Coût total]]/100</f>
        <v>0</v>
      </c>
      <c r="S242" s="34"/>
      <c r="T242" s="34">
        <f t="shared" si="4"/>
        <v>0</v>
      </c>
      <c r="U242" s="8"/>
      <c r="V242" s="8"/>
      <c r="W242" s="48"/>
      <c r="X242" s="55"/>
      <c r="Y242" s="55"/>
    </row>
    <row r="243" spans="1:25" x14ac:dyDescent="0.25">
      <c r="A243" s="42" t="s">
        <v>271</v>
      </c>
      <c r="B243" s="42"/>
      <c r="C243" s="21"/>
      <c r="D243" s="9"/>
      <c r="E243" s="40"/>
      <c r="F243" s="27"/>
      <c r="G243" s="28"/>
      <c r="H243" s="40"/>
      <c r="I243" s="8"/>
      <c r="J243" s="8"/>
      <c r="K243" s="8"/>
      <c r="L243" s="8"/>
      <c r="M243" s="8"/>
      <c r="N243" s="8"/>
      <c r="O243" s="8"/>
      <c r="P243" s="8"/>
      <c r="Q243" s="8"/>
      <c r="R243" s="35">
        <f>30*Tableau1[[#This Row],[Coût total]]/100</f>
        <v>0</v>
      </c>
      <c r="S243" s="34"/>
      <c r="T243" s="34">
        <f t="shared" si="4"/>
        <v>0</v>
      </c>
      <c r="U243" s="8"/>
      <c r="V243" s="8"/>
      <c r="W243" s="48"/>
      <c r="X243" s="55"/>
      <c r="Y243" s="55"/>
    </row>
    <row r="244" spans="1:25" x14ac:dyDescent="0.25">
      <c r="A244" s="42" t="s">
        <v>272</v>
      </c>
      <c r="B244" s="42"/>
      <c r="C244" s="21"/>
      <c r="D244" s="9"/>
      <c r="E244" s="40"/>
      <c r="F244" s="27"/>
      <c r="G244" s="28"/>
      <c r="H244" s="40"/>
      <c r="I244" s="8"/>
      <c r="J244" s="8"/>
      <c r="K244" s="8"/>
      <c r="L244" s="8"/>
      <c r="M244" s="8"/>
      <c r="N244" s="8"/>
      <c r="O244" s="8"/>
      <c r="P244" s="8"/>
      <c r="Q244" s="8"/>
      <c r="R244" s="35">
        <f>30*Tableau1[[#This Row],[Coût total]]/100</f>
        <v>0</v>
      </c>
      <c r="S244" s="34"/>
      <c r="T244" s="34">
        <f t="shared" si="4"/>
        <v>0</v>
      </c>
      <c r="U244" s="8"/>
      <c r="V244" s="8"/>
      <c r="W244" s="48"/>
      <c r="X244" s="55"/>
      <c r="Y244" s="55"/>
    </row>
    <row r="245" spans="1:25" x14ac:dyDescent="0.25">
      <c r="A245" s="42" t="s">
        <v>273</v>
      </c>
      <c r="B245" s="42"/>
      <c r="C245" s="21"/>
      <c r="D245" s="9"/>
      <c r="E245" s="40"/>
      <c r="F245" s="27"/>
      <c r="G245" s="28"/>
      <c r="H245" s="40"/>
      <c r="I245" s="8"/>
      <c r="J245" s="8"/>
      <c r="K245" s="8"/>
      <c r="L245" s="8"/>
      <c r="M245" s="8"/>
      <c r="N245" s="8"/>
      <c r="O245" s="8"/>
      <c r="P245" s="8"/>
      <c r="Q245" s="8"/>
      <c r="R245" s="35">
        <f>30*Tableau1[[#This Row],[Coût total]]/100</f>
        <v>0</v>
      </c>
      <c r="S245" s="34"/>
      <c r="T245" s="34">
        <f t="shared" si="4"/>
        <v>0</v>
      </c>
      <c r="U245" s="8"/>
      <c r="V245" s="8"/>
      <c r="W245" s="48"/>
      <c r="X245" s="55"/>
      <c r="Y245" s="55"/>
    </row>
    <row r="246" spans="1:25" x14ac:dyDescent="0.25">
      <c r="A246" s="42" t="s">
        <v>274</v>
      </c>
      <c r="B246" s="42"/>
      <c r="C246" s="21"/>
      <c r="D246" s="9"/>
      <c r="E246" s="40"/>
      <c r="F246" s="27"/>
      <c r="G246" s="28"/>
      <c r="H246" s="40"/>
      <c r="I246" s="8"/>
      <c r="J246" s="8"/>
      <c r="K246" s="8"/>
      <c r="L246" s="8"/>
      <c r="M246" s="8"/>
      <c r="N246" s="8"/>
      <c r="O246" s="8"/>
      <c r="P246" s="8"/>
      <c r="Q246" s="8"/>
      <c r="R246" s="35">
        <f>30*Tableau1[[#This Row],[Coût total]]/100</f>
        <v>0</v>
      </c>
      <c r="S246" s="34"/>
      <c r="T246" s="34">
        <f t="shared" si="4"/>
        <v>0</v>
      </c>
      <c r="U246" s="8"/>
      <c r="V246" s="8"/>
      <c r="W246" s="48"/>
      <c r="X246" s="55"/>
      <c r="Y246" s="55"/>
    </row>
    <row r="247" spans="1:25" x14ac:dyDescent="0.25">
      <c r="A247" s="42" t="s">
        <v>275</v>
      </c>
      <c r="B247" s="42"/>
      <c r="C247" s="21"/>
      <c r="D247" s="9"/>
      <c r="E247" s="40"/>
      <c r="F247" s="27"/>
      <c r="G247" s="28"/>
      <c r="H247" s="40"/>
      <c r="I247" s="8"/>
      <c r="J247" s="8"/>
      <c r="K247" s="8"/>
      <c r="L247" s="8"/>
      <c r="M247" s="8"/>
      <c r="N247" s="8"/>
      <c r="O247" s="8"/>
      <c r="P247" s="8"/>
      <c r="Q247" s="8"/>
      <c r="R247" s="35">
        <f>30*Tableau1[[#This Row],[Coût total]]/100</f>
        <v>0</v>
      </c>
      <c r="S247" s="34"/>
      <c r="T247" s="34">
        <f t="shared" si="4"/>
        <v>0</v>
      </c>
      <c r="U247" s="8"/>
      <c r="V247" s="8"/>
      <c r="W247" s="48"/>
      <c r="X247" s="55"/>
      <c r="Y247" s="55"/>
    </row>
    <row r="248" spans="1:25" x14ac:dyDescent="0.25">
      <c r="A248" s="42" t="s">
        <v>276</v>
      </c>
      <c r="B248" s="42"/>
      <c r="C248" s="21"/>
      <c r="D248" s="9"/>
      <c r="E248" s="40"/>
      <c r="F248" s="27"/>
      <c r="G248" s="28"/>
      <c r="H248" s="40"/>
      <c r="I248" s="8"/>
      <c r="J248" s="8"/>
      <c r="K248" s="8"/>
      <c r="L248" s="8"/>
      <c r="M248" s="8"/>
      <c r="N248" s="8"/>
      <c r="O248" s="8"/>
      <c r="P248" s="8"/>
      <c r="Q248" s="8"/>
      <c r="R248" s="35">
        <f>30*Tableau1[[#This Row],[Coût total]]/100</f>
        <v>0</v>
      </c>
      <c r="S248" s="34"/>
      <c r="T248" s="34">
        <f t="shared" si="4"/>
        <v>0</v>
      </c>
      <c r="U248" s="8"/>
      <c r="V248" s="8"/>
      <c r="W248" s="48"/>
      <c r="X248" s="55"/>
      <c r="Y248" s="55"/>
    </row>
    <row r="249" spans="1:25" x14ac:dyDescent="0.25">
      <c r="A249" s="42" t="s">
        <v>277</v>
      </c>
      <c r="B249" s="42"/>
      <c r="C249" s="21"/>
      <c r="D249" s="9"/>
      <c r="E249" s="40"/>
      <c r="F249" s="27"/>
      <c r="G249" s="28"/>
      <c r="H249" s="40"/>
      <c r="I249" s="8"/>
      <c r="J249" s="8"/>
      <c r="K249" s="8"/>
      <c r="L249" s="8"/>
      <c r="M249" s="8"/>
      <c r="N249" s="8"/>
      <c r="O249" s="8"/>
      <c r="P249" s="8"/>
      <c r="Q249" s="8"/>
      <c r="R249" s="35">
        <f>30*Tableau1[[#This Row],[Coût total]]/100</f>
        <v>0</v>
      </c>
      <c r="S249" s="34"/>
      <c r="T249" s="34">
        <f t="shared" si="4"/>
        <v>0</v>
      </c>
      <c r="U249" s="8"/>
      <c r="V249" s="8"/>
      <c r="W249" s="48"/>
      <c r="X249" s="55"/>
      <c r="Y249" s="55"/>
    </row>
    <row r="250" spans="1:25" x14ac:dyDescent="0.25">
      <c r="A250" s="42" t="s">
        <v>278</v>
      </c>
      <c r="B250" s="42"/>
      <c r="C250" s="21"/>
      <c r="D250" s="9"/>
      <c r="E250" s="40"/>
      <c r="F250" s="27"/>
      <c r="G250" s="28"/>
      <c r="H250" s="40"/>
      <c r="I250" s="8"/>
      <c r="J250" s="8"/>
      <c r="K250" s="8"/>
      <c r="L250" s="8"/>
      <c r="M250" s="8"/>
      <c r="N250" s="8"/>
      <c r="O250" s="8"/>
      <c r="P250" s="8"/>
      <c r="Q250" s="8"/>
      <c r="R250" s="35">
        <f>30*Tableau1[[#This Row],[Coût total]]/100</f>
        <v>0</v>
      </c>
      <c r="S250" s="34"/>
      <c r="T250" s="34">
        <f t="shared" si="4"/>
        <v>0</v>
      </c>
      <c r="U250" s="8"/>
      <c r="V250" s="8"/>
      <c r="W250" s="48"/>
      <c r="X250" s="55"/>
      <c r="Y250" s="55"/>
    </row>
    <row r="251" spans="1:25" x14ac:dyDescent="0.25">
      <c r="A251" s="42" t="s">
        <v>279</v>
      </c>
      <c r="B251" s="42"/>
      <c r="C251" s="21"/>
      <c r="D251" s="9"/>
      <c r="E251" s="40"/>
      <c r="F251" s="27"/>
      <c r="G251" s="28"/>
      <c r="H251" s="40"/>
      <c r="I251" s="8"/>
      <c r="J251" s="8"/>
      <c r="K251" s="8"/>
      <c r="L251" s="8"/>
      <c r="M251" s="8"/>
      <c r="N251" s="8"/>
      <c r="O251" s="8"/>
      <c r="P251" s="8"/>
      <c r="Q251" s="8"/>
      <c r="R251" s="35">
        <f>30*Tableau1[[#This Row],[Coût total]]/100</f>
        <v>0</v>
      </c>
      <c r="S251" s="34"/>
      <c r="T251" s="34">
        <f t="shared" si="4"/>
        <v>0</v>
      </c>
      <c r="U251" s="8"/>
      <c r="V251" s="8"/>
      <c r="W251" s="48"/>
      <c r="X251" s="55"/>
      <c r="Y251" s="55"/>
    </row>
    <row r="252" spans="1:25" x14ac:dyDescent="0.25">
      <c r="A252" s="42" t="s">
        <v>280</v>
      </c>
      <c r="B252" s="42"/>
      <c r="C252" s="21"/>
      <c r="D252" s="9"/>
      <c r="E252" s="40"/>
      <c r="F252" s="27"/>
      <c r="G252" s="28"/>
      <c r="H252" s="40"/>
      <c r="I252" s="8"/>
      <c r="J252" s="8"/>
      <c r="K252" s="8"/>
      <c r="L252" s="8"/>
      <c r="M252" s="8"/>
      <c r="N252" s="8"/>
      <c r="O252" s="8"/>
      <c r="P252" s="8"/>
      <c r="Q252" s="8"/>
      <c r="R252" s="35">
        <f>30*Tableau1[[#This Row],[Coût total]]/100</f>
        <v>0</v>
      </c>
      <c r="S252" s="34"/>
      <c r="T252" s="34">
        <f t="shared" si="4"/>
        <v>0</v>
      </c>
      <c r="U252" s="8"/>
      <c r="V252" s="8"/>
      <c r="W252" s="48"/>
      <c r="X252" s="55"/>
      <c r="Y252" s="55"/>
    </row>
    <row r="253" spans="1:25" x14ac:dyDescent="0.25">
      <c r="A253" s="42" t="s">
        <v>281</v>
      </c>
      <c r="B253" s="42"/>
      <c r="C253" s="21"/>
      <c r="D253" s="9"/>
      <c r="E253" s="40"/>
      <c r="F253" s="27"/>
      <c r="G253" s="28"/>
      <c r="H253" s="40"/>
      <c r="I253" s="8"/>
      <c r="J253" s="8"/>
      <c r="K253" s="8"/>
      <c r="L253" s="8"/>
      <c r="M253" s="8"/>
      <c r="N253" s="8"/>
      <c r="O253" s="8"/>
      <c r="P253" s="8"/>
      <c r="Q253" s="8"/>
      <c r="R253" s="35">
        <f>30*Tableau1[[#This Row],[Coût total]]/100</f>
        <v>0</v>
      </c>
      <c r="S253" s="34"/>
      <c r="T253" s="34">
        <f t="shared" si="4"/>
        <v>0</v>
      </c>
      <c r="U253" s="8"/>
      <c r="V253" s="8"/>
      <c r="W253" s="48"/>
      <c r="X253" s="55"/>
      <c r="Y253" s="55"/>
    </row>
    <row r="254" spans="1:25" x14ac:dyDescent="0.25">
      <c r="A254" s="42" t="s">
        <v>282</v>
      </c>
      <c r="B254" s="42"/>
      <c r="C254" s="21"/>
      <c r="D254" s="9"/>
      <c r="E254" s="40"/>
      <c r="F254" s="27"/>
      <c r="G254" s="28"/>
      <c r="H254" s="40"/>
      <c r="I254" s="8"/>
      <c r="J254" s="8"/>
      <c r="K254" s="8"/>
      <c r="L254" s="8"/>
      <c r="M254" s="8"/>
      <c r="N254" s="8"/>
      <c r="O254" s="8"/>
      <c r="P254" s="8"/>
      <c r="Q254" s="8"/>
      <c r="R254" s="35">
        <f>30*Tableau1[[#This Row],[Coût total]]/100</f>
        <v>0</v>
      </c>
      <c r="S254" s="34"/>
      <c r="T254" s="34">
        <f t="shared" si="4"/>
        <v>0</v>
      </c>
      <c r="U254" s="8"/>
      <c r="V254" s="8"/>
      <c r="W254" s="48"/>
      <c r="X254" s="55"/>
      <c r="Y254" s="55"/>
    </row>
    <row r="255" spans="1:25" x14ac:dyDescent="0.25">
      <c r="A255" s="42" t="s">
        <v>283</v>
      </c>
      <c r="B255" s="42"/>
      <c r="C255" s="21"/>
      <c r="D255" s="9"/>
      <c r="E255" s="40"/>
      <c r="F255" s="27"/>
      <c r="G255" s="28"/>
      <c r="H255" s="40"/>
      <c r="I255" s="8"/>
      <c r="J255" s="8"/>
      <c r="K255" s="8"/>
      <c r="L255" s="8"/>
      <c r="M255" s="8"/>
      <c r="N255" s="8"/>
      <c r="O255" s="8"/>
      <c r="P255" s="8"/>
      <c r="Q255" s="8"/>
      <c r="R255" s="35">
        <f>30*Tableau1[[#This Row],[Coût total]]/100</f>
        <v>0</v>
      </c>
      <c r="S255" s="34"/>
      <c r="T255" s="34">
        <f t="shared" si="4"/>
        <v>0</v>
      </c>
      <c r="U255" s="8"/>
      <c r="V255" s="8"/>
      <c r="W255" s="48"/>
      <c r="X255" s="55"/>
      <c r="Y255" s="55"/>
    </row>
    <row r="256" spans="1:25" x14ac:dyDescent="0.25">
      <c r="A256" s="42" t="s">
        <v>284</v>
      </c>
      <c r="B256" s="42"/>
      <c r="C256" s="21"/>
      <c r="D256" s="9"/>
      <c r="E256" s="40"/>
      <c r="F256" s="27"/>
      <c r="G256" s="28"/>
      <c r="H256" s="40"/>
      <c r="I256" s="8"/>
      <c r="J256" s="8"/>
      <c r="K256" s="8"/>
      <c r="L256" s="8"/>
      <c r="M256" s="8"/>
      <c r="N256" s="8"/>
      <c r="O256" s="8"/>
      <c r="P256" s="8"/>
      <c r="Q256" s="8"/>
      <c r="R256" s="35">
        <f>30*Tableau1[[#This Row],[Coût total]]/100</f>
        <v>0</v>
      </c>
      <c r="S256" s="34"/>
      <c r="T256" s="34">
        <f t="shared" si="4"/>
        <v>0</v>
      </c>
      <c r="U256" s="8"/>
      <c r="V256" s="8"/>
      <c r="W256" s="48"/>
      <c r="X256" s="55"/>
      <c r="Y256" s="55"/>
    </row>
    <row r="257" spans="1:25" x14ac:dyDescent="0.25">
      <c r="A257" s="42" t="s">
        <v>285</v>
      </c>
      <c r="B257" s="42"/>
      <c r="C257" s="21"/>
      <c r="D257" s="9"/>
      <c r="E257" s="40"/>
      <c r="F257" s="27"/>
      <c r="G257" s="28"/>
      <c r="H257" s="40"/>
      <c r="I257" s="8"/>
      <c r="J257" s="8"/>
      <c r="K257" s="8"/>
      <c r="L257" s="8"/>
      <c r="M257" s="8"/>
      <c r="N257" s="8"/>
      <c r="O257" s="8"/>
      <c r="P257" s="8"/>
      <c r="Q257" s="8"/>
      <c r="R257" s="35">
        <f>30*Tableau1[[#This Row],[Coût total]]/100</f>
        <v>0</v>
      </c>
      <c r="S257" s="34"/>
      <c r="T257" s="34">
        <f t="shared" si="4"/>
        <v>0</v>
      </c>
      <c r="U257" s="8"/>
      <c r="V257" s="8"/>
      <c r="W257" s="48"/>
      <c r="X257" s="55"/>
      <c r="Y257" s="55"/>
    </row>
    <row r="258" spans="1:25" x14ac:dyDescent="0.25">
      <c r="A258" s="42" t="s">
        <v>286</v>
      </c>
      <c r="B258" s="42"/>
      <c r="C258" s="21"/>
      <c r="D258" s="9"/>
      <c r="E258" s="40"/>
      <c r="F258" s="27"/>
      <c r="G258" s="28"/>
      <c r="H258" s="40"/>
      <c r="I258" s="8"/>
      <c r="J258" s="8"/>
      <c r="K258" s="8"/>
      <c r="L258" s="8"/>
      <c r="M258" s="8"/>
      <c r="N258" s="8"/>
      <c r="O258" s="8"/>
      <c r="P258" s="8"/>
      <c r="Q258" s="8"/>
      <c r="R258" s="35">
        <f>30*Tableau1[[#This Row],[Coût total]]/100</f>
        <v>0</v>
      </c>
      <c r="S258" s="34"/>
      <c r="T258" s="34">
        <f t="shared" si="4"/>
        <v>0</v>
      </c>
      <c r="U258" s="8"/>
      <c r="V258" s="8"/>
      <c r="W258" s="48"/>
      <c r="X258" s="55"/>
      <c r="Y258" s="55"/>
    </row>
    <row r="259" spans="1:25" x14ac:dyDescent="0.25">
      <c r="A259" s="42" t="s">
        <v>287</v>
      </c>
      <c r="B259" s="42"/>
      <c r="C259" s="21"/>
      <c r="D259" s="9"/>
      <c r="E259" s="40"/>
      <c r="F259" s="27"/>
      <c r="G259" s="28"/>
      <c r="H259" s="40"/>
      <c r="I259" s="8"/>
      <c r="J259" s="8"/>
      <c r="K259" s="8"/>
      <c r="L259" s="8"/>
      <c r="M259" s="8"/>
      <c r="N259" s="8"/>
      <c r="O259" s="8"/>
      <c r="P259" s="8"/>
      <c r="Q259" s="8"/>
      <c r="R259" s="35">
        <f>30*Tableau1[[#This Row],[Coût total]]/100</f>
        <v>0</v>
      </c>
      <c r="S259" s="34"/>
      <c r="T259" s="34">
        <f t="shared" si="4"/>
        <v>0</v>
      </c>
      <c r="U259" s="8"/>
      <c r="V259" s="8"/>
      <c r="W259" s="48"/>
      <c r="X259" s="55"/>
      <c r="Y259" s="55"/>
    </row>
    <row r="260" spans="1:25" x14ac:dyDescent="0.25">
      <c r="A260" s="42" t="s">
        <v>288</v>
      </c>
      <c r="B260" s="42"/>
      <c r="C260" s="21"/>
      <c r="D260" s="9"/>
      <c r="E260" s="40"/>
      <c r="F260" s="27"/>
      <c r="G260" s="28"/>
      <c r="H260" s="40"/>
      <c r="I260" s="8"/>
      <c r="J260" s="8"/>
      <c r="K260" s="8"/>
      <c r="L260" s="8"/>
      <c r="M260" s="8"/>
      <c r="N260" s="8"/>
      <c r="O260" s="8"/>
      <c r="P260" s="8"/>
      <c r="Q260" s="8"/>
      <c r="R260" s="35">
        <f>30*Tableau1[[#This Row],[Coût total]]/100</f>
        <v>0</v>
      </c>
      <c r="S260" s="34"/>
      <c r="T260" s="34">
        <f t="shared" ref="T260:T323" si="5">(J260+K260+L260+M260+N260*O260+P260*Q260)</f>
        <v>0</v>
      </c>
      <c r="U260" s="8"/>
      <c r="V260" s="8"/>
      <c r="W260" s="48"/>
      <c r="X260" s="55"/>
      <c r="Y260" s="55"/>
    </row>
    <row r="261" spans="1:25" x14ac:dyDescent="0.25">
      <c r="A261" s="42" t="s">
        <v>289</v>
      </c>
      <c r="B261" s="42"/>
      <c r="C261" s="21"/>
      <c r="D261" s="9"/>
      <c r="E261" s="40"/>
      <c r="F261" s="27"/>
      <c r="G261" s="28"/>
      <c r="H261" s="40"/>
      <c r="I261" s="8"/>
      <c r="J261" s="8"/>
      <c r="K261" s="8"/>
      <c r="L261" s="8"/>
      <c r="M261" s="8"/>
      <c r="N261" s="8"/>
      <c r="O261" s="8"/>
      <c r="P261" s="8"/>
      <c r="Q261" s="8"/>
      <c r="R261" s="35">
        <f>30*Tableau1[[#This Row],[Coût total]]/100</f>
        <v>0</v>
      </c>
      <c r="S261" s="34"/>
      <c r="T261" s="34">
        <f t="shared" si="5"/>
        <v>0</v>
      </c>
      <c r="U261" s="8"/>
      <c r="V261" s="8"/>
      <c r="W261" s="48"/>
      <c r="X261" s="55"/>
      <c r="Y261" s="55"/>
    </row>
    <row r="262" spans="1:25" x14ac:dyDescent="0.25">
      <c r="A262" s="42" t="s">
        <v>290</v>
      </c>
      <c r="B262" s="42"/>
      <c r="C262" s="21"/>
      <c r="D262" s="9"/>
      <c r="E262" s="40"/>
      <c r="F262" s="27"/>
      <c r="G262" s="28"/>
      <c r="H262" s="40"/>
      <c r="I262" s="8"/>
      <c r="J262" s="8"/>
      <c r="K262" s="8"/>
      <c r="L262" s="8"/>
      <c r="M262" s="8"/>
      <c r="N262" s="8"/>
      <c r="O262" s="8"/>
      <c r="P262" s="8"/>
      <c r="Q262" s="8"/>
      <c r="R262" s="35">
        <f>30*Tableau1[[#This Row],[Coût total]]/100</f>
        <v>0</v>
      </c>
      <c r="S262" s="34"/>
      <c r="T262" s="34">
        <f t="shared" si="5"/>
        <v>0</v>
      </c>
      <c r="U262" s="8"/>
      <c r="V262" s="8"/>
      <c r="W262" s="48"/>
      <c r="X262" s="55"/>
      <c r="Y262" s="55"/>
    </row>
    <row r="263" spans="1:25" x14ac:dyDescent="0.25">
      <c r="A263" s="42" t="s">
        <v>291</v>
      </c>
      <c r="B263" s="42"/>
      <c r="C263" s="21"/>
      <c r="D263" s="9"/>
      <c r="E263" s="40"/>
      <c r="F263" s="27"/>
      <c r="G263" s="28"/>
      <c r="H263" s="40"/>
      <c r="I263" s="8"/>
      <c r="J263" s="8"/>
      <c r="K263" s="8"/>
      <c r="L263" s="8"/>
      <c r="M263" s="8"/>
      <c r="N263" s="8"/>
      <c r="O263" s="8"/>
      <c r="P263" s="8"/>
      <c r="Q263" s="8"/>
      <c r="R263" s="35">
        <f>30*Tableau1[[#This Row],[Coût total]]/100</f>
        <v>0</v>
      </c>
      <c r="S263" s="34"/>
      <c r="T263" s="34">
        <f t="shared" si="5"/>
        <v>0</v>
      </c>
      <c r="U263" s="8"/>
      <c r="V263" s="8"/>
      <c r="W263" s="48"/>
      <c r="X263" s="55"/>
      <c r="Y263" s="55"/>
    </row>
    <row r="264" spans="1:25" x14ac:dyDescent="0.25">
      <c r="A264" s="42" t="s">
        <v>292</v>
      </c>
      <c r="B264" s="42"/>
      <c r="C264" s="21"/>
      <c r="D264" s="9"/>
      <c r="E264" s="40"/>
      <c r="F264" s="27"/>
      <c r="G264" s="28"/>
      <c r="H264" s="40"/>
      <c r="I264" s="8"/>
      <c r="J264" s="8"/>
      <c r="K264" s="8"/>
      <c r="L264" s="8"/>
      <c r="M264" s="8"/>
      <c r="N264" s="8"/>
      <c r="O264" s="8"/>
      <c r="P264" s="8"/>
      <c r="Q264" s="8"/>
      <c r="R264" s="35">
        <f>30*Tableau1[[#This Row],[Coût total]]/100</f>
        <v>0</v>
      </c>
      <c r="S264" s="34"/>
      <c r="T264" s="34">
        <f t="shared" si="5"/>
        <v>0</v>
      </c>
      <c r="U264" s="8"/>
      <c r="V264" s="8"/>
      <c r="W264" s="48"/>
      <c r="X264" s="55"/>
      <c r="Y264" s="55"/>
    </row>
    <row r="265" spans="1:25" x14ac:dyDescent="0.25">
      <c r="A265" s="42" t="s">
        <v>293</v>
      </c>
      <c r="B265" s="42"/>
      <c r="C265" s="21"/>
      <c r="D265" s="9"/>
      <c r="E265" s="40"/>
      <c r="F265" s="27"/>
      <c r="G265" s="28"/>
      <c r="H265" s="40"/>
      <c r="I265" s="8"/>
      <c r="J265" s="8"/>
      <c r="K265" s="8"/>
      <c r="L265" s="8"/>
      <c r="M265" s="8"/>
      <c r="N265" s="8"/>
      <c r="O265" s="8"/>
      <c r="P265" s="8"/>
      <c r="Q265" s="8"/>
      <c r="R265" s="35">
        <f>30*Tableau1[[#This Row],[Coût total]]/100</f>
        <v>0</v>
      </c>
      <c r="S265" s="34"/>
      <c r="T265" s="34">
        <f t="shared" si="5"/>
        <v>0</v>
      </c>
      <c r="U265" s="8"/>
      <c r="V265" s="8"/>
      <c r="W265" s="48"/>
      <c r="X265" s="55"/>
      <c r="Y265" s="55"/>
    </row>
    <row r="266" spans="1:25" x14ac:dyDescent="0.25">
      <c r="A266" s="42" t="s">
        <v>294</v>
      </c>
      <c r="B266" s="42"/>
      <c r="C266" s="21"/>
      <c r="D266" s="9"/>
      <c r="E266" s="40"/>
      <c r="F266" s="27"/>
      <c r="G266" s="28"/>
      <c r="H266" s="40"/>
      <c r="I266" s="8"/>
      <c r="J266" s="8"/>
      <c r="K266" s="8"/>
      <c r="L266" s="8"/>
      <c r="M266" s="8"/>
      <c r="N266" s="8"/>
      <c r="O266" s="8"/>
      <c r="P266" s="8"/>
      <c r="Q266" s="8"/>
      <c r="R266" s="35">
        <f>30*Tableau1[[#This Row],[Coût total]]/100</f>
        <v>0</v>
      </c>
      <c r="S266" s="34"/>
      <c r="T266" s="34">
        <f t="shared" si="5"/>
        <v>0</v>
      </c>
      <c r="U266" s="8"/>
      <c r="V266" s="8"/>
      <c r="W266" s="48"/>
      <c r="X266" s="55"/>
      <c r="Y266" s="55"/>
    </row>
    <row r="267" spans="1:25" x14ac:dyDescent="0.25">
      <c r="A267" s="42" t="s">
        <v>295</v>
      </c>
      <c r="B267" s="42"/>
      <c r="C267" s="21"/>
      <c r="D267" s="9"/>
      <c r="E267" s="40"/>
      <c r="F267" s="27"/>
      <c r="G267" s="28"/>
      <c r="H267" s="40"/>
      <c r="I267" s="8"/>
      <c r="J267" s="8"/>
      <c r="K267" s="8"/>
      <c r="L267" s="8"/>
      <c r="M267" s="8"/>
      <c r="N267" s="8"/>
      <c r="O267" s="8"/>
      <c r="P267" s="8"/>
      <c r="Q267" s="8"/>
      <c r="R267" s="35">
        <f>30*Tableau1[[#This Row],[Coût total]]/100</f>
        <v>0</v>
      </c>
      <c r="S267" s="34"/>
      <c r="T267" s="34">
        <f t="shared" si="5"/>
        <v>0</v>
      </c>
      <c r="U267" s="8"/>
      <c r="V267" s="8"/>
      <c r="W267" s="48"/>
      <c r="X267" s="55"/>
      <c r="Y267" s="55"/>
    </row>
    <row r="268" spans="1:25" x14ac:dyDescent="0.25">
      <c r="A268" s="42" t="s">
        <v>296</v>
      </c>
      <c r="B268" s="42"/>
      <c r="C268" s="21"/>
      <c r="D268" s="9"/>
      <c r="E268" s="40"/>
      <c r="F268" s="27"/>
      <c r="G268" s="28"/>
      <c r="H268" s="40"/>
      <c r="I268" s="8"/>
      <c r="J268" s="8"/>
      <c r="K268" s="8"/>
      <c r="L268" s="8"/>
      <c r="M268" s="8"/>
      <c r="N268" s="8"/>
      <c r="O268" s="8"/>
      <c r="P268" s="8"/>
      <c r="Q268" s="8"/>
      <c r="R268" s="35">
        <f>30*Tableau1[[#This Row],[Coût total]]/100</f>
        <v>0</v>
      </c>
      <c r="S268" s="34"/>
      <c r="T268" s="34">
        <f t="shared" si="5"/>
        <v>0</v>
      </c>
      <c r="U268" s="8"/>
      <c r="V268" s="8"/>
      <c r="W268" s="48"/>
      <c r="X268" s="55"/>
      <c r="Y268" s="55"/>
    </row>
    <row r="269" spans="1:25" x14ac:dyDescent="0.25">
      <c r="A269" s="42" t="s">
        <v>297</v>
      </c>
      <c r="B269" s="42"/>
      <c r="C269" s="21"/>
      <c r="D269" s="9"/>
      <c r="E269" s="40"/>
      <c r="F269" s="27"/>
      <c r="G269" s="28"/>
      <c r="H269" s="40"/>
      <c r="I269" s="8"/>
      <c r="J269" s="8"/>
      <c r="K269" s="8"/>
      <c r="L269" s="8"/>
      <c r="M269" s="8"/>
      <c r="N269" s="8"/>
      <c r="O269" s="8"/>
      <c r="P269" s="8"/>
      <c r="Q269" s="8"/>
      <c r="R269" s="35">
        <f>30*Tableau1[[#This Row],[Coût total]]/100</f>
        <v>0</v>
      </c>
      <c r="S269" s="34"/>
      <c r="T269" s="34">
        <f t="shared" si="5"/>
        <v>0</v>
      </c>
      <c r="U269" s="8"/>
      <c r="V269" s="8"/>
      <c r="W269" s="48"/>
      <c r="X269" s="55"/>
      <c r="Y269" s="55"/>
    </row>
    <row r="270" spans="1:25" x14ac:dyDescent="0.25">
      <c r="A270" s="42" t="s">
        <v>298</v>
      </c>
      <c r="B270" s="42"/>
      <c r="C270" s="21"/>
      <c r="D270" s="9"/>
      <c r="E270" s="40"/>
      <c r="F270" s="27"/>
      <c r="G270" s="28"/>
      <c r="H270" s="40"/>
      <c r="I270" s="8"/>
      <c r="J270" s="8"/>
      <c r="K270" s="8"/>
      <c r="L270" s="8"/>
      <c r="M270" s="8"/>
      <c r="N270" s="8"/>
      <c r="O270" s="8"/>
      <c r="P270" s="8"/>
      <c r="Q270" s="8"/>
      <c r="R270" s="35">
        <f>30*Tableau1[[#This Row],[Coût total]]/100</f>
        <v>0</v>
      </c>
      <c r="S270" s="34"/>
      <c r="T270" s="34">
        <f t="shared" si="5"/>
        <v>0</v>
      </c>
      <c r="U270" s="8"/>
      <c r="V270" s="8"/>
      <c r="W270" s="48"/>
      <c r="X270" s="55"/>
      <c r="Y270" s="55"/>
    </row>
    <row r="271" spans="1:25" x14ac:dyDescent="0.25">
      <c r="A271" s="42" t="s">
        <v>299</v>
      </c>
      <c r="B271" s="42"/>
      <c r="C271" s="21"/>
      <c r="D271" s="9"/>
      <c r="E271" s="40"/>
      <c r="F271" s="27"/>
      <c r="G271" s="28"/>
      <c r="H271" s="40"/>
      <c r="I271" s="8"/>
      <c r="J271" s="8"/>
      <c r="K271" s="8"/>
      <c r="L271" s="8"/>
      <c r="M271" s="8"/>
      <c r="N271" s="8"/>
      <c r="O271" s="8"/>
      <c r="P271" s="8"/>
      <c r="Q271" s="8"/>
      <c r="R271" s="35">
        <f>30*Tableau1[[#This Row],[Coût total]]/100</f>
        <v>0</v>
      </c>
      <c r="S271" s="34"/>
      <c r="T271" s="34">
        <f t="shared" si="5"/>
        <v>0</v>
      </c>
      <c r="U271" s="8"/>
      <c r="V271" s="8"/>
      <c r="W271" s="48"/>
      <c r="X271" s="55"/>
      <c r="Y271" s="55"/>
    </row>
    <row r="272" spans="1:25" x14ac:dyDescent="0.25">
      <c r="A272" s="42" t="s">
        <v>300</v>
      </c>
      <c r="B272" s="42"/>
      <c r="C272" s="21"/>
      <c r="D272" s="9"/>
      <c r="E272" s="40"/>
      <c r="F272" s="27"/>
      <c r="G272" s="28"/>
      <c r="H272" s="40"/>
      <c r="I272" s="8"/>
      <c r="J272" s="8"/>
      <c r="K272" s="8"/>
      <c r="L272" s="8"/>
      <c r="M272" s="8"/>
      <c r="N272" s="8"/>
      <c r="O272" s="8"/>
      <c r="P272" s="8"/>
      <c r="Q272" s="8"/>
      <c r="R272" s="35">
        <f>30*Tableau1[[#This Row],[Coût total]]/100</f>
        <v>0</v>
      </c>
      <c r="S272" s="34"/>
      <c r="T272" s="34">
        <f t="shared" si="5"/>
        <v>0</v>
      </c>
      <c r="U272" s="8"/>
      <c r="V272" s="8"/>
      <c r="W272" s="48"/>
      <c r="X272" s="55"/>
      <c r="Y272" s="55"/>
    </row>
    <row r="273" spans="1:25" x14ac:dyDescent="0.25">
      <c r="A273" s="42" t="s">
        <v>301</v>
      </c>
      <c r="B273" s="42"/>
      <c r="C273" s="21"/>
      <c r="D273" s="9"/>
      <c r="E273" s="40"/>
      <c r="F273" s="27"/>
      <c r="G273" s="28"/>
      <c r="H273" s="40"/>
      <c r="I273" s="8"/>
      <c r="J273" s="8"/>
      <c r="K273" s="8"/>
      <c r="L273" s="8"/>
      <c r="M273" s="8"/>
      <c r="N273" s="8"/>
      <c r="O273" s="8"/>
      <c r="P273" s="8"/>
      <c r="Q273" s="8"/>
      <c r="R273" s="35">
        <f>30*Tableau1[[#This Row],[Coût total]]/100</f>
        <v>0</v>
      </c>
      <c r="S273" s="34"/>
      <c r="T273" s="34">
        <f t="shared" si="5"/>
        <v>0</v>
      </c>
      <c r="U273" s="8"/>
      <c r="V273" s="8"/>
      <c r="W273" s="48"/>
      <c r="X273" s="55"/>
      <c r="Y273" s="55"/>
    </row>
    <row r="274" spans="1:25" x14ac:dyDescent="0.25">
      <c r="A274" s="42" t="s">
        <v>302</v>
      </c>
      <c r="B274" s="42"/>
      <c r="C274" s="21"/>
      <c r="D274" s="9"/>
      <c r="E274" s="40"/>
      <c r="F274" s="27"/>
      <c r="G274" s="28"/>
      <c r="H274" s="40"/>
      <c r="I274" s="8"/>
      <c r="J274" s="8"/>
      <c r="K274" s="8"/>
      <c r="L274" s="8"/>
      <c r="M274" s="8"/>
      <c r="N274" s="8"/>
      <c r="O274" s="8"/>
      <c r="P274" s="8"/>
      <c r="Q274" s="8"/>
      <c r="R274" s="35">
        <f>30*Tableau1[[#This Row],[Coût total]]/100</f>
        <v>0</v>
      </c>
      <c r="S274" s="34"/>
      <c r="T274" s="34">
        <f t="shared" si="5"/>
        <v>0</v>
      </c>
      <c r="U274" s="8"/>
      <c r="V274" s="8"/>
      <c r="W274" s="48"/>
      <c r="X274" s="55"/>
      <c r="Y274" s="55"/>
    </row>
    <row r="275" spans="1:25" x14ac:dyDescent="0.25">
      <c r="A275" s="42" t="s">
        <v>303</v>
      </c>
      <c r="B275" s="42"/>
      <c r="C275" s="21"/>
      <c r="D275" s="9"/>
      <c r="E275" s="40"/>
      <c r="F275" s="27"/>
      <c r="G275" s="28"/>
      <c r="H275" s="40"/>
      <c r="I275" s="8"/>
      <c r="J275" s="8"/>
      <c r="K275" s="8"/>
      <c r="L275" s="8"/>
      <c r="M275" s="8"/>
      <c r="N275" s="8"/>
      <c r="O275" s="8"/>
      <c r="P275" s="8"/>
      <c r="Q275" s="8"/>
      <c r="R275" s="35">
        <f>30*Tableau1[[#This Row],[Coût total]]/100</f>
        <v>0</v>
      </c>
      <c r="S275" s="34"/>
      <c r="T275" s="34">
        <f t="shared" si="5"/>
        <v>0</v>
      </c>
      <c r="U275" s="8"/>
      <c r="V275" s="8"/>
      <c r="W275" s="48"/>
      <c r="X275" s="55"/>
      <c r="Y275" s="55"/>
    </row>
    <row r="276" spans="1:25" x14ac:dyDescent="0.25">
      <c r="A276" s="42" t="s">
        <v>304</v>
      </c>
      <c r="B276" s="42"/>
      <c r="C276" s="21"/>
      <c r="D276" s="9"/>
      <c r="E276" s="40"/>
      <c r="F276" s="27"/>
      <c r="G276" s="28"/>
      <c r="H276" s="40"/>
      <c r="I276" s="8"/>
      <c r="J276" s="8"/>
      <c r="K276" s="8"/>
      <c r="L276" s="8"/>
      <c r="M276" s="8"/>
      <c r="N276" s="8"/>
      <c r="O276" s="8"/>
      <c r="P276" s="8"/>
      <c r="Q276" s="8"/>
      <c r="R276" s="35">
        <f>30*Tableau1[[#This Row],[Coût total]]/100</f>
        <v>0</v>
      </c>
      <c r="S276" s="34"/>
      <c r="T276" s="34">
        <f t="shared" si="5"/>
        <v>0</v>
      </c>
      <c r="U276" s="8"/>
      <c r="V276" s="8"/>
      <c r="W276" s="48"/>
      <c r="X276" s="55"/>
      <c r="Y276" s="55"/>
    </row>
    <row r="277" spans="1:25" x14ac:dyDescent="0.25">
      <c r="A277" s="42" t="s">
        <v>305</v>
      </c>
      <c r="B277" s="42"/>
      <c r="C277" s="21"/>
      <c r="D277" s="9"/>
      <c r="E277" s="40"/>
      <c r="F277" s="27"/>
      <c r="G277" s="28"/>
      <c r="H277" s="40"/>
      <c r="I277" s="8"/>
      <c r="J277" s="8"/>
      <c r="K277" s="8"/>
      <c r="L277" s="8"/>
      <c r="M277" s="8"/>
      <c r="N277" s="8"/>
      <c r="O277" s="8"/>
      <c r="P277" s="8"/>
      <c r="Q277" s="8"/>
      <c r="R277" s="35">
        <f>30*Tableau1[[#This Row],[Coût total]]/100</f>
        <v>0</v>
      </c>
      <c r="S277" s="34"/>
      <c r="T277" s="34">
        <f t="shared" si="5"/>
        <v>0</v>
      </c>
      <c r="U277" s="8"/>
      <c r="V277" s="8"/>
      <c r="W277" s="48"/>
    </row>
    <row r="278" spans="1:25" x14ac:dyDescent="0.25">
      <c r="A278" s="42" t="s">
        <v>306</v>
      </c>
      <c r="B278" s="42"/>
      <c r="C278" s="21"/>
      <c r="D278" s="9"/>
      <c r="E278" s="40"/>
      <c r="F278" s="27"/>
      <c r="G278" s="28"/>
      <c r="H278" s="40"/>
      <c r="I278" s="8"/>
      <c r="J278" s="8"/>
      <c r="K278" s="8"/>
      <c r="L278" s="8"/>
      <c r="M278" s="8"/>
      <c r="N278" s="8"/>
      <c r="O278" s="8"/>
      <c r="P278" s="8"/>
      <c r="Q278" s="8"/>
      <c r="R278" s="35">
        <f>30*Tableau1[[#This Row],[Coût total]]/100</f>
        <v>0</v>
      </c>
      <c r="S278" s="34"/>
      <c r="T278" s="34">
        <f t="shared" si="5"/>
        <v>0</v>
      </c>
      <c r="U278" s="8"/>
      <c r="V278" s="8"/>
      <c r="W278" s="48"/>
    </row>
    <row r="279" spans="1:25" x14ac:dyDescent="0.25">
      <c r="A279" s="42" t="s">
        <v>307</v>
      </c>
      <c r="B279" s="42"/>
      <c r="C279" s="21"/>
      <c r="D279" s="9"/>
      <c r="E279" s="40"/>
      <c r="F279" s="27"/>
      <c r="G279" s="28"/>
      <c r="H279" s="40"/>
      <c r="I279" s="8"/>
      <c r="J279" s="8"/>
      <c r="K279" s="8"/>
      <c r="L279" s="8"/>
      <c r="M279" s="8"/>
      <c r="N279" s="8"/>
      <c r="O279" s="8"/>
      <c r="P279" s="8"/>
      <c r="Q279" s="8"/>
      <c r="R279" s="35">
        <f>30*Tableau1[[#This Row],[Coût total]]/100</f>
        <v>0</v>
      </c>
      <c r="S279" s="34"/>
      <c r="T279" s="34">
        <f t="shared" si="5"/>
        <v>0</v>
      </c>
      <c r="U279" s="8"/>
      <c r="V279" s="8"/>
      <c r="W279" s="48"/>
    </row>
    <row r="280" spans="1:25" x14ac:dyDescent="0.25">
      <c r="A280" s="42" t="s">
        <v>308</v>
      </c>
      <c r="B280" s="42"/>
      <c r="C280" s="21"/>
      <c r="D280" s="9"/>
      <c r="E280" s="40"/>
      <c r="F280" s="27"/>
      <c r="G280" s="28"/>
      <c r="H280" s="40"/>
      <c r="I280" s="8"/>
      <c r="J280" s="8"/>
      <c r="K280" s="8"/>
      <c r="L280" s="8"/>
      <c r="M280" s="8"/>
      <c r="N280" s="8"/>
      <c r="O280" s="8"/>
      <c r="P280" s="8"/>
      <c r="Q280" s="8"/>
      <c r="R280" s="35">
        <f>30*Tableau1[[#This Row],[Coût total]]/100</f>
        <v>0</v>
      </c>
      <c r="S280" s="34"/>
      <c r="T280" s="34">
        <f t="shared" si="5"/>
        <v>0</v>
      </c>
      <c r="U280" s="8"/>
      <c r="V280" s="8"/>
      <c r="W280" s="48"/>
    </row>
    <row r="281" spans="1:25" x14ac:dyDescent="0.25">
      <c r="A281" s="42" t="s">
        <v>309</v>
      </c>
      <c r="B281" s="42"/>
      <c r="C281" s="21"/>
      <c r="D281" s="9"/>
      <c r="E281" s="40"/>
      <c r="F281" s="27"/>
      <c r="G281" s="28"/>
      <c r="H281" s="40"/>
      <c r="I281" s="8"/>
      <c r="J281" s="8"/>
      <c r="K281" s="8"/>
      <c r="L281" s="8"/>
      <c r="M281" s="8"/>
      <c r="N281" s="8"/>
      <c r="O281" s="8"/>
      <c r="P281" s="8"/>
      <c r="Q281" s="8"/>
      <c r="R281" s="35">
        <f>30*Tableau1[[#This Row],[Coût total]]/100</f>
        <v>0</v>
      </c>
      <c r="S281" s="34"/>
      <c r="T281" s="34">
        <f t="shared" si="5"/>
        <v>0</v>
      </c>
      <c r="U281" s="8"/>
      <c r="V281" s="8"/>
      <c r="W281" s="48"/>
    </row>
    <row r="282" spans="1:25" x14ac:dyDescent="0.25">
      <c r="A282" s="42" t="s">
        <v>310</v>
      </c>
      <c r="B282" s="42"/>
      <c r="C282" s="21"/>
      <c r="D282" s="9"/>
      <c r="E282" s="40"/>
      <c r="F282" s="27"/>
      <c r="G282" s="28"/>
      <c r="H282" s="40"/>
      <c r="I282" s="8"/>
      <c r="J282" s="8"/>
      <c r="K282" s="8"/>
      <c r="L282" s="8"/>
      <c r="M282" s="8"/>
      <c r="N282" s="8"/>
      <c r="O282" s="8"/>
      <c r="P282" s="8"/>
      <c r="Q282" s="8"/>
      <c r="R282" s="35">
        <f>30*Tableau1[[#This Row],[Coût total]]/100</f>
        <v>0</v>
      </c>
      <c r="S282" s="34"/>
      <c r="T282" s="34">
        <f t="shared" si="5"/>
        <v>0</v>
      </c>
      <c r="U282" s="8"/>
      <c r="V282" s="8"/>
      <c r="W282" s="48"/>
    </row>
    <row r="283" spans="1:25" x14ac:dyDescent="0.25">
      <c r="A283" s="42" t="s">
        <v>311</v>
      </c>
      <c r="B283" s="42"/>
      <c r="C283" s="21"/>
      <c r="D283" s="9"/>
      <c r="E283" s="40"/>
      <c r="F283" s="27"/>
      <c r="G283" s="28"/>
      <c r="H283" s="40"/>
      <c r="I283" s="8"/>
      <c r="J283" s="8"/>
      <c r="K283" s="8"/>
      <c r="L283" s="8"/>
      <c r="M283" s="8"/>
      <c r="N283" s="8"/>
      <c r="O283" s="8"/>
      <c r="P283" s="8"/>
      <c r="Q283" s="8"/>
      <c r="R283" s="35">
        <f>30*Tableau1[[#This Row],[Coût total]]/100</f>
        <v>0</v>
      </c>
      <c r="S283" s="34"/>
      <c r="T283" s="34">
        <f t="shared" si="5"/>
        <v>0</v>
      </c>
      <c r="U283" s="8"/>
      <c r="V283" s="8"/>
      <c r="W283" s="48"/>
    </row>
    <row r="284" spans="1:25" x14ac:dyDescent="0.25">
      <c r="A284" s="42" t="s">
        <v>312</v>
      </c>
      <c r="B284" s="42"/>
      <c r="C284" s="21"/>
      <c r="D284" s="9"/>
      <c r="E284" s="40"/>
      <c r="F284" s="27"/>
      <c r="G284" s="28"/>
      <c r="H284" s="40"/>
      <c r="I284" s="8"/>
      <c r="J284" s="8"/>
      <c r="K284" s="8"/>
      <c r="L284" s="8"/>
      <c r="M284" s="8"/>
      <c r="N284" s="8"/>
      <c r="O284" s="8"/>
      <c r="P284" s="8"/>
      <c r="Q284" s="8"/>
      <c r="R284" s="35">
        <f>30*Tableau1[[#This Row],[Coût total]]/100</f>
        <v>0</v>
      </c>
      <c r="S284" s="34"/>
      <c r="T284" s="34">
        <f t="shared" si="5"/>
        <v>0</v>
      </c>
      <c r="U284" s="8"/>
      <c r="V284" s="8"/>
      <c r="W284" s="48"/>
    </row>
    <row r="285" spans="1:25" x14ac:dyDescent="0.25">
      <c r="A285" s="42" t="s">
        <v>313</v>
      </c>
      <c r="B285" s="42"/>
      <c r="C285" s="21"/>
      <c r="D285" s="9"/>
      <c r="E285" s="40"/>
      <c r="F285" s="27"/>
      <c r="G285" s="28"/>
      <c r="H285" s="40"/>
      <c r="I285" s="8"/>
      <c r="J285" s="8"/>
      <c r="K285" s="8"/>
      <c r="L285" s="8"/>
      <c r="M285" s="8"/>
      <c r="N285" s="8"/>
      <c r="O285" s="8"/>
      <c r="P285" s="8"/>
      <c r="Q285" s="8"/>
      <c r="R285" s="35">
        <f>30*Tableau1[[#This Row],[Coût total]]/100</f>
        <v>0</v>
      </c>
      <c r="S285" s="34"/>
      <c r="T285" s="34">
        <f t="shared" si="5"/>
        <v>0</v>
      </c>
      <c r="U285" s="8"/>
      <c r="V285" s="8"/>
      <c r="W285" s="48"/>
    </row>
    <row r="286" spans="1:25" x14ac:dyDescent="0.25">
      <c r="A286" s="42" t="s">
        <v>314</v>
      </c>
      <c r="B286" s="42"/>
      <c r="C286" s="21"/>
      <c r="D286" s="9"/>
      <c r="E286" s="40"/>
      <c r="F286" s="27"/>
      <c r="G286" s="28"/>
      <c r="H286" s="40"/>
      <c r="I286" s="8"/>
      <c r="J286" s="8"/>
      <c r="K286" s="8"/>
      <c r="L286" s="8"/>
      <c r="M286" s="8"/>
      <c r="N286" s="8"/>
      <c r="O286" s="8"/>
      <c r="P286" s="8"/>
      <c r="Q286" s="8"/>
      <c r="R286" s="35">
        <f>30*Tableau1[[#This Row],[Coût total]]/100</f>
        <v>0</v>
      </c>
      <c r="S286" s="34"/>
      <c r="T286" s="34">
        <f t="shared" si="5"/>
        <v>0</v>
      </c>
      <c r="U286" s="8"/>
      <c r="V286" s="8"/>
      <c r="W286" s="48"/>
    </row>
    <row r="287" spans="1:25" x14ac:dyDescent="0.25">
      <c r="A287" s="42" t="s">
        <v>315</v>
      </c>
      <c r="B287" s="42"/>
      <c r="C287" s="21"/>
      <c r="D287" s="9"/>
      <c r="E287" s="40"/>
      <c r="F287" s="27"/>
      <c r="G287" s="28"/>
      <c r="H287" s="40"/>
      <c r="I287" s="8"/>
      <c r="J287" s="8"/>
      <c r="K287" s="8"/>
      <c r="L287" s="8"/>
      <c r="M287" s="8"/>
      <c r="N287" s="8"/>
      <c r="O287" s="8"/>
      <c r="P287" s="8"/>
      <c r="Q287" s="8"/>
      <c r="R287" s="35">
        <f>30*Tableau1[[#This Row],[Coût total]]/100</f>
        <v>0</v>
      </c>
      <c r="S287" s="34"/>
      <c r="T287" s="34">
        <f t="shared" si="5"/>
        <v>0</v>
      </c>
      <c r="U287" s="8"/>
      <c r="V287" s="8"/>
      <c r="W287" s="48"/>
    </row>
    <row r="288" spans="1:25" x14ac:dyDescent="0.25">
      <c r="A288" s="42" t="s">
        <v>316</v>
      </c>
      <c r="B288" s="42"/>
      <c r="C288" s="21"/>
      <c r="D288" s="9"/>
      <c r="E288" s="40"/>
      <c r="F288" s="27"/>
      <c r="G288" s="28"/>
      <c r="H288" s="40"/>
      <c r="I288" s="8"/>
      <c r="J288" s="8"/>
      <c r="K288" s="8"/>
      <c r="L288" s="8"/>
      <c r="M288" s="8"/>
      <c r="N288" s="8"/>
      <c r="O288" s="8"/>
      <c r="P288" s="8"/>
      <c r="Q288" s="8"/>
      <c r="R288" s="35">
        <f>30*Tableau1[[#This Row],[Coût total]]/100</f>
        <v>0</v>
      </c>
      <c r="S288" s="34"/>
      <c r="T288" s="34">
        <f t="shared" si="5"/>
        <v>0</v>
      </c>
      <c r="U288" s="8"/>
      <c r="V288" s="8"/>
      <c r="W288" s="48"/>
    </row>
    <row r="289" spans="1:23" x14ac:dyDescent="0.25">
      <c r="A289" s="42" t="s">
        <v>317</v>
      </c>
      <c r="B289" s="42"/>
      <c r="C289" s="21"/>
      <c r="D289" s="9"/>
      <c r="E289" s="40"/>
      <c r="F289" s="27"/>
      <c r="G289" s="28"/>
      <c r="H289" s="40"/>
      <c r="I289" s="8"/>
      <c r="J289" s="8"/>
      <c r="K289" s="8"/>
      <c r="L289" s="8"/>
      <c r="M289" s="8"/>
      <c r="N289" s="8"/>
      <c r="O289" s="8"/>
      <c r="P289" s="8"/>
      <c r="Q289" s="8"/>
      <c r="R289" s="35">
        <f>30*Tableau1[[#This Row],[Coût total]]/100</f>
        <v>0</v>
      </c>
      <c r="S289" s="34"/>
      <c r="T289" s="34">
        <f t="shared" si="5"/>
        <v>0</v>
      </c>
      <c r="U289" s="8"/>
      <c r="V289" s="8"/>
      <c r="W289" s="48"/>
    </row>
    <row r="290" spans="1:23" x14ac:dyDescent="0.25">
      <c r="A290" s="42" t="s">
        <v>318</v>
      </c>
      <c r="B290" s="42"/>
      <c r="C290" s="21"/>
      <c r="D290" s="9"/>
      <c r="E290" s="40"/>
      <c r="F290" s="27"/>
      <c r="G290" s="28"/>
      <c r="H290" s="40"/>
      <c r="I290" s="8"/>
      <c r="J290" s="8"/>
      <c r="K290" s="8"/>
      <c r="L290" s="8"/>
      <c r="M290" s="8"/>
      <c r="N290" s="8"/>
      <c r="O290" s="8"/>
      <c r="P290" s="8"/>
      <c r="Q290" s="8"/>
      <c r="R290" s="35">
        <f>30*Tableau1[[#This Row],[Coût total]]/100</f>
        <v>0</v>
      </c>
      <c r="S290" s="34"/>
      <c r="T290" s="34">
        <f t="shared" si="5"/>
        <v>0</v>
      </c>
      <c r="U290" s="8"/>
      <c r="V290" s="8"/>
      <c r="W290" s="48"/>
    </row>
    <row r="291" spans="1:23" x14ac:dyDescent="0.25">
      <c r="A291" s="42" t="s">
        <v>319</v>
      </c>
      <c r="B291" s="42"/>
      <c r="C291" s="21"/>
      <c r="D291" s="9"/>
      <c r="E291" s="40"/>
      <c r="F291" s="27"/>
      <c r="G291" s="28"/>
      <c r="H291" s="40"/>
      <c r="I291" s="8"/>
      <c r="J291" s="8"/>
      <c r="K291" s="8"/>
      <c r="L291" s="8"/>
      <c r="M291" s="8"/>
      <c r="N291" s="8"/>
      <c r="O291" s="8"/>
      <c r="P291" s="8"/>
      <c r="Q291" s="8"/>
      <c r="R291" s="35">
        <f>30*Tableau1[[#This Row],[Coût total]]/100</f>
        <v>0</v>
      </c>
      <c r="S291" s="34"/>
      <c r="T291" s="34">
        <f t="shared" si="5"/>
        <v>0</v>
      </c>
      <c r="U291" s="8"/>
      <c r="V291" s="8"/>
      <c r="W291" s="48"/>
    </row>
    <row r="292" spans="1:23" x14ac:dyDescent="0.25">
      <c r="A292" s="42" t="s">
        <v>320</v>
      </c>
      <c r="B292" s="42"/>
      <c r="C292" s="21"/>
      <c r="D292" s="9"/>
      <c r="E292" s="40"/>
      <c r="F292" s="27"/>
      <c r="G292" s="28"/>
      <c r="H292" s="40"/>
      <c r="I292" s="8"/>
      <c r="J292" s="8"/>
      <c r="K292" s="8"/>
      <c r="L292" s="8"/>
      <c r="M292" s="8"/>
      <c r="N292" s="8"/>
      <c r="O292" s="8"/>
      <c r="P292" s="8"/>
      <c r="Q292" s="8"/>
      <c r="R292" s="35">
        <f>30*Tableau1[[#This Row],[Coût total]]/100</f>
        <v>0</v>
      </c>
      <c r="S292" s="34"/>
      <c r="T292" s="34">
        <f t="shared" si="5"/>
        <v>0</v>
      </c>
      <c r="U292" s="8"/>
      <c r="V292" s="8"/>
      <c r="W292" s="48"/>
    </row>
    <row r="293" spans="1:23" x14ac:dyDescent="0.25">
      <c r="A293" s="42" t="s">
        <v>321</v>
      </c>
      <c r="B293" s="42"/>
      <c r="C293" s="21"/>
      <c r="D293" s="9"/>
      <c r="E293" s="40"/>
      <c r="F293" s="27"/>
      <c r="G293" s="28"/>
      <c r="H293" s="40"/>
      <c r="I293" s="8"/>
      <c r="J293" s="8"/>
      <c r="K293" s="8"/>
      <c r="L293" s="8"/>
      <c r="M293" s="8"/>
      <c r="N293" s="8"/>
      <c r="O293" s="8"/>
      <c r="P293" s="8"/>
      <c r="Q293" s="8"/>
      <c r="R293" s="35">
        <f>30*Tableau1[[#This Row],[Coût total]]/100</f>
        <v>0</v>
      </c>
      <c r="S293" s="34"/>
      <c r="T293" s="34">
        <f t="shared" si="5"/>
        <v>0</v>
      </c>
      <c r="U293" s="8"/>
      <c r="V293" s="8"/>
      <c r="W293" s="48"/>
    </row>
    <row r="294" spans="1:23" x14ac:dyDescent="0.25">
      <c r="A294" s="42" t="s">
        <v>322</v>
      </c>
      <c r="B294" s="42"/>
      <c r="C294" s="21"/>
      <c r="D294" s="9"/>
      <c r="E294" s="40"/>
      <c r="F294" s="27"/>
      <c r="G294" s="28"/>
      <c r="H294" s="40"/>
      <c r="I294" s="8"/>
      <c r="J294" s="8"/>
      <c r="K294" s="8"/>
      <c r="L294" s="8"/>
      <c r="M294" s="8"/>
      <c r="N294" s="8"/>
      <c r="O294" s="8"/>
      <c r="P294" s="8"/>
      <c r="Q294" s="8"/>
      <c r="R294" s="35">
        <f>30*Tableau1[[#This Row],[Coût total]]/100</f>
        <v>0</v>
      </c>
      <c r="S294" s="34"/>
      <c r="T294" s="34">
        <f t="shared" si="5"/>
        <v>0</v>
      </c>
      <c r="U294" s="8"/>
      <c r="V294" s="8"/>
      <c r="W294" s="48"/>
    </row>
    <row r="295" spans="1:23" x14ac:dyDescent="0.25">
      <c r="A295" s="42" t="s">
        <v>323</v>
      </c>
      <c r="B295" s="42"/>
      <c r="C295" s="21"/>
      <c r="D295" s="9"/>
      <c r="E295" s="40"/>
      <c r="F295" s="27"/>
      <c r="G295" s="28"/>
      <c r="H295" s="40"/>
      <c r="I295" s="8"/>
      <c r="J295" s="8"/>
      <c r="K295" s="8"/>
      <c r="L295" s="8"/>
      <c r="M295" s="8"/>
      <c r="N295" s="8"/>
      <c r="O295" s="8"/>
      <c r="P295" s="8"/>
      <c r="Q295" s="8"/>
      <c r="R295" s="35">
        <f>30*Tableau1[[#This Row],[Coût total]]/100</f>
        <v>0</v>
      </c>
      <c r="S295" s="34"/>
      <c r="T295" s="34">
        <f t="shared" si="5"/>
        <v>0</v>
      </c>
      <c r="U295" s="8"/>
      <c r="V295" s="8"/>
      <c r="W295" s="48"/>
    </row>
    <row r="296" spans="1:23" x14ac:dyDescent="0.25">
      <c r="A296" s="42" t="s">
        <v>324</v>
      </c>
      <c r="B296" s="42"/>
      <c r="C296" s="21"/>
      <c r="D296" s="9"/>
      <c r="E296" s="40"/>
      <c r="F296" s="27"/>
      <c r="G296" s="28"/>
      <c r="H296" s="40"/>
      <c r="I296" s="8"/>
      <c r="J296" s="8"/>
      <c r="K296" s="8"/>
      <c r="L296" s="8"/>
      <c r="M296" s="8"/>
      <c r="N296" s="8"/>
      <c r="O296" s="8"/>
      <c r="P296" s="8"/>
      <c r="Q296" s="8"/>
      <c r="R296" s="35">
        <f>30*Tableau1[[#This Row],[Coût total]]/100</f>
        <v>0</v>
      </c>
      <c r="S296" s="34"/>
      <c r="T296" s="34">
        <f t="shared" si="5"/>
        <v>0</v>
      </c>
      <c r="U296" s="8"/>
      <c r="V296" s="8"/>
      <c r="W296" s="48"/>
    </row>
    <row r="297" spans="1:23" x14ac:dyDescent="0.25">
      <c r="A297" s="42" t="s">
        <v>325</v>
      </c>
      <c r="B297" s="42"/>
      <c r="C297" s="21"/>
      <c r="D297" s="9"/>
      <c r="E297" s="40"/>
      <c r="F297" s="27"/>
      <c r="G297" s="28"/>
      <c r="H297" s="40"/>
      <c r="I297" s="8"/>
      <c r="J297" s="8"/>
      <c r="K297" s="8"/>
      <c r="L297" s="8"/>
      <c r="M297" s="8"/>
      <c r="N297" s="8"/>
      <c r="O297" s="8"/>
      <c r="P297" s="8"/>
      <c r="Q297" s="8"/>
      <c r="R297" s="35">
        <f>30*Tableau1[[#This Row],[Coût total]]/100</f>
        <v>0</v>
      </c>
      <c r="S297" s="34"/>
      <c r="T297" s="34">
        <f t="shared" si="5"/>
        <v>0</v>
      </c>
      <c r="U297" s="8"/>
      <c r="V297" s="8"/>
      <c r="W297" s="48"/>
    </row>
    <row r="298" spans="1:23" x14ac:dyDescent="0.25">
      <c r="A298" s="42" t="s">
        <v>326</v>
      </c>
      <c r="B298" s="42"/>
      <c r="C298" s="21"/>
      <c r="D298" s="9"/>
      <c r="E298" s="40"/>
      <c r="F298" s="27"/>
      <c r="G298" s="28"/>
      <c r="H298" s="40"/>
      <c r="I298" s="8"/>
      <c r="J298" s="8"/>
      <c r="K298" s="8"/>
      <c r="L298" s="8"/>
      <c r="M298" s="8"/>
      <c r="N298" s="8"/>
      <c r="O298" s="8"/>
      <c r="P298" s="8"/>
      <c r="Q298" s="8"/>
      <c r="R298" s="35">
        <f>30*Tableau1[[#This Row],[Coût total]]/100</f>
        <v>0</v>
      </c>
      <c r="S298" s="34"/>
      <c r="T298" s="34">
        <f t="shared" si="5"/>
        <v>0</v>
      </c>
      <c r="U298" s="8"/>
      <c r="V298" s="8"/>
      <c r="W298" s="48"/>
    </row>
    <row r="299" spans="1:23" x14ac:dyDescent="0.25">
      <c r="A299" s="42" t="s">
        <v>327</v>
      </c>
      <c r="B299" s="42"/>
      <c r="C299" s="21"/>
      <c r="D299" s="9"/>
      <c r="E299" s="40"/>
      <c r="F299" s="27"/>
      <c r="G299" s="28"/>
      <c r="H299" s="40"/>
      <c r="I299" s="8"/>
      <c r="J299" s="8"/>
      <c r="K299" s="8"/>
      <c r="L299" s="8"/>
      <c r="M299" s="8"/>
      <c r="N299" s="8"/>
      <c r="O299" s="8"/>
      <c r="P299" s="8"/>
      <c r="Q299" s="8"/>
      <c r="R299" s="35">
        <f>30*Tableau1[[#This Row],[Coût total]]/100</f>
        <v>0</v>
      </c>
      <c r="S299" s="34"/>
      <c r="T299" s="34">
        <f t="shared" si="5"/>
        <v>0</v>
      </c>
      <c r="U299" s="8"/>
      <c r="V299" s="8"/>
      <c r="W299" s="48"/>
    </row>
    <row r="300" spans="1:23" x14ac:dyDescent="0.25">
      <c r="A300" s="42" t="s">
        <v>328</v>
      </c>
      <c r="B300" s="42"/>
      <c r="C300" s="21"/>
      <c r="D300" s="9"/>
      <c r="E300" s="40"/>
      <c r="F300" s="27"/>
      <c r="G300" s="28"/>
      <c r="H300" s="40"/>
      <c r="I300" s="8"/>
      <c r="J300" s="8"/>
      <c r="K300" s="8"/>
      <c r="L300" s="8"/>
      <c r="M300" s="8"/>
      <c r="N300" s="8"/>
      <c r="O300" s="8"/>
      <c r="P300" s="8"/>
      <c r="Q300" s="8"/>
      <c r="R300" s="35">
        <f>30*Tableau1[[#This Row],[Coût total]]/100</f>
        <v>0</v>
      </c>
      <c r="S300" s="34"/>
      <c r="T300" s="34">
        <f t="shared" si="5"/>
        <v>0</v>
      </c>
      <c r="U300" s="8"/>
      <c r="V300" s="8"/>
      <c r="W300" s="48"/>
    </row>
    <row r="301" spans="1:23" x14ac:dyDescent="0.25">
      <c r="A301" s="42" t="s">
        <v>329</v>
      </c>
      <c r="B301" s="42"/>
      <c r="C301" s="21"/>
      <c r="D301" s="9"/>
      <c r="E301" s="40"/>
      <c r="F301" s="27"/>
      <c r="G301" s="28"/>
      <c r="H301" s="40"/>
      <c r="I301" s="8"/>
      <c r="J301" s="8"/>
      <c r="K301" s="8"/>
      <c r="L301" s="8"/>
      <c r="M301" s="8"/>
      <c r="N301" s="8"/>
      <c r="O301" s="8"/>
      <c r="P301" s="8"/>
      <c r="Q301" s="8"/>
      <c r="R301" s="35">
        <f>30*Tableau1[[#This Row],[Coût total]]/100</f>
        <v>0</v>
      </c>
      <c r="S301" s="34"/>
      <c r="T301" s="34">
        <f t="shared" si="5"/>
        <v>0</v>
      </c>
      <c r="U301" s="8"/>
      <c r="V301" s="8"/>
      <c r="W301" s="48"/>
    </row>
    <row r="302" spans="1:23" x14ac:dyDescent="0.25">
      <c r="A302" s="42" t="s">
        <v>330</v>
      </c>
      <c r="B302" s="42"/>
      <c r="C302" s="21"/>
      <c r="D302" s="9"/>
      <c r="E302" s="40"/>
      <c r="F302" s="27"/>
      <c r="G302" s="28"/>
      <c r="H302" s="40"/>
      <c r="I302" s="8"/>
      <c r="J302" s="8"/>
      <c r="K302" s="8"/>
      <c r="L302" s="8"/>
      <c r="M302" s="8"/>
      <c r="N302" s="8"/>
      <c r="O302" s="8"/>
      <c r="P302" s="8"/>
      <c r="Q302" s="8"/>
      <c r="R302" s="35">
        <f>30*Tableau1[[#This Row],[Coût total]]/100</f>
        <v>0</v>
      </c>
      <c r="S302" s="34"/>
      <c r="T302" s="34">
        <f t="shared" si="5"/>
        <v>0</v>
      </c>
      <c r="U302" s="8"/>
      <c r="V302" s="8"/>
      <c r="W302" s="48"/>
    </row>
    <row r="303" spans="1:23" x14ac:dyDescent="0.25">
      <c r="A303" s="42" t="s">
        <v>331</v>
      </c>
      <c r="B303" s="42"/>
      <c r="C303" s="21"/>
      <c r="D303" s="9"/>
      <c r="E303" s="40"/>
      <c r="F303" s="27"/>
      <c r="G303" s="28"/>
      <c r="H303" s="40"/>
      <c r="I303" s="8"/>
      <c r="J303" s="8"/>
      <c r="K303" s="8"/>
      <c r="L303" s="8"/>
      <c r="M303" s="8"/>
      <c r="N303" s="8"/>
      <c r="O303" s="8"/>
      <c r="P303" s="8"/>
      <c r="Q303" s="8"/>
      <c r="R303" s="35">
        <f>30*Tableau1[[#This Row],[Coût total]]/100</f>
        <v>0</v>
      </c>
      <c r="S303" s="34"/>
      <c r="T303" s="34">
        <f t="shared" si="5"/>
        <v>0</v>
      </c>
      <c r="U303" s="8"/>
      <c r="V303" s="8"/>
      <c r="W303" s="48"/>
    </row>
    <row r="304" spans="1:23" x14ac:dyDescent="0.25">
      <c r="A304" s="42" t="s">
        <v>332</v>
      </c>
      <c r="B304" s="42"/>
      <c r="C304" s="21"/>
      <c r="D304" s="9"/>
      <c r="E304" s="40"/>
      <c r="F304" s="27"/>
      <c r="G304" s="28"/>
      <c r="H304" s="40"/>
      <c r="I304" s="8"/>
      <c r="J304" s="8"/>
      <c r="K304" s="8"/>
      <c r="L304" s="8"/>
      <c r="M304" s="8"/>
      <c r="N304" s="8"/>
      <c r="O304" s="8"/>
      <c r="P304" s="8"/>
      <c r="Q304" s="8"/>
      <c r="R304" s="35">
        <f>30*Tableau1[[#This Row],[Coût total]]/100</f>
        <v>0</v>
      </c>
      <c r="S304" s="34"/>
      <c r="T304" s="34">
        <f t="shared" si="5"/>
        <v>0</v>
      </c>
      <c r="U304" s="8"/>
      <c r="V304" s="8"/>
      <c r="W304" s="48"/>
    </row>
    <row r="305" spans="1:23" x14ac:dyDescent="0.25">
      <c r="A305" s="42" t="s">
        <v>333</v>
      </c>
      <c r="B305" s="42"/>
      <c r="C305" s="21"/>
      <c r="D305" s="9"/>
      <c r="E305" s="40"/>
      <c r="F305" s="27"/>
      <c r="G305" s="28"/>
      <c r="H305" s="40"/>
      <c r="I305" s="8"/>
      <c r="J305" s="8"/>
      <c r="K305" s="8"/>
      <c r="L305" s="8"/>
      <c r="M305" s="8"/>
      <c r="N305" s="8"/>
      <c r="O305" s="8"/>
      <c r="P305" s="8"/>
      <c r="Q305" s="8"/>
      <c r="R305" s="35">
        <f>30*Tableau1[[#This Row],[Coût total]]/100</f>
        <v>0</v>
      </c>
      <c r="S305" s="34"/>
      <c r="T305" s="34">
        <f t="shared" si="5"/>
        <v>0</v>
      </c>
      <c r="U305" s="8"/>
      <c r="V305" s="8"/>
      <c r="W305" s="48"/>
    </row>
    <row r="306" spans="1:23" x14ac:dyDescent="0.25">
      <c r="A306" s="42" t="s">
        <v>334</v>
      </c>
      <c r="B306" s="42"/>
      <c r="C306" s="21"/>
      <c r="D306" s="9"/>
      <c r="E306" s="40"/>
      <c r="F306" s="27"/>
      <c r="G306" s="28"/>
      <c r="H306" s="40"/>
      <c r="I306" s="8"/>
      <c r="J306" s="8"/>
      <c r="K306" s="8"/>
      <c r="L306" s="8"/>
      <c r="M306" s="8"/>
      <c r="N306" s="8"/>
      <c r="O306" s="8"/>
      <c r="P306" s="8"/>
      <c r="Q306" s="8"/>
      <c r="R306" s="35">
        <f>30*Tableau1[[#This Row],[Coût total]]/100</f>
        <v>0</v>
      </c>
      <c r="S306" s="34"/>
      <c r="T306" s="34">
        <f t="shared" si="5"/>
        <v>0</v>
      </c>
      <c r="U306" s="8"/>
      <c r="V306" s="8"/>
      <c r="W306" s="48"/>
    </row>
    <row r="307" spans="1:23" x14ac:dyDescent="0.25">
      <c r="A307" s="42" t="s">
        <v>335</v>
      </c>
      <c r="B307" s="42"/>
      <c r="C307" s="21"/>
      <c r="D307" s="9"/>
      <c r="E307" s="40"/>
      <c r="F307" s="27"/>
      <c r="G307" s="28"/>
      <c r="H307" s="40"/>
      <c r="I307" s="8"/>
      <c r="J307" s="8"/>
      <c r="K307" s="8"/>
      <c r="L307" s="8"/>
      <c r="M307" s="8"/>
      <c r="N307" s="8"/>
      <c r="O307" s="8"/>
      <c r="P307" s="8"/>
      <c r="Q307" s="8"/>
      <c r="R307" s="35">
        <f>30*Tableau1[[#This Row],[Coût total]]/100</f>
        <v>0</v>
      </c>
      <c r="S307" s="34"/>
      <c r="T307" s="34">
        <f t="shared" si="5"/>
        <v>0</v>
      </c>
      <c r="U307" s="8"/>
      <c r="V307" s="8"/>
      <c r="W307" s="48"/>
    </row>
    <row r="308" spans="1:23" x14ac:dyDescent="0.25">
      <c r="A308" s="42" t="s">
        <v>336</v>
      </c>
      <c r="B308" s="42"/>
      <c r="C308" s="21"/>
      <c r="D308" s="9"/>
      <c r="E308" s="40"/>
      <c r="F308" s="27"/>
      <c r="G308" s="28"/>
      <c r="H308" s="40"/>
      <c r="I308" s="8"/>
      <c r="J308" s="8"/>
      <c r="K308" s="8"/>
      <c r="L308" s="8"/>
      <c r="M308" s="8"/>
      <c r="N308" s="8"/>
      <c r="O308" s="8"/>
      <c r="P308" s="8"/>
      <c r="Q308" s="8"/>
      <c r="R308" s="35">
        <f>30*Tableau1[[#This Row],[Coût total]]/100</f>
        <v>0</v>
      </c>
      <c r="S308" s="34"/>
      <c r="T308" s="34">
        <f t="shared" si="5"/>
        <v>0</v>
      </c>
      <c r="U308" s="8"/>
      <c r="V308" s="8"/>
      <c r="W308" s="48"/>
    </row>
    <row r="309" spans="1:23" x14ac:dyDescent="0.25">
      <c r="A309" s="42" t="s">
        <v>337</v>
      </c>
      <c r="B309" s="42"/>
      <c r="C309" s="21"/>
      <c r="D309" s="9"/>
      <c r="E309" s="40"/>
      <c r="F309" s="27"/>
      <c r="G309" s="28"/>
      <c r="H309" s="40"/>
      <c r="I309" s="8"/>
      <c r="J309" s="8"/>
      <c r="K309" s="8"/>
      <c r="L309" s="8"/>
      <c r="M309" s="8"/>
      <c r="N309" s="8"/>
      <c r="O309" s="8"/>
      <c r="P309" s="8"/>
      <c r="Q309" s="8"/>
      <c r="R309" s="35">
        <f>30*Tableau1[[#This Row],[Coût total]]/100</f>
        <v>0</v>
      </c>
      <c r="S309" s="34"/>
      <c r="T309" s="34">
        <f t="shared" si="5"/>
        <v>0</v>
      </c>
      <c r="U309" s="8"/>
      <c r="V309" s="8"/>
      <c r="W309" s="48"/>
    </row>
    <row r="310" spans="1:23" x14ac:dyDescent="0.25">
      <c r="A310" s="42" t="s">
        <v>338</v>
      </c>
      <c r="B310" s="42"/>
      <c r="C310" s="21"/>
      <c r="D310" s="9"/>
      <c r="E310" s="40"/>
      <c r="F310" s="27"/>
      <c r="G310" s="28"/>
      <c r="H310" s="40"/>
      <c r="I310" s="8"/>
      <c r="J310" s="8"/>
      <c r="K310" s="8"/>
      <c r="L310" s="8"/>
      <c r="M310" s="8"/>
      <c r="N310" s="8"/>
      <c r="O310" s="8"/>
      <c r="P310" s="8"/>
      <c r="Q310" s="8"/>
      <c r="R310" s="35">
        <f>30*Tableau1[[#This Row],[Coût total]]/100</f>
        <v>0</v>
      </c>
      <c r="S310" s="34"/>
      <c r="T310" s="34">
        <f t="shared" si="5"/>
        <v>0</v>
      </c>
      <c r="U310" s="8"/>
      <c r="V310" s="8"/>
      <c r="W310" s="48"/>
    </row>
    <row r="311" spans="1:23" x14ac:dyDescent="0.25">
      <c r="A311" s="42" t="s">
        <v>339</v>
      </c>
      <c r="B311" s="42"/>
      <c r="C311" s="21"/>
      <c r="D311" s="9"/>
      <c r="E311" s="40"/>
      <c r="F311" s="27"/>
      <c r="G311" s="28"/>
      <c r="H311" s="40"/>
      <c r="I311" s="8"/>
      <c r="J311" s="8"/>
      <c r="K311" s="8"/>
      <c r="L311" s="8"/>
      <c r="M311" s="8"/>
      <c r="N311" s="8"/>
      <c r="O311" s="8"/>
      <c r="P311" s="8"/>
      <c r="Q311" s="8"/>
      <c r="R311" s="35">
        <f>30*Tableau1[[#This Row],[Coût total]]/100</f>
        <v>0</v>
      </c>
      <c r="S311" s="34"/>
      <c r="T311" s="34">
        <f t="shared" si="5"/>
        <v>0</v>
      </c>
      <c r="U311" s="8"/>
      <c r="V311" s="8"/>
      <c r="W311" s="48"/>
    </row>
    <row r="312" spans="1:23" x14ac:dyDescent="0.25">
      <c r="A312" s="42" t="s">
        <v>340</v>
      </c>
      <c r="B312" s="42"/>
      <c r="C312" s="21"/>
      <c r="D312" s="9"/>
      <c r="E312" s="40"/>
      <c r="F312" s="27"/>
      <c r="G312" s="28"/>
      <c r="H312" s="40"/>
      <c r="I312" s="8"/>
      <c r="J312" s="8"/>
      <c r="K312" s="8"/>
      <c r="L312" s="8"/>
      <c r="M312" s="8"/>
      <c r="N312" s="8"/>
      <c r="O312" s="8"/>
      <c r="P312" s="8"/>
      <c r="Q312" s="8"/>
      <c r="R312" s="35">
        <f>30*Tableau1[[#This Row],[Coût total]]/100</f>
        <v>0</v>
      </c>
      <c r="S312" s="34"/>
      <c r="T312" s="34">
        <f t="shared" si="5"/>
        <v>0</v>
      </c>
      <c r="U312" s="8"/>
      <c r="V312" s="8"/>
      <c r="W312" s="48"/>
    </row>
    <row r="313" spans="1:23" x14ac:dyDescent="0.25">
      <c r="A313" s="42" t="s">
        <v>341</v>
      </c>
      <c r="B313" s="42"/>
      <c r="C313" s="21"/>
      <c r="D313" s="9"/>
      <c r="E313" s="40"/>
      <c r="F313" s="27"/>
      <c r="G313" s="28"/>
      <c r="H313" s="40"/>
      <c r="I313" s="8"/>
      <c r="J313" s="8"/>
      <c r="K313" s="8"/>
      <c r="L313" s="8"/>
      <c r="M313" s="8"/>
      <c r="N313" s="8"/>
      <c r="O313" s="8"/>
      <c r="P313" s="8"/>
      <c r="Q313" s="8"/>
      <c r="R313" s="35">
        <f>30*Tableau1[[#This Row],[Coût total]]/100</f>
        <v>0</v>
      </c>
      <c r="S313" s="34"/>
      <c r="T313" s="34">
        <f t="shared" si="5"/>
        <v>0</v>
      </c>
      <c r="U313" s="8"/>
      <c r="V313" s="8"/>
      <c r="W313" s="48"/>
    </row>
    <row r="314" spans="1:23" x14ac:dyDescent="0.25">
      <c r="A314" s="42" t="s">
        <v>342</v>
      </c>
      <c r="B314" s="42"/>
      <c r="C314" s="21"/>
      <c r="D314" s="9"/>
      <c r="E314" s="40"/>
      <c r="F314" s="27"/>
      <c r="G314" s="28"/>
      <c r="H314" s="40"/>
      <c r="I314" s="8"/>
      <c r="J314" s="8"/>
      <c r="K314" s="8"/>
      <c r="L314" s="8"/>
      <c r="M314" s="8"/>
      <c r="N314" s="8"/>
      <c r="O314" s="8"/>
      <c r="P314" s="8"/>
      <c r="Q314" s="8"/>
      <c r="R314" s="35">
        <f>30*Tableau1[[#This Row],[Coût total]]/100</f>
        <v>0</v>
      </c>
      <c r="S314" s="34"/>
      <c r="T314" s="34">
        <f t="shared" si="5"/>
        <v>0</v>
      </c>
      <c r="U314" s="8"/>
      <c r="V314" s="8"/>
      <c r="W314" s="48"/>
    </row>
    <row r="315" spans="1:23" x14ac:dyDescent="0.25">
      <c r="A315" s="42" t="s">
        <v>343</v>
      </c>
      <c r="B315" s="42"/>
      <c r="C315" s="21"/>
      <c r="D315" s="9"/>
      <c r="E315" s="40"/>
      <c r="F315" s="27"/>
      <c r="G315" s="28"/>
      <c r="H315" s="40"/>
      <c r="I315" s="8"/>
      <c r="J315" s="8"/>
      <c r="K315" s="8"/>
      <c r="L315" s="8"/>
      <c r="M315" s="8"/>
      <c r="N315" s="8"/>
      <c r="O315" s="8"/>
      <c r="P315" s="8"/>
      <c r="Q315" s="8"/>
      <c r="R315" s="35">
        <f>30*Tableau1[[#This Row],[Coût total]]/100</f>
        <v>0</v>
      </c>
      <c r="S315" s="34"/>
      <c r="T315" s="34">
        <f t="shared" si="5"/>
        <v>0</v>
      </c>
      <c r="U315" s="8"/>
      <c r="V315" s="8"/>
      <c r="W315" s="48"/>
    </row>
    <row r="316" spans="1:23" x14ac:dyDescent="0.25">
      <c r="A316" s="42" t="s">
        <v>344</v>
      </c>
      <c r="B316" s="42"/>
      <c r="C316" s="21"/>
      <c r="D316" s="9"/>
      <c r="E316" s="40"/>
      <c r="F316" s="27"/>
      <c r="G316" s="28"/>
      <c r="H316" s="40"/>
      <c r="I316" s="8"/>
      <c r="J316" s="8"/>
      <c r="K316" s="8"/>
      <c r="L316" s="8"/>
      <c r="M316" s="8"/>
      <c r="N316" s="8"/>
      <c r="O316" s="8"/>
      <c r="P316" s="8"/>
      <c r="Q316" s="8"/>
      <c r="R316" s="35">
        <f>30*Tableau1[[#This Row],[Coût total]]/100</f>
        <v>0</v>
      </c>
      <c r="S316" s="34"/>
      <c r="T316" s="34">
        <f t="shared" si="5"/>
        <v>0</v>
      </c>
      <c r="U316" s="8"/>
      <c r="V316" s="8"/>
      <c r="W316" s="48"/>
    </row>
    <row r="317" spans="1:23" x14ac:dyDescent="0.25">
      <c r="A317" s="42" t="s">
        <v>345</v>
      </c>
      <c r="B317" s="42"/>
      <c r="C317" s="21"/>
      <c r="D317" s="9"/>
      <c r="E317" s="40"/>
      <c r="F317" s="27"/>
      <c r="G317" s="28"/>
      <c r="H317" s="40"/>
      <c r="I317" s="8"/>
      <c r="J317" s="8"/>
      <c r="K317" s="8"/>
      <c r="L317" s="8"/>
      <c r="M317" s="8"/>
      <c r="N317" s="8"/>
      <c r="O317" s="8"/>
      <c r="P317" s="8"/>
      <c r="Q317" s="8"/>
      <c r="R317" s="35">
        <f>30*Tableau1[[#This Row],[Coût total]]/100</f>
        <v>0</v>
      </c>
      <c r="S317" s="34"/>
      <c r="T317" s="34">
        <f t="shared" si="5"/>
        <v>0</v>
      </c>
      <c r="U317" s="8"/>
      <c r="V317" s="8"/>
      <c r="W317" s="48"/>
    </row>
    <row r="318" spans="1:23" x14ac:dyDescent="0.25">
      <c r="A318" s="42" t="s">
        <v>346</v>
      </c>
      <c r="B318" s="42"/>
      <c r="C318" s="21"/>
      <c r="D318" s="9"/>
      <c r="E318" s="40"/>
      <c r="F318" s="27"/>
      <c r="G318" s="28"/>
      <c r="H318" s="40"/>
      <c r="I318" s="8"/>
      <c r="J318" s="8"/>
      <c r="K318" s="8"/>
      <c r="L318" s="8"/>
      <c r="M318" s="8"/>
      <c r="N318" s="8"/>
      <c r="O318" s="8"/>
      <c r="P318" s="8"/>
      <c r="Q318" s="8"/>
      <c r="R318" s="35">
        <f>30*Tableau1[[#This Row],[Coût total]]/100</f>
        <v>0</v>
      </c>
      <c r="S318" s="34"/>
      <c r="T318" s="34">
        <f t="shared" si="5"/>
        <v>0</v>
      </c>
      <c r="U318" s="8"/>
      <c r="V318" s="8"/>
      <c r="W318" s="48"/>
    </row>
    <row r="319" spans="1:23" x14ac:dyDescent="0.25">
      <c r="A319" s="42" t="s">
        <v>347</v>
      </c>
      <c r="B319" s="42"/>
      <c r="C319" s="21"/>
      <c r="D319" s="9"/>
      <c r="E319" s="40"/>
      <c r="F319" s="27"/>
      <c r="G319" s="28"/>
      <c r="H319" s="40"/>
      <c r="I319" s="8"/>
      <c r="J319" s="8"/>
      <c r="K319" s="8"/>
      <c r="L319" s="8"/>
      <c r="M319" s="8"/>
      <c r="N319" s="8"/>
      <c r="O319" s="8"/>
      <c r="P319" s="8"/>
      <c r="Q319" s="8"/>
      <c r="R319" s="35">
        <f>30*Tableau1[[#This Row],[Coût total]]/100</f>
        <v>0</v>
      </c>
      <c r="S319" s="34"/>
      <c r="T319" s="34">
        <f t="shared" si="5"/>
        <v>0</v>
      </c>
      <c r="U319" s="8"/>
      <c r="V319" s="8"/>
      <c r="W319" s="48"/>
    </row>
    <row r="320" spans="1:23" x14ac:dyDescent="0.25">
      <c r="A320" s="42" t="s">
        <v>348</v>
      </c>
      <c r="B320" s="42"/>
      <c r="C320" s="21"/>
      <c r="D320" s="9"/>
      <c r="E320" s="40"/>
      <c r="F320" s="27"/>
      <c r="G320" s="28"/>
      <c r="H320" s="40"/>
      <c r="I320" s="8"/>
      <c r="J320" s="8"/>
      <c r="K320" s="8"/>
      <c r="L320" s="8"/>
      <c r="M320" s="8"/>
      <c r="N320" s="8"/>
      <c r="O320" s="8"/>
      <c r="P320" s="8"/>
      <c r="Q320" s="8"/>
      <c r="R320" s="35">
        <f>30*Tableau1[[#This Row],[Coût total]]/100</f>
        <v>0</v>
      </c>
      <c r="S320" s="34"/>
      <c r="T320" s="34">
        <f t="shared" si="5"/>
        <v>0</v>
      </c>
      <c r="U320" s="8"/>
      <c r="V320" s="8"/>
      <c r="W320" s="48"/>
    </row>
    <row r="321" spans="1:23" x14ac:dyDescent="0.25">
      <c r="A321" s="42" t="s">
        <v>349</v>
      </c>
      <c r="B321" s="42"/>
      <c r="C321" s="21"/>
      <c r="D321" s="9"/>
      <c r="E321" s="40"/>
      <c r="F321" s="27"/>
      <c r="G321" s="28"/>
      <c r="H321" s="40"/>
      <c r="I321" s="8"/>
      <c r="J321" s="8"/>
      <c r="K321" s="8"/>
      <c r="L321" s="8"/>
      <c r="M321" s="8"/>
      <c r="N321" s="8"/>
      <c r="O321" s="8"/>
      <c r="P321" s="8"/>
      <c r="Q321" s="8"/>
      <c r="R321" s="35">
        <f>30*Tableau1[[#This Row],[Coût total]]/100</f>
        <v>0</v>
      </c>
      <c r="S321" s="34"/>
      <c r="T321" s="34">
        <f t="shared" si="5"/>
        <v>0</v>
      </c>
      <c r="U321" s="8"/>
      <c r="V321" s="8"/>
      <c r="W321" s="48"/>
    </row>
    <row r="322" spans="1:23" x14ac:dyDescent="0.25">
      <c r="A322" s="42" t="s">
        <v>350</v>
      </c>
      <c r="B322" s="42"/>
      <c r="C322" s="21"/>
      <c r="D322" s="9"/>
      <c r="E322" s="40"/>
      <c r="F322" s="27"/>
      <c r="G322" s="28"/>
      <c r="H322" s="40"/>
      <c r="I322" s="8"/>
      <c r="J322" s="8"/>
      <c r="K322" s="8"/>
      <c r="L322" s="8"/>
      <c r="M322" s="8"/>
      <c r="N322" s="8"/>
      <c r="O322" s="8"/>
      <c r="P322" s="8"/>
      <c r="Q322" s="8"/>
      <c r="R322" s="35">
        <f>30*Tableau1[[#This Row],[Coût total]]/100</f>
        <v>0</v>
      </c>
      <c r="S322" s="34"/>
      <c r="T322" s="34">
        <f t="shared" si="5"/>
        <v>0</v>
      </c>
      <c r="U322" s="8"/>
      <c r="V322" s="8"/>
      <c r="W322" s="48"/>
    </row>
    <row r="323" spans="1:23" x14ac:dyDescent="0.25">
      <c r="A323" s="42" t="s">
        <v>351</v>
      </c>
      <c r="B323" s="42"/>
      <c r="C323" s="21"/>
      <c r="D323" s="9"/>
      <c r="E323" s="40"/>
      <c r="F323" s="27"/>
      <c r="G323" s="28"/>
      <c r="H323" s="40"/>
      <c r="I323" s="8"/>
      <c r="J323" s="8"/>
      <c r="K323" s="8"/>
      <c r="L323" s="8"/>
      <c r="M323" s="8"/>
      <c r="N323" s="8"/>
      <c r="O323" s="8"/>
      <c r="P323" s="8"/>
      <c r="Q323" s="8"/>
      <c r="R323" s="35">
        <f>30*Tableau1[[#This Row],[Coût total]]/100</f>
        <v>0</v>
      </c>
      <c r="S323" s="34"/>
      <c r="T323" s="34">
        <f t="shared" si="5"/>
        <v>0</v>
      </c>
      <c r="U323" s="8"/>
      <c r="V323" s="8"/>
      <c r="W323" s="48"/>
    </row>
    <row r="324" spans="1:23" x14ac:dyDescent="0.25">
      <c r="A324" s="42" t="s">
        <v>352</v>
      </c>
      <c r="B324" s="42"/>
      <c r="C324" s="21"/>
      <c r="D324" s="9"/>
      <c r="E324" s="40"/>
      <c r="F324" s="27"/>
      <c r="G324" s="28"/>
      <c r="H324" s="40"/>
      <c r="I324" s="8"/>
      <c r="J324" s="8"/>
      <c r="K324" s="8"/>
      <c r="L324" s="8"/>
      <c r="M324" s="8"/>
      <c r="N324" s="8"/>
      <c r="O324" s="8"/>
      <c r="P324" s="8"/>
      <c r="Q324" s="8"/>
      <c r="R324" s="35">
        <f>30*Tableau1[[#This Row],[Coût total]]/100</f>
        <v>0</v>
      </c>
      <c r="S324" s="34"/>
      <c r="T324" s="34">
        <f t="shared" ref="T324:T387" si="6">(J324+K324+L324+M324+N324*O324+P324*Q324)</f>
        <v>0</v>
      </c>
      <c r="U324" s="8"/>
      <c r="V324" s="8"/>
      <c r="W324" s="48"/>
    </row>
    <row r="325" spans="1:23" x14ac:dyDescent="0.25">
      <c r="A325" s="42" t="s">
        <v>353</v>
      </c>
      <c r="B325" s="42"/>
      <c r="C325" s="21"/>
      <c r="D325" s="9"/>
      <c r="E325" s="40"/>
      <c r="F325" s="27"/>
      <c r="G325" s="28"/>
      <c r="H325" s="40"/>
      <c r="I325" s="8"/>
      <c r="J325" s="8"/>
      <c r="K325" s="8"/>
      <c r="L325" s="8"/>
      <c r="M325" s="8"/>
      <c r="N325" s="8"/>
      <c r="O325" s="8"/>
      <c r="P325" s="8"/>
      <c r="Q325" s="8"/>
      <c r="R325" s="35">
        <f>30*Tableau1[[#This Row],[Coût total]]/100</f>
        <v>0</v>
      </c>
      <c r="S325" s="34"/>
      <c r="T325" s="34">
        <f t="shared" si="6"/>
        <v>0</v>
      </c>
      <c r="U325" s="8"/>
      <c r="V325" s="8"/>
      <c r="W325" s="48"/>
    </row>
    <row r="326" spans="1:23" x14ac:dyDescent="0.25">
      <c r="A326" s="42" t="s">
        <v>354</v>
      </c>
      <c r="B326" s="42"/>
      <c r="C326" s="21"/>
      <c r="D326" s="9"/>
      <c r="E326" s="40"/>
      <c r="F326" s="27"/>
      <c r="G326" s="28"/>
      <c r="H326" s="40"/>
      <c r="I326" s="8"/>
      <c r="J326" s="8"/>
      <c r="K326" s="8"/>
      <c r="L326" s="8"/>
      <c r="M326" s="8"/>
      <c r="N326" s="8"/>
      <c r="O326" s="8"/>
      <c r="P326" s="8"/>
      <c r="Q326" s="8"/>
      <c r="R326" s="35">
        <f>30*Tableau1[[#This Row],[Coût total]]/100</f>
        <v>0</v>
      </c>
      <c r="S326" s="34"/>
      <c r="T326" s="34">
        <f t="shared" si="6"/>
        <v>0</v>
      </c>
      <c r="U326" s="8"/>
      <c r="V326" s="8"/>
      <c r="W326" s="48"/>
    </row>
    <row r="327" spans="1:23" x14ac:dyDescent="0.25">
      <c r="A327" s="42" t="s">
        <v>355</v>
      </c>
      <c r="B327" s="42"/>
      <c r="C327" s="21"/>
      <c r="D327" s="9"/>
      <c r="E327" s="40"/>
      <c r="F327" s="27"/>
      <c r="G327" s="28"/>
      <c r="H327" s="40"/>
      <c r="I327" s="8"/>
      <c r="J327" s="8"/>
      <c r="K327" s="8"/>
      <c r="L327" s="8"/>
      <c r="M327" s="8"/>
      <c r="N327" s="8"/>
      <c r="O327" s="8"/>
      <c r="P327" s="8"/>
      <c r="Q327" s="8"/>
      <c r="R327" s="35">
        <f>30*Tableau1[[#This Row],[Coût total]]/100</f>
        <v>0</v>
      </c>
      <c r="S327" s="34"/>
      <c r="T327" s="34">
        <f t="shared" si="6"/>
        <v>0</v>
      </c>
      <c r="U327" s="8"/>
      <c r="V327" s="8"/>
      <c r="W327" s="48"/>
    </row>
    <row r="328" spans="1:23" x14ac:dyDescent="0.25">
      <c r="A328" s="42" t="s">
        <v>356</v>
      </c>
      <c r="B328" s="42"/>
      <c r="C328" s="21"/>
      <c r="D328" s="9"/>
      <c r="E328" s="40"/>
      <c r="F328" s="27"/>
      <c r="G328" s="28"/>
      <c r="H328" s="40"/>
      <c r="I328" s="8"/>
      <c r="J328" s="8"/>
      <c r="K328" s="8"/>
      <c r="L328" s="8"/>
      <c r="M328" s="8"/>
      <c r="N328" s="8"/>
      <c r="O328" s="8"/>
      <c r="P328" s="8"/>
      <c r="Q328" s="8"/>
      <c r="R328" s="35">
        <f>30*Tableau1[[#This Row],[Coût total]]/100</f>
        <v>0</v>
      </c>
      <c r="S328" s="34"/>
      <c r="T328" s="34">
        <f t="shared" si="6"/>
        <v>0</v>
      </c>
      <c r="U328" s="8"/>
      <c r="V328" s="8"/>
      <c r="W328" s="48"/>
    </row>
    <row r="329" spans="1:23" x14ac:dyDescent="0.25">
      <c r="A329" s="42" t="s">
        <v>357</v>
      </c>
      <c r="B329" s="42"/>
      <c r="C329" s="21"/>
      <c r="D329" s="9"/>
      <c r="E329" s="40"/>
      <c r="F329" s="27"/>
      <c r="G329" s="28"/>
      <c r="H329" s="40"/>
      <c r="I329" s="8"/>
      <c r="J329" s="8"/>
      <c r="K329" s="8"/>
      <c r="L329" s="8"/>
      <c r="M329" s="8"/>
      <c r="N329" s="8"/>
      <c r="O329" s="8"/>
      <c r="P329" s="8"/>
      <c r="Q329" s="8"/>
      <c r="R329" s="35">
        <f>30*Tableau1[[#This Row],[Coût total]]/100</f>
        <v>0</v>
      </c>
      <c r="S329" s="34"/>
      <c r="T329" s="34">
        <f t="shared" si="6"/>
        <v>0</v>
      </c>
      <c r="U329" s="8"/>
      <c r="V329" s="8"/>
      <c r="W329" s="48"/>
    </row>
    <row r="330" spans="1:23" x14ac:dyDescent="0.25">
      <c r="A330" s="42" t="s">
        <v>358</v>
      </c>
      <c r="B330" s="42"/>
      <c r="C330" s="21"/>
      <c r="D330" s="9"/>
      <c r="E330" s="40"/>
      <c r="F330" s="27"/>
      <c r="G330" s="28"/>
      <c r="H330" s="40"/>
      <c r="I330" s="8"/>
      <c r="J330" s="8"/>
      <c r="K330" s="8"/>
      <c r="L330" s="8"/>
      <c r="M330" s="8"/>
      <c r="N330" s="8"/>
      <c r="O330" s="8"/>
      <c r="P330" s="8"/>
      <c r="Q330" s="8"/>
      <c r="R330" s="35">
        <f>30*Tableau1[[#This Row],[Coût total]]/100</f>
        <v>0</v>
      </c>
      <c r="S330" s="34"/>
      <c r="T330" s="34">
        <f t="shared" si="6"/>
        <v>0</v>
      </c>
      <c r="U330" s="8"/>
      <c r="V330" s="8"/>
      <c r="W330" s="48"/>
    </row>
    <row r="331" spans="1:23" x14ac:dyDescent="0.25">
      <c r="A331" s="42" t="s">
        <v>359</v>
      </c>
      <c r="B331" s="42"/>
      <c r="C331" s="21"/>
      <c r="D331" s="9"/>
      <c r="E331" s="40"/>
      <c r="F331" s="27"/>
      <c r="G331" s="28"/>
      <c r="H331" s="40"/>
      <c r="I331" s="8"/>
      <c r="J331" s="8"/>
      <c r="K331" s="8"/>
      <c r="L331" s="8"/>
      <c r="M331" s="8"/>
      <c r="N331" s="8"/>
      <c r="O331" s="8"/>
      <c r="P331" s="8"/>
      <c r="Q331" s="8"/>
      <c r="R331" s="35">
        <f>30*Tableau1[[#This Row],[Coût total]]/100</f>
        <v>0</v>
      </c>
      <c r="S331" s="34"/>
      <c r="T331" s="34">
        <f t="shared" si="6"/>
        <v>0</v>
      </c>
      <c r="U331" s="8"/>
      <c r="V331" s="8"/>
      <c r="W331" s="48"/>
    </row>
    <row r="332" spans="1:23" x14ac:dyDescent="0.25">
      <c r="A332" s="42" t="s">
        <v>360</v>
      </c>
      <c r="B332" s="42"/>
      <c r="C332" s="21"/>
      <c r="D332" s="9"/>
      <c r="E332" s="40"/>
      <c r="F332" s="27"/>
      <c r="G332" s="28"/>
      <c r="H332" s="40"/>
      <c r="I332" s="8"/>
      <c r="J332" s="8"/>
      <c r="K332" s="8"/>
      <c r="L332" s="8"/>
      <c r="M332" s="8"/>
      <c r="N332" s="8"/>
      <c r="O332" s="8"/>
      <c r="P332" s="8"/>
      <c r="Q332" s="8"/>
      <c r="R332" s="35">
        <f>30*Tableau1[[#This Row],[Coût total]]/100</f>
        <v>0</v>
      </c>
      <c r="S332" s="34"/>
      <c r="T332" s="34">
        <f t="shared" si="6"/>
        <v>0</v>
      </c>
      <c r="U332" s="8"/>
      <c r="V332" s="8"/>
      <c r="W332" s="48"/>
    </row>
    <row r="333" spans="1:23" x14ac:dyDescent="0.25">
      <c r="A333" s="42" t="s">
        <v>361</v>
      </c>
      <c r="B333" s="42"/>
      <c r="C333" s="21"/>
      <c r="D333" s="9"/>
      <c r="E333" s="40"/>
      <c r="F333" s="27"/>
      <c r="G333" s="28"/>
      <c r="H333" s="40"/>
      <c r="I333" s="8"/>
      <c r="J333" s="8"/>
      <c r="K333" s="8"/>
      <c r="L333" s="8"/>
      <c r="M333" s="8"/>
      <c r="N333" s="8"/>
      <c r="O333" s="8"/>
      <c r="P333" s="8"/>
      <c r="Q333" s="8"/>
      <c r="R333" s="35">
        <f>30*Tableau1[[#This Row],[Coût total]]/100</f>
        <v>0</v>
      </c>
      <c r="S333" s="34"/>
      <c r="T333" s="34">
        <f t="shared" si="6"/>
        <v>0</v>
      </c>
      <c r="U333" s="8"/>
      <c r="V333" s="8"/>
      <c r="W333" s="48"/>
    </row>
    <row r="334" spans="1:23" x14ac:dyDescent="0.25">
      <c r="A334" s="42" t="s">
        <v>362</v>
      </c>
      <c r="B334" s="42"/>
      <c r="C334" s="21"/>
      <c r="D334" s="9"/>
      <c r="E334" s="40"/>
      <c r="F334" s="27"/>
      <c r="G334" s="28"/>
      <c r="H334" s="40"/>
      <c r="I334" s="8"/>
      <c r="J334" s="8"/>
      <c r="K334" s="8"/>
      <c r="L334" s="8"/>
      <c r="M334" s="8"/>
      <c r="N334" s="8"/>
      <c r="O334" s="8"/>
      <c r="P334" s="8"/>
      <c r="Q334" s="8"/>
      <c r="R334" s="35">
        <f>30*Tableau1[[#This Row],[Coût total]]/100</f>
        <v>0</v>
      </c>
      <c r="S334" s="34"/>
      <c r="T334" s="34">
        <f t="shared" si="6"/>
        <v>0</v>
      </c>
      <c r="U334" s="8"/>
      <c r="V334" s="8"/>
      <c r="W334" s="48"/>
    </row>
    <row r="335" spans="1:23" x14ac:dyDescent="0.25">
      <c r="A335" s="42" t="s">
        <v>363</v>
      </c>
      <c r="B335" s="42"/>
      <c r="C335" s="21"/>
      <c r="D335" s="9"/>
      <c r="E335" s="40"/>
      <c r="F335" s="27"/>
      <c r="G335" s="28"/>
      <c r="H335" s="40"/>
      <c r="I335" s="8"/>
      <c r="J335" s="8"/>
      <c r="K335" s="8"/>
      <c r="L335" s="8"/>
      <c r="M335" s="8"/>
      <c r="N335" s="8"/>
      <c r="O335" s="8"/>
      <c r="P335" s="8"/>
      <c r="Q335" s="8"/>
      <c r="R335" s="35">
        <f>30*Tableau1[[#This Row],[Coût total]]/100</f>
        <v>0</v>
      </c>
      <c r="S335" s="34"/>
      <c r="T335" s="34">
        <f t="shared" si="6"/>
        <v>0</v>
      </c>
      <c r="U335" s="8"/>
      <c r="V335" s="8"/>
      <c r="W335" s="48"/>
    </row>
    <row r="336" spans="1:23" x14ac:dyDescent="0.25">
      <c r="A336" s="42" t="s">
        <v>364</v>
      </c>
      <c r="B336" s="42"/>
      <c r="C336" s="21"/>
      <c r="D336" s="9"/>
      <c r="E336" s="40"/>
      <c r="F336" s="27"/>
      <c r="G336" s="28"/>
      <c r="H336" s="40"/>
      <c r="I336" s="8"/>
      <c r="J336" s="8"/>
      <c r="K336" s="8"/>
      <c r="L336" s="8"/>
      <c r="M336" s="8"/>
      <c r="N336" s="8"/>
      <c r="O336" s="8"/>
      <c r="P336" s="8"/>
      <c r="Q336" s="8"/>
      <c r="R336" s="35">
        <f>30*Tableau1[[#This Row],[Coût total]]/100</f>
        <v>0</v>
      </c>
      <c r="S336" s="34"/>
      <c r="T336" s="34">
        <f t="shared" si="6"/>
        <v>0</v>
      </c>
      <c r="U336" s="8"/>
      <c r="V336" s="8"/>
      <c r="W336" s="48"/>
    </row>
    <row r="337" spans="1:23" x14ac:dyDescent="0.25">
      <c r="A337" s="42" t="s">
        <v>365</v>
      </c>
      <c r="B337" s="42"/>
      <c r="C337" s="21"/>
      <c r="D337" s="9"/>
      <c r="E337" s="40"/>
      <c r="F337" s="27"/>
      <c r="G337" s="28"/>
      <c r="H337" s="40"/>
      <c r="I337" s="8"/>
      <c r="J337" s="8"/>
      <c r="K337" s="8"/>
      <c r="L337" s="8"/>
      <c r="M337" s="8"/>
      <c r="N337" s="8"/>
      <c r="O337" s="8"/>
      <c r="P337" s="8"/>
      <c r="Q337" s="8"/>
      <c r="R337" s="35">
        <f>30*Tableau1[[#This Row],[Coût total]]/100</f>
        <v>0</v>
      </c>
      <c r="S337" s="34"/>
      <c r="T337" s="34">
        <f t="shared" si="6"/>
        <v>0</v>
      </c>
      <c r="U337" s="8"/>
      <c r="V337" s="8"/>
      <c r="W337" s="48"/>
    </row>
    <row r="338" spans="1:23" x14ac:dyDescent="0.25">
      <c r="A338" s="42" t="s">
        <v>366</v>
      </c>
      <c r="B338" s="42"/>
      <c r="C338" s="21"/>
      <c r="D338" s="9"/>
      <c r="E338" s="40"/>
      <c r="F338" s="27"/>
      <c r="G338" s="28"/>
      <c r="H338" s="40"/>
      <c r="I338" s="8"/>
      <c r="J338" s="8"/>
      <c r="K338" s="8"/>
      <c r="L338" s="8"/>
      <c r="M338" s="8"/>
      <c r="N338" s="8"/>
      <c r="O338" s="8"/>
      <c r="P338" s="8"/>
      <c r="Q338" s="8"/>
      <c r="R338" s="35">
        <f>30*Tableau1[[#This Row],[Coût total]]/100</f>
        <v>0</v>
      </c>
      <c r="S338" s="34"/>
      <c r="T338" s="34">
        <f t="shared" si="6"/>
        <v>0</v>
      </c>
      <c r="U338" s="8"/>
      <c r="V338" s="8"/>
      <c r="W338" s="48"/>
    </row>
    <row r="339" spans="1:23" x14ac:dyDescent="0.25">
      <c r="A339" s="42" t="s">
        <v>367</v>
      </c>
      <c r="B339" s="42"/>
      <c r="C339" s="21"/>
      <c r="D339" s="9"/>
      <c r="E339" s="40"/>
      <c r="F339" s="27"/>
      <c r="G339" s="28"/>
      <c r="H339" s="40"/>
      <c r="I339" s="8"/>
      <c r="J339" s="8"/>
      <c r="K339" s="8"/>
      <c r="L339" s="8"/>
      <c r="M339" s="8"/>
      <c r="N339" s="8"/>
      <c r="O339" s="8"/>
      <c r="P339" s="8"/>
      <c r="Q339" s="8"/>
      <c r="R339" s="35">
        <f>30*Tableau1[[#This Row],[Coût total]]/100</f>
        <v>0</v>
      </c>
      <c r="S339" s="34"/>
      <c r="T339" s="34">
        <f t="shared" si="6"/>
        <v>0</v>
      </c>
      <c r="U339" s="8"/>
      <c r="V339" s="8"/>
      <c r="W339" s="48"/>
    </row>
    <row r="340" spans="1:23" x14ac:dyDescent="0.25">
      <c r="A340" s="42" t="s">
        <v>368</v>
      </c>
      <c r="B340" s="42"/>
      <c r="C340" s="21"/>
      <c r="D340" s="9"/>
      <c r="E340" s="40"/>
      <c r="F340" s="27"/>
      <c r="G340" s="28"/>
      <c r="H340" s="40"/>
      <c r="I340" s="8"/>
      <c r="J340" s="8"/>
      <c r="K340" s="8"/>
      <c r="L340" s="8"/>
      <c r="M340" s="8"/>
      <c r="N340" s="8"/>
      <c r="O340" s="8"/>
      <c r="P340" s="8"/>
      <c r="Q340" s="8"/>
      <c r="R340" s="35">
        <f>30*Tableau1[[#This Row],[Coût total]]/100</f>
        <v>0</v>
      </c>
      <c r="S340" s="34"/>
      <c r="T340" s="34">
        <f t="shared" si="6"/>
        <v>0</v>
      </c>
      <c r="U340" s="8"/>
      <c r="V340" s="8"/>
      <c r="W340" s="48"/>
    </row>
    <row r="341" spans="1:23" x14ac:dyDescent="0.25">
      <c r="A341" s="42" t="s">
        <v>369</v>
      </c>
      <c r="B341" s="42"/>
      <c r="C341" s="21"/>
      <c r="D341" s="9"/>
      <c r="E341" s="40"/>
      <c r="F341" s="27"/>
      <c r="G341" s="28"/>
      <c r="H341" s="40"/>
      <c r="I341" s="8"/>
      <c r="J341" s="8"/>
      <c r="K341" s="8"/>
      <c r="L341" s="8"/>
      <c r="M341" s="8"/>
      <c r="N341" s="8"/>
      <c r="O341" s="8"/>
      <c r="P341" s="8"/>
      <c r="Q341" s="8"/>
      <c r="R341" s="35">
        <f>30*Tableau1[[#This Row],[Coût total]]/100</f>
        <v>0</v>
      </c>
      <c r="S341" s="34"/>
      <c r="T341" s="34">
        <f t="shared" si="6"/>
        <v>0</v>
      </c>
      <c r="U341" s="8"/>
      <c r="V341" s="8"/>
      <c r="W341" s="48"/>
    </row>
    <row r="342" spans="1:23" x14ac:dyDescent="0.25">
      <c r="A342" s="42" t="s">
        <v>370</v>
      </c>
      <c r="B342" s="42"/>
      <c r="C342" s="21"/>
      <c r="D342" s="9"/>
      <c r="E342" s="40"/>
      <c r="F342" s="27"/>
      <c r="G342" s="28"/>
      <c r="H342" s="40"/>
      <c r="I342" s="8"/>
      <c r="J342" s="8"/>
      <c r="K342" s="8"/>
      <c r="L342" s="8"/>
      <c r="M342" s="8"/>
      <c r="N342" s="8"/>
      <c r="O342" s="8"/>
      <c r="P342" s="8"/>
      <c r="Q342" s="8"/>
      <c r="R342" s="35">
        <f>30*Tableau1[[#This Row],[Coût total]]/100</f>
        <v>0</v>
      </c>
      <c r="S342" s="34"/>
      <c r="T342" s="34">
        <f t="shared" si="6"/>
        <v>0</v>
      </c>
      <c r="U342" s="8"/>
      <c r="V342" s="8"/>
      <c r="W342" s="48"/>
    </row>
    <row r="343" spans="1:23" x14ac:dyDescent="0.25">
      <c r="A343" s="42" t="s">
        <v>371</v>
      </c>
      <c r="B343" s="42"/>
      <c r="C343" s="21"/>
      <c r="D343" s="9"/>
      <c r="E343" s="40"/>
      <c r="F343" s="27"/>
      <c r="G343" s="28"/>
      <c r="H343" s="40"/>
      <c r="I343" s="8"/>
      <c r="J343" s="8"/>
      <c r="K343" s="8"/>
      <c r="L343" s="8"/>
      <c r="M343" s="8"/>
      <c r="N343" s="8"/>
      <c r="O343" s="8"/>
      <c r="P343" s="8"/>
      <c r="Q343" s="8"/>
      <c r="R343" s="35">
        <f>30*Tableau1[[#This Row],[Coût total]]/100</f>
        <v>0</v>
      </c>
      <c r="S343" s="34"/>
      <c r="T343" s="34">
        <f t="shared" si="6"/>
        <v>0</v>
      </c>
      <c r="U343" s="8"/>
      <c r="V343" s="8"/>
      <c r="W343" s="48"/>
    </row>
    <row r="344" spans="1:23" x14ac:dyDescent="0.25">
      <c r="A344" s="42" t="s">
        <v>372</v>
      </c>
      <c r="B344" s="42"/>
      <c r="C344" s="21"/>
      <c r="D344" s="9"/>
      <c r="E344" s="40"/>
      <c r="F344" s="27"/>
      <c r="G344" s="28"/>
      <c r="H344" s="40"/>
      <c r="I344" s="8"/>
      <c r="J344" s="8"/>
      <c r="K344" s="8"/>
      <c r="L344" s="8"/>
      <c r="M344" s="8"/>
      <c r="N344" s="8"/>
      <c r="O344" s="8"/>
      <c r="P344" s="8"/>
      <c r="Q344" s="8"/>
      <c r="R344" s="35">
        <f>30*Tableau1[[#This Row],[Coût total]]/100</f>
        <v>0</v>
      </c>
      <c r="S344" s="34"/>
      <c r="T344" s="34">
        <f t="shared" si="6"/>
        <v>0</v>
      </c>
      <c r="U344" s="8"/>
      <c r="V344" s="8"/>
      <c r="W344" s="48"/>
    </row>
    <row r="345" spans="1:23" x14ac:dyDescent="0.25">
      <c r="A345" s="42" t="s">
        <v>373</v>
      </c>
      <c r="B345" s="42"/>
      <c r="C345" s="21"/>
      <c r="D345" s="9"/>
      <c r="E345" s="40"/>
      <c r="F345" s="27"/>
      <c r="G345" s="28"/>
      <c r="H345" s="40"/>
      <c r="I345" s="8"/>
      <c r="J345" s="8"/>
      <c r="K345" s="8"/>
      <c r="L345" s="8"/>
      <c r="M345" s="8"/>
      <c r="N345" s="8"/>
      <c r="O345" s="8"/>
      <c r="P345" s="8"/>
      <c r="Q345" s="8"/>
      <c r="R345" s="35">
        <f>30*Tableau1[[#This Row],[Coût total]]/100</f>
        <v>0</v>
      </c>
      <c r="S345" s="34"/>
      <c r="T345" s="34">
        <f t="shared" si="6"/>
        <v>0</v>
      </c>
      <c r="U345" s="8"/>
      <c r="V345" s="8"/>
      <c r="W345" s="48"/>
    </row>
    <row r="346" spans="1:23" x14ac:dyDescent="0.25">
      <c r="A346" s="42" t="s">
        <v>374</v>
      </c>
      <c r="B346" s="42"/>
      <c r="C346" s="21"/>
      <c r="D346" s="9"/>
      <c r="E346" s="40"/>
      <c r="F346" s="27"/>
      <c r="G346" s="28"/>
      <c r="H346" s="40"/>
      <c r="I346" s="8"/>
      <c r="J346" s="8"/>
      <c r="K346" s="8"/>
      <c r="L346" s="8"/>
      <c r="M346" s="8"/>
      <c r="N346" s="8"/>
      <c r="O346" s="8"/>
      <c r="P346" s="8"/>
      <c r="Q346" s="8"/>
      <c r="R346" s="35">
        <f>30*Tableau1[[#This Row],[Coût total]]/100</f>
        <v>0</v>
      </c>
      <c r="S346" s="34"/>
      <c r="T346" s="34">
        <f t="shared" si="6"/>
        <v>0</v>
      </c>
      <c r="U346" s="8"/>
      <c r="V346" s="8"/>
      <c r="W346" s="48"/>
    </row>
    <row r="347" spans="1:23" x14ac:dyDescent="0.25">
      <c r="A347" s="42" t="s">
        <v>375</v>
      </c>
      <c r="B347" s="42"/>
      <c r="C347" s="21"/>
      <c r="D347" s="9"/>
      <c r="E347" s="40"/>
      <c r="F347" s="27"/>
      <c r="G347" s="28"/>
      <c r="H347" s="40"/>
      <c r="I347" s="8"/>
      <c r="J347" s="8"/>
      <c r="K347" s="8"/>
      <c r="L347" s="8"/>
      <c r="M347" s="8"/>
      <c r="N347" s="8"/>
      <c r="O347" s="8"/>
      <c r="P347" s="8"/>
      <c r="Q347" s="8"/>
      <c r="R347" s="35">
        <f>30*Tableau1[[#This Row],[Coût total]]/100</f>
        <v>0</v>
      </c>
      <c r="S347" s="34"/>
      <c r="T347" s="34">
        <f t="shared" si="6"/>
        <v>0</v>
      </c>
      <c r="U347" s="8"/>
      <c r="V347" s="8"/>
      <c r="W347" s="48"/>
    </row>
    <row r="348" spans="1:23" x14ac:dyDescent="0.25">
      <c r="A348" s="42" t="s">
        <v>376</v>
      </c>
      <c r="B348" s="42"/>
      <c r="C348" s="21"/>
      <c r="D348" s="9"/>
      <c r="E348" s="40"/>
      <c r="F348" s="27"/>
      <c r="G348" s="28"/>
      <c r="H348" s="40"/>
      <c r="I348" s="8"/>
      <c r="J348" s="8"/>
      <c r="K348" s="8"/>
      <c r="L348" s="8"/>
      <c r="M348" s="8"/>
      <c r="N348" s="8"/>
      <c r="O348" s="8"/>
      <c r="P348" s="8"/>
      <c r="Q348" s="8"/>
      <c r="R348" s="35">
        <f>30*Tableau1[[#This Row],[Coût total]]/100</f>
        <v>0</v>
      </c>
      <c r="S348" s="34"/>
      <c r="T348" s="34">
        <f t="shared" si="6"/>
        <v>0</v>
      </c>
      <c r="U348" s="8"/>
      <c r="V348" s="8"/>
      <c r="W348" s="48"/>
    </row>
    <row r="349" spans="1:23" x14ac:dyDescent="0.25">
      <c r="A349" s="42" t="s">
        <v>377</v>
      </c>
      <c r="B349" s="42"/>
      <c r="C349" s="21"/>
      <c r="D349" s="9"/>
      <c r="E349" s="40"/>
      <c r="F349" s="27"/>
      <c r="G349" s="28"/>
      <c r="H349" s="40"/>
      <c r="I349" s="8"/>
      <c r="J349" s="8"/>
      <c r="K349" s="8"/>
      <c r="L349" s="8"/>
      <c r="M349" s="8"/>
      <c r="N349" s="8"/>
      <c r="O349" s="8"/>
      <c r="P349" s="8"/>
      <c r="Q349" s="8"/>
      <c r="R349" s="35">
        <f>30*Tableau1[[#This Row],[Coût total]]/100</f>
        <v>0</v>
      </c>
      <c r="S349" s="34"/>
      <c r="T349" s="34">
        <f t="shared" si="6"/>
        <v>0</v>
      </c>
      <c r="U349" s="8"/>
      <c r="V349" s="8"/>
      <c r="W349" s="48"/>
    </row>
    <row r="350" spans="1:23" x14ac:dyDescent="0.25">
      <c r="A350" s="42" t="s">
        <v>378</v>
      </c>
      <c r="B350" s="42"/>
      <c r="C350" s="21"/>
      <c r="D350" s="9"/>
      <c r="E350" s="40"/>
      <c r="F350" s="27"/>
      <c r="G350" s="28"/>
      <c r="H350" s="40"/>
      <c r="I350" s="8"/>
      <c r="J350" s="8"/>
      <c r="K350" s="8"/>
      <c r="L350" s="8"/>
      <c r="M350" s="8"/>
      <c r="N350" s="8"/>
      <c r="O350" s="8"/>
      <c r="P350" s="8"/>
      <c r="Q350" s="8"/>
      <c r="R350" s="35">
        <f>30*Tableau1[[#This Row],[Coût total]]/100</f>
        <v>0</v>
      </c>
      <c r="S350" s="34"/>
      <c r="T350" s="34">
        <f t="shared" si="6"/>
        <v>0</v>
      </c>
      <c r="U350" s="8"/>
      <c r="V350" s="8"/>
      <c r="W350" s="48"/>
    </row>
    <row r="351" spans="1:23" x14ac:dyDescent="0.25">
      <c r="A351" s="42" t="s">
        <v>379</v>
      </c>
      <c r="B351" s="42"/>
      <c r="C351" s="21"/>
      <c r="D351" s="9"/>
      <c r="E351" s="40"/>
      <c r="F351" s="27"/>
      <c r="G351" s="28"/>
      <c r="H351" s="40"/>
      <c r="I351" s="8"/>
      <c r="J351" s="8"/>
      <c r="K351" s="8"/>
      <c r="L351" s="8"/>
      <c r="M351" s="8"/>
      <c r="N351" s="8"/>
      <c r="O351" s="8"/>
      <c r="P351" s="8"/>
      <c r="Q351" s="8"/>
      <c r="R351" s="35">
        <f>30*Tableau1[[#This Row],[Coût total]]/100</f>
        <v>0</v>
      </c>
      <c r="S351" s="34"/>
      <c r="T351" s="34">
        <f t="shared" si="6"/>
        <v>0</v>
      </c>
      <c r="U351" s="8"/>
      <c r="V351" s="8"/>
      <c r="W351" s="48"/>
    </row>
    <row r="352" spans="1:23" x14ac:dyDescent="0.25">
      <c r="A352" s="42" t="s">
        <v>380</v>
      </c>
      <c r="B352" s="42"/>
      <c r="C352" s="21"/>
      <c r="D352" s="9"/>
      <c r="E352" s="40"/>
      <c r="F352" s="27"/>
      <c r="G352" s="28"/>
      <c r="H352" s="40"/>
      <c r="I352" s="8"/>
      <c r="J352" s="8"/>
      <c r="K352" s="8"/>
      <c r="L352" s="8"/>
      <c r="M352" s="8"/>
      <c r="N352" s="8"/>
      <c r="O352" s="8"/>
      <c r="P352" s="8"/>
      <c r="Q352" s="8"/>
      <c r="R352" s="35">
        <f>30*Tableau1[[#This Row],[Coût total]]/100</f>
        <v>0</v>
      </c>
      <c r="S352" s="34"/>
      <c r="T352" s="34">
        <f t="shared" si="6"/>
        <v>0</v>
      </c>
      <c r="U352" s="8"/>
      <c r="V352" s="8"/>
      <c r="W352" s="48"/>
    </row>
    <row r="353" spans="1:23" x14ac:dyDescent="0.25">
      <c r="A353" s="42" t="s">
        <v>381</v>
      </c>
      <c r="B353" s="42"/>
      <c r="C353" s="21"/>
      <c r="D353" s="9"/>
      <c r="E353" s="40"/>
      <c r="F353" s="27"/>
      <c r="G353" s="28"/>
      <c r="H353" s="40"/>
      <c r="I353" s="8"/>
      <c r="J353" s="8"/>
      <c r="K353" s="8"/>
      <c r="L353" s="8"/>
      <c r="M353" s="8"/>
      <c r="N353" s="8"/>
      <c r="O353" s="8"/>
      <c r="P353" s="8"/>
      <c r="Q353" s="8"/>
      <c r="R353" s="35">
        <f>30*Tableau1[[#This Row],[Coût total]]/100</f>
        <v>0</v>
      </c>
      <c r="S353" s="34"/>
      <c r="T353" s="34">
        <f t="shared" si="6"/>
        <v>0</v>
      </c>
      <c r="U353" s="8"/>
      <c r="V353" s="8"/>
      <c r="W353" s="48"/>
    </row>
    <row r="354" spans="1:23" x14ac:dyDescent="0.25">
      <c r="A354" s="42" t="s">
        <v>382</v>
      </c>
      <c r="B354" s="42"/>
      <c r="C354" s="21"/>
      <c r="D354" s="9"/>
      <c r="E354" s="40"/>
      <c r="F354" s="27"/>
      <c r="G354" s="28"/>
      <c r="H354" s="40"/>
      <c r="I354" s="8"/>
      <c r="J354" s="8"/>
      <c r="K354" s="8"/>
      <c r="L354" s="8"/>
      <c r="M354" s="8"/>
      <c r="N354" s="8"/>
      <c r="O354" s="8"/>
      <c r="P354" s="8"/>
      <c r="Q354" s="8"/>
      <c r="R354" s="35">
        <f>30*Tableau1[[#This Row],[Coût total]]/100</f>
        <v>0</v>
      </c>
      <c r="S354" s="34"/>
      <c r="T354" s="34">
        <f t="shared" si="6"/>
        <v>0</v>
      </c>
      <c r="U354" s="8"/>
      <c r="V354" s="8"/>
      <c r="W354" s="48"/>
    </row>
    <row r="355" spans="1:23" x14ac:dyDescent="0.25">
      <c r="A355" s="42" t="s">
        <v>383</v>
      </c>
      <c r="B355" s="42"/>
      <c r="C355" s="21"/>
      <c r="D355" s="9"/>
      <c r="E355" s="40"/>
      <c r="F355" s="27"/>
      <c r="G355" s="28"/>
      <c r="H355" s="40"/>
      <c r="I355" s="8"/>
      <c r="J355" s="8"/>
      <c r="K355" s="8"/>
      <c r="L355" s="8"/>
      <c r="M355" s="8"/>
      <c r="N355" s="8"/>
      <c r="O355" s="8"/>
      <c r="P355" s="8"/>
      <c r="Q355" s="8"/>
      <c r="R355" s="35">
        <f>30*Tableau1[[#This Row],[Coût total]]/100</f>
        <v>0</v>
      </c>
      <c r="S355" s="34"/>
      <c r="T355" s="34">
        <f t="shared" si="6"/>
        <v>0</v>
      </c>
      <c r="U355" s="8"/>
      <c r="V355" s="8"/>
      <c r="W355" s="48"/>
    </row>
    <row r="356" spans="1:23" x14ac:dyDescent="0.25">
      <c r="A356" s="42" t="s">
        <v>384</v>
      </c>
      <c r="B356" s="42"/>
      <c r="C356" s="21"/>
      <c r="D356" s="9"/>
      <c r="E356" s="40"/>
      <c r="F356" s="27"/>
      <c r="G356" s="28"/>
      <c r="H356" s="40"/>
      <c r="I356" s="8"/>
      <c r="J356" s="8"/>
      <c r="K356" s="8"/>
      <c r="L356" s="8"/>
      <c r="M356" s="8"/>
      <c r="N356" s="8"/>
      <c r="O356" s="8"/>
      <c r="P356" s="8"/>
      <c r="Q356" s="8"/>
      <c r="R356" s="35">
        <f>30*Tableau1[[#This Row],[Coût total]]/100</f>
        <v>0</v>
      </c>
      <c r="S356" s="34"/>
      <c r="T356" s="34">
        <f t="shared" si="6"/>
        <v>0</v>
      </c>
      <c r="U356" s="8"/>
      <c r="V356" s="8"/>
      <c r="W356" s="48"/>
    </row>
    <row r="357" spans="1:23" x14ac:dyDescent="0.25">
      <c r="A357" s="42" t="s">
        <v>385</v>
      </c>
      <c r="B357" s="42"/>
      <c r="C357" s="21"/>
      <c r="D357" s="9"/>
      <c r="E357" s="40"/>
      <c r="F357" s="27"/>
      <c r="G357" s="28"/>
      <c r="H357" s="40"/>
      <c r="I357" s="8"/>
      <c r="J357" s="8"/>
      <c r="K357" s="8"/>
      <c r="L357" s="8"/>
      <c r="M357" s="8"/>
      <c r="N357" s="8"/>
      <c r="O357" s="8"/>
      <c r="P357" s="8"/>
      <c r="Q357" s="8"/>
      <c r="R357" s="35">
        <f>30*Tableau1[[#This Row],[Coût total]]/100</f>
        <v>0</v>
      </c>
      <c r="S357" s="34"/>
      <c r="T357" s="34">
        <f t="shared" si="6"/>
        <v>0</v>
      </c>
      <c r="U357" s="8"/>
      <c r="V357" s="8"/>
      <c r="W357" s="48"/>
    </row>
    <row r="358" spans="1:23" x14ac:dyDescent="0.25">
      <c r="A358" s="42" t="s">
        <v>386</v>
      </c>
      <c r="B358" s="42"/>
      <c r="C358" s="21"/>
      <c r="D358" s="9"/>
      <c r="E358" s="40"/>
      <c r="F358" s="27"/>
      <c r="G358" s="28"/>
      <c r="H358" s="40"/>
      <c r="I358" s="8"/>
      <c r="J358" s="8"/>
      <c r="K358" s="8"/>
      <c r="L358" s="8"/>
      <c r="M358" s="8"/>
      <c r="N358" s="8"/>
      <c r="O358" s="8"/>
      <c r="P358" s="8"/>
      <c r="Q358" s="8"/>
      <c r="R358" s="35">
        <f>30*Tableau1[[#This Row],[Coût total]]/100</f>
        <v>0</v>
      </c>
      <c r="S358" s="34"/>
      <c r="T358" s="34">
        <f t="shared" si="6"/>
        <v>0</v>
      </c>
      <c r="U358" s="8"/>
      <c r="V358" s="8"/>
      <c r="W358" s="48"/>
    </row>
    <row r="359" spans="1:23" x14ac:dyDescent="0.25">
      <c r="A359" s="42" t="s">
        <v>387</v>
      </c>
      <c r="B359" s="42"/>
      <c r="C359" s="21"/>
      <c r="D359" s="9"/>
      <c r="E359" s="40"/>
      <c r="F359" s="27"/>
      <c r="G359" s="28"/>
      <c r="H359" s="40"/>
      <c r="I359" s="8"/>
      <c r="J359" s="8"/>
      <c r="K359" s="8"/>
      <c r="L359" s="8"/>
      <c r="M359" s="8"/>
      <c r="N359" s="8"/>
      <c r="O359" s="8"/>
      <c r="P359" s="8"/>
      <c r="Q359" s="8"/>
      <c r="R359" s="35">
        <f>30*Tableau1[[#This Row],[Coût total]]/100</f>
        <v>0</v>
      </c>
      <c r="S359" s="34"/>
      <c r="T359" s="34">
        <f t="shared" si="6"/>
        <v>0</v>
      </c>
      <c r="U359" s="8"/>
      <c r="V359" s="8"/>
      <c r="W359" s="48"/>
    </row>
    <row r="360" spans="1:23" x14ac:dyDescent="0.25">
      <c r="A360" s="42" t="s">
        <v>388</v>
      </c>
      <c r="B360" s="42"/>
      <c r="C360" s="21"/>
      <c r="D360" s="9"/>
      <c r="E360" s="40"/>
      <c r="F360" s="27"/>
      <c r="G360" s="28"/>
      <c r="H360" s="40"/>
      <c r="I360" s="8"/>
      <c r="J360" s="8"/>
      <c r="K360" s="8"/>
      <c r="L360" s="8"/>
      <c r="M360" s="8"/>
      <c r="N360" s="8"/>
      <c r="O360" s="8"/>
      <c r="P360" s="8"/>
      <c r="Q360" s="8"/>
      <c r="R360" s="35">
        <f>30*Tableau1[[#This Row],[Coût total]]/100</f>
        <v>0</v>
      </c>
      <c r="S360" s="34"/>
      <c r="T360" s="34">
        <f t="shared" si="6"/>
        <v>0</v>
      </c>
      <c r="U360" s="8"/>
      <c r="V360" s="8"/>
      <c r="W360" s="48"/>
    </row>
    <row r="361" spans="1:23" x14ac:dyDescent="0.25">
      <c r="A361" s="42" t="s">
        <v>389</v>
      </c>
      <c r="B361" s="42"/>
      <c r="C361" s="21"/>
      <c r="D361" s="9"/>
      <c r="E361" s="40"/>
      <c r="F361" s="27"/>
      <c r="G361" s="28"/>
      <c r="H361" s="40"/>
      <c r="I361" s="8"/>
      <c r="J361" s="8"/>
      <c r="K361" s="8"/>
      <c r="L361" s="8"/>
      <c r="M361" s="8"/>
      <c r="N361" s="8"/>
      <c r="O361" s="8"/>
      <c r="P361" s="8"/>
      <c r="Q361" s="8"/>
      <c r="R361" s="35">
        <f>30*Tableau1[[#This Row],[Coût total]]/100</f>
        <v>0</v>
      </c>
      <c r="S361" s="34"/>
      <c r="T361" s="34">
        <f t="shared" si="6"/>
        <v>0</v>
      </c>
      <c r="U361" s="8"/>
      <c r="V361" s="8"/>
      <c r="W361" s="48"/>
    </row>
    <row r="362" spans="1:23" x14ac:dyDescent="0.25">
      <c r="A362" s="42" t="s">
        <v>390</v>
      </c>
      <c r="B362" s="42"/>
      <c r="C362" s="21"/>
      <c r="D362" s="9"/>
      <c r="E362" s="40"/>
      <c r="F362" s="27"/>
      <c r="G362" s="28"/>
      <c r="H362" s="40"/>
      <c r="I362" s="8"/>
      <c r="J362" s="8"/>
      <c r="K362" s="8"/>
      <c r="L362" s="8"/>
      <c r="M362" s="8"/>
      <c r="N362" s="8"/>
      <c r="O362" s="8"/>
      <c r="P362" s="8"/>
      <c r="Q362" s="8"/>
      <c r="R362" s="35">
        <f>30*Tableau1[[#This Row],[Coût total]]/100</f>
        <v>0</v>
      </c>
      <c r="S362" s="34"/>
      <c r="T362" s="34">
        <f t="shared" si="6"/>
        <v>0</v>
      </c>
      <c r="U362" s="8"/>
      <c r="V362" s="8"/>
      <c r="W362" s="48"/>
    </row>
    <row r="363" spans="1:23" x14ac:dyDescent="0.25">
      <c r="A363" s="42" t="s">
        <v>391</v>
      </c>
      <c r="B363" s="42"/>
      <c r="C363" s="21"/>
      <c r="D363" s="9"/>
      <c r="E363" s="40"/>
      <c r="F363" s="27"/>
      <c r="G363" s="28"/>
      <c r="H363" s="40"/>
      <c r="I363" s="8"/>
      <c r="J363" s="8"/>
      <c r="K363" s="8"/>
      <c r="L363" s="8"/>
      <c r="M363" s="8"/>
      <c r="N363" s="8"/>
      <c r="O363" s="8"/>
      <c r="P363" s="8"/>
      <c r="Q363" s="8"/>
      <c r="R363" s="35">
        <f>30*Tableau1[[#This Row],[Coût total]]/100</f>
        <v>0</v>
      </c>
      <c r="S363" s="34"/>
      <c r="T363" s="34">
        <f t="shared" si="6"/>
        <v>0</v>
      </c>
      <c r="U363" s="8"/>
      <c r="V363" s="8"/>
      <c r="W363" s="48"/>
    </row>
    <row r="364" spans="1:23" x14ac:dyDescent="0.25">
      <c r="A364" s="42" t="s">
        <v>392</v>
      </c>
      <c r="B364" s="42"/>
      <c r="C364" s="21"/>
      <c r="D364" s="9"/>
      <c r="E364" s="40"/>
      <c r="F364" s="27"/>
      <c r="G364" s="28"/>
      <c r="H364" s="40"/>
      <c r="I364" s="8"/>
      <c r="J364" s="8"/>
      <c r="K364" s="8"/>
      <c r="L364" s="8"/>
      <c r="M364" s="8"/>
      <c r="N364" s="8"/>
      <c r="O364" s="8"/>
      <c r="P364" s="8"/>
      <c r="Q364" s="8"/>
      <c r="R364" s="35">
        <f>30*Tableau1[[#This Row],[Coût total]]/100</f>
        <v>0</v>
      </c>
      <c r="S364" s="34"/>
      <c r="T364" s="34">
        <f t="shared" si="6"/>
        <v>0</v>
      </c>
      <c r="U364" s="8"/>
      <c r="V364" s="8"/>
      <c r="W364" s="48"/>
    </row>
    <row r="365" spans="1:23" x14ac:dyDescent="0.25">
      <c r="A365" s="42" t="s">
        <v>393</v>
      </c>
      <c r="B365" s="42"/>
      <c r="C365" s="21"/>
      <c r="D365" s="9"/>
      <c r="E365" s="40"/>
      <c r="F365" s="27"/>
      <c r="G365" s="28"/>
      <c r="H365" s="40"/>
      <c r="I365" s="8"/>
      <c r="J365" s="8"/>
      <c r="K365" s="8"/>
      <c r="L365" s="8"/>
      <c r="M365" s="8"/>
      <c r="N365" s="8"/>
      <c r="O365" s="8"/>
      <c r="P365" s="8"/>
      <c r="Q365" s="8"/>
      <c r="R365" s="35">
        <f>30*Tableau1[[#This Row],[Coût total]]/100</f>
        <v>0</v>
      </c>
      <c r="S365" s="34"/>
      <c r="T365" s="34">
        <f t="shared" si="6"/>
        <v>0</v>
      </c>
      <c r="U365" s="8"/>
      <c r="V365" s="8"/>
      <c r="W365" s="48"/>
    </row>
    <row r="366" spans="1:23" x14ac:dyDescent="0.25">
      <c r="A366" s="42" t="s">
        <v>394</v>
      </c>
      <c r="B366" s="42"/>
      <c r="C366" s="21"/>
      <c r="D366" s="9"/>
      <c r="E366" s="40"/>
      <c r="F366" s="27"/>
      <c r="G366" s="28"/>
      <c r="H366" s="40"/>
      <c r="I366" s="8"/>
      <c r="J366" s="8"/>
      <c r="K366" s="8"/>
      <c r="L366" s="8"/>
      <c r="M366" s="8"/>
      <c r="N366" s="8"/>
      <c r="O366" s="8"/>
      <c r="P366" s="8"/>
      <c r="Q366" s="8"/>
      <c r="R366" s="35">
        <f>30*Tableau1[[#This Row],[Coût total]]/100</f>
        <v>0</v>
      </c>
      <c r="S366" s="34"/>
      <c r="T366" s="34">
        <f t="shared" si="6"/>
        <v>0</v>
      </c>
      <c r="U366" s="8"/>
      <c r="V366" s="8"/>
      <c r="W366" s="48"/>
    </row>
    <row r="367" spans="1:23" x14ac:dyDescent="0.25">
      <c r="A367" s="42" t="s">
        <v>395</v>
      </c>
      <c r="B367" s="42"/>
      <c r="C367" s="21"/>
      <c r="D367" s="9"/>
      <c r="E367" s="40"/>
      <c r="F367" s="27"/>
      <c r="G367" s="28"/>
      <c r="H367" s="40"/>
      <c r="I367" s="8"/>
      <c r="J367" s="8"/>
      <c r="K367" s="8"/>
      <c r="L367" s="8"/>
      <c r="M367" s="8"/>
      <c r="N367" s="8"/>
      <c r="O367" s="8"/>
      <c r="P367" s="8"/>
      <c r="Q367" s="8"/>
      <c r="R367" s="35">
        <f>30*Tableau1[[#This Row],[Coût total]]/100</f>
        <v>0</v>
      </c>
      <c r="S367" s="34"/>
      <c r="T367" s="34">
        <f t="shared" si="6"/>
        <v>0</v>
      </c>
      <c r="U367" s="8"/>
      <c r="V367" s="8"/>
      <c r="W367" s="48"/>
    </row>
    <row r="368" spans="1:23" x14ac:dyDescent="0.25">
      <c r="A368" s="42" t="s">
        <v>396</v>
      </c>
      <c r="B368" s="42"/>
      <c r="C368" s="21"/>
      <c r="D368" s="9"/>
      <c r="E368" s="40"/>
      <c r="F368" s="27"/>
      <c r="G368" s="28"/>
      <c r="H368" s="40"/>
      <c r="I368" s="8"/>
      <c r="J368" s="8"/>
      <c r="K368" s="8"/>
      <c r="L368" s="8"/>
      <c r="M368" s="8"/>
      <c r="N368" s="8"/>
      <c r="O368" s="8"/>
      <c r="P368" s="8"/>
      <c r="Q368" s="8"/>
      <c r="R368" s="35">
        <f>30*Tableau1[[#This Row],[Coût total]]/100</f>
        <v>0</v>
      </c>
      <c r="S368" s="34"/>
      <c r="T368" s="34">
        <f t="shared" si="6"/>
        <v>0</v>
      </c>
      <c r="U368" s="8"/>
      <c r="V368" s="8"/>
      <c r="W368" s="48"/>
    </row>
    <row r="369" spans="1:23" x14ac:dyDescent="0.25">
      <c r="A369" s="42" t="s">
        <v>397</v>
      </c>
      <c r="B369" s="42"/>
      <c r="C369" s="21"/>
      <c r="D369" s="9"/>
      <c r="E369" s="40"/>
      <c r="F369" s="27"/>
      <c r="G369" s="28"/>
      <c r="H369" s="40"/>
      <c r="I369" s="8"/>
      <c r="J369" s="8"/>
      <c r="K369" s="8"/>
      <c r="L369" s="8"/>
      <c r="M369" s="8"/>
      <c r="N369" s="8"/>
      <c r="O369" s="8"/>
      <c r="P369" s="8"/>
      <c r="Q369" s="8"/>
      <c r="R369" s="35">
        <f>30*Tableau1[[#This Row],[Coût total]]/100</f>
        <v>0</v>
      </c>
      <c r="S369" s="34"/>
      <c r="T369" s="34">
        <f t="shared" si="6"/>
        <v>0</v>
      </c>
      <c r="U369" s="8"/>
      <c r="V369" s="8"/>
      <c r="W369" s="48"/>
    </row>
    <row r="370" spans="1:23" x14ac:dyDescent="0.25">
      <c r="A370" s="42" t="s">
        <v>398</v>
      </c>
      <c r="B370" s="42"/>
      <c r="C370" s="21"/>
      <c r="D370" s="9"/>
      <c r="E370" s="40"/>
      <c r="F370" s="27"/>
      <c r="G370" s="28"/>
      <c r="H370" s="40"/>
      <c r="I370" s="8"/>
      <c r="J370" s="8"/>
      <c r="K370" s="8"/>
      <c r="L370" s="8"/>
      <c r="M370" s="8"/>
      <c r="N370" s="8"/>
      <c r="O370" s="8"/>
      <c r="P370" s="8"/>
      <c r="Q370" s="8"/>
      <c r="R370" s="35">
        <f>30*Tableau1[[#This Row],[Coût total]]/100</f>
        <v>0</v>
      </c>
      <c r="S370" s="34"/>
      <c r="T370" s="34">
        <f t="shared" si="6"/>
        <v>0</v>
      </c>
      <c r="U370" s="8"/>
      <c r="V370" s="8"/>
      <c r="W370" s="48"/>
    </row>
    <row r="371" spans="1:23" x14ac:dyDescent="0.25">
      <c r="A371" s="42" t="s">
        <v>399</v>
      </c>
      <c r="B371" s="42"/>
      <c r="C371" s="21"/>
      <c r="D371" s="9"/>
      <c r="E371" s="40"/>
      <c r="F371" s="27"/>
      <c r="G371" s="28"/>
      <c r="H371" s="40"/>
      <c r="I371" s="8"/>
      <c r="J371" s="8"/>
      <c r="K371" s="8"/>
      <c r="L371" s="8"/>
      <c r="M371" s="8"/>
      <c r="N371" s="8"/>
      <c r="O371" s="8"/>
      <c r="P371" s="8"/>
      <c r="Q371" s="8"/>
      <c r="R371" s="35">
        <f>30*Tableau1[[#This Row],[Coût total]]/100</f>
        <v>0</v>
      </c>
      <c r="S371" s="34"/>
      <c r="T371" s="34">
        <f t="shared" si="6"/>
        <v>0</v>
      </c>
      <c r="U371" s="8"/>
      <c r="V371" s="8"/>
      <c r="W371" s="48"/>
    </row>
    <row r="372" spans="1:23" x14ac:dyDescent="0.25">
      <c r="A372" s="42" t="s">
        <v>400</v>
      </c>
      <c r="B372" s="42"/>
      <c r="C372" s="21"/>
      <c r="D372" s="9"/>
      <c r="E372" s="40"/>
      <c r="F372" s="27"/>
      <c r="G372" s="28"/>
      <c r="H372" s="40"/>
      <c r="I372" s="8"/>
      <c r="J372" s="8"/>
      <c r="K372" s="8"/>
      <c r="L372" s="8"/>
      <c r="M372" s="8"/>
      <c r="N372" s="8"/>
      <c r="O372" s="8"/>
      <c r="P372" s="8"/>
      <c r="Q372" s="8"/>
      <c r="R372" s="35">
        <f>30*Tableau1[[#This Row],[Coût total]]/100</f>
        <v>0</v>
      </c>
      <c r="S372" s="34"/>
      <c r="T372" s="34">
        <f t="shared" si="6"/>
        <v>0</v>
      </c>
      <c r="U372" s="8"/>
      <c r="V372" s="8"/>
      <c r="W372" s="48"/>
    </row>
    <row r="373" spans="1:23" x14ac:dyDescent="0.25">
      <c r="A373" s="42" t="s">
        <v>401</v>
      </c>
      <c r="B373" s="42"/>
      <c r="C373" s="21"/>
      <c r="D373" s="9"/>
      <c r="E373" s="40"/>
      <c r="F373" s="27"/>
      <c r="G373" s="28"/>
      <c r="H373" s="40"/>
      <c r="I373" s="8"/>
      <c r="J373" s="8"/>
      <c r="K373" s="8"/>
      <c r="L373" s="8"/>
      <c r="M373" s="8"/>
      <c r="N373" s="8"/>
      <c r="O373" s="8"/>
      <c r="P373" s="8"/>
      <c r="Q373" s="8"/>
      <c r="R373" s="35">
        <f>30*Tableau1[[#This Row],[Coût total]]/100</f>
        <v>0</v>
      </c>
      <c r="S373" s="34"/>
      <c r="T373" s="34">
        <f t="shared" si="6"/>
        <v>0</v>
      </c>
      <c r="U373" s="8"/>
      <c r="V373" s="8"/>
      <c r="W373" s="48"/>
    </row>
    <row r="374" spans="1:23" x14ac:dyDescent="0.25">
      <c r="A374" s="42" t="s">
        <v>402</v>
      </c>
      <c r="B374" s="42"/>
      <c r="C374" s="21"/>
      <c r="D374" s="9"/>
      <c r="E374" s="40"/>
      <c r="F374" s="27"/>
      <c r="G374" s="28"/>
      <c r="H374" s="40"/>
      <c r="I374" s="8"/>
      <c r="J374" s="8"/>
      <c r="K374" s="8"/>
      <c r="L374" s="8"/>
      <c r="M374" s="8"/>
      <c r="N374" s="8"/>
      <c r="O374" s="8"/>
      <c r="P374" s="8"/>
      <c r="Q374" s="8"/>
      <c r="R374" s="35">
        <f>30*Tableau1[[#This Row],[Coût total]]/100</f>
        <v>0</v>
      </c>
      <c r="S374" s="34"/>
      <c r="T374" s="34">
        <f t="shared" si="6"/>
        <v>0</v>
      </c>
      <c r="U374" s="8"/>
      <c r="V374" s="8"/>
      <c r="W374" s="48"/>
    </row>
    <row r="375" spans="1:23" x14ac:dyDescent="0.25">
      <c r="A375" s="42" t="s">
        <v>403</v>
      </c>
      <c r="B375" s="42"/>
      <c r="C375" s="21"/>
      <c r="D375" s="9"/>
      <c r="E375" s="40"/>
      <c r="F375" s="27"/>
      <c r="G375" s="28"/>
      <c r="H375" s="40"/>
      <c r="I375" s="8"/>
      <c r="J375" s="8"/>
      <c r="K375" s="8"/>
      <c r="L375" s="8"/>
      <c r="M375" s="8"/>
      <c r="N375" s="8"/>
      <c r="O375" s="8"/>
      <c r="P375" s="8"/>
      <c r="Q375" s="8"/>
      <c r="R375" s="35">
        <f>30*Tableau1[[#This Row],[Coût total]]/100</f>
        <v>0</v>
      </c>
      <c r="S375" s="34"/>
      <c r="T375" s="34">
        <f t="shared" si="6"/>
        <v>0</v>
      </c>
      <c r="U375" s="8"/>
      <c r="V375" s="8"/>
      <c r="W375" s="48"/>
    </row>
    <row r="376" spans="1:23" x14ac:dyDescent="0.25">
      <c r="A376" s="42" t="s">
        <v>404</v>
      </c>
      <c r="B376" s="42"/>
      <c r="C376" s="21"/>
      <c r="D376" s="9"/>
      <c r="E376" s="40"/>
      <c r="F376" s="27"/>
      <c r="G376" s="28"/>
      <c r="H376" s="40"/>
      <c r="I376" s="8"/>
      <c r="J376" s="8"/>
      <c r="K376" s="8"/>
      <c r="L376" s="8"/>
      <c r="M376" s="8"/>
      <c r="N376" s="8"/>
      <c r="O376" s="8"/>
      <c r="P376" s="8"/>
      <c r="Q376" s="8"/>
      <c r="R376" s="35">
        <f>30*Tableau1[[#This Row],[Coût total]]/100</f>
        <v>0</v>
      </c>
      <c r="S376" s="34"/>
      <c r="T376" s="34">
        <f t="shared" si="6"/>
        <v>0</v>
      </c>
      <c r="U376" s="8"/>
      <c r="V376" s="8"/>
      <c r="W376" s="48"/>
    </row>
    <row r="377" spans="1:23" x14ac:dyDescent="0.25">
      <c r="A377" s="42" t="s">
        <v>405</v>
      </c>
      <c r="B377" s="42"/>
      <c r="C377" s="21"/>
      <c r="D377" s="9"/>
      <c r="E377" s="40"/>
      <c r="F377" s="27"/>
      <c r="G377" s="28"/>
      <c r="H377" s="40"/>
      <c r="I377" s="8"/>
      <c r="J377" s="8"/>
      <c r="K377" s="8"/>
      <c r="L377" s="8"/>
      <c r="M377" s="8"/>
      <c r="N377" s="8"/>
      <c r="O377" s="8"/>
      <c r="P377" s="8"/>
      <c r="Q377" s="8"/>
      <c r="R377" s="35">
        <f>30*Tableau1[[#This Row],[Coût total]]/100</f>
        <v>0</v>
      </c>
      <c r="S377" s="34"/>
      <c r="T377" s="34">
        <f t="shared" si="6"/>
        <v>0</v>
      </c>
      <c r="U377" s="8"/>
      <c r="V377" s="8"/>
      <c r="W377" s="48"/>
    </row>
    <row r="378" spans="1:23" x14ac:dyDescent="0.25">
      <c r="A378" s="42" t="s">
        <v>406</v>
      </c>
      <c r="B378" s="42"/>
      <c r="C378" s="21"/>
      <c r="D378" s="9"/>
      <c r="E378" s="40"/>
      <c r="F378" s="27"/>
      <c r="G378" s="28"/>
      <c r="H378" s="40"/>
      <c r="I378" s="8"/>
      <c r="J378" s="8"/>
      <c r="K378" s="8"/>
      <c r="L378" s="8"/>
      <c r="M378" s="8"/>
      <c r="N378" s="8"/>
      <c r="O378" s="8"/>
      <c r="P378" s="8"/>
      <c r="Q378" s="8"/>
      <c r="R378" s="35">
        <f>30*Tableau1[[#This Row],[Coût total]]/100</f>
        <v>0</v>
      </c>
      <c r="S378" s="34"/>
      <c r="T378" s="34">
        <f t="shared" si="6"/>
        <v>0</v>
      </c>
      <c r="U378" s="8"/>
      <c r="V378" s="8"/>
      <c r="W378" s="48"/>
    </row>
    <row r="379" spans="1:23" x14ac:dyDescent="0.25">
      <c r="A379" s="42" t="s">
        <v>407</v>
      </c>
      <c r="B379" s="42"/>
      <c r="C379" s="21"/>
      <c r="D379" s="9"/>
      <c r="E379" s="40"/>
      <c r="F379" s="27"/>
      <c r="G379" s="28"/>
      <c r="H379" s="40"/>
      <c r="I379" s="8"/>
      <c r="J379" s="8"/>
      <c r="K379" s="8"/>
      <c r="L379" s="8"/>
      <c r="M379" s="8"/>
      <c r="N379" s="8"/>
      <c r="O379" s="8"/>
      <c r="P379" s="8"/>
      <c r="Q379" s="8"/>
      <c r="R379" s="35">
        <f>30*Tableau1[[#This Row],[Coût total]]/100</f>
        <v>0</v>
      </c>
      <c r="S379" s="34"/>
      <c r="T379" s="34">
        <f t="shared" si="6"/>
        <v>0</v>
      </c>
      <c r="U379" s="8"/>
      <c r="V379" s="8"/>
      <c r="W379" s="48"/>
    </row>
    <row r="380" spans="1:23" x14ac:dyDescent="0.25">
      <c r="A380" s="42" t="s">
        <v>408</v>
      </c>
      <c r="B380" s="42"/>
      <c r="C380" s="21"/>
      <c r="D380" s="9"/>
      <c r="E380" s="40"/>
      <c r="F380" s="27"/>
      <c r="G380" s="28"/>
      <c r="H380" s="40"/>
      <c r="I380" s="8"/>
      <c r="J380" s="8"/>
      <c r="K380" s="8"/>
      <c r="L380" s="8"/>
      <c r="M380" s="8"/>
      <c r="N380" s="8"/>
      <c r="O380" s="8"/>
      <c r="P380" s="8"/>
      <c r="Q380" s="8"/>
      <c r="R380" s="35">
        <f>30*Tableau1[[#This Row],[Coût total]]/100</f>
        <v>0</v>
      </c>
      <c r="S380" s="34"/>
      <c r="T380" s="34">
        <f t="shared" si="6"/>
        <v>0</v>
      </c>
      <c r="U380" s="8"/>
      <c r="V380" s="8"/>
      <c r="W380" s="48"/>
    </row>
    <row r="381" spans="1:23" x14ac:dyDescent="0.25">
      <c r="A381" s="42" t="s">
        <v>409</v>
      </c>
      <c r="B381" s="42"/>
      <c r="C381" s="21"/>
      <c r="D381" s="9"/>
      <c r="E381" s="40"/>
      <c r="F381" s="27"/>
      <c r="G381" s="28"/>
      <c r="H381" s="40"/>
      <c r="I381" s="8"/>
      <c r="J381" s="8"/>
      <c r="K381" s="8"/>
      <c r="L381" s="8"/>
      <c r="M381" s="8"/>
      <c r="N381" s="8"/>
      <c r="O381" s="8"/>
      <c r="P381" s="8"/>
      <c r="Q381" s="8"/>
      <c r="R381" s="35">
        <f>30*Tableau1[[#This Row],[Coût total]]/100</f>
        <v>0</v>
      </c>
      <c r="S381" s="34"/>
      <c r="T381" s="34">
        <f t="shared" si="6"/>
        <v>0</v>
      </c>
      <c r="U381" s="8"/>
      <c r="V381" s="8"/>
      <c r="W381" s="48"/>
    </row>
    <row r="382" spans="1:23" x14ac:dyDescent="0.25">
      <c r="A382" s="42" t="s">
        <v>410</v>
      </c>
      <c r="B382" s="42"/>
      <c r="C382" s="21"/>
      <c r="D382" s="9"/>
      <c r="E382" s="40"/>
      <c r="F382" s="27"/>
      <c r="G382" s="28"/>
      <c r="H382" s="40"/>
      <c r="I382" s="8"/>
      <c r="J382" s="8"/>
      <c r="K382" s="8"/>
      <c r="L382" s="8"/>
      <c r="M382" s="8"/>
      <c r="N382" s="8"/>
      <c r="O382" s="8"/>
      <c r="P382" s="8"/>
      <c r="Q382" s="8"/>
      <c r="R382" s="35">
        <f>30*Tableau1[[#This Row],[Coût total]]/100</f>
        <v>0</v>
      </c>
      <c r="S382" s="34"/>
      <c r="T382" s="34">
        <f t="shared" si="6"/>
        <v>0</v>
      </c>
      <c r="U382" s="8"/>
      <c r="V382" s="8"/>
      <c r="W382" s="48"/>
    </row>
    <row r="383" spans="1:23" x14ac:dyDescent="0.25">
      <c r="A383" s="42" t="s">
        <v>411</v>
      </c>
      <c r="B383" s="42"/>
      <c r="C383" s="21"/>
      <c r="D383" s="9"/>
      <c r="E383" s="40"/>
      <c r="F383" s="27"/>
      <c r="G383" s="28"/>
      <c r="H383" s="40"/>
      <c r="I383" s="8"/>
      <c r="J383" s="8"/>
      <c r="K383" s="8"/>
      <c r="L383" s="8"/>
      <c r="M383" s="8"/>
      <c r="N383" s="8"/>
      <c r="O383" s="8"/>
      <c r="P383" s="8"/>
      <c r="Q383" s="8"/>
      <c r="R383" s="35">
        <f>30*Tableau1[[#This Row],[Coût total]]/100</f>
        <v>0</v>
      </c>
      <c r="S383" s="34"/>
      <c r="T383" s="34">
        <f t="shared" si="6"/>
        <v>0</v>
      </c>
      <c r="U383" s="8"/>
      <c r="V383" s="8"/>
      <c r="W383" s="48"/>
    </row>
    <row r="384" spans="1:23" x14ac:dyDescent="0.25">
      <c r="A384" s="42" t="s">
        <v>412</v>
      </c>
      <c r="B384" s="42"/>
      <c r="C384" s="21"/>
      <c r="D384" s="9"/>
      <c r="E384" s="40"/>
      <c r="F384" s="27"/>
      <c r="G384" s="28"/>
      <c r="H384" s="40"/>
      <c r="I384" s="8"/>
      <c r="J384" s="8"/>
      <c r="K384" s="8"/>
      <c r="L384" s="8"/>
      <c r="M384" s="8"/>
      <c r="N384" s="8"/>
      <c r="O384" s="8"/>
      <c r="P384" s="8"/>
      <c r="Q384" s="8"/>
      <c r="R384" s="35">
        <f>30*Tableau1[[#This Row],[Coût total]]/100</f>
        <v>0</v>
      </c>
      <c r="S384" s="34"/>
      <c r="T384" s="34">
        <f t="shared" si="6"/>
        <v>0</v>
      </c>
      <c r="U384" s="8"/>
      <c r="V384" s="8"/>
      <c r="W384" s="48"/>
    </row>
    <row r="385" spans="1:23" x14ac:dyDescent="0.25">
      <c r="A385" s="42" t="s">
        <v>413</v>
      </c>
      <c r="B385" s="42"/>
      <c r="C385" s="21"/>
      <c r="D385" s="9"/>
      <c r="E385" s="40"/>
      <c r="F385" s="27"/>
      <c r="G385" s="28"/>
      <c r="H385" s="40"/>
      <c r="I385" s="8"/>
      <c r="J385" s="8"/>
      <c r="K385" s="8"/>
      <c r="L385" s="8"/>
      <c r="M385" s="8"/>
      <c r="N385" s="8"/>
      <c r="O385" s="8"/>
      <c r="P385" s="8"/>
      <c r="Q385" s="8"/>
      <c r="R385" s="35">
        <f>30*Tableau1[[#This Row],[Coût total]]/100</f>
        <v>0</v>
      </c>
      <c r="S385" s="34"/>
      <c r="T385" s="34">
        <f t="shared" si="6"/>
        <v>0</v>
      </c>
      <c r="U385" s="8"/>
      <c r="V385" s="8"/>
      <c r="W385" s="48"/>
    </row>
    <row r="386" spans="1:23" x14ac:dyDescent="0.25">
      <c r="A386" s="42" t="s">
        <v>414</v>
      </c>
      <c r="B386" s="42"/>
      <c r="C386" s="21"/>
      <c r="D386" s="9"/>
      <c r="E386" s="40"/>
      <c r="F386" s="27"/>
      <c r="G386" s="28"/>
      <c r="H386" s="40"/>
      <c r="I386" s="8"/>
      <c r="J386" s="8"/>
      <c r="K386" s="8"/>
      <c r="L386" s="8"/>
      <c r="M386" s="8"/>
      <c r="N386" s="8"/>
      <c r="O386" s="8"/>
      <c r="P386" s="8"/>
      <c r="Q386" s="8"/>
      <c r="R386" s="35">
        <f>30*Tableau1[[#This Row],[Coût total]]/100</f>
        <v>0</v>
      </c>
      <c r="S386" s="34"/>
      <c r="T386" s="34">
        <f t="shared" si="6"/>
        <v>0</v>
      </c>
      <c r="U386" s="8"/>
      <c r="V386" s="8"/>
      <c r="W386" s="48"/>
    </row>
    <row r="387" spans="1:23" x14ac:dyDescent="0.25">
      <c r="A387" s="42" t="s">
        <v>415</v>
      </c>
      <c r="B387" s="42"/>
      <c r="C387" s="21"/>
      <c r="D387" s="9"/>
      <c r="E387" s="40"/>
      <c r="F387" s="27"/>
      <c r="G387" s="28"/>
      <c r="H387" s="40"/>
      <c r="I387" s="8"/>
      <c r="J387" s="8"/>
      <c r="K387" s="8"/>
      <c r="L387" s="8"/>
      <c r="M387" s="8"/>
      <c r="N387" s="8"/>
      <c r="O387" s="8"/>
      <c r="P387" s="8"/>
      <c r="Q387" s="8"/>
      <c r="R387" s="35">
        <f>30*Tableau1[[#This Row],[Coût total]]/100</f>
        <v>0</v>
      </c>
      <c r="S387" s="34"/>
      <c r="T387" s="34">
        <f t="shared" si="6"/>
        <v>0</v>
      </c>
      <c r="U387" s="8"/>
      <c r="V387" s="8"/>
      <c r="W387" s="48"/>
    </row>
    <row r="388" spans="1:23" x14ac:dyDescent="0.25">
      <c r="A388" s="42" t="s">
        <v>416</v>
      </c>
      <c r="B388" s="42"/>
      <c r="C388" s="21"/>
      <c r="D388" s="9"/>
      <c r="E388" s="40"/>
      <c r="F388" s="27"/>
      <c r="G388" s="28"/>
      <c r="H388" s="40"/>
      <c r="I388" s="8"/>
      <c r="J388" s="8"/>
      <c r="K388" s="8"/>
      <c r="L388" s="8"/>
      <c r="M388" s="8"/>
      <c r="N388" s="8"/>
      <c r="O388" s="8"/>
      <c r="P388" s="8"/>
      <c r="Q388" s="8"/>
      <c r="R388" s="35">
        <f>30*Tableau1[[#This Row],[Coût total]]/100</f>
        <v>0</v>
      </c>
      <c r="S388" s="34"/>
      <c r="T388" s="34">
        <f t="shared" ref="T388:T451" si="7">(J388+K388+L388+M388+N388*O388+P388*Q388)</f>
        <v>0</v>
      </c>
      <c r="U388" s="8"/>
      <c r="V388" s="8"/>
      <c r="W388" s="48"/>
    </row>
    <row r="389" spans="1:23" x14ac:dyDescent="0.25">
      <c r="A389" s="42" t="s">
        <v>417</v>
      </c>
      <c r="B389" s="42"/>
      <c r="C389" s="21"/>
      <c r="D389" s="9"/>
      <c r="E389" s="40"/>
      <c r="F389" s="27"/>
      <c r="G389" s="28"/>
      <c r="H389" s="40"/>
      <c r="I389" s="8"/>
      <c r="J389" s="8"/>
      <c r="K389" s="8"/>
      <c r="L389" s="8"/>
      <c r="M389" s="8"/>
      <c r="N389" s="8"/>
      <c r="O389" s="8"/>
      <c r="P389" s="8"/>
      <c r="Q389" s="8"/>
      <c r="R389" s="35">
        <f>30*Tableau1[[#This Row],[Coût total]]/100</f>
        <v>0</v>
      </c>
      <c r="S389" s="34"/>
      <c r="T389" s="34">
        <f t="shared" si="7"/>
        <v>0</v>
      </c>
      <c r="U389" s="8"/>
      <c r="V389" s="8"/>
      <c r="W389" s="48"/>
    </row>
    <row r="390" spans="1:23" x14ac:dyDescent="0.25">
      <c r="A390" s="42" t="s">
        <v>418</v>
      </c>
      <c r="B390" s="42"/>
      <c r="C390" s="21"/>
      <c r="D390" s="9"/>
      <c r="E390" s="40"/>
      <c r="F390" s="27"/>
      <c r="G390" s="28"/>
      <c r="H390" s="40"/>
      <c r="I390" s="8"/>
      <c r="J390" s="8"/>
      <c r="K390" s="8"/>
      <c r="L390" s="8"/>
      <c r="M390" s="8"/>
      <c r="N390" s="8"/>
      <c r="O390" s="8"/>
      <c r="P390" s="8"/>
      <c r="Q390" s="8"/>
      <c r="R390" s="35">
        <f>30*Tableau1[[#This Row],[Coût total]]/100</f>
        <v>0</v>
      </c>
      <c r="S390" s="34"/>
      <c r="T390" s="34">
        <f t="shared" si="7"/>
        <v>0</v>
      </c>
      <c r="U390" s="8"/>
      <c r="V390" s="8"/>
      <c r="W390" s="48"/>
    </row>
    <row r="391" spans="1:23" x14ac:dyDescent="0.25">
      <c r="A391" s="42" t="s">
        <v>419</v>
      </c>
      <c r="B391" s="42"/>
      <c r="C391" s="21"/>
      <c r="D391" s="9"/>
      <c r="E391" s="40"/>
      <c r="F391" s="27"/>
      <c r="G391" s="28"/>
      <c r="H391" s="40"/>
      <c r="I391" s="8"/>
      <c r="J391" s="8"/>
      <c r="K391" s="8"/>
      <c r="L391" s="8"/>
      <c r="M391" s="8"/>
      <c r="N391" s="8"/>
      <c r="O391" s="8"/>
      <c r="P391" s="8"/>
      <c r="Q391" s="8"/>
      <c r="R391" s="35">
        <f>30*Tableau1[[#This Row],[Coût total]]/100</f>
        <v>0</v>
      </c>
      <c r="S391" s="34"/>
      <c r="T391" s="34">
        <f t="shared" si="7"/>
        <v>0</v>
      </c>
      <c r="U391" s="8"/>
      <c r="V391" s="8"/>
      <c r="W391" s="48"/>
    </row>
    <row r="392" spans="1:23" x14ac:dyDescent="0.25">
      <c r="A392" s="42" t="s">
        <v>420</v>
      </c>
      <c r="B392" s="42"/>
      <c r="C392" s="21"/>
      <c r="D392" s="9"/>
      <c r="E392" s="40"/>
      <c r="F392" s="27"/>
      <c r="G392" s="28"/>
      <c r="H392" s="40"/>
      <c r="I392" s="8"/>
      <c r="J392" s="8"/>
      <c r="K392" s="8"/>
      <c r="L392" s="8"/>
      <c r="M392" s="8"/>
      <c r="N392" s="8"/>
      <c r="O392" s="8"/>
      <c r="P392" s="8"/>
      <c r="Q392" s="8"/>
      <c r="R392" s="35">
        <f>30*Tableau1[[#This Row],[Coût total]]/100</f>
        <v>0</v>
      </c>
      <c r="S392" s="34"/>
      <c r="T392" s="34">
        <f t="shared" si="7"/>
        <v>0</v>
      </c>
      <c r="U392" s="8"/>
      <c r="V392" s="8"/>
      <c r="W392" s="48"/>
    </row>
    <row r="393" spans="1:23" x14ac:dyDescent="0.25">
      <c r="A393" s="42" t="s">
        <v>421</v>
      </c>
      <c r="B393" s="42"/>
      <c r="C393" s="21"/>
      <c r="D393" s="9"/>
      <c r="E393" s="40"/>
      <c r="F393" s="27"/>
      <c r="G393" s="28"/>
      <c r="H393" s="40"/>
      <c r="I393" s="8"/>
      <c r="J393" s="8"/>
      <c r="K393" s="8"/>
      <c r="L393" s="8"/>
      <c r="M393" s="8"/>
      <c r="N393" s="8"/>
      <c r="O393" s="8"/>
      <c r="P393" s="8"/>
      <c r="Q393" s="8"/>
      <c r="R393" s="35">
        <f>30*Tableau1[[#This Row],[Coût total]]/100</f>
        <v>0</v>
      </c>
      <c r="S393" s="34"/>
      <c r="T393" s="34">
        <f t="shared" si="7"/>
        <v>0</v>
      </c>
      <c r="U393" s="8"/>
      <c r="V393" s="8"/>
      <c r="W393" s="48"/>
    </row>
    <row r="394" spans="1:23" x14ac:dyDescent="0.25">
      <c r="A394" s="42" t="s">
        <v>422</v>
      </c>
      <c r="B394" s="42"/>
      <c r="C394" s="21"/>
      <c r="D394" s="9"/>
      <c r="E394" s="40"/>
      <c r="F394" s="27"/>
      <c r="G394" s="28"/>
      <c r="H394" s="40"/>
      <c r="I394" s="8"/>
      <c r="J394" s="8"/>
      <c r="K394" s="8"/>
      <c r="L394" s="8"/>
      <c r="M394" s="8"/>
      <c r="N394" s="8"/>
      <c r="O394" s="8"/>
      <c r="P394" s="8"/>
      <c r="Q394" s="8"/>
      <c r="R394" s="35">
        <f>30*Tableau1[[#This Row],[Coût total]]/100</f>
        <v>0</v>
      </c>
      <c r="S394" s="34"/>
      <c r="T394" s="34">
        <f t="shared" si="7"/>
        <v>0</v>
      </c>
      <c r="U394" s="8"/>
      <c r="V394" s="8"/>
      <c r="W394" s="48"/>
    </row>
    <row r="395" spans="1:23" x14ac:dyDescent="0.25">
      <c r="A395" s="42" t="s">
        <v>423</v>
      </c>
      <c r="B395" s="42"/>
      <c r="C395" s="21"/>
      <c r="D395" s="9"/>
      <c r="E395" s="40"/>
      <c r="F395" s="27"/>
      <c r="G395" s="28"/>
      <c r="H395" s="40"/>
      <c r="I395" s="8"/>
      <c r="J395" s="8"/>
      <c r="K395" s="8"/>
      <c r="L395" s="8"/>
      <c r="M395" s="8"/>
      <c r="N395" s="8"/>
      <c r="O395" s="8"/>
      <c r="P395" s="8"/>
      <c r="Q395" s="8"/>
      <c r="R395" s="35">
        <f>30*Tableau1[[#This Row],[Coût total]]/100</f>
        <v>0</v>
      </c>
      <c r="S395" s="34"/>
      <c r="T395" s="34">
        <f t="shared" si="7"/>
        <v>0</v>
      </c>
      <c r="U395" s="8"/>
      <c r="V395" s="8"/>
      <c r="W395" s="48"/>
    </row>
    <row r="396" spans="1:23" x14ac:dyDescent="0.25">
      <c r="A396" s="42" t="s">
        <v>424</v>
      </c>
      <c r="B396" s="42"/>
      <c r="C396" s="21"/>
      <c r="D396" s="9"/>
      <c r="E396" s="40"/>
      <c r="F396" s="27"/>
      <c r="G396" s="28"/>
      <c r="H396" s="40"/>
      <c r="I396" s="8"/>
      <c r="J396" s="8"/>
      <c r="K396" s="8"/>
      <c r="L396" s="8"/>
      <c r="M396" s="8"/>
      <c r="N396" s="8"/>
      <c r="O396" s="8"/>
      <c r="P396" s="8"/>
      <c r="Q396" s="8"/>
      <c r="R396" s="35">
        <f>30*Tableau1[[#This Row],[Coût total]]/100</f>
        <v>0</v>
      </c>
      <c r="S396" s="34"/>
      <c r="T396" s="34">
        <f t="shared" si="7"/>
        <v>0</v>
      </c>
      <c r="U396" s="8"/>
      <c r="V396" s="8"/>
      <c r="W396" s="48"/>
    </row>
    <row r="397" spans="1:23" x14ac:dyDescent="0.25">
      <c r="A397" s="42" t="s">
        <v>425</v>
      </c>
      <c r="B397" s="42"/>
      <c r="C397" s="21"/>
      <c r="D397" s="9"/>
      <c r="E397" s="40"/>
      <c r="F397" s="27"/>
      <c r="G397" s="28"/>
      <c r="H397" s="40"/>
      <c r="I397" s="8"/>
      <c r="J397" s="8"/>
      <c r="K397" s="8"/>
      <c r="L397" s="8"/>
      <c r="M397" s="8"/>
      <c r="N397" s="8"/>
      <c r="O397" s="8"/>
      <c r="P397" s="8"/>
      <c r="Q397" s="8"/>
      <c r="R397" s="35">
        <f>30*Tableau1[[#This Row],[Coût total]]/100</f>
        <v>0</v>
      </c>
      <c r="S397" s="34"/>
      <c r="T397" s="34">
        <f t="shared" si="7"/>
        <v>0</v>
      </c>
      <c r="U397" s="8"/>
      <c r="V397" s="8"/>
      <c r="W397" s="48"/>
    </row>
    <row r="398" spans="1:23" x14ac:dyDescent="0.25">
      <c r="A398" s="42" t="s">
        <v>426</v>
      </c>
      <c r="B398" s="42"/>
      <c r="C398" s="21"/>
      <c r="D398" s="9"/>
      <c r="E398" s="40"/>
      <c r="F398" s="27"/>
      <c r="G398" s="28"/>
      <c r="H398" s="40"/>
      <c r="I398" s="8"/>
      <c r="J398" s="8"/>
      <c r="K398" s="8"/>
      <c r="L398" s="8"/>
      <c r="M398" s="8"/>
      <c r="N398" s="8"/>
      <c r="O398" s="8"/>
      <c r="P398" s="8"/>
      <c r="Q398" s="8"/>
      <c r="R398" s="35">
        <f>30*Tableau1[[#This Row],[Coût total]]/100</f>
        <v>0</v>
      </c>
      <c r="S398" s="34"/>
      <c r="T398" s="34">
        <f t="shared" si="7"/>
        <v>0</v>
      </c>
      <c r="U398" s="8"/>
      <c r="V398" s="8"/>
      <c r="W398" s="48"/>
    </row>
    <row r="399" spans="1:23" x14ac:dyDescent="0.25">
      <c r="A399" s="42" t="s">
        <v>427</v>
      </c>
      <c r="B399" s="42"/>
      <c r="C399" s="21"/>
      <c r="D399" s="9"/>
      <c r="E399" s="40"/>
      <c r="F399" s="27"/>
      <c r="G399" s="28"/>
      <c r="H399" s="40"/>
      <c r="I399" s="8"/>
      <c r="J399" s="8"/>
      <c r="K399" s="8"/>
      <c r="L399" s="8"/>
      <c r="M399" s="8"/>
      <c r="N399" s="8"/>
      <c r="O399" s="8"/>
      <c r="P399" s="8"/>
      <c r="Q399" s="8"/>
      <c r="R399" s="35">
        <f>30*Tableau1[[#This Row],[Coût total]]/100</f>
        <v>0</v>
      </c>
      <c r="S399" s="34"/>
      <c r="T399" s="34">
        <f t="shared" si="7"/>
        <v>0</v>
      </c>
      <c r="U399" s="8"/>
      <c r="V399" s="8"/>
      <c r="W399" s="48"/>
    </row>
    <row r="400" spans="1:23" x14ac:dyDescent="0.25">
      <c r="A400" s="42" t="s">
        <v>428</v>
      </c>
      <c r="B400" s="42"/>
      <c r="C400" s="21"/>
      <c r="D400" s="9"/>
      <c r="E400" s="40"/>
      <c r="F400" s="27"/>
      <c r="G400" s="28"/>
      <c r="H400" s="40"/>
      <c r="I400" s="8"/>
      <c r="J400" s="8"/>
      <c r="K400" s="8"/>
      <c r="L400" s="8"/>
      <c r="M400" s="8"/>
      <c r="N400" s="8"/>
      <c r="O400" s="8"/>
      <c r="P400" s="8"/>
      <c r="Q400" s="8"/>
      <c r="R400" s="35">
        <f>30*Tableau1[[#This Row],[Coût total]]/100</f>
        <v>0</v>
      </c>
      <c r="S400" s="34"/>
      <c r="T400" s="34">
        <f t="shared" si="7"/>
        <v>0</v>
      </c>
      <c r="U400" s="8"/>
      <c r="V400" s="8"/>
      <c r="W400" s="48"/>
    </row>
    <row r="401" spans="1:23" x14ac:dyDescent="0.25">
      <c r="A401" s="42" t="s">
        <v>429</v>
      </c>
      <c r="B401" s="42"/>
      <c r="C401" s="21"/>
      <c r="D401" s="9"/>
      <c r="E401" s="40"/>
      <c r="F401" s="27"/>
      <c r="G401" s="28"/>
      <c r="H401" s="40"/>
      <c r="I401" s="8"/>
      <c r="J401" s="8"/>
      <c r="K401" s="8"/>
      <c r="L401" s="8"/>
      <c r="M401" s="8"/>
      <c r="N401" s="8"/>
      <c r="O401" s="8"/>
      <c r="P401" s="8"/>
      <c r="Q401" s="8"/>
      <c r="R401" s="35">
        <f>30*Tableau1[[#This Row],[Coût total]]/100</f>
        <v>0</v>
      </c>
      <c r="S401" s="34"/>
      <c r="T401" s="34">
        <f t="shared" si="7"/>
        <v>0</v>
      </c>
      <c r="U401" s="8"/>
      <c r="V401" s="8"/>
      <c r="W401" s="48"/>
    </row>
    <row r="402" spans="1:23" x14ac:dyDescent="0.25">
      <c r="A402" s="42" t="s">
        <v>430</v>
      </c>
      <c r="B402" s="42"/>
      <c r="C402" s="21"/>
      <c r="D402" s="9"/>
      <c r="E402" s="40"/>
      <c r="F402" s="27"/>
      <c r="G402" s="28"/>
      <c r="H402" s="40"/>
      <c r="I402" s="8"/>
      <c r="J402" s="8"/>
      <c r="K402" s="8"/>
      <c r="L402" s="8"/>
      <c r="M402" s="8"/>
      <c r="N402" s="8"/>
      <c r="O402" s="8"/>
      <c r="P402" s="8"/>
      <c r="Q402" s="8"/>
      <c r="R402" s="35">
        <f>30*Tableau1[[#This Row],[Coût total]]/100</f>
        <v>0</v>
      </c>
      <c r="S402" s="34"/>
      <c r="T402" s="34">
        <f t="shared" si="7"/>
        <v>0</v>
      </c>
      <c r="U402" s="8"/>
      <c r="V402" s="8"/>
      <c r="W402" s="48"/>
    </row>
    <row r="403" spans="1:23" x14ac:dyDescent="0.25">
      <c r="A403" s="42" t="s">
        <v>431</v>
      </c>
      <c r="B403" s="42"/>
      <c r="C403" s="21"/>
      <c r="D403" s="9"/>
      <c r="E403" s="40"/>
      <c r="F403" s="27"/>
      <c r="G403" s="28"/>
      <c r="H403" s="40"/>
      <c r="I403" s="8"/>
      <c r="J403" s="8"/>
      <c r="K403" s="8"/>
      <c r="L403" s="8"/>
      <c r="M403" s="8"/>
      <c r="N403" s="8"/>
      <c r="O403" s="8"/>
      <c r="P403" s="8"/>
      <c r="Q403" s="8"/>
      <c r="R403" s="35">
        <f>30*Tableau1[[#This Row],[Coût total]]/100</f>
        <v>0</v>
      </c>
      <c r="S403" s="34"/>
      <c r="T403" s="34">
        <f t="shared" si="7"/>
        <v>0</v>
      </c>
      <c r="U403" s="8"/>
      <c r="V403" s="8"/>
      <c r="W403" s="48"/>
    </row>
    <row r="404" spans="1:23" x14ac:dyDescent="0.25">
      <c r="A404" s="42" t="s">
        <v>432</v>
      </c>
      <c r="B404" s="42"/>
      <c r="C404" s="21"/>
      <c r="D404" s="9"/>
      <c r="E404" s="40"/>
      <c r="F404" s="27"/>
      <c r="G404" s="28"/>
      <c r="H404" s="40"/>
      <c r="I404" s="8"/>
      <c r="J404" s="8"/>
      <c r="K404" s="8"/>
      <c r="L404" s="8"/>
      <c r="M404" s="8"/>
      <c r="N404" s="8"/>
      <c r="O404" s="8"/>
      <c r="P404" s="8"/>
      <c r="Q404" s="8"/>
      <c r="R404" s="35">
        <f>30*Tableau1[[#This Row],[Coût total]]/100</f>
        <v>0</v>
      </c>
      <c r="S404" s="34"/>
      <c r="T404" s="34">
        <f t="shared" si="7"/>
        <v>0</v>
      </c>
      <c r="U404" s="8"/>
      <c r="V404" s="8"/>
      <c r="W404" s="48"/>
    </row>
    <row r="405" spans="1:23" x14ac:dyDescent="0.25">
      <c r="A405" s="42" t="s">
        <v>433</v>
      </c>
      <c r="B405" s="42"/>
      <c r="C405" s="21"/>
      <c r="D405" s="9"/>
      <c r="E405" s="40"/>
      <c r="F405" s="27"/>
      <c r="G405" s="28"/>
      <c r="H405" s="40"/>
      <c r="I405" s="8"/>
      <c r="J405" s="8"/>
      <c r="K405" s="8"/>
      <c r="L405" s="8"/>
      <c r="M405" s="8"/>
      <c r="N405" s="8"/>
      <c r="O405" s="8"/>
      <c r="P405" s="8"/>
      <c r="Q405" s="8"/>
      <c r="R405" s="35">
        <f>30*Tableau1[[#This Row],[Coût total]]/100</f>
        <v>0</v>
      </c>
      <c r="S405" s="34"/>
      <c r="T405" s="34">
        <f t="shared" si="7"/>
        <v>0</v>
      </c>
      <c r="U405" s="8"/>
      <c r="V405" s="8"/>
      <c r="W405" s="48"/>
    </row>
    <row r="406" spans="1:23" x14ac:dyDescent="0.25">
      <c r="A406" s="42" t="s">
        <v>434</v>
      </c>
      <c r="B406" s="42"/>
      <c r="C406" s="21"/>
      <c r="D406" s="9"/>
      <c r="E406" s="40"/>
      <c r="F406" s="27"/>
      <c r="G406" s="28"/>
      <c r="H406" s="40"/>
      <c r="I406" s="8"/>
      <c r="J406" s="8"/>
      <c r="K406" s="8"/>
      <c r="L406" s="8"/>
      <c r="M406" s="8"/>
      <c r="N406" s="8"/>
      <c r="O406" s="8"/>
      <c r="P406" s="8"/>
      <c r="Q406" s="8"/>
      <c r="R406" s="35">
        <f>30*Tableau1[[#This Row],[Coût total]]/100</f>
        <v>0</v>
      </c>
      <c r="S406" s="34"/>
      <c r="T406" s="34">
        <f t="shared" si="7"/>
        <v>0</v>
      </c>
      <c r="U406" s="8"/>
      <c r="V406" s="8"/>
      <c r="W406" s="48"/>
    </row>
    <row r="407" spans="1:23" x14ac:dyDescent="0.25">
      <c r="A407" s="42" t="s">
        <v>435</v>
      </c>
      <c r="B407" s="42"/>
      <c r="C407" s="21"/>
      <c r="D407" s="9"/>
      <c r="E407" s="40"/>
      <c r="F407" s="27"/>
      <c r="G407" s="28"/>
      <c r="H407" s="40"/>
      <c r="I407" s="8"/>
      <c r="J407" s="8"/>
      <c r="K407" s="8"/>
      <c r="L407" s="8"/>
      <c r="M407" s="8"/>
      <c r="N407" s="8"/>
      <c r="O407" s="8"/>
      <c r="P407" s="8"/>
      <c r="Q407" s="8"/>
      <c r="R407" s="35">
        <f>30*Tableau1[[#This Row],[Coût total]]/100</f>
        <v>0</v>
      </c>
      <c r="S407" s="34"/>
      <c r="T407" s="34">
        <f t="shared" si="7"/>
        <v>0</v>
      </c>
      <c r="U407" s="8"/>
      <c r="V407" s="8"/>
      <c r="W407" s="48"/>
    </row>
    <row r="408" spans="1:23" x14ac:dyDescent="0.25">
      <c r="A408" s="42" t="s">
        <v>436</v>
      </c>
      <c r="B408" s="42"/>
      <c r="C408" s="21"/>
      <c r="D408" s="9"/>
      <c r="E408" s="40"/>
      <c r="F408" s="27"/>
      <c r="G408" s="28"/>
      <c r="H408" s="40"/>
      <c r="I408" s="8"/>
      <c r="J408" s="8"/>
      <c r="K408" s="8"/>
      <c r="L408" s="8"/>
      <c r="M408" s="8"/>
      <c r="N408" s="8"/>
      <c r="O408" s="8"/>
      <c r="P408" s="8"/>
      <c r="Q408" s="8"/>
      <c r="R408" s="35">
        <f>30*Tableau1[[#This Row],[Coût total]]/100</f>
        <v>0</v>
      </c>
      <c r="S408" s="34"/>
      <c r="T408" s="34">
        <f t="shared" si="7"/>
        <v>0</v>
      </c>
      <c r="U408" s="8"/>
      <c r="V408" s="8"/>
      <c r="W408" s="48"/>
    </row>
    <row r="409" spans="1:23" x14ac:dyDescent="0.25">
      <c r="A409" s="42" t="s">
        <v>437</v>
      </c>
      <c r="B409" s="42"/>
      <c r="C409" s="21"/>
      <c r="D409" s="9"/>
      <c r="E409" s="40"/>
      <c r="F409" s="27"/>
      <c r="G409" s="28"/>
      <c r="H409" s="40"/>
      <c r="I409" s="8"/>
      <c r="J409" s="8"/>
      <c r="K409" s="8"/>
      <c r="L409" s="8"/>
      <c r="M409" s="8"/>
      <c r="N409" s="8"/>
      <c r="O409" s="8"/>
      <c r="P409" s="8"/>
      <c r="Q409" s="8"/>
      <c r="R409" s="35">
        <f>30*Tableau1[[#This Row],[Coût total]]/100</f>
        <v>0</v>
      </c>
      <c r="S409" s="34"/>
      <c r="T409" s="34">
        <f t="shared" si="7"/>
        <v>0</v>
      </c>
      <c r="U409" s="8"/>
      <c r="V409" s="8"/>
      <c r="W409" s="48"/>
    </row>
    <row r="410" spans="1:23" x14ac:dyDescent="0.25">
      <c r="A410" s="42" t="s">
        <v>438</v>
      </c>
      <c r="B410" s="42"/>
      <c r="C410" s="21"/>
      <c r="D410" s="9"/>
      <c r="E410" s="40"/>
      <c r="F410" s="27"/>
      <c r="G410" s="28"/>
      <c r="H410" s="40"/>
      <c r="I410" s="8"/>
      <c r="J410" s="8"/>
      <c r="K410" s="8"/>
      <c r="L410" s="8"/>
      <c r="M410" s="8"/>
      <c r="N410" s="8"/>
      <c r="O410" s="8"/>
      <c r="P410" s="8"/>
      <c r="Q410" s="8"/>
      <c r="R410" s="35">
        <f>30*Tableau1[[#This Row],[Coût total]]/100</f>
        <v>0</v>
      </c>
      <c r="S410" s="34"/>
      <c r="T410" s="34">
        <f t="shared" si="7"/>
        <v>0</v>
      </c>
      <c r="U410" s="8"/>
      <c r="V410" s="8"/>
      <c r="W410" s="48"/>
    </row>
    <row r="411" spans="1:23" x14ac:dyDescent="0.25">
      <c r="A411" s="42" t="s">
        <v>439</v>
      </c>
      <c r="B411" s="42"/>
      <c r="C411" s="21"/>
      <c r="D411" s="9"/>
      <c r="E411" s="40"/>
      <c r="F411" s="27"/>
      <c r="G411" s="28"/>
      <c r="H411" s="40"/>
      <c r="I411" s="8"/>
      <c r="J411" s="8"/>
      <c r="K411" s="8"/>
      <c r="L411" s="8"/>
      <c r="M411" s="8"/>
      <c r="N411" s="8"/>
      <c r="O411" s="8"/>
      <c r="P411" s="8"/>
      <c r="Q411" s="8"/>
      <c r="R411" s="35">
        <f>30*Tableau1[[#This Row],[Coût total]]/100</f>
        <v>0</v>
      </c>
      <c r="S411" s="34"/>
      <c r="T411" s="34">
        <f t="shared" si="7"/>
        <v>0</v>
      </c>
      <c r="U411" s="8"/>
      <c r="V411" s="8"/>
      <c r="W411" s="48"/>
    </row>
    <row r="412" spans="1:23" x14ac:dyDescent="0.25">
      <c r="A412" s="42" t="s">
        <v>440</v>
      </c>
      <c r="B412" s="42"/>
      <c r="C412" s="21"/>
      <c r="D412" s="9"/>
      <c r="E412" s="40"/>
      <c r="F412" s="27"/>
      <c r="G412" s="28"/>
      <c r="H412" s="40"/>
      <c r="I412" s="8"/>
      <c r="J412" s="8"/>
      <c r="K412" s="8"/>
      <c r="L412" s="8"/>
      <c r="M412" s="8"/>
      <c r="N412" s="8"/>
      <c r="O412" s="8"/>
      <c r="P412" s="8"/>
      <c r="Q412" s="8"/>
      <c r="R412" s="35">
        <f>30*Tableau1[[#This Row],[Coût total]]/100</f>
        <v>0</v>
      </c>
      <c r="S412" s="34"/>
      <c r="T412" s="34">
        <f t="shared" si="7"/>
        <v>0</v>
      </c>
      <c r="U412" s="8"/>
      <c r="V412" s="8"/>
      <c r="W412" s="48"/>
    </row>
    <row r="413" spans="1:23" x14ac:dyDescent="0.25">
      <c r="A413" s="42" t="s">
        <v>441</v>
      </c>
      <c r="B413" s="42"/>
      <c r="C413" s="21"/>
      <c r="D413" s="9"/>
      <c r="E413" s="40"/>
      <c r="F413" s="27"/>
      <c r="G413" s="28"/>
      <c r="H413" s="40"/>
      <c r="I413" s="8"/>
      <c r="J413" s="8"/>
      <c r="K413" s="8"/>
      <c r="L413" s="8"/>
      <c r="M413" s="8"/>
      <c r="N413" s="8"/>
      <c r="O413" s="8"/>
      <c r="P413" s="8"/>
      <c r="Q413" s="8"/>
      <c r="R413" s="35">
        <f>30*Tableau1[[#This Row],[Coût total]]/100</f>
        <v>0</v>
      </c>
      <c r="S413" s="34"/>
      <c r="T413" s="34">
        <f t="shared" si="7"/>
        <v>0</v>
      </c>
      <c r="U413" s="8"/>
      <c r="V413" s="8"/>
      <c r="W413" s="48"/>
    </row>
    <row r="414" spans="1:23" x14ac:dyDescent="0.25">
      <c r="A414" s="42" t="s">
        <v>442</v>
      </c>
      <c r="B414" s="42"/>
      <c r="C414" s="21"/>
      <c r="D414" s="9"/>
      <c r="E414" s="40"/>
      <c r="F414" s="27"/>
      <c r="G414" s="28"/>
      <c r="H414" s="40"/>
      <c r="I414" s="8"/>
      <c r="J414" s="8"/>
      <c r="K414" s="8"/>
      <c r="L414" s="8"/>
      <c r="M414" s="8"/>
      <c r="N414" s="8"/>
      <c r="O414" s="8"/>
      <c r="P414" s="8"/>
      <c r="Q414" s="8"/>
      <c r="R414" s="35">
        <f>30*Tableau1[[#This Row],[Coût total]]/100</f>
        <v>0</v>
      </c>
      <c r="S414" s="34"/>
      <c r="T414" s="34">
        <f t="shared" si="7"/>
        <v>0</v>
      </c>
      <c r="U414" s="8"/>
      <c r="V414" s="8"/>
      <c r="W414" s="48"/>
    </row>
    <row r="415" spans="1:23" x14ac:dyDescent="0.25">
      <c r="A415" s="42" t="s">
        <v>443</v>
      </c>
      <c r="B415" s="42"/>
      <c r="C415" s="21"/>
      <c r="D415" s="9"/>
      <c r="E415" s="40"/>
      <c r="F415" s="27"/>
      <c r="G415" s="28"/>
      <c r="H415" s="40"/>
      <c r="I415" s="8"/>
      <c r="J415" s="8"/>
      <c r="K415" s="8"/>
      <c r="L415" s="8"/>
      <c r="M415" s="8"/>
      <c r="N415" s="8"/>
      <c r="O415" s="8"/>
      <c r="P415" s="8"/>
      <c r="Q415" s="8"/>
      <c r="R415" s="35">
        <f>30*Tableau1[[#This Row],[Coût total]]/100</f>
        <v>0</v>
      </c>
      <c r="S415" s="34"/>
      <c r="T415" s="34">
        <f t="shared" si="7"/>
        <v>0</v>
      </c>
      <c r="U415" s="8"/>
      <c r="V415" s="8"/>
      <c r="W415" s="48"/>
    </row>
    <row r="416" spans="1:23" x14ac:dyDescent="0.25">
      <c r="A416" s="42" t="s">
        <v>444</v>
      </c>
      <c r="B416" s="42"/>
      <c r="C416" s="21"/>
      <c r="D416" s="9"/>
      <c r="E416" s="40"/>
      <c r="F416" s="27"/>
      <c r="G416" s="28"/>
      <c r="H416" s="40"/>
      <c r="I416" s="8"/>
      <c r="J416" s="8"/>
      <c r="K416" s="8"/>
      <c r="L416" s="8"/>
      <c r="M416" s="8"/>
      <c r="N416" s="8"/>
      <c r="O416" s="8"/>
      <c r="P416" s="8"/>
      <c r="Q416" s="8"/>
      <c r="R416" s="35">
        <f>30*Tableau1[[#This Row],[Coût total]]/100</f>
        <v>0</v>
      </c>
      <c r="S416" s="34"/>
      <c r="T416" s="34">
        <f t="shared" si="7"/>
        <v>0</v>
      </c>
      <c r="U416" s="8"/>
      <c r="V416" s="8"/>
      <c r="W416" s="48"/>
    </row>
    <row r="417" spans="1:23" x14ac:dyDescent="0.25">
      <c r="A417" s="42" t="s">
        <v>445</v>
      </c>
      <c r="B417" s="42"/>
      <c r="C417" s="21"/>
      <c r="D417" s="9"/>
      <c r="E417" s="40"/>
      <c r="F417" s="27"/>
      <c r="G417" s="28"/>
      <c r="H417" s="40"/>
      <c r="I417" s="8"/>
      <c r="J417" s="8"/>
      <c r="K417" s="8"/>
      <c r="L417" s="8"/>
      <c r="M417" s="8"/>
      <c r="N417" s="8"/>
      <c r="O417" s="8"/>
      <c r="P417" s="8"/>
      <c r="Q417" s="8"/>
      <c r="R417" s="35">
        <f>30*Tableau1[[#This Row],[Coût total]]/100</f>
        <v>0</v>
      </c>
      <c r="S417" s="34"/>
      <c r="T417" s="34">
        <f t="shared" si="7"/>
        <v>0</v>
      </c>
      <c r="U417" s="8"/>
      <c r="V417" s="8"/>
      <c r="W417" s="48"/>
    </row>
    <row r="418" spans="1:23" x14ac:dyDescent="0.25">
      <c r="A418" s="42" t="s">
        <v>446</v>
      </c>
      <c r="B418" s="42"/>
      <c r="C418" s="21"/>
      <c r="D418" s="9"/>
      <c r="E418" s="40"/>
      <c r="F418" s="27"/>
      <c r="G418" s="28"/>
      <c r="H418" s="40"/>
      <c r="I418" s="8"/>
      <c r="J418" s="8"/>
      <c r="K418" s="8"/>
      <c r="L418" s="8"/>
      <c r="M418" s="8"/>
      <c r="N418" s="8"/>
      <c r="O418" s="8"/>
      <c r="P418" s="8"/>
      <c r="Q418" s="8"/>
      <c r="R418" s="35">
        <f>30*Tableau1[[#This Row],[Coût total]]/100</f>
        <v>0</v>
      </c>
      <c r="S418" s="34"/>
      <c r="T418" s="34">
        <f t="shared" si="7"/>
        <v>0</v>
      </c>
      <c r="U418" s="8"/>
      <c r="V418" s="8"/>
      <c r="W418" s="48"/>
    </row>
    <row r="419" spans="1:23" x14ac:dyDescent="0.25">
      <c r="A419" s="42" t="s">
        <v>447</v>
      </c>
      <c r="B419" s="42"/>
      <c r="C419" s="21"/>
      <c r="D419" s="9"/>
      <c r="E419" s="40"/>
      <c r="F419" s="27"/>
      <c r="G419" s="28"/>
      <c r="H419" s="40"/>
      <c r="I419" s="8"/>
      <c r="J419" s="8"/>
      <c r="K419" s="8"/>
      <c r="L419" s="8"/>
      <c r="M419" s="8"/>
      <c r="N419" s="8"/>
      <c r="O419" s="8"/>
      <c r="P419" s="8"/>
      <c r="Q419" s="8"/>
      <c r="R419" s="35">
        <f>30*Tableau1[[#This Row],[Coût total]]/100</f>
        <v>0</v>
      </c>
      <c r="S419" s="34"/>
      <c r="T419" s="34">
        <f t="shared" si="7"/>
        <v>0</v>
      </c>
      <c r="U419" s="8"/>
      <c r="V419" s="8"/>
      <c r="W419" s="48"/>
    </row>
    <row r="420" spans="1:23" x14ac:dyDescent="0.25">
      <c r="A420" s="42" t="s">
        <v>448</v>
      </c>
      <c r="B420" s="42"/>
      <c r="C420" s="21"/>
      <c r="D420" s="9"/>
      <c r="E420" s="40"/>
      <c r="F420" s="27"/>
      <c r="G420" s="28"/>
      <c r="H420" s="40"/>
      <c r="I420" s="8"/>
      <c r="J420" s="8"/>
      <c r="K420" s="8"/>
      <c r="L420" s="8"/>
      <c r="M420" s="8"/>
      <c r="N420" s="8"/>
      <c r="O420" s="8"/>
      <c r="P420" s="8"/>
      <c r="Q420" s="8"/>
      <c r="R420" s="35">
        <f>30*Tableau1[[#This Row],[Coût total]]/100</f>
        <v>0</v>
      </c>
      <c r="S420" s="34"/>
      <c r="T420" s="34">
        <f t="shared" si="7"/>
        <v>0</v>
      </c>
      <c r="U420" s="8"/>
      <c r="V420" s="8"/>
      <c r="W420" s="48"/>
    </row>
    <row r="421" spans="1:23" x14ac:dyDescent="0.25">
      <c r="A421" s="42" t="s">
        <v>449</v>
      </c>
      <c r="B421" s="42"/>
      <c r="C421" s="21"/>
      <c r="D421" s="9"/>
      <c r="E421" s="40"/>
      <c r="F421" s="27"/>
      <c r="G421" s="28"/>
      <c r="H421" s="40"/>
      <c r="I421" s="8"/>
      <c r="J421" s="8"/>
      <c r="K421" s="8"/>
      <c r="L421" s="8"/>
      <c r="M421" s="8"/>
      <c r="N421" s="8"/>
      <c r="O421" s="8"/>
      <c r="P421" s="8"/>
      <c r="Q421" s="8"/>
      <c r="R421" s="35">
        <f>30*Tableau1[[#This Row],[Coût total]]/100</f>
        <v>0</v>
      </c>
      <c r="S421" s="34"/>
      <c r="T421" s="34">
        <f t="shared" si="7"/>
        <v>0</v>
      </c>
      <c r="U421" s="8"/>
      <c r="V421" s="8"/>
      <c r="W421" s="48"/>
    </row>
    <row r="422" spans="1:23" x14ac:dyDescent="0.25">
      <c r="A422" s="42" t="s">
        <v>450</v>
      </c>
      <c r="B422" s="42"/>
      <c r="C422" s="21"/>
      <c r="D422" s="9"/>
      <c r="E422" s="40"/>
      <c r="F422" s="27"/>
      <c r="G422" s="28"/>
      <c r="H422" s="40"/>
      <c r="I422" s="8"/>
      <c r="J422" s="8"/>
      <c r="K422" s="8"/>
      <c r="L422" s="8"/>
      <c r="M422" s="8"/>
      <c r="N422" s="8"/>
      <c r="O422" s="8"/>
      <c r="P422" s="8"/>
      <c r="Q422" s="8"/>
      <c r="R422" s="35">
        <f>30*Tableau1[[#This Row],[Coût total]]/100</f>
        <v>0</v>
      </c>
      <c r="S422" s="34"/>
      <c r="T422" s="34">
        <f t="shared" si="7"/>
        <v>0</v>
      </c>
      <c r="U422" s="8"/>
      <c r="V422" s="8"/>
      <c r="W422" s="48"/>
    </row>
    <row r="423" spans="1:23" x14ac:dyDescent="0.25">
      <c r="A423" s="42" t="s">
        <v>451</v>
      </c>
      <c r="B423" s="42"/>
      <c r="C423" s="21"/>
      <c r="D423" s="9"/>
      <c r="E423" s="40"/>
      <c r="F423" s="27"/>
      <c r="G423" s="28"/>
      <c r="H423" s="40"/>
      <c r="I423" s="8"/>
      <c r="J423" s="8"/>
      <c r="K423" s="8"/>
      <c r="L423" s="8"/>
      <c r="M423" s="8"/>
      <c r="N423" s="8"/>
      <c r="O423" s="8"/>
      <c r="P423" s="8"/>
      <c r="Q423" s="8"/>
      <c r="R423" s="35">
        <f>30*Tableau1[[#This Row],[Coût total]]/100</f>
        <v>0</v>
      </c>
      <c r="S423" s="34"/>
      <c r="T423" s="34">
        <f t="shared" si="7"/>
        <v>0</v>
      </c>
      <c r="U423" s="8"/>
      <c r="V423" s="8"/>
      <c r="W423" s="48"/>
    </row>
    <row r="424" spans="1:23" x14ac:dyDescent="0.25">
      <c r="A424" s="42" t="s">
        <v>452</v>
      </c>
      <c r="B424" s="42"/>
      <c r="C424" s="21"/>
      <c r="D424" s="9"/>
      <c r="E424" s="40"/>
      <c r="F424" s="27"/>
      <c r="G424" s="28"/>
      <c r="H424" s="40"/>
      <c r="I424" s="8"/>
      <c r="J424" s="8"/>
      <c r="K424" s="8"/>
      <c r="L424" s="8"/>
      <c r="M424" s="8"/>
      <c r="N424" s="8"/>
      <c r="O424" s="8"/>
      <c r="P424" s="8"/>
      <c r="Q424" s="8"/>
      <c r="R424" s="35">
        <f>30*Tableau1[[#This Row],[Coût total]]/100</f>
        <v>0</v>
      </c>
      <c r="S424" s="34"/>
      <c r="T424" s="34">
        <f t="shared" si="7"/>
        <v>0</v>
      </c>
      <c r="U424" s="8"/>
      <c r="V424" s="8"/>
      <c r="W424" s="48"/>
    </row>
    <row r="425" spans="1:23" x14ac:dyDescent="0.25">
      <c r="A425" s="42" t="s">
        <v>453</v>
      </c>
      <c r="B425" s="42"/>
      <c r="C425" s="21"/>
      <c r="D425" s="9"/>
      <c r="E425" s="40"/>
      <c r="F425" s="27"/>
      <c r="G425" s="28"/>
      <c r="H425" s="40"/>
      <c r="I425" s="8"/>
      <c r="J425" s="8"/>
      <c r="K425" s="8"/>
      <c r="L425" s="8"/>
      <c r="M425" s="8"/>
      <c r="N425" s="8"/>
      <c r="O425" s="8"/>
      <c r="P425" s="8"/>
      <c r="Q425" s="8"/>
      <c r="R425" s="35">
        <f>30*Tableau1[[#This Row],[Coût total]]/100</f>
        <v>0</v>
      </c>
      <c r="S425" s="34"/>
      <c r="T425" s="34">
        <f t="shared" si="7"/>
        <v>0</v>
      </c>
      <c r="U425" s="8"/>
      <c r="V425" s="8"/>
      <c r="W425" s="48"/>
    </row>
    <row r="426" spans="1:23" x14ac:dyDescent="0.25">
      <c r="A426" s="42" t="s">
        <v>454</v>
      </c>
      <c r="B426" s="42"/>
      <c r="C426" s="21"/>
      <c r="D426" s="9"/>
      <c r="E426" s="40"/>
      <c r="F426" s="27"/>
      <c r="G426" s="28"/>
      <c r="H426" s="40"/>
      <c r="I426" s="8"/>
      <c r="J426" s="8"/>
      <c r="K426" s="8"/>
      <c r="L426" s="8"/>
      <c r="M426" s="8"/>
      <c r="N426" s="8"/>
      <c r="O426" s="8"/>
      <c r="P426" s="8"/>
      <c r="Q426" s="8"/>
      <c r="R426" s="35">
        <f>30*Tableau1[[#This Row],[Coût total]]/100</f>
        <v>0</v>
      </c>
      <c r="S426" s="34"/>
      <c r="T426" s="34">
        <f t="shared" si="7"/>
        <v>0</v>
      </c>
      <c r="U426" s="8"/>
      <c r="V426" s="8"/>
      <c r="W426" s="48"/>
    </row>
    <row r="427" spans="1:23" x14ac:dyDescent="0.25">
      <c r="A427" s="42" t="s">
        <v>455</v>
      </c>
      <c r="B427" s="42"/>
      <c r="C427" s="21"/>
      <c r="D427" s="9"/>
      <c r="E427" s="40"/>
      <c r="F427" s="27"/>
      <c r="G427" s="28"/>
      <c r="H427" s="40"/>
      <c r="I427" s="8"/>
      <c r="J427" s="8"/>
      <c r="K427" s="8"/>
      <c r="L427" s="8"/>
      <c r="M427" s="8"/>
      <c r="N427" s="8"/>
      <c r="O427" s="8"/>
      <c r="P427" s="8"/>
      <c r="Q427" s="8"/>
      <c r="R427" s="35">
        <f>30*Tableau1[[#This Row],[Coût total]]/100</f>
        <v>0</v>
      </c>
      <c r="S427" s="34"/>
      <c r="T427" s="34">
        <f t="shared" si="7"/>
        <v>0</v>
      </c>
      <c r="U427" s="8"/>
      <c r="V427" s="8"/>
      <c r="W427" s="48"/>
    </row>
    <row r="428" spans="1:23" x14ac:dyDescent="0.25">
      <c r="A428" s="42" t="s">
        <v>456</v>
      </c>
      <c r="B428" s="42"/>
      <c r="C428" s="21"/>
      <c r="D428" s="9"/>
      <c r="E428" s="40"/>
      <c r="F428" s="27"/>
      <c r="G428" s="28"/>
      <c r="H428" s="40"/>
      <c r="I428" s="8"/>
      <c r="J428" s="8"/>
      <c r="K428" s="8"/>
      <c r="L428" s="8"/>
      <c r="M428" s="8"/>
      <c r="N428" s="8"/>
      <c r="O428" s="8"/>
      <c r="P428" s="8"/>
      <c r="Q428" s="8"/>
      <c r="R428" s="35">
        <f>30*Tableau1[[#This Row],[Coût total]]/100</f>
        <v>0</v>
      </c>
      <c r="S428" s="34"/>
      <c r="T428" s="34">
        <f t="shared" si="7"/>
        <v>0</v>
      </c>
      <c r="U428" s="8"/>
      <c r="V428" s="8"/>
      <c r="W428" s="48"/>
    </row>
    <row r="429" spans="1:23" x14ac:dyDescent="0.25">
      <c r="A429" s="42" t="s">
        <v>457</v>
      </c>
      <c r="B429" s="42"/>
      <c r="C429" s="21"/>
      <c r="D429" s="9"/>
      <c r="E429" s="40"/>
      <c r="F429" s="27"/>
      <c r="G429" s="28"/>
      <c r="H429" s="40"/>
      <c r="I429" s="8"/>
      <c r="J429" s="8"/>
      <c r="K429" s="8"/>
      <c r="L429" s="8"/>
      <c r="M429" s="8"/>
      <c r="N429" s="8"/>
      <c r="O429" s="8"/>
      <c r="P429" s="8"/>
      <c r="Q429" s="8"/>
      <c r="R429" s="35">
        <f>30*Tableau1[[#This Row],[Coût total]]/100</f>
        <v>0</v>
      </c>
      <c r="S429" s="34"/>
      <c r="T429" s="34">
        <f t="shared" si="7"/>
        <v>0</v>
      </c>
      <c r="U429" s="8"/>
      <c r="V429" s="8"/>
      <c r="W429" s="48"/>
    </row>
    <row r="430" spans="1:23" x14ac:dyDescent="0.25">
      <c r="A430" s="42" t="s">
        <v>458</v>
      </c>
      <c r="B430" s="42"/>
      <c r="C430" s="21"/>
      <c r="D430" s="9"/>
      <c r="E430" s="40"/>
      <c r="F430" s="27"/>
      <c r="G430" s="28"/>
      <c r="H430" s="40"/>
      <c r="I430" s="8"/>
      <c r="J430" s="8"/>
      <c r="K430" s="8"/>
      <c r="L430" s="8"/>
      <c r="M430" s="8"/>
      <c r="N430" s="8"/>
      <c r="O430" s="8"/>
      <c r="P430" s="8"/>
      <c r="Q430" s="8"/>
      <c r="R430" s="35">
        <f>30*Tableau1[[#This Row],[Coût total]]/100</f>
        <v>0</v>
      </c>
      <c r="S430" s="34"/>
      <c r="T430" s="34">
        <f t="shared" si="7"/>
        <v>0</v>
      </c>
      <c r="U430" s="8"/>
      <c r="V430" s="8"/>
      <c r="W430" s="48"/>
    </row>
    <row r="431" spans="1:23" x14ac:dyDescent="0.25">
      <c r="A431" s="42" t="s">
        <v>459</v>
      </c>
      <c r="B431" s="42"/>
      <c r="C431" s="21"/>
      <c r="D431" s="9"/>
      <c r="E431" s="40"/>
      <c r="F431" s="27"/>
      <c r="G431" s="28"/>
      <c r="H431" s="40"/>
      <c r="I431" s="8"/>
      <c r="J431" s="8"/>
      <c r="K431" s="8"/>
      <c r="L431" s="8"/>
      <c r="M431" s="8"/>
      <c r="N431" s="8"/>
      <c r="O431" s="8"/>
      <c r="P431" s="8"/>
      <c r="Q431" s="8"/>
      <c r="R431" s="35">
        <f>30*Tableau1[[#This Row],[Coût total]]/100</f>
        <v>0</v>
      </c>
      <c r="S431" s="34"/>
      <c r="T431" s="34">
        <f t="shared" si="7"/>
        <v>0</v>
      </c>
      <c r="U431" s="8"/>
      <c r="V431" s="8"/>
      <c r="W431" s="48"/>
    </row>
    <row r="432" spans="1:23" x14ac:dyDescent="0.25">
      <c r="A432" s="42" t="s">
        <v>460</v>
      </c>
      <c r="B432" s="42"/>
      <c r="C432" s="21"/>
      <c r="D432" s="9"/>
      <c r="E432" s="40"/>
      <c r="F432" s="27"/>
      <c r="G432" s="28"/>
      <c r="H432" s="40"/>
      <c r="I432" s="8"/>
      <c r="J432" s="8"/>
      <c r="K432" s="8"/>
      <c r="L432" s="8"/>
      <c r="M432" s="8"/>
      <c r="N432" s="8"/>
      <c r="O432" s="8"/>
      <c r="P432" s="8"/>
      <c r="Q432" s="8"/>
      <c r="R432" s="35">
        <f>30*Tableau1[[#This Row],[Coût total]]/100</f>
        <v>0</v>
      </c>
      <c r="S432" s="34"/>
      <c r="T432" s="34">
        <f t="shared" si="7"/>
        <v>0</v>
      </c>
      <c r="U432" s="8"/>
      <c r="V432" s="8"/>
      <c r="W432" s="48"/>
    </row>
    <row r="433" spans="1:23" x14ac:dyDescent="0.25">
      <c r="A433" s="42" t="s">
        <v>461</v>
      </c>
      <c r="B433" s="42"/>
      <c r="C433" s="21"/>
      <c r="D433" s="9"/>
      <c r="E433" s="40"/>
      <c r="F433" s="27"/>
      <c r="G433" s="28"/>
      <c r="H433" s="40"/>
      <c r="I433" s="8"/>
      <c r="J433" s="8"/>
      <c r="K433" s="8"/>
      <c r="L433" s="8"/>
      <c r="M433" s="8"/>
      <c r="N433" s="8"/>
      <c r="O433" s="8"/>
      <c r="P433" s="8"/>
      <c r="Q433" s="8"/>
      <c r="R433" s="35">
        <f>30*Tableau1[[#This Row],[Coût total]]/100</f>
        <v>0</v>
      </c>
      <c r="S433" s="34"/>
      <c r="T433" s="34">
        <f t="shared" si="7"/>
        <v>0</v>
      </c>
      <c r="U433" s="8"/>
      <c r="V433" s="8"/>
      <c r="W433" s="48"/>
    </row>
    <row r="434" spans="1:23" x14ac:dyDescent="0.25">
      <c r="A434" s="42" t="s">
        <v>462</v>
      </c>
      <c r="B434" s="42"/>
      <c r="C434" s="21"/>
      <c r="D434" s="9"/>
      <c r="E434" s="40"/>
      <c r="F434" s="27"/>
      <c r="G434" s="28"/>
      <c r="H434" s="40"/>
      <c r="I434" s="8"/>
      <c r="J434" s="8"/>
      <c r="K434" s="8"/>
      <c r="L434" s="8"/>
      <c r="M434" s="8"/>
      <c r="N434" s="8"/>
      <c r="O434" s="8"/>
      <c r="P434" s="8"/>
      <c r="Q434" s="8"/>
      <c r="R434" s="35">
        <f>30*Tableau1[[#This Row],[Coût total]]/100</f>
        <v>0</v>
      </c>
      <c r="S434" s="34"/>
      <c r="T434" s="34">
        <f t="shared" si="7"/>
        <v>0</v>
      </c>
      <c r="U434" s="8"/>
      <c r="V434" s="8"/>
      <c r="W434" s="48"/>
    </row>
    <row r="435" spans="1:23" x14ac:dyDescent="0.25">
      <c r="A435" s="42" t="s">
        <v>463</v>
      </c>
      <c r="B435" s="42"/>
      <c r="C435" s="21"/>
      <c r="D435" s="9"/>
      <c r="E435" s="40"/>
      <c r="F435" s="27"/>
      <c r="G435" s="28"/>
      <c r="H435" s="40"/>
      <c r="I435" s="8"/>
      <c r="J435" s="8"/>
      <c r="K435" s="8"/>
      <c r="L435" s="8"/>
      <c r="M435" s="8"/>
      <c r="N435" s="8"/>
      <c r="O435" s="8"/>
      <c r="P435" s="8"/>
      <c r="Q435" s="8"/>
      <c r="R435" s="35">
        <f>30*Tableau1[[#This Row],[Coût total]]/100</f>
        <v>0</v>
      </c>
      <c r="S435" s="34"/>
      <c r="T435" s="34">
        <f t="shared" si="7"/>
        <v>0</v>
      </c>
      <c r="U435" s="8"/>
      <c r="V435" s="8"/>
      <c r="W435" s="48"/>
    </row>
    <row r="436" spans="1:23" x14ac:dyDescent="0.25">
      <c r="A436" s="42" t="s">
        <v>464</v>
      </c>
      <c r="B436" s="42"/>
      <c r="C436" s="21"/>
      <c r="D436" s="9"/>
      <c r="E436" s="40"/>
      <c r="F436" s="27"/>
      <c r="G436" s="28"/>
      <c r="H436" s="40"/>
      <c r="I436" s="8"/>
      <c r="J436" s="8"/>
      <c r="K436" s="8"/>
      <c r="L436" s="8"/>
      <c r="M436" s="8"/>
      <c r="N436" s="8"/>
      <c r="O436" s="8"/>
      <c r="P436" s="8"/>
      <c r="Q436" s="8"/>
      <c r="R436" s="35">
        <f>30*Tableau1[[#This Row],[Coût total]]/100</f>
        <v>0</v>
      </c>
      <c r="S436" s="34"/>
      <c r="T436" s="34">
        <f t="shared" si="7"/>
        <v>0</v>
      </c>
      <c r="U436" s="8"/>
      <c r="V436" s="8"/>
      <c r="W436" s="48"/>
    </row>
    <row r="437" spans="1:23" x14ac:dyDescent="0.25">
      <c r="A437" s="42" t="s">
        <v>465</v>
      </c>
      <c r="B437" s="42"/>
      <c r="C437" s="21"/>
      <c r="D437" s="9"/>
      <c r="E437" s="40"/>
      <c r="F437" s="27"/>
      <c r="G437" s="28"/>
      <c r="H437" s="40"/>
      <c r="I437" s="8"/>
      <c r="J437" s="8"/>
      <c r="K437" s="8"/>
      <c r="L437" s="8"/>
      <c r="M437" s="8"/>
      <c r="N437" s="8"/>
      <c r="O437" s="8"/>
      <c r="P437" s="8"/>
      <c r="Q437" s="8"/>
      <c r="R437" s="35">
        <f>30*Tableau1[[#This Row],[Coût total]]/100</f>
        <v>0</v>
      </c>
      <c r="S437" s="34"/>
      <c r="T437" s="34">
        <f t="shared" si="7"/>
        <v>0</v>
      </c>
      <c r="U437" s="8"/>
      <c r="V437" s="8"/>
      <c r="W437" s="48"/>
    </row>
    <row r="438" spans="1:23" x14ac:dyDescent="0.25">
      <c r="A438" s="42" t="s">
        <v>466</v>
      </c>
      <c r="B438" s="42"/>
      <c r="C438" s="21"/>
      <c r="D438" s="9"/>
      <c r="E438" s="40"/>
      <c r="F438" s="27"/>
      <c r="G438" s="28"/>
      <c r="H438" s="40"/>
      <c r="I438" s="8"/>
      <c r="J438" s="8"/>
      <c r="K438" s="8"/>
      <c r="L438" s="8"/>
      <c r="M438" s="8"/>
      <c r="N438" s="8"/>
      <c r="O438" s="8"/>
      <c r="P438" s="8"/>
      <c r="Q438" s="8"/>
      <c r="R438" s="35">
        <f>30*Tableau1[[#This Row],[Coût total]]/100</f>
        <v>0</v>
      </c>
      <c r="S438" s="34"/>
      <c r="T438" s="34">
        <f t="shared" si="7"/>
        <v>0</v>
      </c>
      <c r="U438" s="8"/>
      <c r="V438" s="8"/>
      <c r="W438" s="48"/>
    </row>
    <row r="439" spans="1:23" x14ac:dyDescent="0.25">
      <c r="A439" s="42" t="s">
        <v>467</v>
      </c>
      <c r="B439" s="42"/>
      <c r="C439" s="21"/>
      <c r="D439" s="9"/>
      <c r="E439" s="40"/>
      <c r="F439" s="27"/>
      <c r="G439" s="28"/>
      <c r="H439" s="40"/>
      <c r="I439" s="8"/>
      <c r="J439" s="8"/>
      <c r="K439" s="8"/>
      <c r="L439" s="8"/>
      <c r="M439" s="8"/>
      <c r="N439" s="8"/>
      <c r="O439" s="8"/>
      <c r="P439" s="8"/>
      <c r="Q439" s="8"/>
      <c r="R439" s="35">
        <f>30*Tableau1[[#This Row],[Coût total]]/100</f>
        <v>0</v>
      </c>
      <c r="S439" s="34"/>
      <c r="T439" s="34">
        <f t="shared" si="7"/>
        <v>0</v>
      </c>
      <c r="U439" s="8"/>
      <c r="V439" s="8"/>
      <c r="W439" s="48"/>
    </row>
    <row r="440" spans="1:23" x14ac:dyDescent="0.25">
      <c r="A440" s="42" t="s">
        <v>468</v>
      </c>
      <c r="B440" s="42"/>
      <c r="C440" s="21"/>
      <c r="D440" s="9"/>
      <c r="E440" s="40"/>
      <c r="F440" s="27"/>
      <c r="G440" s="28"/>
      <c r="H440" s="40"/>
      <c r="I440" s="8"/>
      <c r="J440" s="8"/>
      <c r="K440" s="8"/>
      <c r="L440" s="8"/>
      <c r="M440" s="8"/>
      <c r="N440" s="8"/>
      <c r="O440" s="8"/>
      <c r="P440" s="8"/>
      <c r="Q440" s="8"/>
      <c r="R440" s="35">
        <f>30*Tableau1[[#This Row],[Coût total]]/100</f>
        <v>0</v>
      </c>
      <c r="S440" s="34"/>
      <c r="T440" s="34">
        <f t="shared" si="7"/>
        <v>0</v>
      </c>
      <c r="U440" s="8"/>
      <c r="V440" s="8"/>
      <c r="W440" s="48"/>
    </row>
    <row r="441" spans="1:23" x14ac:dyDescent="0.25">
      <c r="A441" s="42" t="s">
        <v>469</v>
      </c>
      <c r="B441" s="42"/>
      <c r="C441" s="21"/>
      <c r="D441" s="9"/>
      <c r="E441" s="40"/>
      <c r="F441" s="27"/>
      <c r="G441" s="28"/>
      <c r="H441" s="40"/>
      <c r="I441" s="8"/>
      <c r="J441" s="8"/>
      <c r="K441" s="8"/>
      <c r="L441" s="8"/>
      <c r="M441" s="8"/>
      <c r="N441" s="8"/>
      <c r="O441" s="8"/>
      <c r="P441" s="8"/>
      <c r="Q441" s="8"/>
      <c r="R441" s="35">
        <f>30*Tableau1[[#This Row],[Coût total]]/100</f>
        <v>0</v>
      </c>
      <c r="S441" s="34"/>
      <c r="T441" s="34">
        <f t="shared" si="7"/>
        <v>0</v>
      </c>
      <c r="U441" s="8"/>
      <c r="V441" s="8"/>
      <c r="W441" s="48"/>
    </row>
    <row r="442" spans="1:23" x14ac:dyDescent="0.25">
      <c r="A442" s="42" t="s">
        <v>470</v>
      </c>
      <c r="B442" s="42"/>
      <c r="C442" s="21"/>
      <c r="D442" s="9"/>
      <c r="E442" s="40"/>
      <c r="F442" s="27"/>
      <c r="G442" s="28"/>
      <c r="H442" s="40"/>
      <c r="I442" s="8"/>
      <c r="J442" s="8"/>
      <c r="K442" s="8"/>
      <c r="L442" s="8"/>
      <c r="M442" s="8"/>
      <c r="N442" s="8"/>
      <c r="O442" s="8"/>
      <c r="P442" s="8"/>
      <c r="Q442" s="8"/>
      <c r="R442" s="35">
        <f>30*Tableau1[[#This Row],[Coût total]]/100</f>
        <v>0</v>
      </c>
      <c r="S442" s="34"/>
      <c r="T442" s="34">
        <f t="shared" si="7"/>
        <v>0</v>
      </c>
      <c r="U442" s="8"/>
      <c r="V442" s="8"/>
      <c r="W442" s="48"/>
    </row>
    <row r="443" spans="1:23" x14ac:dyDescent="0.25">
      <c r="A443" s="42" t="s">
        <v>471</v>
      </c>
      <c r="B443" s="42"/>
      <c r="C443" s="21"/>
      <c r="D443" s="9"/>
      <c r="E443" s="40"/>
      <c r="F443" s="27"/>
      <c r="G443" s="28"/>
      <c r="H443" s="40"/>
      <c r="I443" s="8"/>
      <c r="J443" s="8"/>
      <c r="K443" s="8"/>
      <c r="L443" s="8"/>
      <c r="M443" s="8"/>
      <c r="N443" s="8"/>
      <c r="O443" s="8"/>
      <c r="P443" s="8"/>
      <c r="Q443" s="8"/>
      <c r="R443" s="35">
        <f>30*Tableau1[[#This Row],[Coût total]]/100</f>
        <v>0</v>
      </c>
      <c r="S443" s="34"/>
      <c r="T443" s="34">
        <f t="shared" si="7"/>
        <v>0</v>
      </c>
      <c r="U443" s="8"/>
      <c r="V443" s="8"/>
      <c r="W443" s="48"/>
    </row>
    <row r="444" spans="1:23" x14ac:dyDescent="0.25">
      <c r="A444" s="42" t="s">
        <v>472</v>
      </c>
      <c r="B444" s="42"/>
      <c r="C444" s="21"/>
      <c r="D444" s="9"/>
      <c r="E444" s="40"/>
      <c r="F444" s="27"/>
      <c r="G444" s="28"/>
      <c r="H444" s="40"/>
      <c r="I444" s="8"/>
      <c r="J444" s="8"/>
      <c r="K444" s="8"/>
      <c r="L444" s="8"/>
      <c r="M444" s="8"/>
      <c r="N444" s="8"/>
      <c r="O444" s="8"/>
      <c r="P444" s="8"/>
      <c r="Q444" s="8"/>
      <c r="R444" s="35">
        <f>30*Tableau1[[#This Row],[Coût total]]/100</f>
        <v>0</v>
      </c>
      <c r="S444" s="34"/>
      <c r="T444" s="34">
        <f t="shared" si="7"/>
        <v>0</v>
      </c>
      <c r="U444" s="8"/>
      <c r="V444" s="8"/>
      <c r="W444" s="48"/>
    </row>
    <row r="445" spans="1:23" x14ac:dyDescent="0.25">
      <c r="A445" s="42" t="s">
        <v>473</v>
      </c>
      <c r="B445" s="42"/>
      <c r="C445" s="21"/>
      <c r="D445" s="9"/>
      <c r="E445" s="40"/>
      <c r="F445" s="27"/>
      <c r="G445" s="28"/>
      <c r="H445" s="40"/>
      <c r="I445" s="8"/>
      <c r="J445" s="8"/>
      <c r="K445" s="8"/>
      <c r="L445" s="8"/>
      <c r="M445" s="8"/>
      <c r="N445" s="8"/>
      <c r="O445" s="8"/>
      <c r="P445" s="8"/>
      <c r="Q445" s="8"/>
      <c r="R445" s="35">
        <f>30*Tableau1[[#This Row],[Coût total]]/100</f>
        <v>0</v>
      </c>
      <c r="S445" s="34"/>
      <c r="T445" s="34">
        <f t="shared" si="7"/>
        <v>0</v>
      </c>
      <c r="U445" s="8"/>
      <c r="V445" s="8"/>
      <c r="W445" s="48"/>
    </row>
    <row r="446" spans="1:23" x14ac:dyDescent="0.25">
      <c r="A446" s="42" t="s">
        <v>474</v>
      </c>
      <c r="B446" s="42"/>
      <c r="C446" s="21"/>
      <c r="D446" s="9"/>
      <c r="E446" s="40"/>
      <c r="F446" s="27"/>
      <c r="G446" s="28"/>
      <c r="H446" s="40"/>
      <c r="I446" s="8"/>
      <c r="J446" s="8"/>
      <c r="K446" s="8"/>
      <c r="L446" s="8"/>
      <c r="M446" s="8"/>
      <c r="N446" s="8"/>
      <c r="O446" s="8"/>
      <c r="P446" s="8"/>
      <c r="Q446" s="8"/>
      <c r="R446" s="35">
        <f>30*Tableau1[[#This Row],[Coût total]]/100</f>
        <v>0</v>
      </c>
      <c r="S446" s="34"/>
      <c r="T446" s="34">
        <f t="shared" si="7"/>
        <v>0</v>
      </c>
      <c r="U446" s="8"/>
      <c r="V446" s="8"/>
      <c r="W446" s="48"/>
    </row>
    <row r="447" spans="1:23" x14ac:dyDescent="0.25">
      <c r="A447" s="42" t="s">
        <v>475</v>
      </c>
      <c r="B447" s="42"/>
      <c r="C447" s="21"/>
      <c r="D447" s="9"/>
      <c r="E447" s="40"/>
      <c r="F447" s="27"/>
      <c r="G447" s="28"/>
      <c r="H447" s="40"/>
      <c r="I447" s="8"/>
      <c r="J447" s="8"/>
      <c r="K447" s="8"/>
      <c r="L447" s="8"/>
      <c r="M447" s="8"/>
      <c r="N447" s="8"/>
      <c r="O447" s="8"/>
      <c r="P447" s="8"/>
      <c r="Q447" s="8"/>
      <c r="R447" s="35">
        <f>30*Tableau1[[#This Row],[Coût total]]/100</f>
        <v>0</v>
      </c>
      <c r="S447" s="34"/>
      <c r="T447" s="34">
        <f t="shared" si="7"/>
        <v>0</v>
      </c>
      <c r="U447" s="8"/>
      <c r="V447" s="8"/>
      <c r="W447" s="48"/>
    </row>
    <row r="448" spans="1:23" x14ac:dyDescent="0.25">
      <c r="A448" s="42" t="s">
        <v>476</v>
      </c>
      <c r="B448" s="42"/>
      <c r="C448" s="21"/>
      <c r="D448" s="9"/>
      <c r="E448" s="40"/>
      <c r="F448" s="27"/>
      <c r="G448" s="28"/>
      <c r="H448" s="40"/>
      <c r="I448" s="8"/>
      <c r="J448" s="8"/>
      <c r="K448" s="8"/>
      <c r="L448" s="8"/>
      <c r="M448" s="8"/>
      <c r="N448" s="8"/>
      <c r="O448" s="8"/>
      <c r="P448" s="8"/>
      <c r="Q448" s="8"/>
      <c r="R448" s="35">
        <f>30*Tableau1[[#This Row],[Coût total]]/100</f>
        <v>0</v>
      </c>
      <c r="S448" s="34"/>
      <c r="T448" s="34">
        <f t="shared" si="7"/>
        <v>0</v>
      </c>
      <c r="U448" s="8"/>
      <c r="V448" s="8"/>
      <c r="W448" s="48"/>
    </row>
    <row r="449" spans="1:23" x14ac:dyDescent="0.25">
      <c r="A449" s="42" t="s">
        <v>477</v>
      </c>
      <c r="B449" s="42"/>
      <c r="C449" s="21"/>
      <c r="D449" s="9"/>
      <c r="E449" s="40"/>
      <c r="F449" s="27"/>
      <c r="G449" s="28"/>
      <c r="H449" s="40"/>
      <c r="I449" s="8"/>
      <c r="J449" s="8"/>
      <c r="K449" s="8"/>
      <c r="L449" s="8"/>
      <c r="M449" s="8"/>
      <c r="N449" s="8"/>
      <c r="O449" s="8"/>
      <c r="P449" s="8"/>
      <c r="Q449" s="8"/>
      <c r="R449" s="35">
        <f>30*Tableau1[[#This Row],[Coût total]]/100</f>
        <v>0</v>
      </c>
      <c r="S449" s="34"/>
      <c r="T449" s="34">
        <f t="shared" si="7"/>
        <v>0</v>
      </c>
      <c r="U449" s="8"/>
      <c r="V449" s="8"/>
      <c r="W449" s="48"/>
    </row>
    <row r="450" spans="1:23" x14ac:dyDescent="0.25">
      <c r="A450" s="42" t="s">
        <v>478</v>
      </c>
      <c r="B450" s="42"/>
      <c r="C450" s="21"/>
      <c r="D450" s="9"/>
      <c r="E450" s="40"/>
      <c r="F450" s="27"/>
      <c r="G450" s="28"/>
      <c r="H450" s="40"/>
      <c r="I450" s="8"/>
      <c r="J450" s="8"/>
      <c r="K450" s="8"/>
      <c r="L450" s="8"/>
      <c r="M450" s="8"/>
      <c r="N450" s="8"/>
      <c r="O450" s="8"/>
      <c r="P450" s="8"/>
      <c r="Q450" s="8"/>
      <c r="R450" s="35">
        <f>30*Tableau1[[#This Row],[Coût total]]/100</f>
        <v>0</v>
      </c>
      <c r="S450" s="34"/>
      <c r="T450" s="34">
        <f t="shared" si="7"/>
        <v>0</v>
      </c>
      <c r="U450" s="8"/>
      <c r="V450" s="8"/>
      <c r="W450" s="48"/>
    </row>
    <row r="451" spans="1:23" x14ac:dyDescent="0.25">
      <c r="A451" s="42" t="s">
        <v>479</v>
      </c>
      <c r="B451" s="42"/>
      <c r="C451" s="21"/>
      <c r="D451" s="9"/>
      <c r="E451" s="40"/>
      <c r="F451" s="27"/>
      <c r="G451" s="28"/>
      <c r="H451" s="40"/>
      <c r="I451" s="8"/>
      <c r="J451" s="8"/>
      <c r="K451" s="8"/>
      <c r="L451" s="8"/>
      <c r="M451" s="8"/>
      <c r="N451" s="8"/>
      <c r="O451" s="8"/>
      <c r="P451" s="8"/>
      <c r="Q451" s="8"/>
      <c r="R451" s="35">
        <f>30*Tableau1[[#This Row],[Coût total]]/100</f>
        <v>0</v>
      </c>
      <c r="S451" s="34"/>
      <c r="T451" s="34">
        <f t="shared" si="7"/>
        <v>0</v>
      </c>
      <c r="U451" s="8"/>
      <c r="V451" s="8"/>
      <c r="W451" s="48"/>
    </row>
    <row r="452" spans="1:23" x14ac:dyDescent="0.25">
      <c r="A452" s="42" t="s">
        <v>480</v>
      </c>
      <c r="B452" s="42"/>
      <c r="C452" s="21"/>
      <c r="D452" s="9"/>
      <c r="E452" s="40"/>
      <c r="F452" s="27"/>
      <c r="G452" s="28"/>
      <c r="H452" s="40"/>
      <c r="I452" s="8"/>
      <c r="J452" s="8"/>
      <c r="K452" s="8"/>
      <c r="L452" s="8"/>
      <c r="M452" s="8"/>
      <c r="N452" s="8"/>
      <c r="O452" s="8"/>
      <c r="P452" s="8"/>
      <c r="Q452" s="8"/>
      <c r="R452" s="35">
        <f>30*Tableau1[[#This Row],[Coût total]]/100</f>
        <v>0</v>
      </c>
      <c r="S452" s="34"/>
      <c r="T452" s="34">
        <f t="shared" ref="T452:T515" si="8">(J452+K452+L452+M452+N452*O452+P452*Q452)</f>
        <v>0</v>
      </c>
      <c r="U452" s="8"/>
      <c r="V452" s="8"/>
      <c r="W452" s="48"/>
    </row>
    <row r="453" spans="1:23" x14ac:dyDescent="0.25">
      <c r="A453" s="42" t="s">
        <v>481</v>
      </c>
      <c r="B453" s="42"/>
      <c r="C453" s="21"/>
      <c r="D453" s="9"/>
      <c r="E453" s="40"/>
      <c r="F453" s="27"/>
      <c r="G453" s="28"/>
      <c r="H453" s="40"/>
      <c r="I453" s="8"/>
      <c r="J453" s="8"/>
      <c r="K453" s="8"/>
      <c r="L453" s="8"/>
      <c r="M453" s="8"/>
      <c r="N453" s="8"/>
      <c r="O453" s="8"/>
      <c r="P453" s="8"/>
      <c r="Q453" s="8"/>
      <c r="R453" s="35">
        <f>30*Tableau1[[#This Row],[Coût total]]/100</f>
        <v>0</v>
      </c>
      <c r="S453" s="34"/>
      <c r="T453" s="34">
        <f t="shared" si="8"/>
        <v>0</v>
      </c>
      <c r="U453" s="8"/>
      <c r="V453" s="8"/>
      <c r="W453" s="48"/>
    </row>
    <row r="454" spans="1:23" x14ac:dyDescent="0.25">
      <c r="A454" s="42" t="s">
        <v>482</v>
      </c>
      <c r="B454" s="42"/>
      <c r="C454" s="21"/>
      <c r="D454" s="9"/>
      <c r="E454" s="40"/>
      <c r="F454" s="27"/>
      <c r="G454" s="28"/>
      <c r="H454" s="40"/>
      <c r="I454" s="8"/>
      <c r="J454" s="8"/>
      <c r="K454" s="8"/>
      <c r="L454" s="8"/>
      <c r="M454" s="8"/>
      <c r="N454" s="8"/>
      <c r="O454" s="8"/>
      <c r="P454" s="8"/>
      <c r="Q454" s="8"/>
      <c r="R454" s="35">
        <f>30*Tableau1[[#This Row],[Coût total]]/100</f>
        <v>0</v>
      </c>
      <c r="S454" s="34"/>
      <c r="T454" s="34">
        <f t="shared" si="8"/>
        <v>0</v>
      </c>
      <c r="U454" s="8"/>
      <c r="V454" s="8"/>
      <c r="W454" s="48"/>
    </row>
    <row r="455" spans="1:23" x14ac:dyDescent="0.25">
      <c r="A455" s="42" t="s">
        <v>483</v>
      </c>
      <c r="B455" s="42"/>
      <c r="C455" s="21"/>
      <c r="D455" s="9"/>
      <c r="E455" s="40"/>
      <c r="F455" s="27"/>
      <c r="G455" s="28"/>
      <c r="H455" s="40"/>
      <c r="I455" s="8"/>
      <c r="J455" s="8"/>
      <c r="K455" s="8"/>
      <c r="L455" s="8"/>
      <c r="M455" s="8"/>
      <c r="N455" s="8"/>
      <c r="O455" s="8"/>
      <c r="P455" s="8"/>
      <c r="Q455" s="8"/>
      <c r="R455" s="35">
        <f>30*Tableau1[[#This Row],[Coût total]]/100</f>
        <v>0</v>
      </c>
      <c r="S455" s="34"/>
      <c r="T455" s="34">
        <f t="shared" si="8"/>
        <v>0</v>
      </c>
      <c r="U455" s="8"/>
      <c r="V455" s="8"/>
      <c r="W455" s="48"/>
    </row>
    <row r="456" spans="1:23" x14ac:dyDescent="0.25">
      <c r="A456" s="42" t="s">
        <v>484</v>
      </c>
      <c r="B456" s="42"/>
      <c r="C456" s="21"/>
      <c r="D456" s="9"/>
      <c r="E456" s="40"/>
      <c r="F456" s="27"/>
      <c r="G456" s="28"/>
      <c r="H456" s="40"/>
      <c r="I456" s="8"/>
      <c r="J456" s="8"/>
      <c r="K456" s="8"/>
      <c r="L456" s="8"/>
      <c r="M456" s="8"/>
      <c r="N456" s="8"/>
      <c r="O456" s="8"/>
      <c r="P456" s="8"/>
      <c r="Q456" s="8"/>
      <c r="R456" s="35">
        <f>30*Tableau1[[#This Row],[Coût total]]/100</f>
        <v>0</v>
      </c>
      <c r="S456" s="34"/>
      <c r="T456" s="34">
        <f t="shared" si="8"/>
        <v>0</v>
      </c>
      <c r="U456" s="8"/>
      <c r="V456" s="8"/>
      <c r="W456" s="48"/>
    </row>
    <row r="457" spans="1:23" x14ac:dyDescent="0.25">
      <c r="A457" s="42" t="s">
        <v>485</v>
      </c>
      <c r="B457" s="42"/>
      <c r="C457" s="21"/>
      <c r="D457" s="9"/>
      <c r="E457" s="40"/>
      <c r="F457" s="27"/>
      <c r="G457" s="28"/>
      <c r="H457" s="40"/>
      <c r="I457" s="8"/>
      <c r="J457" s="8"/>
      <c r="K457" s="8"/>
      <c r="L457" s="8"/>
      <c r="M457" s="8"/>
      <c r="N457" s="8"/>
      <c r="O457" s="8"/>
      <c r="P457" s="8"/>
      <c r="Q457" s="8"/>
      <c r="R457" s="35">
        <f>30*Tableau1[[#This Row],[Coût total]]/100</f>
        <v>0</v>
      </c>
      <c r="S457" s="34"/>
      <c r="T457" s="34">
        <f t="shared" si="8"/>
        <v>0</v>
      </c>
      <c r="U457" s="8"/>
      <c r="V457" s="8"/>
      <c r="W457" s="48"/>
    </row>
    <row r="458" spans="1:23" x14ac:dyDescent="0.25">
      <c r="A458" s="42" t="s">
        <v>486</v>
      </c>
      <c r="B458" s="42"/>
      <c r="C458" s="21"/>
      <c r="D458" s="9"/>
      <c r="E458" s="40"/>
      <c r="F458" s="27"/>
      <c r="G458" s="28"/>
      <c r="H458" s="40"/>
      <c r="I458" s="8"/>
      <c r="J458" s="8"/>
      <c r="K458" s="8"/>
      <c r="L458" s="8"/>
      <c r="M458" s="8"/>
      <c r="N458" s="8"/>
      <c r="O458" s="8"/>
      <c r="P458" s="8"/>
      <c r="Q458" s="8"/>
      <c r="R458" s="35">
        <f>30*Tableau1[[#This Row],[Coût total]]/100</f>
        <v>0</v>
      </c>
      <c r="S458" s="34"/>
      <c r="T458" s="34">
        <f t="shared" si="8"/>
        <v>0</v>
      </c>
      <c r="U458" s="8"/>
      <c r="V458" s="8"/>
      <c r="W458" s="48"/>
    </row>
    <row r="459" spans="1:23" x14ac:dyDescent="0.25">
      <c r="A459" s="42" t="s">
        <v>487</v>
      </c>
      <c r="B459" s="42"/>
      <c r="C459" s="21"/>
      <c r="D459" s="9"/>
      <c r="E459" s="40"/>
      <c r="F459" s="27"/>
      <c r="G459" s="28"/>
      <c r="H459" s="40"/>
      <c r="I459" s="8"/>
      <c r="J459" s="8"/>
      <c r="K459" s="8"/>
      <c r="L459" s="8"/>
      <c r="M459" s="8"/>
      <c r="N459" s="8"/>
      <c r="O459" s="8"/>
      <c r="P459" s="8"/>
      <c r="Q459" s="8"/>
      <c r="R459" s="35">
        <f>30*Tableau1[[#This Row],[Coût total]]/100</f>
        <v>0</v>
      </c>
      <c r="S459" s="34"/>
      <c r="T459" s="34">
        <f t="shared" si="8"/>
        <v>0</v>
      </c>
      <c r="U459" s="8"/>
      <c r="V459" s="8"/>
      <c r="W459" s="48"/>
    </row>
    <row r="460" spans="1:23" x14ac:dyDescent="0.25">
      <c r="A460" s="42" t="s">
        <v>488</v>
      </c>
      <c r="B460" s="42"/>
      <c r="C460" s="21"/>
      <c r="D460" s="9"/>
      <c r="E460" s="40"/>
      <c r="F460" s="27"/>
      <c r="G460" s="28"/>
      <c r="H460" s="40"/>
      <c r="I460" s="8"/>
      <c r="J460" s="8"/>
      <c r="K460" s="8"/>
      <c r="L460" s="8"/>
      <c r="M460" s="8"/>
      <c r="N460" s="8"/>
      <c r="O460" s="8"/>
      <c r="P460" s="8"/>
      <c r="Q460" s="8"/>
      <c r="R460" s="35">
        <f>30*Tableau1[[#This Row],[Coût total]]/100</f>
        <v>0</v>
      </c>
      <c r="S460" s="34"/>
      <c r="T460" s="34">
        <f t="shared" si="8"/>
        <v>0</v>
      </c>
      <c r="U460" s="8"/>
      <c r="V460" s="8"/>
      <c r="W460" s="48"/>
    </row>
    <row r="461" spans="1:23" x14ac:dyDescent="0.25">
      <c r="A461" s="42" t="s">
        <v>489</v>
      </c>
      <c r="B461" s="42"/>
      <c r="C461" s="21"/>
      <c r="D461" s="9"/>
      <c r="E461" s="40"/>
      <c r="F461" s="27"/>
      <c r="G461" s="28"/>
      <c r="H461" s="40"/>
      <c r="I461" s="8"/>
      <c r="J461" s="8"/>
      <c r="K461" s="8"/>
      <c r="L461" s="8"/>
      <c r="M461" s="8"/>
      <c r="N461" s="8"/>
      <c r="O461" s="8"/>
      <c r="P461" s="8"/>
      <c r="Q461" s="8"/>
      <c r="R461" s="35">
        <f>30*Tableau1[[#This Row],[Coût total]]/100</f>
        <v>0</v>
      </c>
      <c r="S461" s="34"/>
      <c r="T461" s="34">
        <f t="shared" si="8"/>
        <v>0</v>
      </c>
      <c r="U461" s="8"/>
      <c r="V461" s="8"/>
      <c r="W461" s="48"/>
    </row>
    <row r="462" spans="1:23" x14ac:dyDescent="0.25">
      <c r="A462" s="42" t="s">
        <v>490</v>
      </c>
      <c r="B462" s="42"/>
      <c r="C462" s="21"/>
      <c r="D462" s="9"/>
      <c r="E462" s="40"/>
      <c r="F462" s="27"/>
      <c r="G462" s="28"/>
      <c r="H462" s="40"/>
      <c r="I462" s="8"/>
      <c r="J462" s="8"/>
      <c r="K462" s="8"/>
      <c r="L462" s="8"/>
      <c r="M462" s="8"/>
      <c r="N462" s="8"/>
      <c r="O462" s="8"/>
      <c r="P462" s="8"/>
      <c r="Q462" s="8"/>
      <c r="R462" s="35">
        <f>30*Tableau1[[#This Row],[Coût total]]/100</f>
        <v>0</v>
      </c>
      <c r="S462" s="34"/>
      <c r="T462" s="34">
        <f t="shared" si="8"/>
        <v>0</v>
      </c>
      <c r="U462" s="8"/>
      <c r="V462" s="8"/>
      <c r="W462" s="48"/>
    </row>
    <row r="463" spans="1:23" x14ac:dyDescent="0.25">
      <c r="A463" s="42" t="s">
        <v>491</v>
      </c>
      <c r="B463" s="42"/>
      <c r="C463" s="21"/>
      <c r="D463" s="9"/>
      <c r="E463" s="40"/>
      <c r="F463" s="27"/>
      <c r="G463" s="28"/>
      <c r="H463" s="40"/>
      <c r="I463" s="8"/>
      <c r="J463" s="8"/>
      <c r="K463" s="8"/>
      <c r="L463" s="8"/>
      <c r="M463" s="8"/>
      <c r="N463" s="8"/>
      <c r="O463" s="8"/>
      <c r="P463" s="8"/>
      <c r="Q463" s="8"/>
      <c r="R463" s="35">
        <f>30*Tableau1[[#This Row],[Coût total]]/100</f>
        <v>0</v>
      </c>
      <c r="S463" s="34"/>
      <c r="T463" s="34">
        <f t="shared" si="8"/>
        <v>0</v>
      </c>
      <c r="U463" s="8"/>
      <c r="V463" s="8"/>
      <c r="W463" s="48"/>
    </row>
    <row r="464" spans="1:23" x14ac:dyDescent="0.25">
      <c r="A464" s="42" t="s">
        <v>492</v>
      </c>
      <c r="B464" s="42"/>
      <c r="C464" s="21"/>
      <c r="D464" s="9"/>
      <c r="E464" s="40"/>
      <c r="F464" s="27"/>
      <c r="G464" s="28"/>
      <c r="H464" s="40"/>
      <c r="I464" s="8"/>
      <c r="J464" s="8"/>
      <c r="K464" s="8"/>
      <c r="L464" s="8"/>
      <c r="M464" s="8"/>
      <c r="N464" s="8"/>
      <c r="O464" s="8"/>
      <c r="P464" s="8"/>
      <c r="Q464" s="8"/>
      <c r="R464" s="35">
        <f>30*Tableau1[[#This Row],[Coût total]]/100</f>
        <v>0</v>
      </c>
      <c r="S464" s="34"/>
      <c r="T464" s="34">
        <f t="shared" si="8"/>
        <v>0</v>
      </c>
      <c r="U464" s="8"/>
      <c r="V464" s="8"/>
      <c r="W464" s="48"/>
    </row>
    <row r="465" spans="1:23" x14ac:dyDescent="0.25">
      <c r="A465" s="42" t="s">
        <v>493</v>
      </c>
      <c r="B465" s="42"/>
      <c r="C465" s="21"/>
      <c r="D465" s="9"/>
      <c r="E465" s="40"/>
      <c r="F465" s="27"/>
      <c r="G465" s="28"/>
      <c r="H465" s="40"/>
      <c r="I465" s="8"/>
      <c r="J465" s="8"/>
      <c r="K465" s="8"/>
      <c r="L465" s="8"/>
      <c r="M465" s="8"/>
      <c r="N465" s="8"/>
      <c r="O465" s="8"/>
      <c r="P465" s="8"/>
      <c r="Q465" s="8"/>
      <c r="R465" s="35">
        <f>30*Tableau1[[#This Row],[Coût total]]/100</f>
        <v>0</v>
      </c>
      <c r="S465" s="34"/>
      <c r="T465" s="34">
        <f t="shared" si="8"/>
        <v>0</v>
      </c>
      <c r="U465" s="8"/>
      <c r="V465" s="8"/>
      <c r="W465" s="48"/>
    </row>
    <row r="466" spans="1:23" x14ac:dyDescent="0.25">
      <c r="A466" s="42" t="s">
        <v>494</v>
      </c>
      <c r="B466" s="42"/>
      <c r="C466" s="21"/>
      <c r="D466" s="9"/>
      <c r="E466" s="40"/>
      <c r="F466" s="27"/>
      <c r="G466" s="28"/>
      <c r="H466" s="40"/>
      <c r="I466" s="8"/>
      <c r="J466" s="8"/>
      <c r="K466" s="8"/>
      <c r="L466" s="8"/>
      <c r="M466" s="8"/>
      <c r="N466" s="8"/>
      <c r="O466" s="8"/>
      <c r="P466" s="8"/>
      <c r="Q466" s="8"/>
      <c r="R466" s="35">
        <f>30*Tableau1[[#This Row],[Coût total]]/100</f>
        <v>0</v>
      </c>
      <c r="S466" s="34"/>
      <c r="T466" s="34">
        <f t="shared" si="8"/>
        <v>0</v>
      </c>
      <c r="U466" s="8"/>
      <c r="V466" s="8"/>
      <c r="W466" s="48"/>
    </row>
    <row r="467" spans="1:23" x14ac:dyDescent="0.25">
      <c r="A467" s="42" t="s">
        <v>495</v>
      </c>
      <c r="B467" s="42"/>
      <c r="C467" s="21"/>
      <c r="D467" s="9"/>
      <c r="E467" s="40"/>
      <c r="F467" s="27"/>
      <c r="G467" s="28"/>
      <c r="H467" s="40"/>
      <c r="I467" s="8"/>
      <c r="J467" s="8"/>
      <c r="K467" s="8"/>
      <c r="L467" s="8"/>
      <c r="M467" s="8"/>
      <c r="N467" s="8"/>
      <c r="O467" s="8"/>
      <c r="P467" s="8"/>
      <c r="Q467" s="8"/>
      <c r="R467" s="35">
        <f>30*Tableau1[[#This Row],[Coût total]]/100</f>
        <v>0</v>
      </c>
      <c r="S467" s="34"/>
      <c r="T467" s="34">
        <f t="shared" si="8"/>
        <v>0</v>
      </c>
      <c r="U467" s="8"/>
      <c r="V467" s="8"/>
      <c r="W467" s="48"/>
    </row>
    <row r="468" spans="1:23" x14ac:dyDescent="0.25">
      <c r="A468" s="42" t="s">
        <v>496</v>
      </c>
      <c r="B468" s="42"/>
      <c r="C468" s="21"/>
      <c r="D468" s="9"/>
      <c r="E468" s="40"/>
      <c r="F468" s="27"/>
      <c r="G468" s="28"/>
      <c r="H468" s="40"/>
      <c r="I468" s="8"/>
      <c r="J468" s="8"/>
      <c r="K468" s="8"/>
      <c r="L468" s="8"/>
      <c r="M468" s="8"/>
      <c r="N468" s="8"/>
      <c r="O468" s="8"/>
      <c r="P468" s="8"/>
      <c r="Q468" s="8"/>
      <c r="R468" s="35">
        <f>30*Tableau1[[#This Row],[Coût total]]/100</f>
        <v>0</v>
      </c>
      <c r="S468" s="34"/>
      <c r="T468" s="34">
        <f t="shared" si="8"/>
        <v>0</v>
      </c>
      <c r="U468" s="8"/>
      <c r="V468" s="8"/>
      <c r="W468" s="48"/>
    </row>
    <row r="469" spans="1:23" x14ac:dyDescent="0.25">
      <c r="A469" s="42" t="s">
        <v>497</v>
      </c>
      <c r="B469" s="42"/>
      <c r="C469" s="21"/>
      <c r="D469" s="9"/>
      <c r="E469" s="40"/>
      <c r="F469" s="27"/>
      <c r="G469" s="28"/>
      <c r="H469" s="40"/>
      <c r="I469" s="8"/>
      <c r="J469" s="8"/>
      <c r="K469" s="8"/>
      <c r="L469" s="8"/>
      <c r="M469" s="8"/>
      <c r="N469" s="8"/>
      <c r="O469" s="8"/>
      <c r="P469" s="8"/>
      <c r="Q469" s="8"/>
      <c r="R469" s="35">
        <f>30*Tableau1[[#This Row],[Coût total]]/100</f>
        <v>0</v>
      </c>
      <c r="S469" s="34"/>
      <c r="T469" s="34">
        <f t="shared" si="8"/>
        <v>0</v>
      </c>
      <c r="U469" s="8"/>
      <c r="V469" s="8"/>
      <c r="W469" s="48"/>
    </row>
    <row r="470" spans="1:23" x14ac:dyDescent="0.25">
      <c r="A470" s="42" t="s">
        <v>498</v>
      </c>
      <c r="B470" s="42"/>
      <c r="C470" s="21"/>
      <c r="D470" s="9"/>
      <c r="E470" s="40"/>
      <c r="F470" s="27"/>
      <c r="G470" s="28"/>
      <c r="H470" s="40"/>
      <c r="I470" s="8"/>
      <c r="J470" s="8"/>
      <c r="K470" s="8"/>
      <c r="L470" s="8"/>
      <c r="M470" s="8"/>
      <c r="N470" s="8"/>
      <c r="O470" s="8"/>
      <c r="P470" s="8"/>
      <c r="Q470" s="8"/>
      <c r="R470" s="35">
        <f>30*Tableau1[[#This Row],[Coût total]]/100</f>
        <v>0</v>
      </c>
      <c r="S470" s="34"/>
      <c r="T470" s="34">
        <f t="shared" si="8"/>
        <v>0</v>
      </c>
      <c r="U470" s="8"/>
      <c r="V470" s="8"/>
      <c r="W470" s="48"/>
    </row>
    <row r="471" spans="1:23" x14ac:dyDescent="0.25">
      <c r="A471" s="42" t="s">
        <v>499</v>
      </c>
      <c r="B471" s="42"/>
      <c r="C471" s="21"/>
      <c r="D471" s="9"/>
      <c r="E471" s="40"/>
      <c r="F471" s="27"/>
      <c r="G471" s="28"/>
      <c r="H471" s="40"/>
      <c r="I471" s="8"/>
      <c r="J471" s="8"/>
      <c r="K471" s="8"/>
      <c r="L471" s="8"/>
      <c r="M471" s="8"/>
      <c r="N471" s="8"/>
      <c r="O471" s="8"/>
      <c r="P471" s="8"/>
      <c r="Q471" s="8"/>
      <c r="R471" s="35">
        <f>30*Tableau1[[#This Row],[Coût total]]/100</f>
        <v>0</v>
      </c>
      <c r="S471" s="34"/>
      <c r="T471" s="34">
        <f t="shared" si="8"/>
        <v>0</v>
      </c>
      <c r="U471" s="8"/>
      <c r="V471" s="8"/>
      <c r="W471" s="48"/>
    </row>
    <row r="472" spans="1:23" x14ac:dyDescent="0.25">
      <c r="A472" s="42" t="s">
        <v>500</v>
      </c>
      <c r="B472" s="42"/>
      <c r="C472" s="21"/>
      <c r="D472" s="9"/>
      <c r="E472" s="40"/>
      <c r="F472" s="27"/>
      <c r="G472" s="28"/>
      <c r="H472" s="40"/>
      <c r="I472" s="8"/>
      <c r="J472" s="8"/>
      <c r="K472" s="8"/>
      <c r="L472" s="8"/>
      <c r="M472" s="8"/>
      <c r="N472" s="8"/>
      <c r="O472" s="8"/>
      <c r="P472" s="8"/>
      <c r="Q472" s="8"/>
      <c r="R472" s="35">
        <f>30*Tableau1[[#This Row],[Coût total]]/100</f>
        <v>0</v>
      </c>
      <c r="S472" s="34"/>
      <c r="T472" s="34">
        <f t="shared" si="8"/>
        <v>0</v>
      </c>
      <c r="U472" s="8"/>
      <c r="V472" s="8"/>
      <c r="W472" s="48"/>
    </row>
    <row r="473" spans="1:23" x14ac:dyDescent="0.25">
      <c r="A473" s="42" t="s">
        <v>501</v>
      </c>
      <c r="B473" s="42"/>
      <c r="C473" s="21"/>
      <c r="D473" s="9"/>
      <c r="E473" s="40"/>
      <c r="F473" s="27"/>
      <c r="G473" s="28"/>
      <c r="H473" s="40"/>
      <c r="I473" s="8"/>
      <c r="J473" s="8"/>
      <c r="K473" s="8"/>
      <c r="L473" s="8"/>
      <c r="M473" s="8"/>
      <c r="N473" s="8"/>
      <c r="O473" s="8"/>
      <c r="P473" s="8"/>
      <c r="Q473" s="8"/>
      <c r="R473" s="35">
        <f>30*Tableau1[[#This Row],[Coût total]]/100</f>
        <v>0</v>
      </c>
      <c r="S473" s="34"/>
      <c r="T473" s="34">
        <f t="shared" si="8"/>
        <v>0</v>
      </c>
      <c r="U473" s="8"/>
      <c r="V473" s="8"/>
      <c r="W473" s="48"/>
    </row>
    <row r="474" spans="1:23" x14ac:dyDescent="0.25">
      <c r="A474" s="42" t="s">
        <v>502</v>
      </c>
      <c r="B474" s="42"/>
      <c r="C474" s="21"/>
      <c r="D474" s="9"/>
      <c r="E474" s="40"/>
      <c r="F474" s="27"/>
      <c r="G474" s="28"/>
      <c r="H474" s="40"/>
      <c r="I474" s="8"/>
      <c r="J474" s="8"/>
      <c r="K474" s="8"/>
      <c r="L474" s="8"/>
      <c r="M474" s="8"/>
      <c r="N474" s="8"/>
      <c r="O474" s="8"/>
      <c r="P474" s="8"/>
      <c r="Q474" s="8"/>
      <c r="R474" s="35">
        <f>30*Tableau1[[#This Row],[Coût total]]/100</f>
        <v>0</v>
      </c>
      <c r="S474" s="34"/>
      <c r="T474" s="34">
        <f t="shared" si="8"/>
        <v>0</v>
      </c>
      <c r="U474" s="8"/>
      <c r="V474" s="8"/>
      <c r="W474" s="48"/>
    </row>
    <row r="475" spans="1:23" x14ac:dyDescent="0.25">
      <c r="A475" s="42" t="s">
        <v>503</v>
      </c>
      <c r="B475" s="42"/>
      <c r="C475" s="21"/>
      <c r="D475" s="9"/>
      <c r="E475" s="40"/>
      <c r="F475" s="27"/>
      <c r="G475" s="28"/>
      <c r="H475" s="40"/>
      <c r="I475" s="8"/>
      <c r="J475" s="8"/>
      <c r="K475" s="8"/>
      <c r="L475" s="8"/>
      <c r="M475" s="8"/>
      <c r="N475" s="8"/>
      <c r="O475" s="8"/>
      <c r="P475" s="8"/>
      <c r="Q475" s="8"/>
      <c r="R475" s="35">
        <f>30*Tableau1[[#This Row],[Coût total]]/100</f>
        <v>0</v>
      </c>
      <c r="S475" s="34"/>
      <c r="T475" s="34">
        <f t="shared" si="8"/>
        <v>0</v>
      </c>
      <c r="U475" s="8"/>
      <c r="V475" s="8"/>
      <c r="W475" s="48"/>
    </row>
    <row r="476" spans="1:23" x14ac:dyDescent="0.25">
      <c r="A476" s="42" t="s">
        <v>504</v>
      </c>
      <c r="B476" s="42"/>
      <c r="C476" s="21"/>
      <c r="D476" s="9"/>
      <c r="E476" s="40"/>
      <c r="F476" s="27"/>
      <c r="G476" s="28"/>
      <c r="H476" s="40"/>
      <c r="I476" s="8"/>
      <c r="J476" s="8"/>
      <c r="K476" s="8"/>
      <c r="L476" s="8"/>
      <c r="M476" s="8"/>
      <c r="N476" s="8"/>
      <c r="O476" s="8"/>
      <c r="P476" s="8"/>
      <c r="Q476" s="8"/>
      <c r="R476" s="35">
        <f>30*Tableau1[[#This Row],[Coût total]]/100</f>
        <v>0</v>
      </c>
      <c r="S476" s="34"/>
      <c r="T476" s="34">
        <f t="shared" si="8"/>
        <v>0</v>
      </c>
      <c r="U476" s="8"/>
      <c r="V476" s="8"/>
      <c r="W476" s="48"/>
    </row>
    <row r="477" spans="1:23" x14ac:dyDescent="0.25">
      <c r="A477" s="42" t="s">
        <v>505</v>
      </c>
      <c r="B477" s="42"/>
      <c r="C477" s="21"/>
      <c r="D477" s="9"/>
      <c r="E477" s="40"/>
      <c r="F477" s="27"/>
      <c r="G477" s="28"/>
      <c r="H477" s="40"/>
      <c r="I477" s="8"/>
      <c r="J477" s="8"/>
      <c r="K477" s="8"/>
      <c r="L477" s="8"/>
      <c r="M477" s="8"/>
      <c r="N477" s="8"/>
      <c r="O477" s="8"/>
      <c r="P477" s="8"/>
      <c r="Q477" s="8"/>
      <c r="R477" s="35">
        <f>30*Tableau1[[#This Row],[Coût total]]/100</f>
        <v>0</v>
      </c>
      <c r="S477" s="34"/>
      <c r="T477" s="34">
        <f t="shared" si="8"/>
        <v>0</v>
      </c>
      <c r="U477" s="8"/>
      <c r="V477" s="8"/>
      <c r="W477" s="48"/>
    </row>
    <row r="478" spans="1:23" x14ac:dyDescent="0.25">
      <c r="A478" s="42" t="s">
        <v>506</v>
      </c>
      <c r="B478" s="42"/>
      <c r="C478" s="21"/>
      <c r="D478" s="9"/>
      <c r="E478" s="40"/>
      <c r="F478" s="27"/>
      <c r="G478" s="28"/>
      <c r="H478" s="40"/>
      <c r="I478" s="8"/>
      <c r="J478" s="8"/>
      <c r="K478" s="8"/>
      <c r="L478" s="8"/>
      <c r="M478" s="8"/>
      <c r="N478" s="8"/>
      <c r="O478" s="8"/>
      <c r="P478" s="8"/>
      <c r="Q478" s="8"/>
      <c r="R478" s="35">
        <f>30*Tableau1[[#This Row],[Coût total]]/100</f>
        <v>0</v>
      </c>
      <c r="S478" s="34"/>
      <c r="T478" s="34">
        <f t="shared" si="8"/>
        <v>0</v>
      </c>
      <c r="U478" s="8"/>
      <c r="V478" s="8"/>
      <c r="W478" s="48"/>
    </row>
    <row r="479" spans="1:23" x14ac:dyDescent="0.25">
      <c r="A479" s="42" t="s">
        <v>507</v>
      </c>
      <c r="B479" s="42"/>
      <c r="C479" s="21"/>
      <c r="D479" s="9"/>
      <c r="E479" s="40"/>
      <c r="F479" s="27"/>
      <c r="G479" s="28"/>
      <c r="H479" s="40"/>
      <c r="I479" s="8"/>
      <c r="J479" s="8"/>
      <c r="K479" s="8"/>
      <c r="L479" s="8"/>
      <c r="M479" s="8"/>
      <c r="N479" s="8"/>
      <c r="O479" s="8"/>
      <c r="P479" s="8"/>
      <c r="Q479" s="8"/>
      <c r="R479" s="35">
        <f>30*Tableau1[[#This Row],[Coût total]]/100</f>
        <v>0</v>
      </c>
      <c r="S479" s="34"/>
      <c r="T479" s="34">
        <f t="shared" si="8"/>
        <v>0</v>
      </c>
      <c r="U479" s="8"/>
      <c r="V479" s="8"/>
      <c r="W479" s="48"/>
    </row>
    <row r="480" spans="1:23" x14ac:dyDescent="0.25">
      <c r="A480" s="42" t="s">
        <v>508</v>
      </c>
      <c r="B480" s="42"/>
      <c r="C480" s="21"/>
      <c r="D480" s="9"/>
      <c r="E480" s="40"/>
      <c r="F480" s="27"/>
      <c r="G480" s="28"/>
      <c r="H480" s="40"/>
      <c r="I480" s="8"/>
      <c r="J480" s="8"/>
      <c r="K480" s="8"/>
      <c r="L480" s="8"/>
      <c r="M480" s="8"/>
      <c r="N480" s="8"/>
      <c r="O480" s="8"/>
      <c r="P480" s="8"/>
      <c r="Q480" s="8"/>
      <c r="R480" s="35">
        <f>30*Tableau1[[#This Row],[Coût total]]/100</f>
        <v>0</v>
      </c>
      <c r="S480" s="34"/>
      <c r="T480" s="34">
        <f t="shared" si="8"/>
        <v>0</v>
      </c>
      <c r="U480" s="8"/>
      <c r="V480" s="8"/>
      <c r="W480" s="48"/>
    </row>
    <row r="481" spans="1:23" x14ac:dyDescent="0.25">
      <c r="A481" s="42" t="s">
        <v>509</v>
      </c>
      <c r="B481" s="42"/>
      <c r="C481" s="21"/>
      <c r="D481" s="9"/>
      <c r="E481" s="40"/>
      <c r="F481" s="27"/>
      <c r="G481" s="28"/>
      <c r="H481" s="40"/>
      <c r="I481" s="8"/>
      <c r="J481" s="8"/>
      <c r="K481" s="8"/>
      <c r="L481" s="8"/>
      <c r="M481" s="8"/>
      <c r="N481" s="8"/>
      <c r="O481" s="8"/>
      <c r="P481" s="8"/>
      <c r="Q481" s="8"/>
      <c r="R481" s="35">
        <f>30*Tableau1[[#This Row],[Coût total]]/100</f>
        <v>0</v>
      </c>
      <c r="S481" s="34"/>
      <c r="T481" s="34">
        <f t="shared" si="8"/>
        <v>0</v>
      </c>
      <c r="U481" s="8"/>
      <c r="V481" s="8"/>
      <c r="W481" s="48"/>
    </row>
    <row r="482" spans="1:23" x14ac:dyDescent="0.25">
      <c r="A482" s="42" t="s">
        <v>510</v>
      </c>
      <c r="B482" s="42"/>
      <c r="C482" s="21"/>
      <c r="D482" s="9"/>
      <c r="E482" s="40"/>
      <c r="F482" s="27"/>
      <c r="G482" s="28"/>
      <c r="H482" s="40"/>
      <c r="I482" s="8"/>
      <c r="J482" s="8"/>
      <c r="K482" s="8"/>
      <c r="L482" s="8"/>
      <c r="M482" s="8"/>
      <c r="N482" s="8"/>
      <c r="O482" s="8"/>
      <c r="P482" s="8"/>
      <c r="Q482" s="8"/>
      <c r="R482" s="35">
        <f>30*Tableau1[[#This Row],[Coût total]]/100</f>
        <v>0</v>
      </c>
      <c r="S482" s="34"/>
      <c r="T482" s="34">
        <f t="shared" si="8"/>
        <v>0</v>
      </c>
      <c r="U482" s="8"/>
      <c r="V482" s="8"/>
      <c r="W482" s="48"/>
    </row>
    <row r="483" spans="1:23" x14ac:dyDescent="0.25">
      <c r="A483" s="42" t="s">
        <v>511</v>
      </c>
      <c r="B483" s="42"/>
      <c r="C483" s="21"/>
      <c r="D483" s="9"/>
      <c r="E483" s="40"/>
      <c r="F483" s="27"/>
      <c r="G483" s="28"/>
      <c r="H483" s="40"/>
      <c r="I483" s="8"/>
      <c r="J483" s="8"/>
      <c r="K483" s="8"/>
      <c r="L483" s="8"/>
      <c r="M483" s="8"/>
      <c r="N483" s="8"/>
      <c r="O483" s="8"/>
      <c r="P483" s="8"/>
      <c r="Q483" s="8"/>
      <c r="R483" s="35">
        <f>30*Tableau1[[#This Row],[Coût total]]/100</f>
        <v>0</v>
      </c>
      <c r="S483" s="34"/>
      <c r="T483" s="34">
        <f t="shared" si="8"/>
        <v>0</v>
      </c>
      <c r="U483" s="8"/>
      <c r="V483" s="8"/>
      <c r="W483" s="48"/>
    </row>
    <row r="484" spans="1:23" x14ac:dyDescent="0.25">
      <c r="A484" s="42" t="s">
        <v>512</v>
      </c>
      <c r="B484" s="42"/>
      <c r="C484" s="21"/>
      <c r="D484" s="9"/>
      <c r="E484" s="40"/>
      <c r="F484" s="27"/>
      <c r="G484" s="28"/>
      <c r="H484" s="40"/>
      <c r="I484" s="8"/>
      <c r="J484" s="8"/>
      <c r="K484" s="8"/>
      <c r="L484" s="8"/>
      <c r="M484" s="8"/>
      <c r="N484" s="8"/>
      <c r="O484" s="8"/>
      <c r="P484" s="8"/>
      <c r="Q484" s="8"/>
      <c r="R484" s="35">
        <f>30*Tableau1[[#This Row],[Coût total]]/100</f>
        <v>0</v>
      </c>
      <c r="S484" s="34"/>
      <c r="T484" s="34">
        <f t="shared" si="8"/>
        <v>0</v>
      </c>
      <c r="U484" s="8"/>
      <c r="V484" s="8"/>
      <c r="W484" s="48"/>
    </row>
    <row r="485" spans="1:23" x14ac:dyDescent="0.25">
      <c r="A485" s="42" t="s">
        <v>513</v>
      </c>
      <c r="B485" s="42"/>
      <c r="C485" s="21"/>
      <c r="D485" s="9"/>
      <c r="E485" s="40"/>
      <c r="F485" s="27"/>
      <c r="G485" s="28"/>
      <c r="H485" s="40"/>
      <c r="I485" s="8"/>
      <c r="J485" s="8"/>
      <c r="K485" s="8"/>
      <c r="L485" s="8"/>
      <c r="M485" s="8"/>
      <c r="N485" s="8"/>
      <c r="O485" s="8"/>
      <c r="P485" s="8"/>
      <c r="Q485" s="8"/>
      <c r="R485" s="35">
        <f>30*Tableau1[[#This Row],[Coût total]]/100</f>
        <v>0</v>
      </c>
      <c r="S485" s="34"/>
      <c r="T485" s="34">
        <f t="shared" si="8"/>
        <v>0</v>
      </c>
      <c r="U485" s="8"/>
      <c r="V485" s="8"/>
      <c r="W485" s="48"/>
    </row>
    <row r="486" spans="1:23" x14ac:dyDescent="0.25">
      <c r="A486" s="42" t="s">
        <v>514</v>
      </c>
      <c r="B486" s="42"/>
      <c r="C486" s="21"/>
      <c r="D486" s="9"/>
      <c r="E486" s="40"/>
      <c r="F486" s="27"/>
      <c r="G486" s="28"/>
      <c r="H486" s="40"/>
      <c r="I486" s="8"/>
      <c r="J486" s="8"/>
      <c r="K486" s="8"/>
      <c r="L486" s="8"/>
      <c r="M486" s="8"/>
      <c r="N486" s="8"/>
      <c r="O486" s="8"/>
      <c r="P486" s="8"/>
      <c r="Q486" s="8"/>
      <c r="R486" s="35">
        <f>30*Tableau1[[#This Row],[Coût total]]/100</f>
        <v>0</v>
      </c>
      <c r="S486" s="34"/>
      <c r="T486" s="34">
        <f t="shared" si="8"/>
        <v>0</v>
      </c>
      <c r="U486" s="8"/>
      <c r="V486" s="8"/>
      <c r="W486" s="48"/>
    </row>
    <row r="487" spans="1:23" x14ac:dyDescent="0.25">
      <c r="A487" s="42" t="s">
        <v>515</v>
      </c>
      <c r="B487" s="42"/>
      <c r="C487" s="21"/>
      <c r="D487" s="9"/>
      <c r="E487" s="40"/>
      <c r="F487" s="27"/>
      <c r="G487" s="28"/>
      <c r="H487" s="40"/>
      <c r="I487" s="8"/>
      <c r="J487" s="8"/>
      <c r="K487" s="8"/>
      <c r="L487" s="8"/>
      <c r="M487" s="8"/>
      <c r="N487" s="8"/>
      <c r="O487" s="8"/>
      <c r="P487" s="8"/>
      <c r="Q487" s="8"/>
      <c r="R487" s="35">
        <f>30*Tableau1[[#This Row],[Coût total]]/100</f>
        <v>0</v>
      </c>
      <c r="S487" s="34"/>
      <c r="T487" s="34">
        <f t="shared" si="8"/>
        <v>0</v>
      </c>
      <c r="U487" s="8"/>
      <c r="V487" s="8"/>
      <c r="W487" s="48"/>
    </row>
    <row r="488" spans="1:23" x14ac:dyDescent="0.25">
      <c r="A488" s="42" t="s">
        <v>516</v>
      </c>
      <c r="B488" s="42"/>
      <c r="C488" s="21"/>
      <c r="D488" s="9"/>
      <c r="E488" s="40"/>
      <c r="F488" s="27"/>
      <c r="G488" s="28"/>
      <c r="H488" s="40"/>
      <c r="I488" s="8"/>
      <c r="J488" s="8"/>
      <c r="K488" s="8"/>
      <c r="L488" s="8"/>
      <c r="M488" s="8"/>
      <c r="N488" s="8"/>
      <c r="O488" s="8"/>
      <c r="P488" s="8"/>
      <c r="Q488" s="8"/>
      <c r="R488" s="35">
        <f>30*Tableau1[[#This Row],[Coût total]]/100</f>
        <v>0</v>
      </c>
      <c r="S488" s="34"/>
      <c r="T488" s="34">
        <f t="shared" si="8"/>
        <v>0</v>
      </c>
      <c r="U488" s="8"/>
      <c r="V488" s="8"/>
      <c r="W488" s="48"/>
    </row>
    <row r="489" spans="1:23" x14ac:dyDescent="0.25">
      <c r="A489" s="42" t="s">
        <v>517</v>
      </c>
      <c r="B489" s="42"/>
      <c r="C489" s="21"/>
      <c r="D489" s="9"/>
      <c r="E489" s="40"/>
      <c r="F489" s="27"/>
      <c r="G489" s="28"/>
      <c r="H489" s="40"/>
      <c r="I489" s="8"/>
      <c r="J489" s="8"/>
      <c r="K489" s="8"/>
      <c r="L489" s="8"/>
      <c r="M489" s="8"/>
      <c r="N489" s="8"/>
      <c r="O489" s="8"/>
      <c r="P489" s="8"/>
      <c r="Q489" s="8"/>
      <c r="R489" s="35">
        <f>30*Tableau1[[#This Row],[Coût total]]/100</f>
        <v>0</v>
      </c>
      <c r="S489" s="34"/>
      <c r="T489" s="34">
        <f t="shared" si="8"/>
        <v>0</v>
      </c>
      <c r="U489" s="8"/>
      <c r="V489" s="8"/>
      <c r="W489" s="48"/>
    </row>
    <row r="490" spans="1:23" x14ac:dyDescent="0.25">
      <c r="A490" s="42" t="s">
        <v>518</v>
      </c>
      <c r="B490" s="42"/>
      <c r="C490" s="21"/>
      <c r="D490" s="9"/>
      <c r="E490" s="40"/>
      <c r="F490" s="27"/>
      <c r="G490" s="28"/>
      <c r="H490" s="40"/>
      <c r="I490" s="8"/>
      <c r="J490" s="8"/>
      <c r="K490" s="8"/>
      <c r="L490" s="8"/>
      <c r="M490" s="8"/>
      <c r="N490" s="8"/>
      <c r="O490" s="8"/>
      <c r="P490" s="8"/>
      <c r="Q490" s="8"/>
      <c r="R490" s="35">
        <f>30*Tableau1[[#This Row],[Coût total]]/100</f>
        <v>0</v>
      </c>
      <c r="S490" s="34"/>
      <c r="T490" s="34">
        <f t="shared" si="8"/>
        <v>0</v>
      </c>
      <c r="U490" s="8"/>
      <c r="V490" s="8"/>
      <c r="W490" s="48"/>
    </row>
    <row r="491" spans="1:23" x14ac:dyDescent="0.25">
      <c r="A491" s="42" t="s">
        <v>519</v>
      </c>
      <c r="B491" s="42"/>
      <c r="C491" s="21"/>
      <c r="D491" s="9"/>
      <c r="E491" s="40"/>
      <c r="F491" s="27"/>
      <c r="G491" s="28"/>
      <c r="H491" s="40"/>
      <c r="I491" s="8"/>
      <c r="J491" s="8"/>
      <c r="K491" s="8"/>
      <c r="L491" s="8"/>
      <c r="M491" s="8"/>
      <c r="N491" s="8"/>
      <c r="O491" s="8"/>
      <c r="P491" s="8"/>
      <c r="Q491" s="8"/>
      <c r="R491" s="35">
        <f>30*Tableau1[[#This Row],[Coût total]]/100</f>
        <v>0</v>
      </c>
      <c r="S491" s="34"/>
      <c r="T491" s="34">
        <f t="shared" si="8"/>
        <v>0</v>
      </c>
      <c r="U491" s="8"/>
      <c r="V491" s="8"/>
      <c r="W491" s="48"/>
    </row>
    <row r="492" spans="1:23" x14ac:dyDescent="0.25">
      <c r="A492" s="42" t="s">
        <v>520</v>
      </c>
      <c r="B492" s="42"/>
      <c r="C492" s="21"/>
      <c r="D492" s="9"/>
      <c r="E492" s="40"/>
      <c r="F492" s="27"/>
      <c r="G492" s="28"/>
      <c r="H492" s="40"/>
      <c r="I492" s="8"/>
      <c r="J492" s="8"/>
      <c r="K492" s="8"/>
      <c r="L492" s="8"/>
      <c r="M492" s="8"/>
      <c r="N492" s="8"/>
      <c r="O492" s="8"/>
      <c r="P492" s="8"/>
      <c r="Q492" s="8"/>
      <c r="R492" s="35">
        <f>30*Tableau1[[#This Row],[Coût total]]/100</f>
        <v>0</v>
      </c>
      <c r="S492" s="34"/>
      <c r="T492" s="34">
        <f t="shared" si="8"/>
        <v>0</v>
      </c>
      <c r="U492" s="8"/>
      <c r="V492" s="8"/>
      <c r="W492" s="48"/>
    </row>
    <row r="493" spans="1:23" x14ac:dyDescent="0.25">
      <c r="A493" s="42" t="s">
        <v>521</v>
      </c>
      <c r="B493" s="42"/>
      <c r="C493" s="21"/>
      <c r="D493" s="9"/>
      <c r="E493" s="40"/>
      <c r="F493" s="27"/>
      <c r="G493" s="28"/>
      <c r="H493" s="40"/>
      <c r="I493" s="8"/>
      <c r="J493" s="8"/>
      <c r="K493" s="8"/>
      <c r="L493" s="8"/>
      <c r="M493" s="8"/>
      <c r="N493" s="8"/>
      <c r="O493" s="8"/>
      <c r="P493" s="8"/>
      <c r="Q493" s="8"/>
      <c r="R493" s="35">
        <f>30*Tableau1[[#This Row],[Coût total]]/100</f>
        <v>0</v>
      </c>
      <c r="S493" s="34"/>
      <c r="T493" s="34">
        <f t="shared" si="8"/>
        <v>0</v>
      </c>
      <c r="U493" s="8"/>
      <c r="V493" s="8"/>
      <c r="W493" s="48"/>
    </row>
    <row r="494" spans="1:23" x14ac:dyDescent="0.25">
      <c r="A494" s="42" t="s">
        <v>522</v>
      </c>
      <c r="B494" s="42"/>
      <c r="C494" s="21"/>
      <c r="D494" s="9"/>
      <c r="E494" s="40"/>
      <c r="F494" s="27"/>
      <c r="G494" s="28"/>
      <c r="H494" s="40"/>
      <c r="I494" s="8"/>
      <c r="J494" s="8"/>
      <c r="K494" s="8"/>
      <c r="L494" s="8"/>
      <c r="M494" s="8"/>
      <c r="N494" s="8"/>
      <c r="O494" s="8"/>
      <c r="P494" s="8"/>
      <c r="Q494" s="8"/>
      <c r="R494" s="35">
        <f>30*Tableau1[[#This Row],[Coût total]]/100</f>
        <v>0</v>
      </c>
      <c r="S494" s="34"/>
      <c r="T494" s="34">
        <f t="shared" si="8"/>
        <v>0</v>
      </c>
      <c r="U494" s="8"/>
      <c r="V494" s="8"/>
      <c r="W494" s="48"/>
    </row>
    <row r="495" spans="1:23" x14ac:dyDescent="0.25">
      <c r="A495" s="42" t="s">
        <v>523</v>
      </c>
      <c r="B495" s="42"/>
      <c r="C495" s="21"/>
      <c r="D495" s="9"/>
      <c r="E495" s="40"/>
      <c r="F495" s="27"/>
      <c r="G495" s="28"/>
      <c r="H495" s="40"/>
      <c r="I495" s="8"/>
      <c r="J495" s="8"/>
      <c r="K495" s="8"/>
      <c r="L495" s="8"/>
      <c r="M495" s="8"/>
      <c r="N495" s="8"/>
      <c r="O495" s="8"/>
      <c r="P495" s="8"/>
      <c r="Q495" s="8"/>
      <c r="R495" s="35">
        <f>30*Tableau1[[#This Row],[Coût total]]/100</f>
        <v>0</v>
      </c>
      <c r="S495" s="34"/>
      <c r="T495" s="34">
        <f t="shared" si="8"/>
        <v>0</v>
      </c>
      <c r="U495" s="8"/>
      <c r="V495" s="8"/>
      <c r="W495" s="48"/>
    </row>
    <row r="496" spans="1:23" x14ac:dyDescent="0.25">
      <c r="A496" s="42" t="s">
        <v>524</v>
      </c>
      <c r="B496" s="42"/>
      <c r="C496" s="21"/>
      <c r="D496" s="9"/>
      <c r="E496" s="40"/>
      <c r="F496" s="27"/>
      <c r="G496" s="28"/>
      <c r="H496" s="40"/>
      <c r="I496" s="8"/>
      <c r="J496" s="8"/>
      <c r="K496" s="8"/>
      <c r="L496" s="8"/>
      <c r="M496" s="8"/>
      <c r="N496" s="8"/>
      <c r="O496" s="8"/>
      <c r="P496" s="8"/>
      <c r="Q496" s="8"/>
      <c r="R496" s="35">
        <f>30*Tableau1[[#This Row],[Coût total]]/100</f>
        <v>0</v>
      </c>
      <c r="S496" s="34"/>
      <c r="T496" s="34">
        <f t="shared" si="8"/>
        <v>0</v>
      </c>
      <c r="U496" s="8"/>
      <c r="V496" s="8"/>
      <c r="W496" s="48"/>
    </row>
    <row r="497" spans="1:23" x14ac:dyDescent="0.25">
      <c r="A497" s="42" t="s">
        <v>525</v>
      </c>
      <c r="B497" s="42"/>
      <c r="C497" s="21"/>
      <c r="D497" s="9"/>
      <c r="E497" s="40"/>
      <c r="F497" s="27"/>
      <c r="G497" s="28"/>
      <c r="H497" s="40"/>
      <c r="I497" s="8"/>
      <c r="J497" s="8"/>
      <c r="K497" s="8"/>
      <c r="L497" s="8"/>
      <c r="M497" s="8"/>
      <c r="N497" s="8"/>
      <c r="O497" s="8"/>
      <c r="P497" s="8"/>
      <c r="Q497" s="8"/>
      <c r="R497" s="35">
        <f>30*Tableau1[[#This Row],[Coût total]]/100</f>
        <v>0</v>
      </c>
      <c r="S497" s="34"/>
      <c r="T497" s="34">
        <f t="shared" si="8"/>
        <v>0</v>
      </c>
      <c r="U497" s="8"/>
      <c r="V497" s="8"/>
      <c r="W497" s="48"/>
    </row>
    <row r="498" spans="1:23" x14ac:dyDescent="0.25">
      <c r="A498" s="42" t="s">
        <v>526</v>
      </c>
      <c r="B498" s="42"/>
      <c r="C498" s="21"/>
      <c r="D498" s="9"/>
      <c r="E498" s="40"/>
      <c r="F498" s="27"/>
      <c r="G498" s="28"/>
      <c r="H498" s="40"/>
      <c r="I498" s="8"/>
      <c r="J498" s="8"/>
      <c r="K498" s="8"/>
      <c r="L498" s="8"/>
      <c r="M498" s="8"/>
      <c r="N498" s="8"/>
      <c r="O498" s="8"/>
      <c r="P498" s="8"/>
      <c r="Q498" s="8"/>
      <c r="R498" s="35">
        <f>30*Tableau1[[#This Row],[Coût total]]/100</f>
        <v>0</v>
      </c>
      <c r="S498" s="34"/>
      <c r="T498" s="34">
        <f t="shared" si="8"/>
        <v>0</v>
      </c>
      <c r="U498" s="8"/>
      <c r="V498" s="8"/>
      <c r="W498" s="48"/>
    </row>
    <row r="499" spans="1:23" x14ac:dyDescent="0.25">
      <c r="A499" s="42" t="s">
        <v>527</v>
      </c>
      <c r="B499" s="42"/>
      <c r="C499" s="21"/>
      <c r="D499" s="9"/>
      <c r="E499" s="40"/>
      <c r="F499" s="27"/>
      <c r="G499" s="28"/>
      <c r="H499" s="40"/>
      <c r="I499" s="8"/>
      <c r="J499" s="8"/>
      <c r="K499" s="8"/>
      <c r="L499" s="8"/>
      <c r="M499" s="8"/>
      <c r="N499" s="8"/>
      <c r="O499" s="8"/>
      <c r="P499" s="8"/>
      <c r="Q499" s="8"/>
      <c r="R499" s="35">
        <f>30*Tableau1[[#This Row],[Coût total]]/100</f>
        <v>0</v>
      </c>
      <c r="S499" s="34"/>
      <c r="T499" s="34">
        <f t="shared" si="8"/>
        <v>0</v>
      </c>
      <c r="U499" s="8"/>
      <c r="V499" s="8"/>
      <c r="W499" s="48"/>
    </row>
    <row r="500" spans="1:23" x14ac:dyDescent="0.25">
      <c r="A500" s="42" t="s">
        <v>528</v>
      </c>
      <c r="B500" s="42"/>
      <c r="C500" s="21"/>
      <c r="D500" s="9"/>
      <c r="E500" s="40"/>
      <c r="F500" s="27"/>
      <c r="G500" s="28"/>
      <c r="H500" s="40"/>
      <c r="I500" s="8"/>
      <c r="J500" s="8"/>
      <c r="K500" s="8"/>
      <c r="L500" s="8"/>
      <c r="M500" s="8"/>
      <c r="N500" s="8"/>
      <c r="O500" s="8"/>
      <c r="P500" s="8"/>
      <c r="Q500" s="8"/>
      <c r="R500" s="35">
        <f>30*Tableau1[[#This Row],[Coût total]]/100</f>
        <v>0</v>
      </c>
      <c r="S500" s="34"/>
      <c r="T500" s="34">
        <f t="shared" si="8"/>
        <v>0</v>
      </c>
      <c r="U500" s="8"/>
      <c r="V500" s="8"/>
      <c r="W500" s="48"/>
    </row>
    <row r="501" spans="1:23" x14ac:dyDescent="0.25">
      <c r="A501" s="42" t="s">
        <v>529</v>
      </c>
      <c r="B501" s="42"/>
      <c r="C501" s="21"/>
      <c r="D501" s="9"/>
      <c r="E501" s="40"/>
      <c r="F501" s="27"/>
      <c r="G501" s="28"/>
      <c r="H501" s="40"/>
      <c r="I501" s="8"/>
      <c r="J501" s="8"/>
      <c r="K501" s="8"/>
      <c r="L501" s="8"/>
      <c r="M501" s="8"/>
      <c r="N501" s="8"/>
      <c r="O501" s="8"/>
      <c r="P501" s="8"/>
      <c r="Q501" s="8"/>
      <c r="R501" s="35">
        <f>30*Tableau1[[#This Row],[Coût total]]/100</f>
        <v>0</v>
      </c>
      <c r="S501" s="34"/>
      <c r="T501" s="34">
        <f t="shared" si="8"/>
        <v>0</v>
      </c>
      <c r="U501" s="8"/>
      <c r="V501" s="8"/>
      <c r="W501" s="48"/>
    </row>
    <row r="502" spans="1:23" x14ac:dyDescent="0.25">
      <c r="A502" s="42" t="s">
        <v>530</v>
      </c>
      <c r="B502" s="42"/>
      <c r="C502" s="21"/>
      <c r="D502" s="9"/>
      <c r="E502" s="40"/>
      <c r="F502" s="27"/>
      <c r="G502" s="28"/>
      <c r="H502" s="40"/>
      <c r="I502" s="8"/>
      <c r="J502" s="8"/>
      <c r="K502" s="8"/>
      <c r="L502" s="8"/>
      <c r="M502" s="8"/>
      <c r="N502" s="8"/>
      <c r="O502" s="8"/>
      <c r="P502" s="8"/>
      <c r="Q502" s="8"/>
      <c r="R502" s="35">
        <f>30*Tableau1[[#This Row],[Coût total]]/100</f>
        <v>0</v>
      </c>
      <c r="S502" s="34"/>
      <c r="T502" s="34">
        <f t="shared" si="8"/>
        <v>0</v>
      </c>
      <c r="U502" s="8"/>
      <c r="V502" s="8"/>
      <c r="W502" s="48"/>
    </row>
    <row r="503" spans="1:23" x14ac:dyDescent="0.25">
      <c r="A503" s="42" t="s">
        <v>531</v>
      </c>
      <c r="B503" s="42"/>
      <c r="C503" s="21"/>
      <c r="D503" s="9"/>
      <c r="E503" s="40"/>
      <c r="F503" s="27"/>
      <c r="G503" s="28"/>
      <c r="H503" s="40"/>
      <c r="I503" s="8"/>
      <c r="J503" s="8"/>
      <c r="K503" s="8"/>
      <c r="L503" s="8"/>
      <c r="M503" s="8"/>
      <c r="N503" s="8"/>
      <c r="O503" s="8"/>
      <c r="P503" s="8"/>
      <c r="Q503" s="8"/>
      <c r="R503" s="35">
        <f>30*Tableau1[[#This Row],[Coût total]]/100</f>
        <v>0</v>
      </c>
      <c r="S503" s="34"/>
      <c r="T503" s="34">
        <f t="shared" si="8"/>
        <v>0</v>
      </c>
      <c r="U503" s="8"/>
      <c r="V503" s="8"/>
      <c r="W503" s="48"/>
    </row>
    <row r="504" spans="1:23" x14ac:dyDescent="0.25">
      <c r="A504" s="42" t="s">
        <v>532</v>
      </c>
      <c r="B504" s="42"/>
      <c r="C504" s="21"/>
      <c r="D504" s="9"/>
      <c r="E504" s="40"/>
      <c r="F504" s="27"/>
      <c r="G504" s="28"/>
      <c r="H504" s="40"/>
      <c r="I504" s="8"/>
      <c r="J504" s="8"/>
      <c r="K504" s="8"/>
      <c r="L504" s="8"/>
      <c r="M504" s="8"/>
      <c r="N504" s="8"/>
      <c r="O504" s="8"/>
      <c r="P504" s="8"/>
      <c r="Q504" s="8"/>
      <c r="R504" s="35">
        <f>30*Tableau1[[#This Row],[Coût total]]/100</f>
        <v>0</v>
      </c>
      <c r="S504" s="34"/>
      <c r="T504" s="34">
        <f t="shared" si="8"/>
        <v>0</v>
      </c>
      <c r="U504" s="8"/>
      <c r="V504" s="8"/>
      <c r="W504" s="48"/>
    </row>
    <row r="505" spans="1:23" x14ac:dyDescent="0.25">
      <c r="A505" s="42" t="s">
        <v>533</v>
      </c>
      <c r="B505" s="42"/>
      <c r="C505" s="21"/>
      <c r="D505" s="9"/>
      <c r="E505" s="40"/>
      <c r="F505" s="27"/>
      <c r="G505" s="28"/>
      <c r="H505" s="40"/>
      <c r="I505" s="8"/>
      <c r="J505" s="8"/>
      <c r="K505" s="8"/>
      <c r="L505" s="8"/>
      <c r="M505" s="8"/>
      <c r="N505" s="8"/>
      <c r="O505" s="8"/>
      <c r="P505" s="8"/>
      <c r="Q505" s="8"/>
      <c r="R505" s="35">
        <f>30*Tableau1[[#This Row],[Coût total]]/100</f>
        <v>0</v>
      </c>
      <c r="S505" s="34"/>
      <c r="T505" s="34">
        <f t="shared" si="8"/>
        <v>0</v>
      </c>
      <c r="U505" s="8"/>
      <c r="V505" s="8"/>
      <c r="W505" s="48"/>
    </row>
    <row r="506" spans="1:23" x14ac:dyDescent="0.25">
      <c r="A506" s="42" t="s">
        <v>534</v>
      </c>
      <c r="B506" s="42"/>
      <c r="C506" s="21"/>
      <c r="D506" s="9"/>
      <c r="E506" s="40"/>
      <c r="F506" s="27"/>
      <c r="G506" s="28"/>
      <c r="H506" s="40"/>
      <c r="I506" s="8"/>
      <c r="J506" s="8"/>
      <c r="K506" s="8"/>
      <c r="L506" s="8"/>
      <c r="M506" s="8"/>
      <c r="N506" s="8"/>
      <c r="O506" s="8"/>
      <c r="P506" s="8"/>
      <c r="Q506" s="8"/>
      <c r="R506" s="35">
        <f>30*Tableau1[[#This Row],[Coût total]]/100</f>
        <v>0</v>
      </c>
      <c r="S506" s="34"/>
      <c r="T506" s="34">
        <f t="shared" si="8"/>
        <v>0</v>
      </c>
      <c r="U506" s="8"/>
      <c r="V506" s="8"/>
      <c r="W506" s="48"/>
    </row>
    <row r="507" spans="1:23" x14ac:dyDescent="0.25">
      <c r="A507" s="42" t="s">
        <v>535</v>
      </c>
      <c r="B507" s="42"/>
      <c r="C507" s="21"/>
      <c r="D507" s="9"/>
      <c r="E507" s="40"/>
      <c r="F507" s="27"/>
      <c r="G507" s="28"/>
      <c r="H507" s="40"/>
      <c r="I507" s="8"/>
      <c r="J507" s="8"/>
      <c r="K507" s="8"/>
      <c r="L507" s="8"/>
      <c r="M507" s="8"/>
      <c r="N507" s="8"/>
      <c r="O507" s="8"/>
      <c r="P507" s="8"/>
      <c r="Q507" s="8"/>
      <c r="R507" s="35">
        <f>30*Tableau1[[#This Row],[Coût total]]/100</f>
        <v>0</v>
      </c>
      <c r="S507" s="34"/>
      <c r="T507" s="34">
        <f t="shared" si="8"/>
        <v>0</v>
      </c>
      <c r="U507" s="8"/>
      <c r="V507" s="8"/>
      <c r="W507" s="48"/>
    </row>
    <row r="508" spans="1:23" x14ac:dyDescent="0.25">
      <c r="A508" s="42" t="s">
        <v>536</v>
      </c>
      <c r="B508" s="42"/>
      <c r="C508" s="21"/>
      <c r="D508" s="9"/>
      <c r="E508" s="40"/>
      <c r="F508" s="27"/>
      <c r="G508" s="28"/>
      <c r="H508" s="40"/>
      <c r="I508" s="8"/>
      <c r="J508" s="8"/>
      <c r="K508" s="8"/>
      <c r="L508" s="8"/>
      <c r="M508" s="8"/>
      <c r="N508" s="8"/>
      <c r="O508" s="8"/>
      <c r="P508" s="8"/>
      <c r="Q508" s="8"/>
      <c r="R508" s="35">
        <f>30*Tableau1[[#This Row],[Coût total]]/100</f>
        <v>0</v>
      </c>
      <c r="S508" s="34"/>
      <c r="T508" s="34">
        <f t="shared" si="8"/>
        <v>0</v>
      </c>
      <c r="U508" s="8"/>
      <c r="V508" s="8"/>
      <c r="W508" s="48"/>
    </row>
    <row r="509" spans="1:23" x14ac:dyDescent="0.25">
      <c r="A509" s="42" t="s">
        <v>537</v>
      </c>
      <c r="B509" s="42"/>
      <c r="C509" s="21"/>
      <c r="D509" s="9"/>
      <c r="E509" s="40"/>
      <c r="F509" s="27"/>
      <c r="G509" s="28"/>
      <c r="H509" s="40"/>
      <c r="I509" s="8"/>
      <c r="J509" s="8"/>
      <c r="K509" s="8"/>
      <c r="L509" s="8"/>
      <c r="M509" s="8"/>
      <c r="N509" s="8"/>
      <c r="O509" s="8"/>
      <c r="P509" s="8"/>
      <c r="Q509" s="8"/>
      <c r="R509" s="35">
        <f>30*Tableau1[[#This Row],[Coût total]]/100</f>
        <v>0</v>
      </c>
      <c r="S509" s="34"/>
      <c r="T509" s="34">
        <f t="shared" si="8"/>
        <v>0</v>
      </c>
      <c r="U509" s="8"/>
      <c r="V509" s="8"/>
      <c r="W509" s="48"/>
    </row>
    <row r="510" spans="1:23" x14ac:dyDescent="0.25">
      <c r="A510" s="42" t="s">
        <v>538</v>
      </c>
      <c r="B510" s="42"/>
      <c r="C510" s="21"/>
      <c r="D510" s="9"/>
      <c r="E510" s="40"/>
      <c r="F510" s="27"/>
      <c r="G510" s="28"/>
      <c r="H510" s="40"/>
      <c r="I510" s="8"/>
      <c r="J510" s="8"/>
      <c r="K510" s="8"/>
      <c r="L510" s="8"/>
      <c r="M510" s="8"/>
      <c r="N510" s="8"/>
      <c r="O510" s="8"/>
      <c r="P510" s="8"/>
      <c r="Q510" s="8"/>
      <c r="R510" s="35">
        <f>30*Tableau1[[#This Row],[Coût total]]/100</f>
        <v>0</v>
      </c>
      <c r="S510" s="34"/>
      <c r="T510" s="34">
        <f t="shared" si="8"/>
        <v>0</v>
      </c>
      <c r="U510" s="8"/>
      <c r="V510" s="8"/>
      <c r="W510" s="48"/>
    </row>
    <row r="511" spans="1:23" x14ac:dyDescent="0.25">
      <c r="A511" s="42" t="s">
        <v>539</v>
      </c>
      <c r="B511" s="42"/>
      <c r="C511" s="21"/>
      <c r="D511" s="9"/>
      <c r="E511" s="40"/>
      <c r="F511" s="27"/>
      <c r="G511" s="28"/>
      <c r="H511" s="40"/>
      <c r="I511" s="8"/>
      <c r="J511" s="8"/>
      <c r="K511" s="8"/>
      <c r="L511" s="8"/>
      <c r="M511" s="8"/>
      <c r="N511" s="8"/>
      <c r="O511" s="8"/>
      <c r="P511" s="8"/>
      <c r="Q511" s="8"/>
      <c r="R511" s="35">
        <f>30*Tableau1[[#This Row],[Coût total]]/100</f>
        <v>0</v>
      </c>
      <c r="S511" s="34"/>
      <c r="T511" s="34">
        <f t="shared" si="8"/>
        <v>0</v>
      </c>
      <c r="U511" s="8"/>
      <c r="V511" s="8"/>
      <c r="W511" s="48"/>
    </row>
    <row r="512" spans="1:23" x14ac:dyDescent="0.25">
      <c r="A512" s="42" t="s">
        <v>540</v>
      </c>
      <c r="B512" s="42"/>
      <c r="C512" s="21"/>
      <c r="D512" s="9"/>
      <c r="E512" s="40"/>
      <c r="F512" s="27"/>
      <c r="G512" s="28"/>
      <c r="H512" s="40"/>
      <c r="I512" s="8"/>
      <c r="J512" s="8"/>
      <c r="K512" s="8"/>
      <c r="L512" s="8"/>
      <c r="M512" s="8"/>
      <c r="N512" s="8"/>
      <c r="O512" s="8"/>
      <c r="P512" s="8"/>
      <c r="Q512" s="8"/>
      <c r="R512" s="35">
        <f>30*Tableau1[[#This Row],[Coût total]]/100</f>
        <v>0</v>
      </c>
      <c r="S512" s="34"/>
      <c r="T512" s="34">
        <f t="shared" si="8"/>
        <v>0</v>
      </c>
      <c r="U512" s="8"/>
      <c r="V512" s="8"/>
      <c r="W512" s="48"/>
    </row>
    <row r="513" spans="1:23" x14ac:dyDescent="0.25">
      <c r="A513" s="42" t="s">
        <v>541</v>
      </c>
      <c r="B513" s="42"/>
      <c r="C513" s="21"/>
      <c r="D513" s="9"/>
      <c r="E513" s="40"/>
      <c r="F513" s="27"/>
      <c r="G513" s="28"/>
      <c r="H513" s="40"/>
      <c r="I513" s="8"/>
      <c r="J513" s="8"/>
      <c r="K513" s="8"/>
      <c r="L513" s="8"/>
      <c r="M513" s="8"/>
      <c r="N513" s="8"/>
      <c r="O513" s="8"/>
      <c r="P513" s="8"/>
      <c r="Q513" s="8"/>
      <c r="R513" s="35">
        <f>30*Tableau1[[#This Row],[Coût total]]/100</f>
        <v>0</v>
      </c>
      <c r="S513" s="34"/>
      <c r="T513" s="34">
        <f t="shared" si="8"/>
        <v>0</v>
      </c>
      <c r="U513" s="8"/>
      <c r="V513" s="8"/>
      <c r="W513" s="48"/>
    </row>
    <row r="514" spans="1:23" x14ac:dyDescent="0.25">
      <c r="A514" s="42" t="s">
        <v>542</v>
      </c>
      <c r="B514" s="42"/>
      <c r="C514" s="21"/>
      <c r="D514" s="9"/>
      <c r="E514" s="40"/>
      <c r="F514" s="27"/>
      <c r="G514" s="28"/>
      <c r="H514" s="40"/>
      <c r="I514" s="8"/>
      <c r="J514" s="8"/>
      <c r="K514" s="8"/>
      <c r="L514" s="8"/>
      <c r="M514" s="8"/>
      <c r="N514" s="8"/>
      <c r="O514" s="8"/>
      <c r="P514" s="8"/>
      <c r="Q514" s="8"/>
      <c r="R514" s="35">
        <f>30*Tableau1[[#This Row],[Coût total]]/100</f>
        <v>0</v>
      </c>
      <c r="S514" s="34"/>
      <c r="T514" s="34">
        <f t="shared" si="8"/>
        <v>0</v>
      </c>
      <c r="U514" s="8"/>
      <c r="V514" s="8"/>
      <c r="W514" s="48"/>
    </row>
    <row r="515" spans="1:23" x14ac:dyDescent="0.25">
      <c r="A515" s="42" t="s">
        <v>543</v>
      </c>
      <c r="B515" s="42"/>
      <c r="C515" s="21"/>
      <c r="D515" s="9"/>
      <c r="E515" s="40"/>
      <c r="F515" s="27"/>
      <c r="G515" s="28"/>
      <c r="H515" s="40"/>
      <c r="I515" s="8"/>
      <c r="J515" s="8"/>
      <c r="K515" s="8"/>
      <c r="L515" s="8"/>
      <c r="M515" s="8"/>
      <c r="N515" s="8"/>
      <c r="O515" s="8"/>
      <c r="P515" s="8"/>
      <c r="Q515" s="8"/>
      <c r="R515" s="35">
        <f>30*Tableau1[[#This Row],[Coût total]]/100</f>
        <v>0</v>
      </c>
      <c r="S515" s="34"/>
      <c r="T515" s="34">
        <f t="shared" si="8"/>
        <v>0</v>
      </c>
      <c r="U515" s="8"/>
      <c r="V515" s="8"/>
      <c r="W515" s="48"/>
    </row>
    <row r="516" spans="1:23" x14ac:dyDescent="0.25">
      <c r="A516" s="42" t="s">
        <v>544</v>
      </c>
      <c r="B516" s="42"/>
      <c r="C516" s="21"/>
      <c r="D516" s="9"/>
      <c r="E516" s="40"/>
      <c r="F516" s="27"/>
      <c r="G516" s="28"/>
      <c r="H516" s="40"/>
      <c r="I516" s="8"/>
      <c r="J516" s="8"/>
      <c r="K516" s="8"/>
      <c r="L516" s="8"/>
      <c r="M516" s="8"/>
      <c r="N516" s="8"/>
      <c r="O516" s="8"/>
      <c r="P516" s="8"/>
      <c r="Q516" s="8"/>
      <c r="R516" s="35">
        <f>30*Tableau1[[#This Row],[Coût total]]/100</f>
        <v>0</v>
      </c>
      <c r="S516" s="34"/>
      <c r="T516" s="34">
        <f t="shared" ref="T516:T579" si="9">(J516+K516+L516+M516+N516*O516+P516*Q516)</f>
        <v>0</v>
      </c>
      <c r="U516" s="8"/>
      <c r="V516" s="8"/>
      <c r="W516" s="48"/>
    </row>
    <row r="517" spans="1:23" x14ac:dyDescent="0.25">
      <c r="A517" s="42" t="s">
        <v>545</v>
      </c>
      <c r="B517" s="42"/>
      <c r="C517" s="21"/>
      <c r="D517" s="9"/>
      <c r="E517" s="40"/>
      <c r="F517" s="27"/>
      <c r="G517" s="28"/>
      <c r="H517" s="40"/>
      <c r="I517" s="8"/>
      <c r="J517" s="8"/>
      <c r="K517" s="8"/>
      <c r="L517" s="8"/>
      <c r="M517" s="8"/>
      <c r="N517" s="8"/>
      <c r="O517" s="8"/>
      <c r="P517" s="8"/>
      <c r="Q517" s="8"/>
      <c r="R517" s="35">
        <f>30*Tableau1[[#This Row],[Coût total]]/100</f>
        <v>0</v>
      </c>
      <c r="S517" s="34"/>
      <c r="T517" s="34">
        <f t="shared" si="9"/>
        <v>0</v>
      </c>
      <c r="U517" s="8"/>
      <c r="V517" s="8"/>
      <c r="W517" s="48"/>
    </row>
    <row r="518" spans="1:23" x14ac:dyDescent="0.25">
      <c r="A518" s="42" t="s">
        <v>546</v>
      </c>
      <c r="B518" s="42"/>
      <c r="C518" s="21"/>
      <c r="D518" s="9"/>
      <c r="E518" s="40"/>
      <c r="F518" s="27"/>
      <c r="G518" s="28"/>
      <c r="H518" s="40"/>
      <c r="I518" s="8"/>
      <c r="J518" s="8"/>
      <c r="K518" s="8"/>
      <c r="L518" s="8"/>
      <c r="M518" s="8"/>
      <c r="N518" s="8"/>
      <c r="O518" s="8"/>
      <c r="P518" s="8"/>
      <c r="Q518" s="8"/>
      <c r="R518" s="35">
        <f>30*Tableau1[[#This Row],[Coût total]]/100</f>
        <v>0</v>
      </c>
      <c r="S518" s="34"/>
      <c r="T518" s="34">
        <f t="shared" si="9"/>
        <v>0</v>
      </c>
      <c r="U518" s="8"/>
      <c r="V518" s="8"/>
      <c r="W518" s="48"/>
    </row>
    <row r="519" spans="1:23" x14ac:dyDescent="0.25">
      <c r="A519" s="42" t="s">
        <v>547</v>
      </c>
      <c r="B519" s="42"/>
      <c r="C519" s="21"/>
      <c r="D519" s="9"/>
      <c r="E519" s="40"/>
      <c r="F519" s="27"/>
      <c r="G519" s="28"/>
      <c r="H519" s="40"/>
      <c r="I519" s="8"/>
      <c r="J519" s="8"/>
      <c r="K519" s="8"/>
      <c r="L519" s="8"/>
      <c r="M519" s="8"/>
      <c r="N519" s="8"/>
      <c r="O519" s="8"/>
      <c r="P519" s="8"/>
      <c r="Q519" s="8"/>
      <c r="R519" s="35">
        <f>30*Tableau1[[#This Row],[Coût total]]/100</f>
        <v>0</v>
      </c>
      <c r="S519" s="34"/>
      <c r="T519" s="34">
        <f t="shared" si="9"/>
        <v>0</v>
      </c>
      <c r="U519" s="8"/>
      <c r="V519" s="8"/>
      <c r="W519" s="48"/>
    </row>
    <row r="520" spans="1:23" x14ac:dyDescent="0.25">
      <c r="A520" s="42" t="s">
        <v>548</v>
      </c>
      <c r="B520" s="42"/>
      <c r="C520" s="21"/>
      <c r="D520" s="9"/>
      <c r="E520" s="40"/>
      <c r="F520" s="27"/>
      <c r="G520" s="28"/>
      <c r="H520" s="40"/>
      <c r="I520" s="8"/>
      <c r="J520" s="8"/>
      <c r="K520" s="8"/>
      <c r="L520" s="8"/>
      <c r="M520" s="8"/>
      <c r="N520" s="8"/>
      <c r="O520" s="8"/>
      <c r="P520" s="8"/>
      <c r="Q520" s="8"/>
      <c r="R520" s="35">
        <f>30*Tableau1[[#This Row],[Coût total]]/100</f>
        <v>0</v>
      </c>
      <c r="S520" s="34"/>
      <c r="T520" s="34">
        <f t="shared" si="9"/>
        <v>0</v>
      </c>
      <c r="U520" s="8"/>
      <c r="V520" s="8"/>
      <c r="W520" s="48"/>
    </row>
    <row r="521" spans="1:23" x14ac:dyDescent="0.25">
      <c r="A521" s="42" t="s">
        <v>549</v>
      </c>
      <c r="B521" s="42"/>
      <c r="C521" s="21"/>
      <c r="D521" s="9"/>
      <c r="E521" s="40"/>
      <c r="F521" s="27"/>
      <c r="G521" s="28"/>
      <c r="H521" s="40"/>
      <c r="I521" s="8"/>
      <c r="J521" s="8"/>
      <c r="K521" s="8"/>
      <c r="L521" s="8"/>
      <c r="M521" s="8"/>
      <c r="N521" s="8"/>
      <c r="O521" s="8"/>
      <c r="P521" s="8"/>
      <c r="Q521" s="8"/>
      <c r="R521" s="35">
        <f>30*Tableau1[[#This Row],[Coût total]]/100</f>
        <v>0</v>
      </c>
      <c r="S521" s="34"/>
      <c r="T521" s="34">
        <f t="shared" si="9"/>
        <v>0</v>
      </c>
      <c r="U521" s="8"/>
      <c r="V521" s="8"/>
      <c r="W521" s="48"/>
    </row>
    <row r="522" spans="1:23" x14ac:dyDescent="0.25">
      <c r="A522" s="42" t="s">
        <v>550</v>
      </c>
      <c r="B522" s="42"/>
      <c r="C522" s="21"/>
      <c r="D522" s="9"/>
      <c r="E522" s="40"/>
      <c r="F522" s="27"/>
      <c r="G522" s="28"/>
      <c r="H522" s="40"/>
      <c r="I522" s="8"/>
      <c r="J522" s="8"/>
      <c r="K522" s="8"/>
      <c r="L522" s="8"/>
      <c r="M522" s="8"/>
      <c r="N522" s="8"/>
      <c r="O522" s="8"/>
      <c r="P522" s="8"/>
      <c r="Q522" s="8"/>
      <c r="R522" s="35">
        <f>30*Tableau1[[#This Row],[Coût total]]/100</f>
        <v>0</v>
      </c>
      <c r="S522" s="34"/>
      <c r="T522" s="34">
        <f t="shared" si="9"/>
        <v>0</v>
      </c>
      <c r="U522" s="8"/>
      <c r="V522" s="8"/>
      <c r="W522" s="48"/>
    </row>
    <row r="523" spans="1:23" x14ac:dyDescent="0.25">
      <c r="A523" s="42" t="s">
        <v>551</v>
      </c>
      <c r="B523" s="42"/>
      <c r="C523" s="21"/>
      <c r="D523" s="9"/>
      <c r="E523" s="40"/>
      <c r="F523" s="27"/>
      <c r="G523" s="28"/>
      <c r="H523" s="40"/>
      <c r="I523" s="8"/>
      <c r="J523" s="8"/>
      <c r="K523" s="8"/>
      <c r="L523" s="8"/>
      <c r="M523" s="8"/>
      <c r="N523" s="8"/>
      <c r="O523" s="8"/>
      <c r="P523" s="8"/>
      <c r="Q523" s="8"/>
      <c r="R523" s="35">
        <f>30*Tableau1[[#This Row],[Coût total]]/100</f>
        <v>0</v>
      </c>
      <c r="S523" s="34"/>
      <c r="T523" s="34">
        <f t="shared" si="9"/>
        <v>0</v>
      </c>
      <c r="U523" s="8"/>
      <c r="V523" s="8"/>
      <c r="W523" s="48"/>
    </row>
    <row r="524" spans="1:23" x14ac:dyDescent="0.25">
      <c r="A524" s="42" t="s">
        <v>552</v>
      </c>
      <c r="B524" s="42"/>
      <c r="C524" s="21"/>
      <c r="D524" s="9"/>
      <c r="E524" s="40"/>
      <c r="F524" s="27"/>
      <c r="G524" s="28"/>
      <c r="H524" s="40"/>
      <c r="I524" s="8"/>
      <c r="J524" s="8"/>
      <c r="K524" s="8"/>
      <c r="L524" s="8"/>
      <c r="M524" s="8"/>
      <c r="N524" s="8"/>
      <c r="O524" s="8"/>
      <c r="P524" s="8"/>
      <c r="Q524" s="8"/>
      <c r="R524" s="35">
        <f>30*Tableau1[[#This Row],[Coût total]]/100</f>
        <v>0</v>
      </c>
      <c r="S524" s="34"/>
      <c r="T524" s="34">
        <f t="shared" si="9"/>
        <v>0</v>
      </c>
      <c r="U524" s="8"/>
      <c r="V524" s="8"/>
      <c r="W524" s="48"/>
    </row>
    <row r="525" spans="1:23" x14ac:dyDescent="0.25">
      <c r="A525" s="42" t="s">
        <v>553</v>
      </c>
      <c r="B525" s="42"/>
      <c r="C525" s="21"/>
      <c r="D525" s="9"/>
      <c r="E525" s="40"/>
      <c r="F525" s="27"/>
      <c r="G525" s="28"/>
      <c r="H525" s="40"/>
      <c r="I525" s="8"/>
      <c r="J525" s="8"/>
      <c r="K525" s="8"/>
      <c r="L525" s="8"/>
      <c r="M525" s="8"/>
      <c r="N525" s="8"/>
      <c r="O525" s="8"/>
      <c r="P525" s="8"/>
      <c r="Q525" s="8"/>
      <c r="R525" s="35">
        <f>30*Tableau1[[#This Row],[Coût total]]/100</f>
        <v>0</v>
      </c>
      <c r="S525" s="34"/>
      <c r="T525" s="34">
        <f t="shared" si="9"/>
        <v>0</v>
      </c>
      <c r="U525" s="8"/>
      <c r="V525" s="8"/>
      <c r="W525" s="48"/>
    </row>
    <row r="526" spans="1:23" x14ac:dyDescent="0.25">
      <c r="A526" s="42" t="s">
        <v>554</v>
      </c>
      <c r="B526" s="42"/>
      <c r="C526" s="21"/>
      <c r="D526" s="9"/>
      <c r="E526" s="40"/>
      <c r="F526" s="27"/>
      <c r="G526" s="28"/>
      <c r="H526" s="40"/>
      <c r="I526" s="8"/>
      <c r="J526" s="8"/>
      <c r="K526" s="8"/>
      <c r="L526" s="8"/>
      <c r="M526" s="8"/>
      <c r="N526" s="8"/>
      <c r="O526" s="8"/>
      <c r="P526" s="8"/>
      <c r="Q526" s="8"/>
      <c r="R526" s="35">
        <f>30*Tableau1[[#This Row],[Coût total]]/100</f>
        <v>0</v>
      </c>
      <c r="S526" s="34"/>
      <c r="T526" s="34">
        <f t="shared" si="9"/>
        <v>0</v>
      </c>
      <c r="U526" s="8"/>
      <c r="V526" s="8"/>
      <c r="W526" s="48"/>
    </row>
    <row r="527" spans="1:23" x14ac:dyDescent="0.25">
      <c r="A527" s="42" t="s">
        <v>555</v>
      </c>
      <c r="B527" s="42"/>
      <c r="C527" s="21"/>
      <c r="D527" s="9"/>
      <c r="E527" s="40"/>
      <c r="F527" s="27"/>
      <c r="G527" s="28"/>
      <c r="H527" s="40"/>
      <c r="I527" s="8"/>
      <c r="J527" s="8"/>
      <c r="K527" s="8"/>
      <c r="L527" s="8"/>
      <c r="M527" s="8"/>
      <c r="N527" s="8"/>
      <c r="O527" s="8"/>
      <c r="P527" s="8"/>
      <c r="Q527" s="8"/>
      <c r="R527" s="35">
        <f>30*Tableau1[[#This Row],[Coût total]]/100</f>
        <v>0</v>
      </c>
      <c r="S527" s="34"/>
      <c r="T527" s="34">
        <f t="shared" si="9"/>
        <v>0</v>
      </c>
      <c r="U527" s="8"/>
      <c r="V527" s="8"/>
      <c r="W527" s="48"/>
    </row>
    <row r="528" spans="1:23" x14ac:dyDescent="0.25">
      <c r="A528" s="42" t="s">
        <v>556</v>
      </c>
      <c r="B528" s="42"/>
      <c r="C528" s="21"/>
      <c r="D528" s="9"/>
      <c r="E528" s="40"/>
      <c r="F528" s="27"/>
      <c r="G528" s="28"/>
      <c r="H528" s="40"/>
      <c r="I528" s="8"/>
      <c r="J528" s="8"/>
      <c r="K528" s="8"/>
      <c r="L528" s="8"/>
      <c r="M528" s="8"/>
      <c r="N528" s="8"/>
      <c r="O528" s="8"/>
      <c r="P528" s="8"/>
      <c r="Q528" s="8"/>
      <c r="R528" s="35">
        <f>30*Tableau1[[#This Row],[Coût total]]/100</f>
        <v>0</v>
      </c>
      <c r="S528" s="34"/>
      <c r="T528" s="34">
        <f t="shared" si="9"/>
        <v>0</v>
      </c>
      <c r="U528" s="8"/>
      <c r="V528" s="8"/>
      <c r="W528" s="48"/>
    </row>
    <row r="529" spans="1:23" x14ac:dyDescent="0.25">
      <c r="A529" s="42" t="s">
        <v>557</v>
      </c>
      <c r="B529" s="42"/>
      <c r="C529" s="21"/>
      <c r="D529" s="9"/>
      <c r="E529" s="40"/>
      <c r="F529" s="27"/>
      <c r="G529" s="28"/>
      <c r="H529" s="40"/>
      <c r="I529" s="8"/>
      <c r="J529" s="8"/>
      <c r="K529" s="8"/>
      <c r="L529" s="8"/>
      <c r="M529" s="8"/>
      <c r="N529" s="8"/>
      <c r="O529" s="8"/>
      <c r="P529" s="8"/>
      <c r="Q529" s="8"/>
      <c r="R529" s="35">
        <f>30*Tableau1[[#This Row],[Coût total]]/100</f>
        <v>0</v>
      </c>
      <c r="S529" s="34"/>
      <c r="T529" s="34">
        <f t="shared" si="9"/>
        <v>0</v>
      </c>
      <c r="U529" s="8"/>
      <c r="V529" s="8"/>
      <c r="W529" s="48"/>
    </row>
    <row r="530" spans="1:23" x14ac:dyDescent="0.25">
      <c r="A530" s="42" t="s">
        <v>558</v>
      </c>
      <c r="B530" s="42"/>
      <c r="C530" s="21"/>
      <c r="D530" s="9"/>
      <c r="E530" s="40"/>
      <c r="F530" s="27"/>
      <c r="G530" s="28"/>
      <c r="H530" s="40"/>
      <c r="I530" s="8"/>
      <c r="J530" s="8"/>
      <c r="K530" s="8"/>
      <c r="L530" s="8"/>
      <c r="M530" s="8"/>
      <c r="N530" s="8"/>
      <c r="O530" s="8"/>
      <c r="P530" s="8"/>
      <c r="Q530" s="8"/>
      <c r="R530" s="35">
        <f>30*Tableau1[[#This Row],[Coût total]]/100</f>
        <v>0</v>
      </c>
      <c r="S530" s="34"/>
      <c r="T530" s="34">
        <f t="shared" si="9"/>
        <v>0</v>
      </c>
      <c r="U530" s="8"/>
      <c r="V530" s="8"/>
      <c r="W530" s="48"/>
    </row>
    <row r="531" spans="1:23" x14ac:dyDescent="0.25">
      <c r="A531" s="42" t="s">
        <v>559</v>
      </c>
      <c r="B531" s="42"/>
      <c r="C531" s="21"/>
      <c r="D531" s="9"/>
      <c r="E531" s="40"/>
      <c r="F531" s="27"/>
      <c r="G531" s="28"/>
      <c r="H531" s="40"/>
      <c r="I531" s="8"/>
      <c r="J531" s="8"/>
      <c r="K531" s="8"/>
      <c r="L531" s="8"/>
      <c r="M531" s="8"/>
      <c r="N531" s="8"/>
      <c r="O531" s="8"/>
      <c r="P531" s="8"/>
      <c r="Q531" s="8"/>
      <c r="R531" s="35">
        <f>30*Tableau1[[#This Row],[Coût total]]/100</f>
        <v>0</v>
      </c>
      <c r="S531" s="34"/>
      <c r="T531" s="34">
        <f t="shared" si="9"/>
        <v>0</v>
      </c>
      <c r="U531" s="8"/>
      <c r="V531" s="8"/>
      <c r="W531" s="48"/>
    </row>
    <row r="532" spans="1:23" x14ac:dyDescent="0.25">
      <c r="A532" s="42" t="s">
        <v>560</v>
      </c>
      <c r="B532" s="42"/>
      <c r="C532" s="21"/>
      <c r="D532" s="9"/>
      <c r="E532" s="40"/>
      <c r="F532" s="27"/>
      <c r="G532" s="28"/>
      <c r="H532" s="40"/>
      <c r="I532" s="8"/>
      <c r="J532" s="8"/>
      <c r="K532" s="8"/>
      <c r="L532" s="8"/>
      <c r="M532" s="8"/>
      <c r="N532" s="8"/>
      <c r="O532" s="8"/>
      <c r="P532" s="8"/>
      <c r="Q532" s="8"/>
      <c r="R532" s="35">
        <f>30*Tableau1[[#This Row],[Coût total]]/100</f>
        <v>0</v>
      </c>
      <c r="S532" s="34"/>
      <c r="T532" s="34">
        <f t="shared" si="9"/>
        <v>0</v>
      </c>
      <c r="U532" s="8"/>
      <c r="V532" s="8"/>
      <c r="W532" s="48"/>
    </row>
    <row r="533" spans="1:23" x14ac:dyDescent="0.25">
      <c r="A533" s="42" t="s">
        <v>561</v>
      </c>
      <c r="B533" s="42"/>
      <c r="C533" s="21"/>
      <c r="D533" s="9"/>
      <c r="E533" s="40"/>
      <c r="F533" s="27"/>
      <c r="G533" s="28"/>
      <c r="H533" s="40"/>
      <c r="I533" s="8"/>
      <c r="J533" s="8"/>
      <c r="K533" s="8"/>
      <c r="L533" s="8"/>
      <c r="M533" s="8"/>
      <c r="N533" s="8"/>
      <c r="O533" s="8"/>
      <c r="P533" s="8"/>
      <c r="Q533" s="8"/>
      <c r="R533" s="35">
        <f>30*Tableau1[[#This Row],[Coût total]]/100</f>
        <v>0</v>
      </c>
      <c r="S533" s="34"/>
      <c r="T533" s="34">
        <f t="shared" si="9"/>
        <v>0</v>
      </c>
      <c r="U533" s="8"/>
      <c r="V533" s="8"/>
      <c r="W533" s="48"/>
    </row>
    <row r="534" spans="1:23" x14ac:dyDescent="0.25">
      <c r="A534" s="42" t="s">
        <v>562</v>
      </c>
      <c r="B534" s="42"/>
      <c r="C534" s="21"/>
      <c r="D534" s="9"/>
      <c r="E534" s="40"/>
      <c r="F534" s="27"/>
      <c r="G534" s="28"/>
      <c r="H534" s="40"/>
      <c r="I534" s="8"/>
      <c r="J534" s="8"/>
      <c r="K534" s="8"/>
      <c r="L534" s="8"/>
      <c r="M534" s="8"/>
      <c r="N534" s="8"/>
      <c r="O534" s="8"/>
      <c r="P534" s="8"/>
      <c r="Q534" s="8"/>
      <c r="R534" s="35">
        <f>30*Tableau1[[#This Row],[Coût total]]/100</f>
        <v>0</v>
      </c>
      <c r="S534" s="34"/>
      <c r="T534" s="34">
        <f t="shared" si="9"/>
        <v>0</v>
      </c>
      <c r="U534" s="8"/>
      <c r="V534" s="8"/>
      <c r="W534" s="48"/>
    </row>
    <row r="535" spans="1:23" x14ac:dyDescent="0.25">
      <c r="A535" s="42" t="s">
        <v>563</v>
      </c>
      <c r="B535" s="42"/>
      <c r="C535" s="21"/>
      <c r="D535" s="9"/>
      <c r="E535" s="40"/>
      <c r="F535" s="27"/>
      <c r="G535" s="28"/>
      <c r="H535" s="40"/>
      <c r="I535" s="8"/>
      <c r="J535" s="8"/>
      <c r="K535" s="8"/>
      <c r="L535" s="8"/>
      <c r="M535" s="8"/>
      <c r="N535" s="8"/>
      <c r="O535" s="8"/>
      <c r="P535" s="8"/>
      <c r="Q535" s="8"/>
      <c r="R535" s="35">
        <f>30*Tableau1[[#This Row],[Coût total]]/100</f>
        <v>0</v>
      </c>
      <c r="S535" s="34"/>
      <c r="T535" s="34">
        <f t="shared" si="9"/>
        <v>0</v>
      </c>
      <c r="U535" s="8"/>
      <c r="V535" s="8"/>
      <c r="W535" s="48"/>
    </row>
    <row r="536" spans="1:23" x14ac:dyDescent="0.25">
      <c r="A536" s="42" t="s">
        <v>564</v>
      </c>
      <c r="B536" s="42"/>
      <c r="C536" s="21"/>
      <c r="D536" s="9"/>
      <c r="E536" s="40"/>
      <c r="F536" s="27"/>
      <c r="G536" s="28"/>
      <c r="H536" s="40"/>
      <c r="I536" s="8"/>
      <c r="J536" s="8"/>
      <c r="K536" s="8"/>
      <c r="L536" s="8"/>
      <c r="M536" s="8"/>
      <c r="N536" s="8"/>
      <c r="O536" s="8"/>
      <c r="P536" s="8"/>
      <c r="Q536" s="8"/>
      <c r="R536" s="35">
        <f>30*Tableau1[[#This Row],[Coût total]]/100</f>
        <v>0</v>
      </c>
      <c r="S536" s="34"/>
      <c r="T536" s="34">
        <f t="shared" si="9"/>
        <v>0</v>
      </c>
      <c r="U536" s="8"/>
      <c r="V536" s="8"/>
      <c r="W536" s="48"/>
    </row>
    <row r="537" spans="1:23" x14ac:dyDescent="0.25">
      <c r="A537" s="42" t="s">
        <v>565</v>
      </c>
      <c r="B537" s="42"/>
      <c r="C537" s="21"/>
      <c r="D537" s="9"/>
      <c r="E537" s="40"/>
      <c r="F537" s="27"/>
      <c r="G537" s="28"/>
      <c r="H537" s="40"/>
      <c r="I537" s="8"/>
      <c r="J537" s="8"/>
      <c r="K537" s="8"/>
      <c r="L537" s="8"/>
      <c r="M537" s="8"/>
      <c r="N537" s="8"/>
      <c r="O537" s="8"/>
      <c r="P537" s="8"/>
      <c r="Q537" s="8"/>
      <c r="R537" s="35">
        <f>30*Tableau1[[#This Row],[Coût total]]/100</f>
        <v>0</v>
      </c>
      <c r="S537" s="34"/>
      <c r="T537" s="34">
        <f t="shared" si="9"/>
        <v>0</v>
      </c>
      <c r="U537" s="8"/>
      <c r="V537" s="8"/>
      <c r="W537" s="48"/>
    </row>
    <row r="538" spans="1:23" x14ac:dyDescent="0.25">
      <c r="A538" s="42" t="s">
        <v>566</v>
      </c>
      <c r="B538" s="42"/>
      <c r="C538" s="21"/>
      <c r="D538" s="9"/>
      <c r="E538" s="40"/>
      <c r="F538" s="27"/>
      <c r="G538" s="28"/>
      <c r="H538" s="40"/>
      <c r="I538" s="8"/>
      <c r="J538" s="8"/>
      <c r="K538" s="8"/>
      <c r="L538" s="8"/>
      <c r="M538" s="8"/>
      <c r="N538" s="8"/>
      <c r="O538" s="8"/>
      <c r="P538" s="8"/>
      <c r="Q538" s="8"/>
      <c r="R538" s="35">
        <f>30*Tableau1[[#This Row],[Coût total]]/100</f>
        <v>0</v>
      </c>
      <c r="S538" s="34"/>
      <c r="T538" s="34">
        <f t="shared" si="9"/>
        <v>0</v>
      </c>
      <c r="U538" s="8"/>
      <c r="V538" s="8"/>
      <c r="W538" s="48"/>
    </row>
    <row r="539" spans="1:23" x14ac:dyDescent="0.25">
      <c r="A539" s="42" t="s">
        <v>567</v>
      </c>
      <c r="B539" s="42"/>
      <c r="C539" s="21"/>
      <c r="D539" s="9"/>
      <c r="E539" s="40"/>
      <c r="F539" s="27"/>
      <c r="G539" s="28"/>
      <c r="H539" s="40"/>
      <c r="I539" s="8"/>
      <c r="J539" s="8"/>
      <c r="K539" s="8"/>
      <c r="L539" s="8"/>
      <c r="M539" s="8"/>
      <c r="N539" s="8"/>
      <c r="O539" s="8"/>
      <c r="P539" s="8"/>
      <c r="Q539" s="8"/>
      <c r="R539" s="35">
        <f>30*Tableau1[[#This Row],[Coût total]]/100</f>
        <v>0</v>
      </c>
      <c r="S539" s="34"/>
      <c r="T539" s="34">
        <f t="shared" si="9"/>
        <v>0</v>
      </c>
      <c r="U539" s="8"/>
      <c r="V539" s="8"/>
      <c r="W539" s="48"/>
    </row>
    <row r="540" spans="1:23" x14ac:dyDescent="0.25">
      <c r="A540" s="42" t="s">
        <v>568</v>
      </c>
      <c r="B540" s="42"/>
      <c r="C540" s="21"/>
      <c r="D540" s="9"/>
      <c r="E540" s="40"/>
      <c r="F540" s="27"/>
      <c r="G540" s="28"/>
      <c r="H540" s="40"/>
      <c r="I540" s="8"/>
      <c r="J540" s="8"/>
      <c r="K540" s="8"/>
      <c r="L540" s="8"/>
      <c r="M540" s="8"/>
      <c r="N540" s="8"/>
      <c r="O540" s="8"/>
      <c r="P540" s="8"/>
      <c r="Q540" s="8"/>
      <c r="R540" s="35">
        <f>30*Tableau1[[#This Row],[Coût total]]/100</f>
        <v>0</v>
      </c>
      <c r="S540" s="34"/>
      <c r="T540" s="34">
        <f t="shared" si="9"/>
        <v>0</v>
      </c>
      <c r="U540" s="8"/>
      <c r="V540" s="8"/>
      <c r="W540" s="48"/>
    </row>
    <row r="541" spans="1:23" x14ac:dyDescent="0.25">
      <c r="A541" s="42" t="s">
        <v>569</v>
      </c>
      <c r="B541" s="42"/>
      <c r="C541" s="21"/>
      <c r="D541" s="9"/>
      <c r="E541" s="40"/>
      <c r="F541" s="27"/>
      <c r="G541" s="28"/>
      <c r="H541" s="40"/>
      <c r="I541" s="8"/>
      <c r="J541" s="8"/>
      <c r="K541" s="8"/>
      <c r="L541" s="8"/>
      <c r="M541" s="8"/>
      <c r="N541" s="8"/>
      <c r="O541" s="8"/>
      <c r="P541" s="8"/>
      <c r="Q541" s="8"/>
      <c r="R541" s="35">
        <f>30*Tableau1[[#This Row],[Coût total]]/100</f>
        <v>0</v>
      </c>
      <c r="S541" s="34"/>
      <c r="T541" s="34">
        <f t="shared" si="9"/>
        <v>0</v>
      </c>
      <c r="U541" s="8"/>
      <c r="V541" s="8"/>
      <c r="W541" s="48"/>
    </row>
    <row r="542" spans="1:23" x14ac:dyDescent="0.25">
      <c r="A542" s="42" t="s">
        <v>570</v>
      </c>
      <c r="B542" s="42"/>
      <c r="C542" s="21"/>
      <c r="D542" s="9"/>
      <c r="E542" s="40"/>
      <c r="F542" s="27"/>
      <c r="G542" s="28"/>
      <c r="H542" s="40"/>
      <c r="I542" s="8"/>
      <c r="J542" s="8"/>
      <c r="K542" s="8"/>
      <c r="L542" s="8"/>
      <c r="M542" s="8"/>
      <c r="N542" s="8"/>
      <c r="O542" s="8"/>
      <c r="P542" s="8"/>
      <c r="Q542" s="8"/>
      <c r="R542" s="35">
        <f>30*Tableau1[[#This Row],[Coût total]]/100</f>
        <v>0</v>
      </c>
      <c r="S542" s="34"/>
      <c r="T542" s="34">
        <f t="shared" si="9"/>
        <v>0</v>
      </c>
      <c r="U542" s="8"/>
      <c r="V542" s="8"/>
      <c r="W542" s="48"/>
    </row>
    <row r="543" spans="1:23" x14ac:dyDescent="0.25">
      <c r="A543" s="42" t="s">
        <v>571</v>
      </c>
      <c r="B543" s="42"/>
      <c r="C543" s="21"/>
      <c r="D543" s="9"/>
      <c r="E543" s="40"/>
      <c r="F543" s="27"/>
      <c r="G543" s="28"/>
      <c r="H543" s="40"/>
      <c r="I543" s="8"/>
      <c r="J543" s="8"/>
      <c r="K543" s="8"/>
      <c r="L543" s="8"/>
      <c r="M543" s="8"/>
      <c r="N543" s="8"/>
      <c r="O543" s="8"/>
      <c r="P543" s="8"/>
      <c r="Q543" s="8"/>
      <c r="R543" s="35">
        <f>30*Tableau1[[#This Row],[Coût total]]/100</f>
        <v>0</v>
      </c>
      <c r="S543" s="34"/>
      <c r="T543" s="34">
        <f t="shared" si="9"/>
        <v>0</v>
      </c>
      <c r="U543" s="8"/>
      <c r="V543" s="8"/>
      <c r="W543" s="48"/>
    </row>
    <row r="544" spans="1:23" x14ac:dyDescent="0.25">
      <c r="A544" s="42" t="s">
        <v>572</v>
      </c>
      <c r="B544" s="42"/>
      <c r="C544" s="21"/>
      <c r="D544" s="9"/>
      <c r="E544" s="40"/>
      <c r="F544" s="27"/>
      <c r="G544" s="28"/>
      <c r="H544" s="40"/>
      <c r="I544" s="8"/>
      <c r="J544" s="8"/>
      <c r="K544" s="8"/>
      <c r="L544" s="8"/>
      <c r="M544" s="8"/>
      <c r="N544" s="8"/>
      <c r="O544" s="8"/>
      <c r="P544" s="8"/>
      <c r="Q544" s="8"/>
      <c r="R544" s="35">
        <f>30*Tableau1[[#This Row],[Coût total]]/100</f>
        <v>0</v>
      </c>
      <c r="S544" s="34"/>
      <c r="T544" s="34">
        <f t="shared" si="9"/>
        <v>0</v>
      </c>
      <c r="U544" s="8"/>
      <c r="V544" s="8"/>
      <c r="W544" s="48"/>
    </row>
    <row r="545" spans="1:23" x14ac:dyDescent="0.25">
      <c r="A545" s="42" t="s">
        <v>573</v>
      </c>
      <c r="B545" s="42"/>
      <c r="C545" s="21"/>
      <c r="D545" s="9"/>
      <c r="E545" s="40"/>
      <c r="F545" s="27"/>
      <c r="G545" s="28"/>
      <c r="H545" s="40"/>
      <c r="I545" s="8"/>
      <c r="J545" s="8"/>
      <c r="K545" s="8"/>
      <c r="L545" s="8"/>
      <c r="M545" s="8"/>
      <c r="N545" s="8"/>
      <c r="O545" s="8"/>
      <c r="P545" s="8"/>
      <c r="Q545" s="8"/>
      <c r="R545" s="35">
        <f>30*Tableau1[[#This Row],[Coût total]]/100</f>
        <v>0</v>
      </c>
      <c r="S545" s="34"/>
      <c r="T545" s="34">
        <f t="shared" si="9"/>
        <v>0</v>
      </c>
      <c r="U545" s="8"/>
      <c r="V545" s="8"/>
      <c r="W545" s="48"/>
    </row>
    <row r="546" spans="1:23" x14ac:dyDescent="0.25">
      <c r="A546" s="42" t="s">
        <v>574</v>
      </c>
      <c r="B546" s="42"/>
      <c r="C546" s="21"/>
      <c r="D546" s="9"/>
      <c r="E546" s="40"/>
      <c r="F546" s="27"/>
      <c r="G546" s="28"/>
      <c r="H546" s="40"/>
      <c r="I546" s="8"/>
      <c r="J546" s="8"/>
      <c r="K546" s="8"/>
      <c r="L546" s="8"/>
      <c r="M546" s="8"/>
      <c r="N546" s="8"/>
      <c r="O546" s="8"/>
      <c r="P546" s="8"/>
      <c r="Q546" s="8"/>
      <c r="R546" s="35">
        <f>30*Tableau1[[#This Row],[Coût total]]/100</f>
        <v>0</v>
      </c>
      <c r="S546" s="34"/>
      <c r="T546" s="34">
        <f t="shared" si="9"/>
        <v>0</v>
      </c>
      <c r="U546" s="8"/>
      <c r="V546" s="8"/>
      <c r="W546" s="48"/>
    </row>
    <row r="547" spans="1:23" x14ac:dyDescent="0.25">
      <c r="A547" s="42" t="s">
        <v>575</v>
      </c>
      <c r="B547" s="42"/>
      <c r="C547" s="21"/>
      <c r="D547" s="9"/>
      <c r="E547" s="40"/>
      <c r="F547" s="27"/>
      <c r="G547" s="28"/>
      <c r="H547" s="40"/>
      <c r="I547" s="8"/>
      <c r="J547" s="8"/>
      <c r="K547" s="8"/>
      <c r="L547" s="8"/>
      <c r="M547" s="8"/>
      <c r="N547" s="8"/>
      <c r="O547" s="8"/>
      <c r="P547" s="8"/>
      <c r="Q547" s="8"/>
      <c r="R547" s="35">
        <f>30*Tableau1[[#This Row],[Coût total]]/100</f>
        <v>0</v>
      </c>
      <c r="S547" s="34"/>
      <c r="T547" s="34">
        <f t="shared" si="9"/>
        <v>0</v>
      </c>
      <c r="U547" s="8"/>
      <c r="V547" s="8"/>
      <c r="W547" s="48"/>
    </row>
    <row r="548" spans="1:23" x14ac:dyDescent="0.25">
      <c r="A548" s="42" t="s">
        <v>576</v>
      </c>
      <c r="B548" s="42"/>
      <c r="C548" s="21"/>
      <c r="D548" s="9"/>
      <c r="E548" s="40"/>
      <c r="F548" s="27"/>
      <c r="G548" s="28"/>
      <c r="H548" s="40"/>
      <c r="I548" s="8"/>
      <c r="J548" s="8"/>
      <c r="K548" s="8"/>
      <c r="L548" s="8"/>
      <c r="M548" s="8"/>
      <c r="N548" s="8"/>
      <c r="O548" s="8"/>
      <c r="P548" s="8"/>
      <c r="Q548" s="8"/>
      <c r="R548" s="35">
        <f>30*Tableau1[[#This Row],[Coût total]]/100</f>
        <v>0</v>
      </c>
      <c r="S548" s="34"/>
      <c r="T548" s="34">
        <f t="shared" si="9"/>
        <v>0</v>
      </c>
      <c r="U548" s="8"/>
      <c r="V548" s="8"/>
      <c r="W548" s="48"/>
    </row>
    <row r="549" spans="1:23" x14ac:dyDescent="0.25">
      <c r="A549" s="42" t="s">
        <v>577</v>
      </c>
      <c r="B549" s="42"/>
      <c r="C549" s="21"/>
      <c r="D549" s="9"/>
      <c r="E549" s="40"/>
      <c r="F549" s="27"/>
      <c r="G549" s="28"/>
      <c r="H549" s="40"/>
      <c r="I549" s="8"/>
      <c r="J549" s="8"/>
      <c r="K549" s="8"/>
      <c r="L549" s="8"/>
      <c r="M549" s="8"/>
      <c r="N549" s="8"/>
      <c r="O549" s="8"/>
      <c r="P549" s="8"/>
      <c r="Q549" s="8"/>
      <c r="R549" s="35">
        <f>30*Tableau1[[#This Row],[Coût total]]/100</f>
        <v>0</v>
      </c>
      <c r="S549" s="34"/>
      <c r="T549" s="34">
        <f t="shared" si="9"/>
        <v>0</v>
      </c>
      <c r="U549" s="8"/>
      <c r="V549" s="8"/>
      <c r="W549" s="48"/>
    </row>
    <row r="550" spans="1:23" x14ac:dyDescent="0.25">
      <c r="A550" s="42" t="s">
        <v>578</v>
      </c>
      <c r="B550" s="42"/>
      <c r="C550" s="21"/>
      <c r="D550" s="9"/>
      <c r="E550" s="40"/>
      <c r="F550" s="27"/>
      <c r="G550" s="28"/>
      <c r="H550" s="40"/>
      <c r="I550" s="8"/>
      <c r="J550" s="8"/>
      <c r="K550" s="8"/>
      <c r="L550" s="8"/>
      <c r="M550" s="8"/>
      <c r="N550" s="8"/>
      <c r="O550" s="8"/>
      <c r="P550" s="8"/>
      <c r="Q550" s="8"/>
      <c r="R550" s="35">
        <f>30*Tableau1[[#This Row],[Coût total]]/100</f>
        <v>0</v>
      </c>
      <c r="S550" s="34"/>
      <c r="T550" s="34">
        <f t="shared" si="9"/>
        <v>0</v>
      </c>
      <c r="U550" s="8"/>
      <c r="V550" s="8"/>
      <c r="W550" s="48"/>
    </row>
    <row r="551" spans="1:23" x14ac:dyDescent="0.25">
      <c r="A551" s="42" t="s">
        <v>579</v>
      </c>
      <c r="B551" s="42"/>
      <c r="C551" s="21"/>
      <c r="D551" s="9"/>
      <c r="E551" s="40"/>
      <c r="F551" s="27"/>
      <c r="G551" s="28"/>
      <c r="H551" s="40"/>
      <c r="I551" s="8"/>
      <c r="J551" s="8"/>
      <c r="K551" s="8"/>
      <c r="L551" s="8"/>
      <c r="M551" s="8"/>
      <c r="N551" s="8"/>
      <c r="O551" s="8"/>
      <c r="P551" s="8"/>
      <c r="Q551" s="8"/>
      <c r="R551" s="35">
        <f>30*Tableau1[[#This Row],[Coût total]]/100</f>
        <v>0</v>
      </c>
      <c r="S551" s="34"/>
      <c r="T551" s="34">
        <f t="shared" si="9"/>
        <v>0</v>
      </c>
      <c r="U551" s="8"/>
      <c r="V551" s="8"/>
      <c r="W551" s="48"/>
    </row>
    <row r="552" spans="1:23" x14ac:dyDescent="0.25">
      <c r="A552" s="42" t="s">
        <v>580</v>
      </c>
      <c r="B552" s="42"/>
      <c r="C552" s="21"/>
      <c r="D552" s="9"/>
      <c r="E552" s="40"/>
      <c r="F552" s="27"/>
      <c r="G552" s="28"/>
      <c r="H552" s="40"/>
      <c r="I552" s="8"/>
      <c r="J552" s="8"/>
      <c r="K552" s="8"/>
      <c r="L552" s="8"/>
      <c r="M552" s="8"/>
      <c r="N552" s="8"/>
      <c r="O552" s="8"/>
      <c r="P552" s="8"/>
      <c r="Q552" s="8"/>
      <c r="R552" s="35">
        <f>30*Tableau1[[#This Row],[Coût total]]/100</f>
        <v>0</v>
      </c>
      <c r="S552" s="34"/>
      <c r="T552" s="34">
        <f t="shared" si="9"/>
        <v>0</v>
      </c>
      <c r="U552" s="8"/>
      <c r="V552" s="8"/>
      <c r="W552" s="48"/>
    </row>
    <row r="553" spans="1:23" x14ac:dyDescent="0.25">
      <c r="A553" s="42" t="s">
        <v>581</v>
      </c>
      <c r="B553" s="42"/>
      <c r="C553" s="21"/>
      <c r="D553" s="9"/>
      <c r="E553" s="40"/>
      <c r="F553" s="27"/>
      <c r="G553" s="28"/>
      <c r="H553" s="40"/>
      <c r="I553" s="8"/>
      <c r="J553" s="8"/>
      <c r="K553" s="8"/>
      <c r="L553" s="8"/>
      <c r="M553" s="8"/>
      <c r="N553" s="8"/>
      <c r="O553" s="8"/>
      <c r="P553" s="8"/>
      <c r="Q553" s="8"/>
      <c r="R553" s="35">
        <f>30*Tableau1[[#This Row],[Coût total]]/100</f>
        <v>0</v>
      </c>
      <c r="S553" s="34"/>
      <c r="T553" s="34">
        <f t="shared" si="9"/>
        <v>0</v>
      </c>
      <c r="U553" s="8"/>
      <c r="V553" s="8"/>
      <c r="W553" s="48"/>
    </row>
    <row r="554" spans="1:23" x14ac:dyDescent="0.25">
      <c r="A554" s="42" t="s">
        <v>582</v>
      </c>
      <c r="B554" s="42"/>
      <c r="C554" s="21"/>
      <c r="D554" s="9"/>
      <c r="E554" s="40"/>
      <c r="F554" s="27"/>
      <c r="G554" s="28"/>
      <c r="H554" s="40"/>
      <c r="I554" s="8"/>
      <c r="J554" s="8"/>
      <c r="K554" s="8"/>
      <c r="L554" s="8"/>
      <c r="M554" s="8"/>
      <c r="N554" s="8"/>
      <c r="O554" s="8"/>
      <c r="P554" s="8"/>
      <c r="Q554" s="8"/>
      <c r="R554" s="35">
        <f>30*Tableau1[[#This Row],[Coût total]]/100</f>
        <v>0</v>
      </c>
      <c r="S554" s="34"/>
      <c r="T554" s="34">
        <f t="shared" si="9"/>
        <v>0</v>
      </c>
      <c r="U554" s="8"/>
      <c r="V554" s="8"/>
      <c r="W554" s="48"/>
    </row>
    <row r="555" spans="1:23" x14ac:dyDescent="0.25">
      <c r="A555" s="42" t="s">
        <v>583</v>
      </c>
      <c r="B555" s="42"/>
      <c r="C555" s="21"/>
      <c r="D555" s="9"/>
      <c r="E555" s="40"/>
      <c r="F555" s="27"/>
      <c r="G555" s="28"/>
      <c r="H555" s="40"/>
      <c r="I555" s="8"/>
      <c r="J555" s="8"/>
      <c r="K555" s="8"/>
      <c r="L555" s="8"/>
      <c r="M555" s="8"/>
      <c r="N555" s="8"/>
      <c r="O555" s="8"/>
      <c r="P555" s="8"/>
      <c r="Q555" s="8"/>
      <c r="R555" s="35">
        <f>30*Tableau1[[#This Row],[Coût total]]/100</f>
        <v>0</v>
      </c>
      <c r="S555" s="34"/>
      <c r="T555" s="34">
        <f t="shared" si="9"/>
        <v>0</v>
      </c>
      <c r="U555" s="8"/>
      <c r="V555" s="8"/>
      <c r="W555" s="48"/>
    </row>
    <row r="556" spans="1:23" x14ac:dyDescent="0.25">
      <c r="A556" s="42" t="s">
        <v>584</v>
      </c>
      <c r="B556" s="42"/>
      <c r="C556" s="21"/>
      <c r="D556" s="9"/>
      <c r="E556" s="40"/>
      <c r="F556" s="27"/>
      <c r="G556" s="28"/>
      <c r="H556" s="40"/>
      <c r="I556" s="8"/>
      <c r="J556" s="8"/>
      <c r="K556" s="8"/>
      <c r="L556" s="8"/>
      <c r="M556" s="8"/>
      <c r="N556" s="8"/>
      <c r="O556" s="8"/>
      <c r="P556" s="8"/>
      <c r="Q556" s="8"/>
      <c r="R556" s="35">
        <f>30*Tableau1[[#This Row],[Coût total]]/100</f>
        <v>0</v>
      </c>
      <c r="S556" s="34"/>
      <c r="T556" s="34">
        <f t="shared" si="9"/>
        <v>0</v>
      </c>
      <c r="U556" s="8"/>
      <c r="V556" s="8"/>
      <c r="W556" s="48"/>
    </row>
    <row r="557" spans="1:23" x14ac:dyDescent="0.25">
      <c r="A557" s="42" t="s">
        <v>585</v>
      </c>
      <c r="B557" s="42"/>
      <c r="C557" s="21"/>
      <c r="D557" s="9"/>
      <c r="E557" s="40"/>
      <c r="F557" s="27"/>
      <c r="G557" s="28"/>
      <c r="H557" s="40"/>
      <c r="I557" s="8"/>
      <c r="J557" s="8"/>
      <c r="K557" s="8"/>
      <c r="L557" s="8"/>
      <c r="M557" s="8"/>
      <c r="N557" s="8"/>
      <c r="O557" s="8"/>
      <c r="P557" s="8"/>
      <c r="Q557" s="8"/>
      <c r="R557" s="35">
        <f>30*Tableau1[[#This Row],[Coût total]]/100</f>
        <v>0</v>
      </c>
      <c r="S557" s="34"/>
      <c r="T557" s="34">
        <f t="shared" si="9"/>
        <v>0</v>
      </c>
      <c r="U557" s="8"/>
      <c r="V557" s="8"/>
      <c r="W557" s="48"/>
    </row>
    <row r="558" spans="1:23" x14ac:dyDescent="0.25">
      <c r="A558" s="42" t="s">
        <v>586</v>
      </c>
      <c r="B558" s="42"/>
      <c r="C558" s="21"/>
      <c r="D558" s="9"/>
      <c r="E558" s="40"/>
      <c r="F558" s="27"/>
      <c r="G558" s="28"/>
      <c r="H558" s="40"/>
      <c r="I558" s="8"/>
      <c r="J558" s="8"/>
      <c r="K558" s="8"/>
      <c r="L558" s="8"/>
      <c r="M558" s="8"/>
      <c r="N558" s="8"/>
      <c r="O558" s="8"/>
      <c r="P558" s="8"/>
      <c r="Q558" s="8"/>
      <c r="R558" s="35">
        <f>30*Tableau1[[#This Row],[Coût total]]/100</f>
        <v>0</v>
      </c>
      <c r="S558" s="34"/>
      <c r="T558" s="34">
        <f t="shared" si="9"/>
        <v>0</v>
      </c>
      <c r="U558" s="8"/>
      <c r="V558" s="8"/>
      <c r="W558" s="48"/>
    </row>
    <row r="559" spans="1:23" x14ac:dyDescent="0.25">
      <c r="A559" s="42" t="s">
        <v>587</v>
      </c>
      <c r="B559" s="42"/>
      <c r="C559" s="21"/>
      <c r="D559" s="9"/>
      <c r="E559" s="40"/>
      <c r="F559" s="27"/>
      <c r="G559" s="28"/>
      <c r="H559" s="40"/>
      <c r="I559" s="8"/>
      <c r="J559" s="8"/>
      <c r="K559" s="8"/>
      <c r="L559" s="8"/>
      <c r="M559" s="8"/>
      <c r="N559" s="8"/>
      <c r="O559" s="8"/>
      <c r="P559" s="8"/>
      <c r="Q559" s="8"/>
      <c r="R559" s="35">
        <f>30*Tableau1[[#This Row],[Coût total]]/100</f>
        <v>0</v>
      </c>
      <c r="S559" s="34"/>
      <c r="T559" s="34">
        <f t="shared" si="9"/>
        <v>0</v>
      </c>
      <c r="U559" s="8"/>
      <c r="V559" s="8"/>
      <c r="W559" s="48"/>
    </row>
    <row r="560" spans="1:23" x14ac:dyDescent="0.25">
      <c r="A560" s="42" t="s">
        <v>588</v>
      </c>
      <c r="B560" s="42"/>
      <c r="C560" s="21"/>
      <c r="D560" s="9"/>
      <c r="E560" s="40"/>
      <c r="F560" s="27"/>
      <c r="G560" s="28"/>
      <c r="H560" s="40"/>
      <c r="I560" s="8"/>
      <c r="J560" s="8"/>
      <c r="K560" s="8"/>
      <c r="L560" s="8"/>
      <c r="M560" s="8"/>
      <c r="N560" s="8"/>
      <c r="O560" s="8"/>
      <c r="P560" s="8"/>
      <c r="Q560" s="8"/>
      <c r="R560" s="35">
        <f>30*Tableau1[[#This Row],[Coût total]]/100</f>
        <v>0</v>
      </c>
      <c r="S560" s="34"/>
      <c r="T560" s="34">
        <f t="shared" si="9"/>
        <v>0</v>
      </c>
      <c r="U560" s="8"/>
      <c r="V560" s="8"/>
      <c r="W560" s="48"/>
    </row>
    <row r="561" spans="1:23" x14ac:dyDescent="0.25">
      <c r="A561" s="42" t="s">
        <v>589</v>
      </c>
      <c r="B561" s="42"/>
      <c r="C561" s="21"/>
      <c r="D561" s="9"/>
      <c r="E561" s="40"/>
      <c r="F561" s="27"/>
      <c r="G561" s="28"/>
      <c r="H561" s="40"/>
      <c r="I561" s="8"/>
      <c r="J561" s="8"/>
      <c r="K561" s="8"/>
      <c r="L561" s="8"/>
      <c r="M561" s="8"/>
      <c r="N561" s="8"/>
      <c r="O561" s="8"/>
      <c r="P561" s="8"/>
      <c r="Q561" s="8"/>
      <c r="R561" s="35">
        <f>30*Tableau1[[#This Row],[Coût total]]/100</f>
        <v>0</v>
      </c>
      <c r="S561" s="34"/>
      <c r="T561" s="34">
        <f t="shared" si="9"/>
        <v>0</v>
      </c>
      <c r="U561" s="8"/>
      <c r="V561" s="8"/>
      <c r="W561" s="48"/>
    </row>
    <row r="562" spans="1:23" x14ac:dyDescent="0.25">
      <c r="A562" s="42" t="s">
        <v>590</v>
      </c>
      <c r="B562" s="42"/>
      <c r="C562" s="21"/>
      <c r="D562" s="9"/>
      <c r="E562" s="40"/>
      <c r="F562" s="27"/>
      <c r="G562" s="28"/>
      <c r="H562" s="40"/>
      <c r="I562" s="8"/>
      <c r="J562" s="8"/>
      <c r="K562" s="8"/>
      <c r="L562" s="8"/>
      <c r="M562" s="8"/>
      <c r="N562" s="8"/>
      <c r="O562" s="8"/>
      <c r="P562" s="8"/>
      <c r="Q562" s="8"/>
      <c r="R562" s="35">
        <f>30*Tableau1[[#This Row],[Coût total]]/100</f>
        <v>0</v>
      </c>
      <c r="S562" s="34"/>
      <c r="T562" s="34">
        <f t="shared" si="9"/>
        <v>0</v>
      </c>
      <c r="U562" s="8"/>
      <c r="V562" s="8"/>
      <c r="W562" s="48"/>
    </row>
    <row r="563" spans="1:23" x14ac:dyDescent="0.25">
      <c r="A563" s="42" t="s">
        <v>591</v>
      </c>
      <c r="B563" s="42"/>
      <c r="C563" s="21"/>
      <c r="D563" s="9"/>
      <c r="E563" s="40"/>
      <c r="F563" s="27"/>
      <c r="G563" s="28"/>
      <c r="H563" s="40"/>
      <c r="I563" s="8"/>
      <c r="J563" s="8"/>
      <c r="K563" s="8"/>
      <c r="L563" s="8"/>
      <c r="M563" s="8"/>
      <c r="N563" s="8"/>
      <c r="O563" s="8"/>
      <c r="P563" s="8"/>
      <c r="Q563" s="8"/>
      <c r="R563" s="35">
        <f>30*Tableau1[[#This Row],[Coût total]]/100</f>
        <v>0</v>
      </c>
      <c r="S563" s="34"/>
      <c r="T563" s="34">
        <f t="shared" si="9"/>
        <v>0</v>
      </c>
      <c r="U563" s="8"/>
      <c r="V563" s="8"/>
      <c r="W563" s="48"/>
    </row>
    <row r="564" spans="1:23" x14ac:dyDescent="0.25">
      <c r="A564" s="42" t="s">
        <v>592</v>
      </c>
      <c r="B564" s="42"/>
      <c r="C564" s="21"/>
      <c r="D564" s="9"/>
      <c r="E564" s="40"/>
      <c r="F564" s="27"/>
      <c r="G564" s="28"/>
      <c r="H564" s="40"/>
      <c r="I564" s="8"/>
      <c r="J564" s="8"/>
      <c r="K564" s="8"/>
      <c r="L564" s="8"/>
      <c r="M564" s="8"/>
      <c r="N564" s="8"/>
      <c r="O564" s="8"/>
      <c r="P564" s="8"/>
      <c r="Q564" s="8"/>
      <c r="R564" s="35">
        <f>30*Tableau1[[#This Row],[Coût total]]/100</f>
        <v>0</v>
      </c>
      <c r="S564" s="34"/>
      <c r="T564" s="34">
        <f t="shared" si="9"/>
        <v>0</v>
      </c>
      <c r="U564" s="8"/>
      <c r="V564" s="8"/>
      <c r="W564" s="48"/>
    </row>
    <row r="565" spans="1:23" x14ac:dyDescent="0.25">
      <c r="A565" s="42" t="s">
        <v>593</v>
      </c>
      <c r="B565" s="42"/>
      <c r="C565" s="21"/>
      <c r="D565" s="9"/>
      <c r="E565" s="40"/>
      <c r="F565" s="27"/>
      <c r="G565" s="28"/>
      <c r="H565" s="40"/>
      <c r="I565" s="8"/>
      <c r="J565" s="8"/>
      <c r="K565" s="8"/>
      <c r="L565" s="8"/>
      <c r="M565" s="8"/>
      <c r="N565" s="8"/>
      <c r="O565" s="8"/>
      <c r="P565" s="8"/>
      <c r="Q565" s="8"/>
      <c r="R565" s="35">
        <f>30*Tableau1[[#This Row],[Coût total]]/100</f>
        <v>0</v>
      </c>
      <c r="S565" s="34"/>
      <c r="T565" s="34">
        <f t="shared" si="9"/>
        <v>0</v>
      </c>
      <c r="U565" s="8"/>
      <c r="V565" s="8"/>
      <c r="W565" s="48"/>
    </row>
    <row r="566" spans="1:23" x14ac:dyDescent="0.25">
      <c r="A566" s="42" t="s">
        <v>594</v>
      </c>
      <c r="B566" s="42"/>
      <c r="C566" s="21"/>
      <c r="D566" s="9"/>
      <c r="E566" s="40"/>
      <c r="F566" s="27"/>
      <c r="G566" s="28"/>
      <c r="H566" s="40"/>
      <c r="I566" s="8"/>
      <c r="J566" s="8"/>
      <c r="K566" s="8"/>
      <c r="L566" s="8"/>
      <c r="M566" s="8"/>
      <c r="N566" s="8"/>
      <c r="O566" s="8"/>
      <c r="P566" s="8"/>
      <c r="Q566" s="8"/>
      <c r="R566" s="35">
        <f>30*Tableau1[[#This Row],[Coût total]]/100</f>
        <v>0</v>
      </c>
      <c r="S566" s="34"/>
      <c r="T566" s="34">
        <f t="shared" si="9"/>
        <v>0</v>
      </c>
      <c r="U566" s="8"/>
      <c r="V566" s="8"/>
      <c r="W566" s="48"/>
    </row>
    <row r="567" spans="1:23" x14ac:dyDescent="0.25">
      <c r="A567" s="42" t="s">
        <v>595</v>
      </c>
      <c r="B567" s="42"/>
      <c r="C567" s="21"/>
      <c r="D567" s="9"/>
      <c r="E567" s="40"/>
      <c r="F567" s="27"/>
      <c r="G567" s="28"/>
      <c r="H567" s="40"/>
      <c r="I567" s="8"/>
      <c r="J567" s="8"/>
      <c r="K567" s="8"/>
      <c r="L567" s="8"/>
      <c r="M567" s="8"/>
      <c r="N567" s="8"/>
      <c r="O567" s="8"/>
      <c r="P567" s="8"/>
      <c r="Q567" s="8"/>
      <c r="R567" s="35">
        <f>30*Tableau1[[#This Row],[Coût total]]/100</f>
        <v>0</v>
      </c>
      <c r="S567" s="34"/>
      <c r="T567" s="34">
        <f t="shared" si="9"/>
        <v>0</v>
      </c>
      <c r="U567" s="8"/>
      <c r="V567" s="8"/>
      <c r="W567" s="48"/>
    </row>
    <row r="568" spans="1:23" x14ac:dyDescent="0.25">
      <c r="A568" s="42" t="s">
        <v>596</v>
      </c>
      <c r="B568" s="42"/>
      <c r="C568" s="21"/>
      <c r="D568" s="9"/>
      <c r="E568" s="40"/>
      <c r="F568" s="27"/>
      <c r="G568" s="28"/>
      <c r="H568" s="40"/>
      <c r="I568" s="8"/>
      <c r="J568" s="8"/>
      <c r="K568" s="8"/>
      <c r="L568" s="8"/>
      <c r="M568" s="8"/>
      <c r="N568" s="8"/>
      <c r="O568" s="8"/>
      <c r="P568" s="8"/>
      <c r="Q568" s="8"/>
      <c r="R568" s="35">
        <f>30*Tableau1[[#This Row],[Coût total]]/100</f>
        <v>0</v>
      </c>
      <c r="S568" s="34"/>
      <c r="T568" s="34">
        <f t="shared" si="9"/>
        <v>0</v>
      </c>
      <c r="U568" s="8"/>
      <c r="V568" s="8"/>
      <c r="W568" s="48"/>
    </row>
    <row r="569" spans="1:23" x14ac:dyDescent="0.25">
      <c r="A569" s="42" t="s">
        <v>597</v>
      </c>
      <c r="B569" s="42"/>
      <c r="C569" s="21"/>
      <c r="D569" s="9"/>
      <c r="E569" s="40"/>
      <c r="F569" s="27"/>
      <c r="G569" s="28"/>
      <c r="H569" s="40"/>
      <c r="I569" s="8"/>
      <c r="J569" s="8"/>
      <c r="K569" s="8"/>
      <c r="L569" s="8"/>
      <c r="M569" s="8"/>
      <c r="N569" s="8"/>
      <c r="O569" s="8"/>
      <c r="P569" s="8"/>
      <c r="Q569" s="8"/>
      <c r="R569" s="35">
        <f>30*Tableau1[[#This Row],[Coût total]]/100</f>
        <v>0</v>
      </c>
      <c r="S569" s="34"/>
      <c r="T569" s="34">
        <f t="shared" si="9"/>
        <v>0</v>
      </c>
      <c r="U569" s="8"/>
      <c r="V569" s="8"/>
      <c r="W569" s="48"/>
    </row>
    <row r="570" spans="1:23" x14ac:dyDescent="0.25">
      <c r="A570" s="42" t="s">
        <v>598</v>
      </c>
      <c r="B570" s="42"/>
      <c r="C570" s="21"/>
      <c r="D570" s="9"/>
      <c r="E570" s="40"/>
      <c r="F570" s="27"/>
      <c r="G570" s="28"/>
      <c r="H570" s="40"/>
      <c r="I570" s="8"/>
      <c r="J570" s="8"/>
      <c r="K570" s="8"/>
      <c r="L570" s="8"/>
      <c r="M570" s="8"/>
      <c r="N570" s="8"/>
      <c r="O570" s="8"/>
      <c r="P570" s="8"/>
      <c r="Q570" s="8"/>
      <c r="R570" s="35">
        <f>30*Tableau1[[#This Row],[Coût total]]/100</f>
        <v>0</v>
      </c>
      <c r="S570" s="34"/>
      <c r="T570" s="34">
        <f t="shared" si="9"/>
        <v>0</v>
      </c>
      <c r="U570" s="8"/>
      <c r="V570" s="8"/>
      <c r="W570" s="48"/>
    </row>
    <row r="571" spans="1:23" x14ac:dyDescent="0.25">
      <c r="A571" s="42" t="s">
        <v>599</v>
      </c>
      <c r="B571" s="42"/>
      <c r="C571" s="21"/>
      <c r="D571" s="9"/>
      <c r="E571" s="40"/>
      <c r="F571" s="27"/>
      <c r="G571" s="28"/>
      <c r="H571" s="40"/>
      <c r="I571" s="8"/>
      <c r="J571" s="8"/>
      <c r="K571" s="8"/>
      <c r="L571" s="8"/>
      <c r="M571" s="8"/>
      <c r="N571" s="8"/>
      <c r="O571" s="8"/>
      <c r="P571" s="8"/>
      <c r="Q571" s="8"/>
      <c r="R571" s="35">
        <f>30*Tableau1[[#This Row],[Coût total]]/100</f>
        <v>0</v>
      </c>
      <c r="S571" s="34"/>
      <c r="T571" s="34">
        <f t="shared" si="9"/>
        <v>0</v>
      </c>
      <c r="U571" s="8"/>
      <c r="V571" s="8"/>
      <c r="W571" s="48"/>
    </row>
    <row r="572" spans="1:23" x14ac:dyDescent="0.25">
      <c r="A572" s="42" t="s">
        <v>600</v>
      </c>
      <c r="B572" s="42"/>
      <c r="C572" s="21"/>
      <c r="D572" s="9"/>
      <c r="E572" s="40"/>
      <c r="F572" s="27"/>
      <c r="G572" s="28"/>
      <c r="H572" s="40"/>
      <c r="I572" s="8"/>
      <c r="J572" s="8"/>
      <c r="K572" s="8"/>
      <c r="L572" s="8"/>
      <c r="M572" s="8"/>
      <c r="N572" s="8"/>
      <c r="O572" s="8"/>
      <c r="P572" s="8"/>
      <c r="Q572" s="8"/>
      <c r="R572" s="35">
        <f>30*Tableau1[[#This Row],[Coût total]]/100</f>
        <v>0</v>
      </c>
      <c r="S572" s="34"/>
      <c r="T572" s="34">
        <f t="shared" si="9"/>
        <v>0</v>
      </c>
      <c r="U572" s="8"/>
      <c r="V572" s="8"/>
      <c r="W572" s="48"/>
    </row>
    <row r="573" spans="1:23" x14ac:dyDescent="0.25">
      <c r="A573" s="42" t="s">
        <v>601</v>
      </c>
      <c r="B573" s="42"/>
      <c r="C573" s="21"/>
      <c r="D573" s="9"/>
      <c r="E573" s="40"/>
      <c r="F573" s="27"/>
      <c r="G573" s="28"/>
      <c r="H573" s="40"/>
      <c r="I573" s="8"/>
      <c r="J573" s="8"/>
      <c r="K573" s="8"/>
      <c r="L573" s="8"/>
      <c r="M573" s="8"/>
      <c r="N573" s="8"/>
      <c r="O573" s="8"/>
      <c r="P573" s="8"/>
      <c r="Q573" s="8"/>
      <c r="R573" s="35">
        <f>30*Tableau1[[#This Row],[Coût total]]/100</f>
        <v>0</v>
      </c>
      <c r="S573" s="34"/>
      <c r="T573" s="34">
        <f t="shared" si="9"/>
        <v>0</v>
      </c>
      <c r="U573" s="8"/>
      <c r="V573" s="8"/>
      <c r="W573" s="48"/>
    </row>
    <row r="574" spans="1:23" x14ac:dyDescent="0.25">
      <c r="A574" s="42" t="s">
        <v>602</v>
      </c>
      <c r="B574" s="42"/>
      <c r="C574" s="21"/>
      <c r="D574" s="9"/>
      <c r="E574" s="40"/>
      <c r="F574" s="27"/>
      <c r="G574" s="28"/>
      <c r="H574" s="40"/>
      <c r="I574" s="8"/>
      <c r="J574" s="8"/>
      <c r="K574" s="8"/>
      <c r="L574" s="8"/>
      <c r="M574" s="8"/>
      <c r="N574" s="8"/>
      <c r="O574" s="8"/>
      <c r="P574" s="8"/>
      <c r="Q574" s="8"/>
      <c r="R574" s="35">
        <f>30*Tableau1[[#This Row],[Coût total]]/100</f>
        <v>0</v>
      </c>
      <c r="S574" s="34"/>
      <c r="T574" s="34">
        <f t="shared" si="9"/>
        <v>0</v>
      </c>
      <c r="U574" s="8"/>
      <c r="V574" s="8"/>
      <c r="W574" s="48"/>
    </row>
    <row r="575" spans="1:23" x14ac:dyDescent="0.25">
      <c r="A575" s="42" t="s">
        <v>603</v>
      </c>
      <c r="B575" s="42"/>
      <c r="C575" s="21"/>
      <c r="D575" s="9"/>
      <c r="E575" s="40"/>
      <c r="F575" s="27"/>
      <c r="G575" s="28"/>
      <c r="H575" s="40"/>
      <c r="I575" s="8"/>
      <c r="J575" s="8"/>
      <c r="K575" s="8"/>
      <c r="L575" s="8"/>
      <c r="M575" s="8"/>
      <c r="N575" s="8"/>
      <c r="O575" s="8"/>
      <c r="P575" s="8"/>
      <c r="Q575" s="8"/>
      <c r="R575" s="35">
        <f>30*Tableau1[[#This Row],[Coût total]]/100</f>
        <v>0</v>
      </c>
      <c r="S575" s="34"/>
      <c r="T575" s="34">
        <f t="shared" si="9"/>
        <v>0</v>
      </c>
      <c r="U575" s="8"/>
      <c r="V575" s="8"/>
      <c r="W575" s="48"/>
    </row>
    <row r="576" spans="1:23" x14ac:dyDescent="0.25">
      <c r="A576" s="42" t="s">
        <v>604</v>
      </c>
      <c r="B576" s="42"/>
      <c r="C576" s="21"/>
      <c r="D576" s="9"/>
      <c r="E576" s="40"/>
      <c r="F576" s="27"/>
      <c r="G576" s="28"/>
      <c r="H576" s="40"/>
      <c r="I576" s="8"/>
      <c r="J576" s="8"/>
      <c r="K576" s="8"/>
      <c r="L576" s="8"/>
      <c r="M576" s="8"/>
      <c r="N576" s="8"/>
      <c r="O576" s="8"/>
      <c r="P576" s="8"/>
      <c r="Q576" s="8"/>
      <c r="R576" s="35">
        <f>30*Tableau1[[#This Row],[Coût total]]/100</f>
        <v>0</v>
      </c>
      <c r="S576" s="34"/>
      <c r="T576" s="34">
        <f t="shared" si="9"/>
        <v>0</v>
      </c>
      <c r="U576" s="8"/>
      <c r="V576" s="8"/>
      <c r="W576" s="48"/>
    </row>
    <row r="577" spans="1:23" x14ac:dyDescent="0.25">
      <c r="A577" s="42" t="s">
        <v>605</v>
      </c>
      <c r="B577" s="42"/>
      <c r="C577" s="21"/>
      <c r="D577" s="9"/>
      <c r="E577" s="40"/>
      <c r="F577" s="27"/>
      <c r="G577" s="28"/>
      <c r="H577" s="40"/>
      <c r="I577" s="8"/>
      <c r="J577" s="8"/>
      <c r="K577" s="8"/>
      <c r="L577" s="8"/>
      <c r="M577" s="8"/>
      <c r="N577" s="8"/>
      <c r="O577" s="8"/>
      <c r="P577" s="8"/>
      <c r="Q577" s="8"/>
      <c r="R577" s="35">
        <f>30*Tableau1[[#This Row],[Coût total]]/100</f>
        <v>0</v>
      </c>
      <c r="S577" s="34"/>
      <c r="T577" s="34">
        <f t="shared" si="9"/>
        <v>0</v>
      </c>
      <c r="U577" s="8"/>
      <c r="V577" s="8"/>
      <c r="W577" s="48"/>
    </row>
    <row r="578" spans="1:23" x14ac:dyDescent="0.25">
      <c r="A578" s="42" t="s">
        <v>606</v>
      </c>
      <c r="B578" s="42"/>
      <c r="C578" s="21"/>
      <c r="D578" s="9"/>
      <c r="E578" s="40"/>
      <c r="F578" s="27"/>
      <c r="G578" s="28"/>
      <c r="H578" s="40"/>
      <c r="I578" s="8"/>
      <c r="J578" s="8"/>
      <c r="K578" s="8"/>
      <c r="L578" s="8"/>
      <c r="M578" s="8"/>
      <c r="N578" s="8"/>
      <c r="O578" s="8"/>
      <c r="P578" s="8"/>
      <c r="Q578" s="8"/>
      <c r="R578" s="35">
        <f>30*Tableau1[[#This Row],[Coût total]]/100</f>
        <v>0</v>
      </c>
      <c r="S578" s="34"/>
      <c r="T578" s="34">
        <f t="shared" si="9"/>
        <v>0</v>
      </c>
      <c r="U578" s="8"/>
      <c r="V578" s="8"/>
      <c r="W578" s="48"/>
    </row>
    <row r="579" spans="1:23" x14ac:dyDescent="0.25">
      <c r="A579" s="42" t="s">
        <v>607</v>
      </c>
      <c r="B579" s="42"/>
      <c r="C579" s="21"/>
      <c r="D579" s="9"/>
      <c r="E579" s="40"/>
      <c r="F579" s="27"/>
      <c r="G579" s="28"/>
      <c r="H579" s="40"/>
      <c r="I579" s="8"/>
      <c r="J579" s="8"/>
      <c r="K579" s="8"/>
      <c r="L579" s="8"/>
      <c r="M579" s="8"/>
      <c r="N579" s="8"/>
      <c r="O579" s="8"/>
      <c r="P579" s="8"/>
      <c r="Q579" s="8"/>
      <c r="R579" s="35">
        <f>30*Tableau1[[#This Row],[Coût total]]/100</f>
        <v>0</v>
      </c>
      <c r="S579" s="34"/>
      <c r="T579" s="34">
        <f t="shared" si="9"/>
        <v>0</v>
      </c>
      <c r="U579" s="8"/>
      <c r="V579" s="8"/>
      <c r="W579" s="48"/>
    </row>
    <row r="580" spans="1:23" x14ac:dyDescent="0.25">
      <c r="A580" s="42" t="s">
        <v>608</v>
      </c>
      <c r="B580" s="42"/>
      <c r="C580" s="21"/>
      <c r="D580" s="9"/>
      <c r="E580" s="40"/>
      <c r="F580" s="27"/>
      <c r="G580" s="28"/>
      <c r="H580" s="40"/>
      <c r="I580" s="8"/>
      <c r="J580" s="8"/>
      <c r="K580" s="8"/>
      <c r="L580" s="8"/>
      <c r="M580" s="8"/>
      <c r="N580" s="8"/>
      <c r="O580" s="8"/>
      <c r="P580" s="8"/>
      <c r="Q580" s="8"/>
      <c r="R580" s="35">
        <f>30*Tableau1[[#This Row],[Coût total]]/100</f>
        <v>0</v>
      </c>
      <c r="S580" s="34"/>
      <c r="T580" s="34">
        <f t="shared" ref="T580:T643" si="10">(J580+K580+L580+M580+N580*O580+P580*Q580)</f>
        <v>0</v>
      </c>
      <c r="U580" s="8"/>
      <c r="V580" s="8"/>
      <c r="W580" s="48"/>
    </row>
    <row r="581" spans="1:23" x14ac:dyDescent="0.25">
      <c r="A581" s="42" t="s">
        <v>609</v>
      </c>
      <c r="B581" s="42"/>
      <c r="C581" s="21"/>
      <c r="D581" s="9"/>
      <c r="E581" s="40"/>
      <c r="F581" s="27"/>
      <c r="G581" s="28"/>
      <c r="H581" s="40"/>
      <c r="I581" s="8"/>
      <c r="J581" s="8"/>
      <c r="K581" s="8"/>
      <c r="L581" s="8"/>
      <c r="M581" s="8"/>
      <c r="N581" s="8"/>
      <c r="O581" s="8"/>
      <c r="P581" s="8"/>
      <c r="Q581" s="8"/>
      <c r="R581" s="35">
        <f>30*Tableau1[[#This Row],[Coût total]]/100</f>
        <v>0</v>
      </c>
      <c r="S581" s="34"/>
      <c r="T581" s="34">
        <f t="shared" si="10"/>
        <v>0</v>
      </c>
      <c r="U581" s="8"/>
      <c r="V581" s="8"/>
      <c r="W581" s="48"/>
    </row>
    <row r="582" spans="1:23" x14ac:dyDescent="0.25">
      <c r="A582" s="42" t="s">
        <v>610</v>
      </c>
      <c r="B582" s="42"/>
      <c r="C582" s="21"/>
      <c r="D582" s="9"/>
      <c r="E582" s="40"/>
      <c r="F582" s="27"/>
      <c r="G582" s="28"/>
      <c r="H582" s="40"/>
      <c r="I582" s="8"/>
      <c r="J582" s="8"/>
      <c r="K582" s="8"/>
      <c r="L582" s="8"/>
      <c r="M582" s="8"/>
      <c r="N582" s="8"/>
      <c r="O582" s="8"/>
      <c r="P582" s="8"/>
      <c r="Q582" s="8"/>
      <c r="R582" s="35">
        <f>30*Tableau1[[#This Row],[Coût total]]/100</f>
        <v>0</v>
      </c>
      <c r="S582" s="34"/>
      <c r="T582" s="34">
        <f t="shared" si="10"/>
        <v>0</v>
      </c>
      <c r="U582" s="8"/>
      <c r="V582" s="8"/>
      <c r="W582" s="48"/>
    </row>
    <row r="583" spans="1:23" x14ac:dyDescent="0.25">
      <c r="A583" s="42" t="s">
        <v>611</v>
      </c>
      <c r="B583" s="42"/>
      <c r="C583" s="21"/>
      <c r="D583" s="9"/>
      <c r="E583" s="40"/>
      <c r="F583" s="27"/>
      <c r="G583" s="28"/>
      <c r="H583" s="40"/>
      <c r="I583" s="8"/>
      <c r="J583" s="8"/>
      <c r="K583" s="8"/>
      <c r="L583" s="8"/>
      <c r="M583" s="8"/>
      <c r="N583" s="8"/>
      <c r="O583" s="8"/>
      <c r="P583" s="8"/>
      <c r="Q583" s="8"/>
      <c r="R583" s="35">
        <f>30*Tableau1[[#This Row],[Coût total]]/100</f>
        <v>0</v>
      </c>
      <c r="S583" s="34"/>
      <c r="T583" s="34">
        <f t="shared" si="10"/>
        <v>0</v>
      </c>
      <c r="U583" s="8"/>
      <c r="V583" s="8"/>
      <c r="W583" s="48"/>
    </row>
    <row r="584" spans="1:23" x14ac:dyDescent="0.25">
      <c r="A584" s="42" t="s">
        <v>612</v>
      </c>
      <c r="B584" s="42"/>
      <c r="C584" s="21"/>
      <c r="D584" s="9"/>
      <c r="E584" s="40"/>
      <c r="F584" s="27"/>
      <c r="G584" s="28"/>
      <c r="H584" s="40"/>
      <c r="I584" s="8"/>
      <c r="J584" s="8"/>
      <c r="K584" s="8"/>
      <c r="L584" s="8"/>
      <c r="M584" s="8"/>
      <c r="N584" s="8"/>
      <c r="O584" s="8"/>
      <c r="P584" s="8"/>
      <c r="Q584" s="8"/>
      <c r="R584" s="35">
        <f>30*Tableau1[[#This Row],[Coût total]]/100</f>
        <v>0</v>
      </c>
      <c r="S584" s="34"/>
      <c r="T584" s="34">
        <f t="shared" si="10"/>
        <v>0</v>
      </c>
      <c r="U584" s="8"/>
      <c r="V584" s="8"/>
      <c r="W584" s="48"/>
    </row>
    <row r="585" spans="1:23" x14ac:dyDescent="0.25">
      <c r="A585" s="42" t="s">
        <v>613</v>
      </c>
      <c r="B585" s="42"/>
      <c r="C585" s="21"/>
      <c r="D585" s="9"/>
      <c r="E585" s="40"/>
      <c r="F585" s="27"/>
      <c r="G585" s="28"/>
      <c r="H585" s="40"/>
      <c r="I585" s="8"/>
      <c r="J585" s="8"/>
      <c r="K585" s="8"/>
      <c r="L585" s="8"/>
      <c r="M585" s="8"/>
      <c r="N585" s="8"/>
      <c r="O585" s="8"/>
      <c r="P585" s="8"/>
      <c r="Q585" s="8"/>
      <c r="R585" s="35">
        <f>30*Tableau1[[#This Row],[Coût total]]/100</f>
        <v>0</v>
      </c>
      <c r="S585" s="34"/>
      <c r="T585" s="34">
        <f t="shared" si="10"/>
        <v>0</v>
      </c>
      <c r="U585" s="8"/>
      <c r="V585" s="8"/>
      <c r="W585" s="48"/>
    </row>
    <row r="586" spans="1:23" x14ac:dyDescent="0.25">
      <c r="A586" s="42" t="s">
        <v>614</v>
      </c>
      <c r="B586" s="42"/>
      <c r="C586" s="21"/>
      <c r="D586" s="9"/>
      <c r="E586" s="40"/>
      <c r="F586" s="27"/>
      <c r="G586" s="28"/>
      <c r="H586" s="40"/>
      <c r="I586" s="8"/>
      <c r="J586" s="8"/>
      <c r="K586" s="8"/>
      <c r="L586" s="8"/>
      <c r="M586" s="8"/>
      <c r="N586" s="8"/>
      <c r="O586" s="8"/>
      <c r="P586" s="8"/>
      <c r="Q586" s="8"/>
      <c r="R586" s="35">
        <f>30*Tableau1[[#This Row],[Coût total]]/100</f>
        <v>0</v>
      </c>
      <c r="S586" s="34"/>
      <c r="T586" s="34">
        <f t="shared" si="10"/>
        <v>0</v>
      </c>
      <c r="U586" s="8"/>
      <c r="V586" s="8"/>
      <c r="W586" s="48"/>
    </row>
    <row r="587" spans="1:23" x14ac:dyDescent="0.25">
      <c r="A587" s="42" t="s">
        <v>615</v>
      </c>
      <c r="B587" s="42"/>
      <c r="C587" s="21"/>
      <c r="D587" s="9"/>
      <c r="E587" s="40"/>
      <c r="F587" s="27"/>
      <c r="G587" s="28"/>
      <c r="H587" s="40"/>
      <c r="I587" s="8"/>
      <c r="J587" s="8"/>
      <c r="K587" s="8"/>
      <c r="L587" s="8"/>
      <c r="M587" s="8"/>
      <c r="N587" s="8"/>
      <c r="O587" s="8"/>
      <c r="P587" s="8"/>
      <c r="Q587" s="8"/>
      <c r="R587" s="35">
        <f>30*Tableau1[[#This Row],[Coût total]]/100</f>
        <v>0</v>
      </c>
      <c r="S587" s="34"/>
      <c r="T587" s="34">
        <f t="shared" si="10"/>
        <v>0</v>
      </c>
      <c r="U587" s="8"/>
      <c r="V587" s="8"/>
      <c r="W587" s="48"/>
    </row>
    <row r="588" spans="1:23" x14ac:dyDescent="0.25">
      <c r="A588" s="42" t="s">
        <v>616</v>
      </c>
      <c r="B588" s="42"/>
      <c r="C588" s="21"/>
      <c r="D588" s="9"/>
      <c r="E588" s="40"/>
      <c r="F588" s="27"/>
      <c r="G588" s="28"/>
      <c r="H588" s="40"/>
      <c r="I588" s="8"/>
      <c r="J588" s="8"/>
      <c r="K588" s="8"/>
      <c r="L588" s="8"/>
      <c r="M588" s="8"/>
      <c r="N588" s="8"/>
      <c r="O588" s="8"/>
      <c r="P588" s="8"/>
      <c r="Q588" s="8"/>
      <c r="R588" s="35">
        <f>30*Tableau1[[#This Row],[Coût total]]/100</f>
        <v>0</v>
      </c>
      <c r="S588" s="34"/>
      <c r="T588" s="34">
        <f t="shared" si="10"/>
        <v>0</v>
      </c>
      <c r="U588" s="8"/>
      <c r="V588" s="8"/>
      <c r="W588" s="48"/>
    </row>
    <row r="589" spans="1:23" x14ac:dyDescent="0.25">
      <c r="A589" s="42" t="s">
        <v>617</v>
      </c>
      <c r="B589" s="42"/>
      <c r="C589" s="21"/>
      <c r="D589" s="9"/>
      <c r="E589" s="40"/>
      <c r="F589" s="27"/>
      <c r="G589" s="28"/>
      <c r="H589" s="40"/>
      <c r="I589" s="8"/>
      <c r="J589" s="8"/>
      <c r="K589" s="8"/>
      <c r="L589" s="8"/>
      <c r="M589" s="8"/>
      <c r="N589" s="8"/>
      <c r="O589" s="8"/>
      <c r="P589" s="8"/>
      <c r="Q589" s="8"/>
      <c r="R589" s="35">
        <f>30*Tableau1[[#This Row],[Coût total]]/100</f>
        <v>0</v>
      </c>
      <c r="S589" s="34"/>
      <c r="T589" s="34">
        <f t="shared" si="10"/>
        <v>0</v>
      </c>
      <c r="U589" s="8"/>
      <c r="V589" s="8"/>
      <c r="W589" s="48"/>
    </row>
    <row r="590" spans="1:23" x14ac:dyDescent="0.25">
      <c r="A590" s="42" t="s">
        <v>618</v>
      </c>
      <c r="B590" s="42"/>
      <c r="C590" s="21"/>
      <c r="D590" s="9"/>
      <c r="E590" s="40"/>
      <c r="F590" s="27"/>
      <c r="G590" s="28"/>
      <c r="H590" s="40"/>
      <c r="I590" s="8"/>
      <c r="J590" s="8"/>
      <c r="K590" s="8"/>
      <c r="L590" s="8"/>
      <c r="M590" s="8"/>
      <c r="N590" s="8"/>
      <c r="O590" s="8"/>
      <c r="P590" s="8"/>
      <c r="Q590" s="8"/>
      <c r="R590" s="35">
        <f>30*Tableau1[[#This Row],[Coût total]]/100</f>
        <v>0</v>
      </c>
      <c r="S590" s="34"/>
      <c r="T590" s="34">
        <f t="shared" si="10"/>
        <v>0</v>
      </c>
      <c r="U590" s="8"/>
      <c r="V590" s="8"/>
      <c r="W590" s="48"/>
    </row>
    <row r="591" spans="1:23" x14ac:dyDescent="0.25">
      <c r="A591" s="42" t="s">
        <v>619</v>
      </c>
      <c r="B591" s="42"/>
      <c r="C591" s="21"/>
      <c r="D591" s="9"/>
      <c r="E591" s="40"/>
      <c r="F591" s="27"/>
      <c r="G591" s="28"/>
      <c r="H591" s="40"/>
      <c r="I591" s="8"/>
      <c r="J591" s="8"/>
      <c r="K591" s="8"/>
      <c r="L591" s="8"/>
      <c r="M591" s="8"/>
      <c r="N591" s="8"/>
      <c r="O591" s="8"/>
      <c r="P591" s="8"/>
      <c r="Q591" s="8"/>
      <c r="R591" s="35">
        <f>30*Tableau1[[#This Row],[Coût total]]/100</f>
        <v>0</v>
      </c>
      <c r="S591" s="34"/>
      <c r="T591" s="34">
        <f t="shared" si="10"/>
        <v>0</v>
      </c>
      <c r="U591" s="8"/>
      <c r="V591" s="8"/>
      <c r="W591" s="48"/>
    </row>
    <row r="592" spans="1:23" x14ac:dyDescent="0.25">
      <c r="A592" s="42" t="s">
        <v>620</v>
      </c>
      <c r="B592" s="42"/>
      <c r="C592" s="21"/>
      <c r="D592" s="9"/>
      <c r="E592" s="40"/>
      <c r="F592" s="27"/>
      <c r="G592" s="28"/>
      <c r="H592" s="40"/>
      <c r="I592" s="8"/>
      <c r="J592" s="8"/>
      <c r="K592" s="8"/>
      <c r="L592" s="8"/>
      <c r="M592" s="8"/>
      <c r="N592" s="8"/>
      <c r="O592" s="8"/>
      <c r="P592" s="8"/>
      <c r="Q592" s="8"/>
      <c r="R592" s="35">
        <f>30*Tableau1[[#This Row],[Coût total]]/100</f>
        <v>0</v>
      </c>
      <c r="S592" s="34"/>
      <c r="T592" s="34">
        <f t="shared" si="10"/>
        <v>0</v>
      </c>
      <c r="U592" s="8"/>
      <c r="V592" s="8"/>
      <c r="W592" s="48"/>
    </row>
    <row r="593" spans="1:23" x14ac:dyDescent="0.25">
      <c r="A593" s="42" t="s">
        <v>621</v>
      </c>
      <c r="B593" s="42"/>
      <c r="C593" s="21"/>
      <c r="D593" s="9"/>
      <c r="E593" s="40"/>
      <c r="F593" s="27"/>
      <c r="G593" s="28"/>
      <c r="H593" s="40"/>
      <c r="I593" s="8"/>
      <c r="J593" s="8"/>
      <c r="K593" s="8"/>
      <c r="L593" s="8"/>
      <c r="M593" s="8"/>
      <c r="N593" s="8"/>
      <c r="O593" s="8"/>
      <c r="P593" s="8"/>
      <c r="Q593" s="8"/>
      <c r="R593" s="35">
        <f>30*Tableau1[[#This Row],[Coût total]]/100</f>
        <v>0</v>
      </c>
      <c r="S593" s="34"/>
      <c r="T593" s="34">
        <f t="shared" si="10"/>
        <v>0</v>
      </c>
      <c r="U593" s="8"/>
      <c r="V593" s="8"/>
      <c r="W593" s="48"/>
    </row>
    <row r="594" spans="1:23" x14ac:dyDescent="0.25">
      <c r="A594" s="42" t="s">
        <v>622</v>
      </c>
      <c r="B594" s="42"/>
      <c r="C594" s="21"/>
      <c r="D594" s="9"/>
      <c r="E594" s="40"/>
      <c r="F594" s="27"/>
      <c r="G594" s="28"/>
      <c r="H594" s="40"/>
      <c r="I594" s="8"/>
      <c r="J594" s="8"/>
      <c r="K594" s="8"/>
      <c r="L594" s="8"/>
      <c r="M594" s="8"/>
      <c r="N594" s="8"/>
      <c r="O594" s="8"/>
      <c r="P594" s="8"/>
      <c r="Q594" s="8"/>
      <c r="R594" s="35">
        <f>30*Tableau1[[#This Row],[Coût total]]/100</f>
        <v>0</v>
      </c>
      <c r="S594" s="34"/>
      <c r="T594" s="34">
        <f t="shared" si="10"/>
        <v>0</v>
      </c>
      <c r="U594" s="8"/>
      <c r="V594" s="8"/>
      <c r="W594" s="48"/>
    </row>
    <row r="595" spans="1:23" x14ac:dyDescent="0.25">
      <c r="A595" s="42" t="s">
        <v>623</v>
      </c>
      <c r="B595" s="42"/>
      <c r="C595" s="21"/>
      <c r="D595" s="9"/>
      <c r="E595" s="40"/>
      <c r="F595" s="27"/>
      <c r="G595" s="28"/>
      <c r="H595" s="40"/>
      <c r="I595" s="8"/>
      <c r="J595" s="8"/>
      <c r="K595" s="8"/>
      <c r="L595" s="8"/>
      <c r="M595" s="8"/>
      <c r="N595" s="8"/>
      <c r="O595" s="8"/>
      <c r="P595" s="8"/>
      <c r="Q595" s="8"/>
      <c r="R595" s="35">
        <f>30*Tableau1[[#This Row],[Coût total]]/100</f>
        <v>0</v>
      </c>
      <c r="S595" s="34"/>
      <c r="T595" s="34">
        <f t="shared" si="10"/>
        <v>0</v>
      </c>
      <c r="U595" s="8"/>
      <c r="V595" s="8"/>
      <c r="W595" s="48"/>
    </row>
    <row r="596" spans="1:23" x14ac:dyDescent="0.25">
      <c r="A596" s="42" t="s">
        <v>624</v>
      </c>
      <c r="B596" s="42"/>
      <c r="C596" s="21"/>
      <c r="D596" s="9"/>
      <c r="E596" s="40"/>
      <c r="F596" s="27"/>
      <c r="G596" s="28"/>
      <c r="H596" s="40"/>
      <c r="I596" s="8"/>
      <c r="J596" s="8"/>
      <c r="K596" s="8"/>
      <c r="L596" s="8"/>
      <c r="M596" s="8"/>
      <c r="N596" s="8"/>
      <c r="O596" s="8"/>
      <c r="P596" s="8"/>
      <c r="Q596" s="8"/>
      <c r="R596" s="35">
        <f>30*Tableau1[[#This Row],[Coût total]]/100</f>
        <v>0</v>
      </c>
      <c r="S596" s="34"/>
      <c r="T596" s="34">
        <f t="shared" si="10"/>
        <v>0</v>
      </c>
      <c r="U596" s="8"/>
      <c r="V596" s="8"/>
      <c r="W596" s="48"/>
    </row>
    <row r="597" spans="1:23" x14ac:dyDescent="0.25">
      <c r="A597" s="42" t="s">
        <v>625</v>
      </c>
      <c r="B597" s="42"/>
      <c r="C597" s="21"/>
      <c r="D597" s="9"/>
      <c r="E597" s="40"/>
      <c r="F597" s="27"/>
      <c r="G597" s="28"/>
      <c r="H597" s="40"/>
      <c r="I597" s="8"/>
      <c r="J597" s="8"/>
      <c r="K597" s="8"/>
      <c r="L597" s="8"/>
      <c r="M597" s="8"/>
      <c r="N597" s="8"/>
      <c r="O597" s="8"/>
      <c r="P597" s="8"/>
      <c r="Q597" s="8"/>
      <c r="R597" s="35">
        <f>30*Tableau1[[#This Row],[Coût total]]/100</f>
        <v>0</v>
      </c>
      <c r="S597" s="34"/>
      <c r="T597" s="34">
        <f t="shared" si="10"/>
        <v>0</v>
      </c>
      <c r="U597" s="8"/>
      <c r="V597" s="8"/>
      <c r="W597" s="48"/>
    </row>
    <row r="598" spans="1:23" x14ac:dyDescent="0.25">
      <c r="A598" s="42" t="s">
        <v>626</v>
      </c>
      <c r="B598" s="42"/>
      <c r="C598" s="21"/>
      <c r="D598" s="9"/>
      <c r="E598" s="40"/>
      <c r="F598" s="27"/>
      <c r="G598" s="28"/>
      <c r="H598" s="40"/>
      <c r="I598" s="8"/>
      <c r="J598" s="8"/>
      <c r="K598" s="8"/>
      <c r="L598" s="8"/>
      <c r="M598" s="8"/>
      <c r="N598" s="8"/>
      <c r="O598" s="8"/>
      <c r="P598" s="8"/>
      <c r="Q598" s="8"/>
      <c r="R598" s="35">
        <f>30*Tableau1[[#This Row],[Coût total]]/100</f>
        <v>0</v>
      </c>
      <c r="S598" s="34"/>
      <c r="T598" s="34">
        <f t="shared" si="10"/>
        <v>0</v>
      </c>
      <c r="U598" s="8"/>
      <c r="V598" s="8"/>
      <c r="W598" s="48"/>
    </row>
    <row r="599" spans="1:23" x14ac:dyDescent="0.25">
      <c r="A599" s="42" t="s">
        <v>627</v>
      </c>
      <c r="B599" s="42"/>
      <c r="C599" s="21"/>
      <c r="D599" s="9"/>
      <c r="E599" s="40"/>
      <c r="F599" s="27"/>
      <c r="G599" s="28"/>
      <c r="H599" s="40"/>
      <c r="I599" s="8"/>
      <c r="J599" s="8"/>
      <c r="K599" s="8"/>
      <c r="L599" s="8"/>
      <c r="M599" s="8"/>
      <c r="N599" s="8"/>
      <c r="O599" s="8"/>
      <c r="P599" s="8"/>
      <c r="Q599" s="8"/>
      <c r="R599" s="35">
        <f>30*Tableau1[[#This Row],[Coût total]]/100</f>
        <v>0</v>
      </c>
      <c r="S599" s="34"/>
      <c r="T599" s="34">
        <f t="shared" si="10"/>
        <v>0</v>
      </c>
      <c r="U599" s="8"/>
      <c r="V599" s="8"/>
      <c r="W599" s="48"/>
    </row>
    <row r="600" spans="1:23" x14ac:dyDescent="0.25">
      <c r="A600" s="42" t="s">
        <v>628</v>
      </c>
      <c r="B600" s="42"/>
      <c r="C600" s="21"/>
      <c r="D600" s="9"/>
      <c r="E600" s="40"/>
      <c r="F600" s="27"/>
      <c r="G600" s="28"/>
      <c r="H600" s="40"/>
      <c r="I600" s="8"/>
      <c r="J600" s="8"/>
      <c r="K600" s="8"/>
      <c r="L600" s="8"/>
      <c r="M600" s="8"/>
      <c r="N600" s="8"/>
      <c r="O600" s="8"/>
      <c r="P600" s="8"/>
      <c r="Q600" s="8"/>
      <c r="R600" s="35">
        <f>30*Tableau1[[#This Row],[Coût total]]/100</f>
        <v>0</v>
      </c>
      <c r="S600" s="34"/>
      <c r="T600" s="34">
        <f t="shared" si="10"/>
        <v>0</v>
      </c>
      <c r="U600" s="8"/>
      <c r="V600" s="8"/>
      <c r="W600" s="48"/>
    </row>
    <row r="601" spans="1:23" x14ac:dyDescent="0.25">
      <c r="A601" s="42" t="s">
        <v>629</v>
      </c>
      <c r="B601" s="42"/>
      <c r="C601" s="21"/>
      <c r="D601" s="9"/>
      <c r="E601" s="40"/>
      <c r="F601" s="27"/>
      <c r="G601" s="28"/>
      <c r="H601" s="40"/>
      <c r="I601" s="8"/>
      <c r="J601" s="8"/>
      <c r="K601" s="8"/>
      <c r="L601" s="8"/>
      <c r="M601" s="8"/>
      <c r="N601" s="8"/>
      <c r="O601" s="8"/>
      <c r="P601" s="8"/>
      <c r="Q601" s="8"/>
      <c r="R601" s="35">
        <f>30*Tableau1[[#This Row],[Coût total]]/100</f>
        <v>0</v>
      </c>
      <c r="S601" s="34"/>
      <c r="T601" s="34">
        <f t="shared" si="10"/>
        <v>0</v>
      </c>
      <c r="U601" s="8"/>
      <c r="V601" s="8"/>
      <c r="W601" s="48"/>
    </row>
    <row r="602" spans="1:23" x14ac:dyDescent="0.25">
      <c r="A602" s="42" t="s">
        <v>630</v>
      </c>
      <c r="B602" s="42"/>
      <c r="C602" s="21"/>
      <c r="D602" s="9"/>
      <c r="E602" s="40"/>
      <c r="F602" s="27"/>
      <c r="G602" s="28"/>
      <c r="H602" s="40"/>
      <c r="I602" s="8"/>
      <c r="J602" s="8"/>
      <c r="K602" s="8"/>
      <c r="L602" s="8"/>
      <c r="M602" s="8"/>
      <c r="N602" s="8"/>
      <c r="O602" s="8"/>
      <c r="P602" s="8"/>
      <c r="Q602" s="8"/>
      <c r="R602" s="35">
        <f>30*Tableau1[[#This Row],[Coût total]]/100</f>
        <v>0</v>
      </c>
      <c r="S602" s="34"/>
      <c r="T602" s="34">
        <f t="shared" si="10"/>
        <v>0</v>
      </c>
      <c r="U602" s="8"/>
      <c r="V602" s="8"/>
      <c r="W602" s="48"/>
    </row>
    <row r="603" spans="1:23" x14ac:dyDescent="0.25">
      <c r="A603" s="42" t="s">
        <v>631</v>
      </c>
      <c r="B603" s="42"/>
      <c r="C603" s="21"/>
      <c r="D603" s="9"/>
      <c r="E603" s="40"/>
      <c r="F603" s="27"/>
      <c r="G603" s="28"/>
      <c r="H603" s="40"/>
      <c r="I603" s="8"/>
      <c r="J603" s="8"/>
      <c r="K603" s="8"/>
      <c r="L603" s="8"/>
      <c r="M603" s="8"/>
      <c r="N603" s="8"/>
      <c r="O603" s="8"/>
      <c r="P603" s="8"/>
      <c r="Q603" s="8"/>
      <c r="R603" s="35">
        <f>30*Tableau1[[#This Row],[Coût total]]/100</f>
        <v>0</v>
      </c>
      <c r="S603" s="34"/>
      <c r="T603" s="34">
        <f t="shared" si="10"/>
        <v>0</v>
      </c>
      <c r="U603" s="8"/>
      <c r="V603" s="8"/>
      <c r="W603" s="48"/>
    </row>
    <row r="604" spans="1:23" x14ac:dyDescent="0.25">
      <c r="A604" s="42" t="s">
        <v>632</v>
      </c>
      <c r="B604" s="42"/>
      <c r="C604" s="21"/>
      <c r="D604" s="9"/>
      <c r="E604" s="40"/>
      <c r="F604" s="27"/>
      <c r="G604" s="28"/>
      <c r="H604" s="40"/>
      <c r="I604" s="8"/>
      <c r="J604" s="8"/>
      <c r="K604" s="8"/>
      <c r="L604" s="8"/>
      <c r="M604" s="8"/>
      <c r="N604" s="8"/>
      <c r="O604" s="8"/>
      <c r="P604" s="8"/>
      <c r="Q604" s="8"/>
      <c r="R604" s="35">
        <f>30*Tableau1[[#This Row],[Coût total]]/100</f>
        <v>0</v>
      </c>
      <c r="S604" s="34"/>
      <c r="T604" s="34">
        <f t="shared" si="10"/>
        <v>0</v>
      </c>
      <c r="U604" s="8"/>
      <c r="V604" s="8"/>
      <c r="W604" s="48"/>
    </row>
    <row r="605" spans="1:23" x14ac:dyDescent="0.25">
      <c r="A605" s="42" t="s">
        <v>633</v>
      </c>
      <c r="B605" s="42"/>
      <c r="C605" s="21"/>
      <c r="D605" s="9"/>
      <c r="E605" s="40"/>
      <c r="F605" s="27"/>
      <c r="G605" s="28"/>
      <c r="H605" s="40"/>
      <c r="I605" s="8"/>
      <c r="J605" s="8"/>
      <c r="K605" s="8"/>
      <c r="L605" s="8"/>
      <c r="M605" s="8"/>
      <c r="N605" s="8"/>
      <c r="O605" s="8"/>
      <c r="P605" s="8"/>
      <c r="Q605" s="8"/>
      <c r="R605" s="35">
        <f>30*Tableau1[[#This Row],[Coût total]]/100</f>
        <v>0</v>
      </c>
      <c r="S605" s="34"/>
      <c r="T605" s="34">
        <f t="shared" si="10"/>
        <v>0</v>
      </c>
      <c r="U605" s="8"/>
      <c r="V605" s="8"/>
      <c r="W605" s="48"/>
    </row>
    <row r="606" spans="1:23" x14ac:dyDescent="0.25">
      <c r="A606" s="42" t="s">
        <v>634</v>
      </c>
      <c r="B606" s="42"/>
      <c r="C606" s="21"/>
      <c r="D606" s="9"/>
      <c r="E606" s="40"/>
      <c r="F606" s="27"/>
      <c r="G606" s="28"/>
      <c r="H606" s="40"/>
      <c r="I606" s="8"/>
      <c r="J606" s="8"/>
      <c r="K606" s="8"/>
      <c r="L606" s="8"/>
      <c r="M606" s="8"/>
      <c r="N606" s="8"/>
      <c r="O606" s="8"/>
      <c r="P606" s="8"/>
      <c r="Q606" s="8"/>
      <c r="R606" s="35">
        <f>30*Tableau1[[#This Row],[Coût total]]/100</f>
        <v>0</v>
      </c>
      <c r="S606" s="34"/>
      <c r="T606" s="34">
        <f t="shared" si="10"/>
        <v>0</v>
      </c>
      <c r="U606" s="8"/>
      <c r="V606" s="8"/>
      <c r="W606" s="48"/>
    </row>
    <row r="607" spans="1:23" x14ac:dyDescent="0.25">
      <c r="A607" s="42" t="s">
        <v>635</v>
      </c>
      <c r="B607" s="42"/>
      <c r="C607" s="21"/>
      <c r="D607" s="9"/>
      <c r="E607" s="40"/>
      <c r="F607" s="27"/>
      <c r="G607" s="28"/>
      <c r="H607" s="40"/>
      <c r="I607" s="8"/>
      <c r="J607" s="8"/>
      <c r="K607" s="8"/>
      <c r="L607" s="8"/>
      <c r="M607" s="8"/>
      <c r="N607" s="8"/>
      <c r="O607" s="8"/>
      <c r="P607" s="8"/>
      <c r="Q607" s="8"/>
      <c r="R607" s="35">
        <f>30*Tableau1[[#This Row],[Coût total]]/100</f>
        <v>0</v>
      </c>
      <c r="S607" s="34"/>
      <c r="T607" s="34">
        <f t="shared" si="10"/>
        <v>0</v>
      </c>
      <c r="U607" s="8"/>
      <c r="V607" s="8"/>
      <c r="W607" s="48"/>
    </row>
    <row r="608" spans="1:23" x14ac:dyDescent="0.25">
      <c r="A608" s="42" t="s">
        <v>636</v>
      </c>
      <c r="B608" s="42"/>
      <c r="C608" s="21"/>
      <c r="D608" s="9"/>
      <c r="E608" s="40"/>
      <c r="F608" s="27"/>
      <c r="G608" s="28"/>
      <c r="H608" s="40"/>
      <c r="I608" s="8"/>
      <c r="J608" s="8"/>
      <c r="K608" s="8"/>
      <c r="L608" s="8"/>
      <c r="M608" s="8"/>
      <c r="N608" s="8"/>
      <c r="O608" s="8"/>
      <c r="P608" s="8"/>
      <c r="Q608" s="8"/>
      <c r="R608" s="35">
        <f>30*Tableau1[[#This Row],[Coût total]]/100</f>
        <v>0</v>
      </c>
      <c r="S608" s="34"/>
      <c r="T608" s="34">
        <f t="shared" si="10"/>
        <v>0</v>
      </c>
      <c r="U608" s="8"/>
      <c r="V608" s="8"/>
      <c r="W608" s="48"/>
    </row>
    <row r="609" spans="1:23" x14ac:dyDescent="0.25">
      <c r="A609" s="42" t="s">
        <v>637</v>
      </c>
      <c r="B609" s="42"/>
      <c r="C609" s="21"/>
      <c r="D609" s="9"/>
      <c r="E609" s="40"/>
      <c r="F609" s="27"/>
      <c r="G609" s="28"/>
      <c r="H609" s="40"/>
      <c r="I609" s="8"/>
      <c r="J609" s="8"/>
      <c r="K609" s="8"/>
      <c r="L609" s="8"/>
      <c r="M609" s="8"/>
      <c r="N609" s="8"/>
      <c r="O609" s="8"/>
      <c r="P609" s="8"/>
      <c r="Q609" s="8"/>
      <c r="R609" s="35">
        <f>30*Tableau1[[#This Row],[Coût total]]/100</f>
        <v>0</v>
      </c>
      <c r="S609" s="34"/>
      <c r="T609" s="34">
        <f t="shared" si="10"/>
        <v>0</v>
      </c>
      <c r="U609" s="8"/>
      <c r="V609" s="8"/>
      <c r="W609" s="48"/>
    </row>
    <row r="610" spans="1:23" x14ac:dyDescent="0.25">
      <c r="A610" s="42" t="s">
        <v>638</v>
      </c>
      <c r="B610" s="42"/>
      <c r="C610" s="21"/>
      <c r="D610" s="9"/>
      <c r="E610" s="40"/>
      <c r="F610" s="27"/>
      <c r="G610" s="28"/>
      <c r="H610" s="40"/>
      <c r="I610" s="8"/>
      <c r="J610" s="8"/>
      <c r="K610" s="8"/>
      <c r="L610" s="8"/>
      <c r="M610" s="8"/>
      <c r="N610" s="8"/>
      <c r="O610" s="8"/>
      <c r="P610" s="8"/>
      <c r="Q610" s="8"/>
      <c r="R610" s="35">
        <f>30*Tableau1[[#This Row],[Coût total]]/100</f>
        <v>0</v>
      </c>
      <c r="S610" s="34"/>
      <c r="T610" s="34">
        <f t="shared" si="10"/>
        <v>0</v>
      </c>
      <c r="U610" s="8"/>
      <c r="V610" s="8"/>
      <c r="W610" s="48"/>
    </row>
    <row r="611" spans="1:23" x14ac:dyDescent="0.25">
      <c r="A611" s="42" t="s">
        <v>639</v>
      </c>
      <c r="B611" s="42"/>
      <c r="C611" s="21"/>
      <c r="D611" s="9"/>
      <c r="E611" s="40"/>
      <c r="F611" s="27"/>
      <c r="G611" s="28"/>
      <c r="H611" s="40"/>
      <c r="I611" s="8"/>
      <c r="J611" s="8"/>
      <c r="K611" s="8"/>
      <c r="L611" s="8"/>
      <c r="M611" s="8"/>
      <c r="N611" s="8"/>
      <c r="O611" s="8"/>
      <c r="P611" s="8"/>
      <c r="Q611" s="8"/>
      <c r="R611" s="35">
        <f>30*Tableau1[[#This Row],[Coût total]]/100</f>
        <v>0</v>
      </c>
      <c r="S611" s="34"/>
      <c r="T611" s="34">
        <f t="shared" si="10"/>
        <v>0</v>
      </c>
      <c r="U611" s="8"/>
      <c r="V611" s="8"/>
      <c r="W611" s="48"/>
    </row>
    <row r="612" spans="1:23" x14ac:dyDescent="0.25">
      <c r="A612" s="42" t="s">
        <v>640</v>
      </c>
      <c r="B612" s="42"/>
      <c r="C612" s="21"/>
      <c r="D612" s="9"/>
      <c r="E612" s="40"/>
      <c r="F612" s="27"/>
      <c r="G612" s="28"/>
      <c r="H612" s="40"/>
      <c r="I612" s="8"/>
      <c r="J612" s="8"/>
      <c r="K612" s="8"/>
      <c r="L612" s="8"/>
      <c r="M612" s="8"/>
      <c r="N612" s="8"/>
      <c r="O612" s="8"/>
      <c r="P612" s="8"/>
      <c r="Q612" s="8"/>
      <c r="R612" s="35">
        <f>30*Tableau1[[#This Row],[Coût total]]/100</f>
        <v>0</v>
      </c>
      <c r="S612" s="34"/>
      <c r="T612" s="34">
        <f t="shared" si="10"/>
        <v>0</v>
      </c>
      <c r="U612" s="8"/>
      <c r="V612" s="8"/>
      <c r="W612" s="48"/>
    </row>
    <row r="613" spans="1:23" x14ac:dyDescent="0.25">
      <c r="A613" s="42" t="s">
        <v>641</v>
      </c>
      <c r="B613" s="42"/>
      <c r="C613" s="21"/>
      <c r="D613" s="9"/>
      <c r="E613" s="40"/>
      <c r="F613" s="27"/>
      <c r="G613" s="28"/>
      <c r="H613" s="40"/>
      <c r="I613" s="8"/>
      <c r="J613" s="8"/>
      <c r="K613" s="8"/>
      <c r="L613" s="8"/>
      <c r="M613" s="8"/>
      <c r="N613" s="8"/>
      <c r="O613" s="8"/>
      <c r="P613" s="8"/>
      <c r="Q613" s="8"/>
      <c r="R613" s="35">
        <f>30*Tableau1[[#This Row],[Coût total]]/100</f>
        <v>0</v>
      </c>
      <c r="S613" s="34"/>
      <c r="T613" s="34">
        <f t="shared" si="10"/>
        <v>0</v>
      </c>
      <c r="U613" s="8"/>
      <c r="V613" s="8"/>
      <c r="W613" s="48"/>
    </row>
    <row r="614" spans="1:23" x14ac:dyDescent="0.25">
      <c r="A614" s="42" t="s">
        <v>642</v>
      </c>
      <c r="B614" s="42"/>
      <c r="C614" s="21"/>
      <c r="D614" s="9"/>
      <c r="E614" s="40"/>
      <c r="F614" s="27"/>
      <c r="G614" s="28"/>
      <c r="H614" s="40"/>
      <c r="I614" s="8"/>
      <c r="J614" s="8"/>
      <c r="K614" s="8"/>
      <c r="L614" s="8"/>
      <c r="M614" s="8"/>
      <c r="N614" s="8"/>
      <c r="O614" s="8"/>
      <c r="P614" s="8"/>
      <c r="Q614" s="8"/>
      <c r="R614" s="35">
        <f>30*Tableau1[[#This Row],[Coût total]]/100</f>
        <v>0</v>
      </c>
      <c r="S614" s="34"/>
      <c r="T614" s="34">
        <f t="shared" si="10"/>
        <v>0</v>
      </c>
      <c r="U614" s="8"/>
      <c r="V614" s="8"/>
      <c r="W614" s="48"/>
    </row>
    <row r="615" spans="1:23" x14ac:dyDescent="0.25">
      <c r="A615" s="42" t="s">
        <v>643</v>
      </c>
      <c r="B615" s="42"/>
      <c r="C615" s="21"/>
      <c r="D615" s="9"/>
      <c r="E615" s="40"/>
      <c r="F615" s="27"/>
      <c r="G615" s="28"/>
      <c r="H615" s="40"/>
      <c r="I615" s="8"/>
      <c r="J615" s="8"/>
      <c r="K615" s="8"/>
      <c r="L615" s="8"/>
      <c r="M615" s="8"/>
      <c r="N615" s="8"/>
      <c r="O615" s="8"/>
      <c r="P615" s="8"/>
      <c r="Q615" s="8"/>
      <c r="R615" s="35">
        <f>30*Tableau1[[#This Row],[Coût total]]/100</f>
        <v>0</v>
      </c>
      <c r="S615" s="34"/>
      <c r="T615" s="34">
        <f t="shared" si="10"/>
        <v>0</v>
      </c>
      <c r="U615" s="8"/>
      <c r="V615" s="8"/>
      <c r="W615" s="48"/>
    </row>
    <row r="616" spans="1:23" x14ac:dyDescent="0.25">
      <c r="A616" s="42" t="s">
        <v>644</v>
      </c>
      <c r="B616" s="42"/>
      <c r="C616" s="21"/>
      <c r="D616" s="9"/>
      <c r="E616" s="40"/>
      <c r="F616" s="27"/>
      <c r="G616" s="28"/>
      <c r="H616" s="40"/>
      <c r="I616" s="8"/>
      <c r="J616" s="8"/>
      <c r="K616" s="8"/>
      <c r="L616" s="8"/>
      <c r="M616" s="8"/>
      <c r="N616" s="8"/>
      <c r="O616" s="8"/>
      <c r="P616" s="8"/>
      <c r="Q616" s="8"/>
      <c r="R616" s="35">
        <f>30*Tableau1[[#This Row],[Coût total]]/100</f>
        <v>0</v>
      </c>
      <c r="S616" s="34"/>
      <c r="T616" s="34">
        <f t="shared" si="10"/>
        <v>0</v>
      </c>
      <c r="U616" s="8"/>
      <c r="V616" s="8"/>
      <c r="W616" s="48"/>
    </row>
    <row r="617" spans="1:23" x14ac:dyDescent="0.25">
      <c r="A617" s="42" t="s">
        <v>645</v>
      </c>
      <c r="B617" s="42"/>
      <c r="C617" s="21"/>
      <c r="D617" s="9"/>
      <c r="E617" s="40"/>
      <c r="F617" s="27"/>
      <c r="G617" s="28"/>
      <c r="H617" s="40"/>
      <c r="I617" s="8"/>
      <c r="J617" s="8"/>
      <c r="K617" s="8"/>
      <c r="L617" s="8"/>
      <c r="M617" s="8"/>
      <c r="N617" s="8"/>
      <c r="O617" s="8"/>
      <c r="P617" s="8"/>
      <c r="Q617" s="8"/>
      <c r="R617" s="35">
        <f>30*Tableau1[[#This Row],[Coût total]]/100</f>
        <v>0</v>
      </c>
      <c r="S617" s="34"/>
      <c r="T617" s="34">
        <f t="shared" si="10"/>
        <v>0</v>
      </c>
      <c r="U617" s="8"/>
      <c r="V617" s="8"/>
      <c r="W617" s="48"/>
    </row>
    <row r="618" spans="1:23" x14ac:dyDescent="0.25">
      <c r="A618" s="42" t="s">
        <v>646</v>
      </c>
      <c r="B618" s="42"/>
      <c r="C618" s="21"/>
      <c r="D618" s="9"/>
      <c r="E618" s="40"/>
      <c r="F618" s="27"/>
      <c r="G618" s="28"/>
      <c r="H618" s="40"/>
      <c r="I618" s="8"/>
      <c r="J618" s="8"/>
      <c r="K618" s="8"/>
      <c r="L618" s="8"/>
      <c r="M618" s="8"/>
      <c r="N618" s="8"/>
      <c r="O618" s="8"/>
      <c r="P618" s="8"/>
      <c r="Q618" s="8"/>
      <c r="R618" s="35">
        <f>30*Tableau1[[#This Row],[Coût total]]/100</f>
        <v>0</v>
      </c>
      <c r="S618" s="34"/>
      <c r="T618" s="34">
        <f t="shared" si="10"/>
        <v>0</v>
      </c>
      <c r="U618" s="8"/>
      <c r="V618" s="8"/>
      <c r="W618" s="48"/>
    </row>
    <row r="619" spans="1:23" x14ac:dyDescent="0.25">
      <c r="A619" s="42" t="s">
        <v>647</v>
      </c>
      <c r="B619" s="42"/>
      <c r="C619" s="21"/>
      <c r="D619" s="9"/>
      <c r="E619" s="40"/>
      <c r="F619" s="27"/>
      <c r="G619" s="28"/>
      <c r="H619" s="40"/>
      <c r="I619" s="8"/>
      <c r="J619" s="8"/>
      <c r="K619" s="8"/>
      <c r="L619" s="8"/>
      <c r="M619" s="8"/>
      <c r="N619" s="8"/>
      <c r="O619" s="8"/>
      <c r="P619" s="8"/>
      <c r="Q619" s="8"/>
      <c r="R619" s="35">
        <f>30*Tableau1[[#This Row],[Coût total]]/100</f>
        <v>0</v>
      </c>
      <c r="S619" s="34"/>
      <c r="T619" s="34">
        <f t="shared" si="10"/>
        <v>0</v>
      </c>
      <c r="U619" s="8"/>
      <c r="V619" s="8"/>
      <c r="W619" s="48"/>
    </row>
    <row r="620" spans="1:23" x14ac:dyDescent="0.25">
      <c r="A620" s="42" t="s">
        <v>648</v>
      </c>
      <c r="B620" s="42"/>
      <c r="C620" s="21"/>
      <c r="D620" s="9"/>
      <c r="E620" s="40"/>
      <c r="F620" s="27"/>
      <c r="G620" s="28"/>
      <c r="H620" s="40"/>
      <c r="I620" s="8"/>
      <c r="J620" s="8"/>
      <c r="K620" s="8"/>
      <c r="L620" s="8"/>
      <c r="M620" s="8"/>
      <c r="N620" s="8"/>
      <c r="O620" s="8"/>
      <c r="P620" s="8"/>
      <c r="Q620" s="8"/>
      <c r="R620" s="35">
        <f>30*Tableau1[[#This Row],[Coût total]]/100</f>
        <v>0</v>
      </c>
      <c r="S620" s="34"/>
      <c r="T620" s="34">
        <f t="shared" si="10"/>
        <v>0</v>
      </c>
      <c r="U620" s="8"/>
      <c r="V620" s="8"/>
      <c r="W620" s="48"/>
    </row>
    <row r="621" spans="1:23" x14ac:dyDescent="0.25">
      <c r="A621" s="42" t="s">
        <v>649</v>
      </c>
      <c r="B621" s="42"/>
      <c r="C621" s="21"/>
      <c r="D621" s="9"/>
      <c r="E621" s="40"/>
      <c r="F621" s="27"/>
      <c r="G621" s="28"/>
      <c r="H621" s="40"/>
      <c r="I621" s="8"/>
      <c r="J621" s="8"/>
      <c r="K621" s="8"/>
      <c r="L621" s="8"/>
      <c r="M621" s="8"/>
      <c r="N621" s="8"/>
      <c r="O621" s="8"/>
      <c r="P621" s="8"/>
      <c r="Q621" s="8"/>
      <c r="R621" s="35">
        <f>30*Tableau1[[#This Row],[Coût total]]/100</f>
        <v>0</v>
      </c>
      <c r="S621" s="34"/>
      <c r="T621" s="34">
        <f t="shared" si="10"/>
        <v>0</v>
      </c>
      <c r="U621" s="8"/>
      <c r="V621" s="8"/>
      <c r="W621" s="48"/>
    </row>
    <row r="622" spans="1:23" x14ac:dyDescent="0.25">
      <c r="A622" s="42" t="s">
        <v>650</v>
      </c>
      <c r="B622" s="42"/>
      <c r="C622" s="21"/>
      <c r="D622" s="9"/>
      <c r="E622" s="40"/>
      <c r="F622" s="27"/>
      <c r="G622" s="28"/>
      <c r="H622" s="40"/>
      <c r="I622" s="8"/>
      <c r="J622" s="8"/>
      <c r="K622" s="8"/>
      <c r="L622" s="8"/>
      <c r="M622" s="8"/>
      <c r="N622" s="8"/>
      <c r="O622" s="8"/>
      <c r="P622" s="8"/>
      <c r="Q622" s="8"/>
      <c r="R622" s="35">
        <f>30*Tableau1[[#This Row],[Coût total]]/100</f>
        <v>0</v>
      </c>
      <c r="S622" s="34"/>
      <c r="T622" s="34">
        <f t="shared" si="10"/>
        <v>0</v>
      </c>
      <c r="U622" s="8"/>
      <c r="V622" s="8"/>
      <c r="W622" s="48"/>
    </row>
    <row r="623" spans="1:23" x14ac:dyDescent="0.25">
      <c r="A623" s="42" t="s">
        <v>651</v>
      </c>
      <c r="B623" s="42"/>
      <c r="C623" s="21"/>
      <c r="D623" s="9"/>
      <c r="E623" s="40"/>
      <c r="F623" s="27"/>
      <c r="G623" s="28"/>
      <c r="H623" s="40"/>
      <c r="I623" s="8"/>
      <c r="J623" s="8"/>
      <c r="K623" s="8"/>
      <c r="L623" s="8"/>
      <c r="M623" s="8"/>
      <c r="N623" s="8"/>
      <c r="O623" s="8"/>
      <c r="P623" s="8"/>
      <c r="Q623" s="8"/>
      <c r="R623" s="35">
        <f>30*Tableau1[[#This Row],[Coût total]]/100</f>
        <v>0</v>
      </c>
      <c r="S623" s="34"/>
      <c r="T623" s="34">
        <f t="shared" si="10"/>
        <v>0</v>
      </c>
      <c r="U623" s="8"/>
      <c r="V623" s="8"/>
      <c r="W623" s="48"/>
    </row>
    <row r="624" spans="1:23" x14ac:dyDescent="0.25">
      <c r="A624" s="42" t="s">
        <v>652</v>
      </c>
      <c r="B624" s="42"/>
      <c r="C624" s="21"/>
      <c r="D624" s="9"/>
      <c r="E624" s="40"/>
      <c r="F624" s="27"/>
      <c r="G624" s="28"/>
      <c r="H624" s="40"/>
      <c r="I624" s="8"/>
      <c r="J624" s="8"/>
      <c r="K624" s="8"/>
      <c r="L624" s="8"/>
      <c r="M624" s="8"/>
      <c r="N624" s="8"/>
      <c r="O624" s="8"/>
      <c r="P624" s="8"/>
      <c r="Q624" s="8"/>
      <c r="R624" s="35">
        <f>30*Tableau1[[#This Row],[Coût total]]/100</f>
        <v>0</v>
      </c>
      <c r="S624" s="34"/>
      <c r="T624" s="34">
        <f t="shared" si="10"/>
        <v>0</v>
      </c>
      <c r="U624" s="8"/>
      <c r="V624" s="8"/>
      <c r="W624" s="48"/>
    </row>
    <row r="625" spans="1:23" x14ac:dyDescent="0.25">
      <c r="A625" s="42" t="s">
        <v>653</v>
      </c>
      <c r="B625" s="42"/>
      <c r="C625" s="21"/>
      <c r="D625" s="9"/>
      <c r="E625" s="40"/>
      <c r="F625" s="27"/>
      <c r="G625" s="28"/>
      <c r="H625" s="40"/>
      <c r="I625" s="8"/>
      <c r="J625" s="8"/>
      <c r="K625" s="8"/>
      <c r="L625" s="8"/>
      <c r="M625" s="8"/>
      <c r="N625" s="8"/>
      <c r="O625" s="8"/>
      <c r="P625" s="8"/>
      <c r="Q625" s="8"/>
      <c r="R625" s="35">
        <f>30*Tableau1[[#This Row],[Coût total]]/100</f>
        <v>0</v>
      </c>
      <c r="S625" s="34"/>
      <c r="T625" s="34">
        <f t="shared" si="10"/>
        <v>0</v>
      </c>
      <c r="U625" s="8"/>
      <c r="V625" s="8"/>
      <c r="W625" s="48"/>
    </row>
    <row r="626" spans="1:23" x14ac:dyDescent="0.25">
      <c r="A626" s="42" t="s">
        <v>654</v>
      </c>
      <c r="B626" s="42"/>
      <c r="C626" s="21"/>
      <c r="D626" s="9"/>
      <c r="E626" s="40"/>
      <c r="F626" s="27"/>
      <c r="G626" s="28"/>
      <c r="H626" s="40"/>
      <c r="I626" s="8"/>
      <c r="J626" s="8"/>
      <c r="K626" s="8"/>
      <c r="L626" s="8"/>
      <c r="M626" s="8"/>
      <c r="N626" s="8"/>
      <c r="O626" s="8"/>
      <c r="P626" s="8"/>
      <c r="Q626" s="8"/>
      <c r="R626" s="35">
        <f>30*Tableau1[[#This Row],[Coût total]]/100</f>
        <v>0</v>
      </c>
      <c r="S626" s="34"/>
      <c r="T626" s="34">
        <f t="shared" si="10"/>
        <v>0</v>
      </c>
      <c r="U626" s="8"/>
      <c r="V626" s="8"/>
      <c r="W626" s="48"/>
    </row>
    <row r="627" spans="1:23" x14ac:dyDescent="0.25">
      <c r="A627" s="42" t="s">
        <v>655</v>
      </c>
      <c r="B627" s="42"/>
      <c r="C627" s="21"/>
      <c r="D627" s="9"/>
      <c r="E627" s="40"/>
      <c r="F627" s="27"/>
      <c r="G627" s="28"/>
      <c r="H627" s="40"/>
      <c r="I627" s="8"/>
      <c r="J627" s="8"/>
      <c r="K627" s="8"/>
      <c r="L627" s="8"/>
      <c r="M627" s="8"/>
      <c r="N627" s="8"/>
      <c r="O627" s="8"/>
      <c r="P627" s="8"/>
      <c r="Q627" s="8"/>
      <c r="R627" s="35">
        <f>30*Tableau1[[#This Row],[Coût total]]/100</f>
        <v>0</v>
      </c>
      <c r="S627" s="34"/>
      <c r="T627" s="34">
        <f t="shared" si="10"/>
        <v>0</v>
      </c>
      <c r="U627" s="8"/>
      <c r="V627" s="8"/>
      <c r="W627" s="48"/>
    </row>
    <row r="628" spans="1:23" x14ac:dyDescent="0.25">
      <c r="A628" s="42" t="s">
        <v>656</v>
      </c>
      <c r="B628" s="42"/>
      <c r="C628" s="21"/>
      <c r="D628" s="9"/>
      <c r="E628" s="40"/>
      <c r="F628" s="27"/>
      <c r="G628" s="28"/>
      <c r="H628" s="40"/>
      <c r="I628" s="8"/>
      <c r="J628" s="8"/>
      <c r="K628" s="8"/>
      <c r="L628" s="8"/>
      <c r="M628" s="8"/>
      <c r="N628" s="8"/>
      <c r="O628" s="8"/>
      <c r="P628" s="8"/>
      <c r="Q628" s="8"/>
      <c r="R628" s="35">
        <f>30*Tableau1[[#This Row],[Coût total]]/100</f>
        <v>0</v>
      </c>
      <c r="S628" s="34"/>
      <c r="T628" s="34">
        <f t="shared" si="10"/>
        <v>0</v>
      </c>
      <c r="U628" s="8"/>
      <c r="V628" s="8"/>
      <c r="W628" s="48"/>
    </row>
    <row r="629" spans="1:23" x14ac:dyDescent="0.25">
      <c r="A629" s="42" t="s">
        <v>657</v>
      </c>
      <c r="B629" s="42"/>
      <c r="C629" s="21"/>
      <c r="D629" s="9"/>
      <c r="E629" s="40"/>
      <c r="F629" s="27"/>
      <c r="G629" s="28"/>
      <c r="H629" s="40"/>
      <c r="I629" s="8"/>
      <c r="J629" s="8"/>
      <c r="K629" s="8"/>
      <c r="L629" s="8"/>
      <c r="M629" s="8"/>
      <c r="N629" s="8"/>
      <c r="O629" s="8"/>
      <c r="P629" s="8"/>
      <c r="Q629" s="8"/>
      <c r="R629" s="35">
        <f>30*Tableau1[[#This Row],[Coût total]]/100</f>
        <v>0</v>
      </c>
      <c r="S629" s="34"/>
      <c r="T629" s="34">
        <f t="shared" si="10"/>
        <v>0</v>
      </c>
      <c r="U629" s="8"/>
      <c r="V629" s="8"/>
      <c r="W629" s="48"/>
    </row>
    <row r="630" spans="1:23" x14ac:dyDescent="0.25">
      <c r="A630" s="42" t="s">
        <v>658</v>
      </c>
      <c r="B630" s="42"/>
      <c r="C630" s="21"/>
      <c r="D630" s="9"/>
      <c r="E630" s="40"/>
      <c r="F630" s="27"/>
      <c r="G630" s="28"/>
      <c r="H630" s="40"/>
      <c r="I630" s="8"/>
      <c r="J630" s="8"/>
      <c r="K630" s="8"/>
      <c r="L630" s="8"/>
      <c r="M630" s="8"/>
      <c r="N630" s="8"/>
      <c r="O630" s="8"/>
      <c r="P630" s="8"/>
      <c r="Q630" s="8"/>
      <c r="R630" s="35">
        <f>30*Tableau1[[#This Row],[Coût total]]/100</f>
        <v>0</v>
      </c>
      <c r="S630" s="34"/>
      <c r="T630" s="34">
        <f t="shared" si="10"/>
        <v>0</v>
      </c>
      <c r="U630" s="8"/>
      <c r="V630" s="8"/>
      <c r="W630" s="48"/>
    </row>
    <row r="631" spans="1:23" x14ac:dyDescent="0.25">
      <c r="A631" s="42" t="s">
        <v>659</v>
      </c>
      <c r="B631" s="42"/>
      <c r="C631" s="21"/>
      <c r="D631" s="9"/>
      <c r="E631" s="40"/>
      <c r="F631" s="27"/>
      <c r="G631" s="28"/>
      <c r="H631" s="40"/>
      <c r="I631" s="8"/>
      <c r="J631" s="8"/>
      <c r="K631" s="8"/>
      <c r="L631" s="8"/>
      <c r="M631" s="8"/>
      <c r="N631" s="8"/>
      <c r="O631" s="8"/>
      <c r="P631" s="8"/>
      <c r="Q631" s="8"/>
      <c r="R631" s="35">
        <f>30*Tableau1[[#This Row],[Coût total]]/100</f>
        <v>0</v>
      </c>
      <c r="S631" s="34"/>
      <c r="T631" s="34">
        <f t="shared" si="10"/>
        <v>0</v>
      </c>
      <c r="U631" s="8"/>
      <c r="V631" s="8"/>
      <c r="W631" s="48"/>
    </row>
    <row r="632" spans="1:23" x14ac:dyDescent="0.25">
      <c r="A632" s="42" t="s">
        <v>660</v>
      </c>
      <c r="B632" s="42"/>
      <c r="C632" s="21"/>
      <c r="D632" s="9"/>
      <c r="E632" s="40"/>
      <c r="F632" s="27"/>
      <c r="G632" s="28"/>
      <c r="H632" s="40"/>
      <c r="I632" s="8"/>
      <c r="J632" s="8"/>
      <c r="K632" s="8"/>
      <c r="L632" s="8"/>
      <c r="M632" s="8"/>
      <c r="N632" s="8"/>
      <c r="O632" s="8"/>
      <c r="P632" s="8"/>
      <c r="Q632" s="8"/>
      <c r="R632" s="35">
        <f>30*Tableau1[[#This Row],[Coût total]]/100</f>
        <v>0</v>
      </c>
      <c r="S632" s="34"/>
      <c r="T632" s="34">
        <f t="shared" si="10"/>
        <v>0</v>
      </c>
      <c r="U632" s="8"/>
      <c r="V632" s="8"/>
      <c r="W632" s="48"/>
    </row>
    <row r="633" spans="1:23" x14ac:dyDescent="0.25">
      <c r="A633" s="42" t="s">
        <v>661</v>
      </c>
      <c r="B633" s="42"/>
      <c r="C633" s="21"/>
      <c r="D633" s="9"/>
      <c r="E633" s="40"/>
      <c r="F633" s="27"/>
      <c r="G633" s="28"/>
      <c r="H633" s="40"/>
      <c r="I633" s="8"/>
      <c r="J633" s="8"/>
      <c r="K633" s="8"/>
      <c r="L633" s="8"/>
      <c r="M633" s="8"/>
      <c r="N633" s="8"/>
      <c r="O633" s="8"/>
      <c r="P633" s="8"/>
      <c r="Q633" s="8"/>
      <c r="R633" s="35">
        <f>30*Tableau1[[#This Row],[Coût total]]/100</f>
        <v>0</v>
      </c>
      <c r="S633" s="34"/>
      <c r="T633" s="34">
        <f t="shared" si="10"/>
        <v>0</v>
      </c>
      <c r="U633" s="8"/>
      <c r="V633" s="8"/>
      <c r="W633" s="48"/>
    </row>
    <row r="634" spans="1:23" x14ac:dyDescent="0.25">
      <c r="A634" s="42" t="s">
        <v>662</v>
      </c>
      <c r="B634" s="42"/>
      <c r="C634" s="21"/>
      <c r="D634" s="9"/>
      <c r="E634" s="40"/>
      <c r="F634" s="27"/>
      <c r="G634" s="28"/>
      <c r="H634" s="40"/>
      <c r="I634" s="8"/>
      <c r="J634" s="8"/>
      <c r="K634" s="8"/>
      <c r="L634" s="8"/>
      <c r="M634" s="8"/>
      <c r="N634" s="8"/>
      <c r="O634" s="8"/>
      <c r="P634" s="8"/>
      <c r="Q634" s="8"/>
      <c r="R634" s="35">
        <f>30*Tableau1[[#This Row],[Coût total]]/100</f>
        <v>0</v>
      </c>
      <c r="S634" s="34"/>
      <c r="T634" s="34">
        <f t="shared" si="10"/>
        <v>0</v>
      </c>
      <c r="U634" s="8"/>
      <c r="V634" s="8"/>
      <c r="W634" s="48"/>
    </row>
    <row r="635" spans="1:23" x14ac:dyDescent="0.25">
      <c r="A635" s="42" t="s">
        <v>663</v>
      </c>
      <c r="B635" s="42"/>
      <c r="C635" s="21"/>
      <c r="D635" s="9"/>
      <c r="E635" s="40"/>
      <c r="F635" s="27"/>
      <c r="G635" s="28"/>
      <c r="H635" s="40"/>
      <c r="I635" s="8"/>
      <c r="J635" s="8"/>
      <c r="K635" s="8"/>
      <c r="L635" s="8"/>
      <c r="M635" s="8"/>
      <c r="N635" s="8"/>
      <c r="O635" s="8"/>
      <c r="P635" s="8"/>
      <c r="Q635" s="8"/>
      <c r="R635" s="35">
        <f>30*Tableau1[[#This Row],[Coût total]]/100</f>
        <v>0</v>
      </c>
      <c r="S635" s="34"/>
      <c r="T635" s="34">
        <f t="shared" si="10"/>
        <v>0</v>
      </c>
      <c r="U635" s="8"/>
      <c r="V635" s="8"/>
      <c r="W635" s="48"/>
    </row>
    <row r="636" spans="1:23" x14ac:dyDescent="0.25">
      <c r="A636" s="42" t="s">
        <v>664</v>
      </c>
      <c r="B636" s="42"/>
      <c r="C636" s="21"/>
      <c r="D636" s="9"/>
      <c r="E636" s="40"/>
      <c r="F636" s="27"/>
      <c r="G636" s="28"/>
      <c r="H636" s="40"/>
      <c r="I636" s="8"/>
      <c r="J636" s="8"/>
      <c r="K636" s="8"/>
      <c r="L636" s="8"/>
      <c r="M636" s="8"/>
      <c r="N636" s="8"/>
      <c r="O636" s="8"/>
      <c r="P636" s="8"/>
      <c r="Q636" s="8"/>
      <c r="R636" s="35">
        <f>30*Tableau1[[#This Row],[Coût total]]/100</f>
        <v>0</v>
      </c>
      <c r="S636" s="34"/>
      <c r="T636" s="34">
        <f t="shared" si="10"/>
        <v>0</v>
      </c>
      <c r="U636" s="8"/>
      <c r="V636" s="8"/>
      <c r="W636" s="48"/>
    </row>
    <row r="637" spans="1:23" x14ac:dyDescent="0.25">
      <c r="A637" s="42" t="s">
        <v>665</v>
      </c>
      <c r="B637" s="42"/>
      <c r="C637" s="21"/>
      <c r="D637" s="9"/>
      <c r="E637" s="40"/>
      <c r="F637" s="27"/>
      <c r="G637" s="28"/>
      <c r="H637" s="40"/>
      <c r="I637" s="8"/>
      <c r="J637" s="8"/>
      <c r="K637" s="8"/>
      <c r="L637" s="8"/>
      <c r="M637" s="8"/>
      <c r="N637" s="8"/>
      <c r="O637" s="8"/>
      <c r="P637" s="8"/>
      <c r="Q637" s="8"/>
      <c r="R637" s="35">
        <f>30*Tableau1[[#This Row],[Coût total]]/100</f>
        <v>0</v>
      </c>
      <c r="S637" s="34"/>
      <c r="T637" s="34">
        <f t="shared" si="10"/>
        <v>0</v>
      </c>
      <c r="U637" s="8"/>
      <c r="V637" s="8"/>
      <c r="W637" s="48"/>
    </row>
    <row r="638" spans="1:23" x14ac:dyDescent="0.25">
      <c r="A638" s="42" t="s">
        <v>666</v>
      </c>
      <c r="B638" s="42"/>
      <c r="C638" s="21"/>
      <c r="D638" s="9"/>
      <c r="E638" s="40"/>
      <c r="F638" s="27"/>
      <c r="G638" s="28"/>
      <c r="H638" s="40"/>
      <c r="I638" s="8"/>
      <c r="J638" s="8"/>
      <c r="K638" s="8"/>
      <c r="L638" s="8"/>
      <c r="M638" s="8"/>
      <c r="N638" s="8"/>
      <c r="O638" s="8"/>
      <c r="P638" s="8"/>
      <c r="Q638" s="8"/>
      <c r="R638" s="35">
        <f>30*Tableau1[[#This Row],[Coût total]]/100</f>
        <v>0</v>
      </c>
      <c r="S638" s="34"/>
      <c r="T638" s="34">
        <f t="shared" si="10"/>
        <v>0</v>
      </c>
      <c r="U638" s="8"/>
      <c r="V638" s="8"/>
      <c r="W638" s="48"/>
    </row>
    <row r="639" spans="1:23" x14ac:dyDescent="0.25">
      <c r="A639" s="42" t="s">
        <v>667</v>
      </c>
      <c r="B639" s="42"/>
      <c r="C639" s="21"/>
      <c r="D639" s="9"/>
      <c r="E639" s="40"/>
      <c r="F639" s="27"/>
      <c r="G639" s="28"/>
      <c r="H639" s="40"/>
      <c r="I639" s="8"/>
      <c r="J639" s="8"/>
      <c r="K639" s="8"/>
      <c r="L639" s="8"/>
      <c r="M639" s="8"/>
      <c r="N639" s="8"/>
      <c r="O639" s="8"/>
      <c r="P639" s="8"/>
      <c r="Q639" s="8"/>
      <c r="R639" s="35">
        <f>30*Tableau1[[#This Row],[Coût total]]/100</f>
        <v>0</v>
      </c>
      <c r="S639" s="34"/>
      <c r="T639" s="34">
        <f t="shared" si="10"/>
        <v>0</v>
      </c>
      <c r="U639" s="8"/>
      <c r="V639" s="8"/>
      <c r="W639" s="48"/>
    </row>
    <row r="640" spans="1:23" x14ac:dyDescent="0.25">
      <c r="A640" s="42" t="s">
        <v>668</v>
      </c>
      <c r="B640" s="42"/>
      <c r="C640" s="21"/>
      <c r="D640" s="9"/>
      <c r="E640" s="40"/>
      <c r="F640" s="27"/>
      <c r="G640" s="28"/>
      <c r="H640" s="40"/>
      <c r="I640" s="8"/>
      <c r="J640" s="8"/>
      <c r="K640" s="8"/>
      <c r="L640" s="8"/>
      <c r="M640" s="8"/>
      <c r="N640" s="8"/>
      <c r="O640" s="8"/>
      <c r="P640" s="8"/>
      <c r="Q640" s="8"/>
      <c r="R640" s="35">
        <f>30*Tableau1[[#This Row],[Coût total]]/100</f>
        <v>0</v>
      </c>
      <c r="S640" s="34"/>
      <c r="T640" s="34">
        <f t="shared" si="10"/>
        <v>0</v>
      </c>
      <c r="U640" s="8"/>
      <c r="V640" s="8"/>
      <c r="W640" s="48"/>
    </row>
    <row r="641" spans="1:23" x14ac:dyDescent="0.25">
      <c r="A641" s="42" t="s">
        <v>669</v>
      </c>
      <c r="B641" s="42"/>
      <c r="C641" s="21"/>
      <c r="D641" s="9"/>
      <c r="E641" s="40"/>
      <c r="F641" s="27"/>
      <c r="G641" s="28"/>
      <c r="H641" s="40"/>
      <c r="I641" s="8"/>
      <c r="J641" s="8"/>
      <c r="K641" s="8"/>
      <c r="L641" s="8"/>
      <c r="M641" s="8"/>
      <c r="N641" s="8"/>
      <c r="O641" s="8"/>
      <c r="P641" s="8"/>
      <c r="Q641" s="8"/>
      <c r="R641" s="35">
        <f>30*Tableau1[[#This Row],[Coût total]]/100</f>
        <v>0</v>
      </c>
      <c r="S641" s="34"/>
      <c r="T641" s="34">
        <f t="shared" si="10"/>
        <v>0</v>
      </c>
      <c r="U641" s="8"/>
      <c r="V641" s="8"/>
      <c r="W641" s="48"/>
    </row>
    <row r="642" spans="1:23" x14ac:dyDescent="0.25">
      <c r="A642" s="42" t="s">
        <v>670</v>
      </c>
      <c r="B642" s="42"/>
      <c r="C642" s="21"/>
      <c r="D642" s="9"/>
      <c r="E642" s="40"/>
      <c r="F642" s="27"/>
      <c r="G642" s="28"/>
      <c r="H642" s="40"/>
      <c r="I642" s="8"/>
      <c r="J642" s="8"/>
      <c r="K642" s="8"/>
      <c r="L642" s="8"/>
      <c r="M642" s="8"/>
      <c r="N642" s="8"/>
      <c r="O642" s="8"/>
      <c r="P642" s="8"/>
      <c r="Q642" s="8"/>
      <c r="R642" s="35">
        <f>30*Tableau1[[#This Row],[Coût total]]/100</f>
        <v>0</v>
      </c>
      <c r="S642" s="34"/>
      <c r="T642" s="34">
        <f t="shared" si="10"/>
        <v>0</v>
      </c>
      <c r="U642" s="8"/>
      <c r="V642" s="8"/>
      <c r="W642" s="48"/>
    </row>
    <row r="643" spans="1:23" x14ac:dyDescent="0.25">
      <c r="A643" s="42" t="s">
        <v>671</v>
      </c>
      <c r="B643" s="42"/>
      <c r="C643" s="21"/>
      <c r="D643" s="9"/>
      <c r="E643" s="40"/>
      <c r="F643" s="27"/>
      <c r="G643" s="28"/>
      <c r="H643" s="40"/>
      <c r="I643" s="8"/>
      <c r="J643" s="8"/>
      <c r="K643" s="8"/>
      <c r="L643" s="8"/>
      <c r="M643" s="8"/>
      <c r="N643" s="8"/>
      <c r="O643" s="8"/>
      <c r="P643" s="8"/>
      <c r="Q643" s="8"/>
      <c r="R643" s="35">
        <f>30*Tableau1[[#This Row],[Coût total]]/100</f>
        <v>0</v>
      </c>
      <c r="S643" s="34"/>
      <c r="T643" s="34">
        <f t="shared" si="10"/>
        <v>0</v>
      </c>
      <c r="U643" s="8"/>
      <c r="V643" s="8"/>
      <c r="W643" s="48"/>
    </row>
    <row r="644" spans="1:23" x14ac:dyDescent="0.25">
      <c r="A644" s="42" t="s">
        <v>672</v>
      </c>
      <c r="B644" s="42"/>
      <c r="C644" s="21"/>
      <c r="D644" s="9"/>
      <c r="E644" s="40"/>
      <c r="F644" s="27"/>
      <c r="G644" s="28"/>
      <c r="H644" s="40"/>
      <c r="I644" s="8"/>
      <c r="J644" s="8"/>
      <c r="K644" s="8"/>
      <c r="L644" s="8"/>
      <c r="M644" s="8"/>
      <c r="N644" s="8"/>
      <c r="O644" s="8"/>
      <c r="P644" s="8"/>
      <c r="Q644" s="8"/>
      <c r="R644" s="35">
        <f>30*Tableau1[[#This Row],[Coût total]]/100</f>
        <v>0</v>
      </c>
      <c r="S644" s="34"/>
      <c r="T644" s="34">
        <f t="shared" ref="T644:T707" si="11">(J644+K644+L644+M644+N644*O644+P644*Q644)</f>
        <v>0</v>
      </c>
      <c r="U644" s="8"/>
      <c r="V644" s="8"/>
      <c r="W644" s="48"/>
    </row>
    <row r="645" spans="1:23" x14ac:dyDescent="0.25">
      <c r="A645" s="42" t="s">
        <v>673</v>
      </c>
      <c r="B645" s="42"/>
      <c r="C645" s="21"/>
      <c r="D645" s="9"/>
      <c r="E645" s="40"/>
      <c r="F645" s="27"/>
      <c r="G645" s="28"/>
      <c r="H645" s="40"/>
      <c r="I645" s="8"/>
      <c r="J645" s="8"/>
      <c r="K645" s="8"/>
      <c r="L645" s="8"/>
      <c r="M645" s="8"/>
      <c r="N645" s="8"/>
      <c r="O645" s="8"/>
      <c r="P645" s="8"/>
      <c r="Q645" s="8"/>
      <c r="R645" s="35">
        <f>30*Tableau1[[#This Row],[Coût total]]/100</f>
        <v>0</v>
      </c>
      <c r="S645" s="34"/>
      <c r="T645" s="34">
        <f t="shared" si="11"/>
        <v>0</v>
      </c>
      <c r="U645" s="8"/>
      <c r="V645" s="8"/>
      <c r="W645" s="48"/>
    </row>
    <row r="646" spans="1:23" x14ac:dyDescent="0.25">
      <c r="A646" s="42" t="s">
        <v>674</v>
      </c>
      <c r="B646" s="42"/>
      <c r="C646" s="21"/>
      <c r="D646" s="9"/>
      <c r="E646" s="40"/>
      <c r="F646" s="27"/>
      <c r="G646" s="28"/>
      <c r="H646" s="40"/>
      <c r="I646" s="8"/>
      <c r="J646" s="8"/>
      <c r="K646" s="8"/>
      <c r="L646" s="8"/>
      <c r="M646" s="8"/>
      <c r="N646" s="8"/>
      <c r="O646" s="8"/>
      <c r="P646" s="8"/>
      <c r="Q646" s="8"/>
      <c r="R646" s="35">
        <f>30*Tableau1[[#This Row],[Coût total]]/100</f>
        <v>0</v>
      </c>
      <c r="S646" s="34"/>
      <c r="T646" s="34">
        <f t="shared" si="11"/>
        <v>0</v>
      </c>
      <c r="U646" s="8"/>
      <c r="V646" s="8"/>
      <c r="W646" s="48"/>
    </row>
    <row r="647" spans="1:23" x14ac:dyDescent="0.25">
      <c r="A647" s="42" t="s">
        <v>675</v>
      </c>
      <c r="B647" s="42"/>
      <c r="C647" s="21"/>
      <c r="D647" s="9"/>
      <c r="E647" s="40"/>
      <c r="F647" s="27"/>
      <c r="G647" s="28"/>
      <c r="H647" s="40"/>
      <c r="I647" s="8"/>
      <c r="J647" s="8"/>
      <c r="K647" s="8"/>
      <c r="L647" s="8"/>
      <c r="M647" s="8"/>
      <c r="N647" s="8"/>
      <c r="O647" s="8"/>
      <c r="P647" s="8"/>
      <c r="Q647" s="8"/>
      <c r="R647" s="35">
        <f>30*Tableau1[[#This Row],[Coût total]]/100</f>
        <v>0</v>
      </c>
      <c r="S647" s="34"/>
      <c r="T647" s="34">
        <f t="shared" si="11"/>
        <v>0</v>
      </c>
      <c r="U647" s="8"/>
      <c r="V647" s="8"/>
      <c r="W647" s="48"/>
    </row>
    <row r="648" spans="1:23" x14ac:dyDescent="0.25">
      <c r="A648" s="42" t="s">
        <v>676</v>
      </c>
      <c r="B648" s="42"/>
      <c r="C648" s="21"/>
      <c r="D648" s="9"/>
      <c r="E648" s="40"/>
      <c r="F648" s="27"/>
      <c r="G648" s="28"/>
      <c r="H648" s="40"/>
      <c r="I648" s="8"/>
      <c r="J648" s="8"/>
      <c r="K648" s="8"/>
      <c r="L648" s="8"/>
      <c r="M648" s="8"/>
      <c r="N648" s="8"/>
      <c r="O648" s="8"/>
      <c r="P648" s="8"/>
      <c r="Q648" s="8"/>
      <c r="R648" s="35">
        <f>30*Tableau1[[#This Row],[Coût total]]/100</f>
        <v>0</v>
      </c>
      <c r="S648" s="34"/>
      <c r="T648" s="34">
        <f t="shared" si="11"/>
        <v>0</v>
      </c>
      <c r="U648" s="8"/>
      <c r="V648" s="8"/>
      <c r="W648" s="48"/>
    </row>
    <row r="649" spans="1:23" x14ac:dyDescent="0.25">
      <c r="A649" s="42" t="s">
        <v>677</v>
      </c>
      <c r="B649" s="42"/>
      <c r="C649" s="21"/>
      <c r="D649" s="9"/>
      <c r="E649" s="40"/>
      <c r="F649" s="27"/>
      <c r="G649" s="28"/>
      <c r="H649" s="40"/>
      <c r="I649" s="8"/>
      <c r="J649" s="8"/>
      <c r="K649" s="8"/>
      <c r="L649" s="8"/>
      <c r="M649" s="8"/>
      <c r="N649" s="8"/>
      <c r="O649" s="8"/>
      <c r="P649" s="8"/>
      <c r="Q649" s="8"/>
      <c r="R649" s="35">
        <f>30*Tableau1[[#This Row],[Coût total]]/100</f>
        <v>0</v>
      </c>
      <c r="S649" s="34"/>
      <c r="T649" s="34">
        <f t="shared" si="11"/>
        <v>0</v>
      </c>
      <c r="U649" s="8"/>
      <c r="V649" s="8"/>
      <c r="W649" s="48"/>
    </row>
    <row r="650" spans="1:23" x14ac:dyDescent="0.25">
      <c r="A650" s="42" t="s">
        <v>678</v>
      </c>
      <c r="B650" s="42"/>
      <c r="C650" s="21"/>
      <c r="D650" s="9"/>
      <c r="E650" s="40"/>
      <c r="F650" s="27"/>
      <c r="G650" s="28"/>
      <c r="H650" s="40"/>
      <c r="I650" s="8"/>
      <c r="J650" s="8"/>
      <c r="K650" s="8"/>
      <c r="L650" s="8"/>
      <c r="M650" s="8"/>
      <c r="N650" s="8"/>
      <c r="O650" s="8"/>
      <c r="P650" s="8"/>
      <c r="Q650" s="8"/>
      <c r="R650" s="35">
        <f>30*Tableau1[[#This Row],[Coût total]]/100</f>
        <v>0</v>
      </c>
      <c r="S650" s="34"/>
      <c r="T650" s="34">
        <f t="shared" si="11"/>
        <v>0</v>
      </c>
      <c r="U650" s="8"/>
      <c r="V650" s="8"/>
      <c r="W650" s="48"/>
    </row>
    <row r="651" spans="1:23" x14ac:dyDescent="0.25">
      <c r="A651" s="42" t="s">
        <v>679</v>
      </c>
      <c r="B651" s="42"/>
      <c r="C651" s="21"/>
      <c r="D651" s="9"/>
      <c r="E651" s="40"/>
      <c r="F651" s="27"/>
      <c r="G651" s="28"/>
      <c r="H651" s="40"/>
      <c r="I651" s="8"/>
      <c r="J651" s="8"/>
      <c r="K651" s="8"/>
      <c r="L651" s="8"/>
      <c r="M651" s="8"/>
      <c r="N651" s="8"/>
      <c r="O651" s="8"/>
      <c r="P651" s="8"/>
      <c r="Q651" s="8"/>
      <c r="R651" s="35">
        <f>30*Tableau1[[#This Row],[Coût total]]/100</f>
        <v>0</v>
      </c>
      <c r="S651" s="34"/>
      <c r="T651" s="34">
        <f t="shared" si="11"/>
        <v>0</v>
      </c>
      <c r="U651" s="8"/>
      <c r="V651" s="8"/>
      <c r="W651" s="48"/>
    </row>
    <row r="652" spans="1:23" x14ac:dyDescent="0.25">
      <c r="A652" s="42" t="s">
        <v>680</v>
      </c>
      <c r="B652" s="42"/>
      <c r="C652" s="21"/>
      <c r="D652" s="9"/>
      <c r="E652" s="40"/>
      <c r="F652" s="27"/>
      <c r="G652" s="28"/>
      <c r="H652" s="40"/>
      <c r="I652" s="8"/>
      <c r="J652" s="8"/>
      <c r="K652" s="8"/>
      <c r="L652" s="8"/>
      <c r="M652" s="8"/>
      <c r="N652" s="8"/>
      <c r="O652" s="8"/>
      <c r="P652" s="8"/>
      <c r="Q652" s="8"/>
      <c r="R652" s="35">
        <f>30*Tableau1[[#This Row],[Coût total]]/100</f>
        <v>0</v>
      </c>
      <c r="S652" s="34"/>
      <c r="T652" s="34">
        <f t="shared" si="11"/>
        <v>0</v>
      </c>
      <c r="U652" s="8"/>
      <c r="V652" s="8"/>
      <c r="W652" s="48"/>
    </row>
    <row r="653" spans="1:23" x14ac:dyDescent="0.25">
      <c r="A653" s="42" t="s">
        <v>681</v>
      </c>
      <c r="B653" s="42"/>
      <c r="C653" s="21"/>
      <c r="D653" s="9"/>
      <c r="E653" s="40"/>
      <c r="F653" s="27"/>
      <c r="G653" s="28"/>
      <c r="H653" s="40"/>
      <c r="I653" s="8"/>
      <c r="J653" s="8"/>
      <c r="K653" s="8"/>
      <c r="L653" s="8"/>
      <c r="M653" s="8"/>
      <c r="N653" s="8"/>
      <c r="O653" s="8"/>
      <c r="P653" s="8"/>
      <c r="Q653" s="8"/>
      <c r="R653" s="35">
        <f>30*Tableau1[[#This Row],[Coût total]]/100</f>
        <v>0</v>
      </c>
      <c r="S653" s="34"/>
      <c r="T653" s="34">
        <f t="shared" si="11"/>
        <v>0</v>
      </c>
      <c r="U653" s="8"/>
      <c r="V653" s="8"/>
      <c r="W653" s="48"/>
    </row>
    <row r="654" spans="1:23" x14ac:dyDescent="0.25">
      <c r="A654" s="42" t="s">
        <v>682</v>
      </c>
      <c r="B654" s="42"/>
      <c r="C654" s="21"/>
      <c r="D654" s="9"/>
      <c r="E654" s="40"/>
      <c r="F654" s="27"/>
      <c r="G654" s="28"/>
      <c r="H654" s="40"/>
      <c r="I654" s="8"/>
      <c r="J654" s="8"/>
      <c r="K654" s="8"/>
      <c r="L654" s="8"/>
      <c r="M654" s="8"/>
      <c r="N654" s="8"/>
      <c r="O654" s="8"/>
      <c r="P654" s="8"/>
      <c r="Q654" s="8"/>
      <c r="R654" s="35">
        <f>30*Tableau1[[#This Row],[Coût total]]/100</f>
        <v>0</v>
      </c>
      <c r="S654" s="34"/>
      <c r="T654" s="34">
        <f t="shared" si="11"/>
        <v>0</v>
      </c>
      <c r="U654" s="8"/>
      <c r="V654" s="8"/>
      <c r="W654" s="48"/>
    </row>
    <row r="655" spans="1:23" x14ac:dyDescent="0.25">
      <c r="A655" s="42" t="s">
        <v>683</v>
      </c>
      <c r="B655" s="42"/>
      <c r="C655" s="21"/>
      <c r="D655" s="9"/>
      <c r="E655" s="40"/>
      <c r="F655" s="27"/>
      <c r="G655" s="28"/>
      <c r="H655" s="40"/>
      <c r="I655" s="8"/>
      <c r="J655" s="8"/>
      <c r="K655" s="8"/>
      <c r="L655" s="8"/>
      <c r="M655" s="8"/>
      <c r="N655" s="8"/>
      <c r="O655" s="8"/>
      <c r="P655" s="8"/>
      <c r="Q655" s="8"/>
      <c r="R655" s="35">
        <f>30*Tableau1[[#This Row],[Coût total]]/100</f>
        <v>0</v>
      </c>
      <c r="S655" s="34"/>
      <c r="T655" s="34">
        <f t="shared" si="11"/>
        <v>0</v>
      </c>
      <c r="U655" s="8"/>
      <c r="V655" s="8"/>
      <c r="W655" s="48"/>
    </row>
    <row r="656" spans="1:23" x14ac:dyDescent="0.25">
      <c r="A656" s="42" t="s">
        <v>684</v>
      </c>
      <c r="B656" s="42"/>
      <c r="C656" s="21"/>
      <c r="D656" s="9"/>
      <c r="E656" s="40"/>
      <c r="F656" s="27"/>
      <c r="G656" s="28"/>
      <c r="H656" s="40"/>
      <c r="I656" s="8"/>
      <c r="J656" s="8"/>
      <c r="K656" s="8"/>
      <c r="L656" s="8"/>
      <c r="M656" s="8"/>
      <c r="N656" s="8"/>
      <c r="O656" s="8"/>
      <c r="P656" s="8"/>
      <c r="Q656" s="8"/>
      <c r="R656" s="35">
        <f>30*Tableau1[[#This Row],[Coût total]]/100</f>
        <v>0</v>
      </c>
      <c r="S656" s="34"/>
      <c r="T656" s="34">
        <f t="shared" si="11"/>
        <v>0</v>
      </c>
      <c r="U656" s="8"/>
      <c r="V656" s="8"/>
      <c r="W656" s="48"/>
    </row>
    <row r="657" spans="1:23" x14ac:dyDescent="0.25">
      <c r="A657" s="42" t="s">
        <v>685</v>
      </c>
      <c r="B657" s="42"/>
      <c r="C657" s="21"/>
      <c r="D657" s="9"/>
      <c r="E657" s="40"/>
      <c r="F657" s="27"/>
      <c r="G657" s="28"/>
      <c r="H657" s="40"/>
      <c r="I657" s="8"/>
      <c r="J657" s="8"/>
      <c r="K657" s="8"/>
      <c r="L657" s="8"/>
      <c r="M657" s="8"/>
      <c r="N657" s="8"/>
      <c r="O657" s="8"/>
      <c r="P657" s="8"/>
      <c r="Q657" s="8"/>
      <c r="R657" s="35">
        <f>30*Tableau1[[#This Row],[Coût total]]/100</f>
        <v>0</v>
      </c>
      <c r="S657" s="34"/>
      <c r="T657" s="34">
        <f t="shared" si="11"/>
        <v>0</v>
      </c>
      <c r="U657" s="8"/>
      <c r="V657" s="8"/>
      <c r="W657" s="48"/>
    </row>
    <row r="658" spans="1:23" x14ac:dyDescent="0.25">
      <c r="A658" s="42" t="s">
        <v>686</v>
      </c>
      <c r="B658" s="42"/>
      <c r="C658" s="21"/>
      <c r="D658" s="9"/>
      <c r="E658" s="40"/>
      <c r="F658" s="27"/>
      <c r="G658" s="28"/>
      <c r="H658" s="40"/>
      <c r="I658" s="8"/>
      <c r="J658" s="8"/>
      <c r="K658" s="8"/>
      <c r="L658" s="8"/>
      <c r="M658" s="8"/>
      <c r="N658" s="8"/>
      <c r="O658" s="8"/>
      <c r="P658" s="8"/>
      <c r="Q658" s="8"/>
      <c r="R658" s="35">
        <f>30*Tableau1[[#This Row],[Coût total]]/100</f>
        <v>0</v>
      </c>
      <c r="S658" s="34"/>
      <c r="T658" s="34">
        <f t="shared" si="11"/>
        <v>0</v>
      </c>
      <c r="U658" s="8"/>
      <c r="V658" s="8"/>
      <c r="W658" s="48"/>
    </row>
    <row r="659" spans="1:23" x14ac:dyDescent="0.25">
      <c r="A659" s="42" t="s">
        <v>687</v>
      </c>
      <c r="B659" s="42"/>
      <c r="C659" s="21"/>
      <c r="D659" s="9"/>
      <c r="E659" s="40"/>
      <c r="F659" s="27"/>
      <c r="G659" s="28"/>
      <c r="H659" s="40"/>
      <c r="I659" s="8"/>
      <c r="J659" s="8"/>
      <c r="K659" s="8"/>
      <c r="L659" s="8"/>
      <c r="M659" s="8"/>
      <c r="N659" s="8"/>
      <c r="O659" s="8"/>
      <c r="P659" s="8"/>
      <c r="Q659" s="8"/>
      <c r="R659" s="35">
        <f>30*Tableau1[[#This Row],[Coût total]]/100</f>
        <v>0</v>
      </c>
      <c r="S659" s="34"/>
      <c r="T659" s="34">
        <f t="shared" si="11"/>
        <v>0</v>
      </c>
      <c r="U659" s="8"/>
      <c r="V659" s="8"/>
      <c r="W659" s="48"/>
    </row>
    <row r="660" spans="1:23" x14ac:dyDescent="0.25">
      <c r="A660" s="42" t="s">
        <v>688</v>
      </c>
      <c r="B660" s="42"/>
      <c r="C660" s="21"/>
      <c r="D660" s="9"/>
      <c r="E660" s="40"/>
      <c r="F660" s="27"/>
      <c r="G660" s="28"/>
      <c r="H660" s="40"/>
      <c r="I660" s="8"/>
      <c r="J660" s="8"/>
      <c r="K660" s="8"/>
      <c r="L660" s="8"/>
      <c r="M660" s="8"/>
      <c r="N660" s="8"/>
      <c r="O660" s="8"/>
      <c r="P660" s="8"/>
      <c r="Q660" s="8"/>
      <c r="R660" s="35">
        <f>30*Tableau1[[#This Row],[Coût total]]/100</f>
        <v>0</v>
      </c>
      <c r="S660" s="34"/>
      <c r="T660" s="34">
        <f t="shared" si="11"/>
        <v>0</v>
      </c>
      <c r="U660" s="8"/>
      <c r="V660" s="8"/>
      <c r="W660" s="48"/>
    </row>
    <row r="661" spans="1:23" x14ac:dyDescent="0.25">
      <c r="A661" s="42" t="s">
        <v>689</v>
      </c>
      <c r="B661" s="42"/>
      <c r="C661" s="21"/>
      <c r="D661" s="9"/>
      <c r="E661" s="40"/>
      <c r="F661" s="27"/>
      <c r="G661" s="28"/>
      <c r="H661" s="40"/>
      <c r="I661" s="8"/>
      <c r="J661" s="8"/>
      <c r="K661" s="8"/>
      <c r="L661" s="8"/>
      <c r="M661" s="8"/>
      <c r="N661" s="8"/>
      <c r="O661" s="8"/>
      <c r="P661" s="8"/>
      <c r="Q661" s="8"/>
      <c r="R661" s="35">
        <f>30*Tableau1[[#This Row],[Coût total]]/100</f>
        <v>0</v>
      </c>
      <c r="S661" s="34"/>
      <c r="T661" s="34">
        <f t="shared" si="11"/>
        <v>0</v>
      </c>
      <c r="U661" s="8"/>
      <c r="V661" s="8"/>
      <c r="W661" s="48"/>
    </row>
    <row r="662" spans="1:23" x14ac:dyDescent="0.25">
      <c r="A662" s="42" t="s">
        <v>690</v>
      </c>
      <c r="B662" s="42"/>
      <c r="C662" s="21"/>
      <c r="D662" s="9"/>
      <c r="E662" s="40"/>
      <c r="F662" s="27"/>
      <c r="G662" s="28"/>
      <c r="H662" s="40"/>
      <c r="I662" s="8"/>
      <c r="J662" s="8"/>
      <c r="K662" s="8"/>
      <c r="L662" s="8"/>
      <c r="M662" s="8"/>
      <c r="N662" s="8"/>
      <c r="O662" s="8"/>
      <c r="P662" s="8"/>
      <c r="Q662" s="8"/>
      <c r="R662" s="35">
        <f>30*Tableau1[[#This Row],[Coût total]]/100</f>
        <v>0</v>
      </c>
      <c r="S662" s="34"/>
      <c r="T662" s="34">
        <f t="shared" si="11"/>
        <v>0</v>
      </c>
      <c r="U662" s="8"/>
      <c r="V662" s="8"/>
      <c r="W662" s="48"/>
    </row>
    <row r="663" spans="1:23" x14ac:dyDescent="0.25">
      <c r="A663" s="42" t="s">
        <v>691</v>
      </c>
      <c r="B663" s="42"/>
      <c r="C663" s="21"/>
      <c r="D663" s="9"/>
      <c r="E663" s="40"/>
      <c r="F663" s="27"/>
      <c r="G663" s="28"/>
      <c r="H663" s="40"/>
      <c r="I663" s="8"/>
      <c r="J663" s="8"/>
      <c r="K663" s="8"/>
      <c r="L663" s="8"/>
      <c r="M663" s="8"/>
      <c r="N663" s="8"/>
      <c r="O663" s="8"/>
      <c r="P663" s="8"/>
      <c r="Q663" s="8"/>
      <c r="R663" s="35">
        <f>30*Tableau1[[#This Row],[Coût total]]/100</f>
        <v>0</v>
      </c>
      <c r="S663" s="34"/>
      <c r="T663" s="34">
        <f t="shared" si="11"/>
        <v>0</v>
      </c>
      <c r="U663" s="8"/>
      <c r="V663" s="8"/>
      <c r="W663" s="48"/>
    </row>
    <row r="664" spans="1:23" x14ac:dyDescent="0.25">
      <c r="A664" s="42" t="s">
        <v>692</v>
      </c>
      <c r="B664" s="42"/>
      <c r="C664" s="21"/>
      <c r="D664" s="9"/>
      <c r="E664" s="40"/>
      <c r="F664" s="27"/>
      <c r="G664" s="28"/>
      <c r="H664" s="40"/>
      <c r="I664" s="8"/>
      <c r="J664" s="8"/>
      <c r="K664" s="8"/>
      <c r="L664" s="8"/>
      <c r="M664" s="8"/>
      <c r="N664" s="8"/>
      <c r="O664" s="8"/>
      <c r="P664" s="8"/>
      <c r="Q664" s="8"/>
      <c r="R664" s="35">
        <f>30*Tableau1[[#This Row],[Coût total]]/100</f>
        <v>0</v>
      </c>
      <c r="S664" s="34"/>
      <c r="T664" s="34">
        <f t="shared" si="11"/>
        <v>0</v>
      </c>
      <c r="U664" s="8"/>
      <c r="V664" s="8"/>
      <c r="W664" s="48"/>
    </row>
    <row r="665" spans="1:23" x14ac:dyDescent="0.25">
      <c r="A665" s="42" t="s">
        <v>693</v>
      </c>
      <c r="B665" s="42"/>
      <c r="C665" s="21"/>
      <c r="D665" s="9"/>
      <c r="E665" s="40"/>
      <c r="F665" s="27"/>
      <c r="G665" s="28"/>
      <c r="H665" s="40"/>
      <c r="I665" s="8"/>
      <c r="J665" s="8"/>
      <c r="K665" s="8"/>
      <c r="L665" s="8"/>
      <c r="M665" s="8"/>
      <c r="N665" s="8"/>
      <c r="O665" s="8"/>
      <c r="P665" s="8"/>
      <c r="Q665" s="8"/>
      <c r="R665" s="35">
        <f>30*Tableau1[[#This Row],[Coût total]]/100</f>
        <v>0</v>
      </c>
      <c r="S665" s="34"/>
      <c r="T665" s="34">
        <f t="shared" si="11"/>
        <v>0</v>
      </c>
      <c r="U665" s="8"/>
      <c r="V665" s="8"/>
      <c r="W665" s="48"/>
    </row>
    <row r="666" spans="1:23" x14ac:dyDescent="0.25">
      <c r="A666" s="42" t="s">
        <v>694</v>
      </c>
      <c r="B666" s="42"/>
      <c r="C666" s="21"/>
      <c r="D666" s="9"/>
      <c r="E666" s="40"/>
      <c r="F666" s="27"/>
      <c r="G666" s="28"/>
      <c r="H666" s="40"/>
      <c r="I666" s="8"/>
      <c r="J666" s="8"/>
      <c r="K666" s="8"/>
      <c r="L666" s="8"/>
      <c r="M666" s="8"/>
      <c r="N666" s="8"/>
      <c r="O666" s="8"/>
      <c r="P666" s="8"/>
      <c r="Q666" s="8"/>
      <c r="R666" s="35">
        <f>30*Tableau1[[#This Row],[Coût total]]/100</f>
        <v>0</v>
      </c>
      <c r="S666" s="34"/>
      <c r="T666" s="34">
        <f t="shared" si="11"/>
        <v>0</v>
      </c>
      <c r="U666" s="8"/>
      <c r="V666" s="8"/>
      <c r="W666" s="48"/>
    </row>
    <row r="667" spans="1:23" x14ac:dyDescent="0.25">
      <c r="A667" s="42" t="s">
        <v>695</v>
      </c>
      <c r="B667" s="42"/>
      <c r="C667" s="21"/>
      <c r="D667" s="9"/>
      <c r="E667" s="40"/>
      <c r="F667" s="27"/>
      <c r="G667" s="28"/>
      <c r="H667" s="40"/>
      <c r="I667" s="8"/>
      <c r="J667" s="8"/>
      <c r="K667" s="8"/>
      <c r="L667" s="8"/>
      <c r="M667" s="8"/>
      <c r="N667" s="8"/>
      <c r="O667" s="8"/>
      <c r="P667" s="8"/>
      <c r="Q667" s="8"/>
      <c r="R667" s="35">
        <f>30*Tableau1[[#This Row],[Coût total]]/100</f>
        <v>0</v>
      </c>
      <c r="S667" s="34"/>
      <c r="T667" s="34">
        <f t="shared" si="11"/>
        <v>0</v>
      </c>
      <c r="U667" s="8"/>
      <c r="V667" s="8"/>
      <c r="W667" s="48"/>
    </row>
    <row r="668" spans="1:23" x14ac:dyDescent="0.25">
      <c r="A668" s="42" t="s">
        <v>696</v>
      </c>
      <c r="B668" s="42"/>
      <c r="C668" s="21"/>
      <c r="D668" s="9"/>
      <c r="E668" s="40"/>
      <c r="F668" s="27"/>
      <c r="G668" s="28"/>
      <c r="H668" s="40"/>
      <c r="I668" s="8"/>
      <c r="J668" s="8"/>
      <c r="K668" s="8"/>
      <c r="L668" s="8"/>
      <c r="M668" s="8"/>
      <c r="N668" s="8"/>
      <c r="O668" s="8"/>
      <c r="P668" s="8"/>
      <c r="Q668" s="8"/>
      <c r="R668" s="35">
        <f>30*Tableau1[[#This Row],[Coût total]]/100</f>
        <v>0</v>
      </c>
      <c r="S668" s="34"/>
      <c r="T668" s="34">
        <f t="shared" si="11"/>
        <v>0</v>
      </c>
      <c r="U668" s="8"/>
      <c r="V668" s="8"/>
      <c r="W668" s="48"/>
    </row>
    <row r="669" spans="1:23" x14ac:dyDescent="0.25">
      <c r="A669" s="42" t="s">
        <v>697</v>
      </c>
      <c r="B669" s="42"/>
      <c r="C669" s="21"/>
      <c r="D669" s="9"/>
      <c r="E669" s="40"/>
      <c r="F669" s="27"/>
      <c r="G669" s="28"/>
      <c r="H669" s="40"/>
      <c r="I669" s="8"/>
      <c r="J669" s="8"/>
      <c r="K669" s="8"/>
      <c r="L669" s="8"/>
      <c r="M669" s="8"/>
      <c r="N669" s="8"/>
      <c r="O669" s="8"/>
      <c r="P669" s="8"/>
      <c r="Q669" s="8"/>
      <c r="R669" s="35">
        <f>30*Tableau1[[#This Row],[Coût total]]/100</f>
        <v>0</v>
      </c>
      <c r="S669" s="34"/>
      <c r="T669" s="34">
        <f t="shared" si="11"/>
        <v>0</v>
      </c>
      <c r="U669" s="8"/>
      <c r="V669" s="8"/>
      <c r="W669" s="48"/>
    </row>
    <row r="670" spans="1:23" x14ac:dyDescent="0.25">
      <c r="A670" s="42" t="s">
        <v>698</v>
      </c>
      <c r="B670" s="42"/>
      <c r="C670" s="21"/>
      <c r="D670" s="9"/>
      <c r="E670" s="40"/>
      <c r="F670" s="27"/>
      <c r="G670" s="28"/>
      <c r="H670" s="40"/>
      <c r="I670" s="8"/>
      <c r="J670" s="8"/>
      <c r="K670" s="8"/>
      <c r="L670" s="8"/>
      <c r="M670" s="8"/>
      <c r="N670" s="8"/>
      <c r="O670" s="8"/>
      <c r="P670" s="8"/>
      <c r="Q670" s="8"/>
      <c r="R670" s="35">
        <f>30*Tableau1[[#This Row],[Coût total]]/100</f>
        <v>0</v>
      </c>
      <c r="S670" s="34"/>
      <c r="T670" s="34">
        <f t="shared" si="11"/>
        <v>0</v>
      </c>
      <c r="U670" s="8"/>
      <c r="V670" s="8"/>
      <c r="W670" s="48"/>
    </row>
    <row r="671" spans="1:23" x14ac:dyDescent="0.25">
      <c r="A671" s="42" t="s">
        <v>699</v>
      </c>
      <c r="B671" s="42"/>
      <c r="C671" s="21"/>
      <c r="D671" s="9"/>
      <c r="E671" s="40"/>
      <c r="F671" s="27"/>
      <c r="G671" s="28"/>
      <c r="H671" s="40"/>
      <c r="I671" s="8"/>
      <c r="J671" s="8"/>
      <c r="K671" s="8"/>
      <c r="L671" s="8"/>
      <c r="M671" s="8"/>
      <c r="N671" s="8"/>
      <c r="O671" s="8"/>
      <c r="P671" s="8"/>
      <c r="Q671" s="8"/>
      <c r="R671" s="35">
        <f>30*Tableau1[[#This Row],[Coût total]]/100</f>
        <v>0</v>
      </c>
      <c r="S671" s="34"/>
      <c r="T671" s="34">
        <f t="shared" si="11"/>
        <v>0</v>
      </c>
      <c r="U671" s="8"/>
      <c r="V671" s="8"/>
      <c r="W671" s="48"/>
    </row>
    <row r="672" spans="1:23" x14ac:dyDescent="0.25">
      <c r="A672" s="42" t="s">
        <v>700</v>
      </c>
      <c r="B672" s="42"/>
      <c r="C672" s="21"/>
      <c r="D672" s="9"/>
      <c r="E672" s="40"/>
      <c r="F672" s="27"/>
      <c r="G672" s="28"/>
      <c r="H672" s="40"/>
      <c r="I672" s="8"/>
      <c r="J672" s="8"/>
      <c r="K672" s="8"/>
      <c r="L672" s="8"/>
      <c r="M672" s="8"/>
      <c r="N672" s="8"/>
      <c r="O672" s="8"/>
      <c r="P672" s="8"/>
      <c r="Q672" s="8"/>
      <c r="R672" s="35">
        <f>30*Tableau1[[#This Row],[Coût total]]/100</f>
        <v>0</v>
      </c>
      <c r="S672" s="34"/>
      <c r="T672" s="34">
        <f t="shared" si="11"/>
        <v>0</v>
      </c>
      <c r="U672" s="8"/>
      <c r="V672" s="8"/>
      <c r="W672" s="48"/>
    </row>
    <row r="673" spans="1:23" x14ac:dyDescent="0.25">
      <c r="A673" s="42" t="s">
        <v>701</v>
      </c>
      <c r="B673" s="42"/>
      <c r="C673" s="21"/>
      <c r="D673" s="9"/>
      <c r="E673" s="40"/>
      <c r="F673" s="27"/>
      <c r="G673" s="28"/>
      <c r="H673" s="40"/>
      <c r="I673" s="8"/>
      <c r="J673" s="8"/>
      <c r="K673" s="8"/>
      <c r="L673" s="8"/>
      <c r="M673" s="8"/>
      <c r="N673" s="8"/>
      <c r="O673" s="8"/>
      <c r="P673" s="8"/>
      <c r="Q673" s="8"/>
      <c r="R673" s="35">
        <f>30*Tableau1[[#This Row],[Coût total]]/100</f>
        <v>0</v>
      </c>
      <c r="S673" s="34"/>
      <c r="T673" s="34">
        <f t="shared" si="11"/>
        <v>0</v>
      </c>
      <c r="U673" s="8"/>
      <c r="V673" s="8"/>
      <c r="W673" s="48"/>
    </row>
    <row r="674" spans="1:23" x14ac:dyDescent="0.25">
      <c r="A674" s="42" t="s">
        <v>702</v>
      </c>
      <c r="B674" s="42"/>
      <c r="C674" s="21"/>
      <c r="D674" s="9"/>
      <c r="E674" s="40"/>
      <c r="F674" s="27"/>
      <c r="G674" s="28"/>
      <c r="H674" s="40"/>
      <c r="I674" s="8"/>
      <c r="J674" s="8"/>
      <c r="K674" s="8"/>
      <c r="L674" s="8"/>
      <c r="M674" s="8"/>
      <c r="N674" s="8"/>
      <c r="O674" s="8"/>
      <c r="P674" s="8"/>
      <c r="Q674" s="8"/>
      <c r="R674" s="35">
        <f>30*Tableau1[[#This Row],[Coût total]]/100</f>
        <v>0</v>
      </c>
      <c r="S674" s="34"/>
      <c r="T674" s="34">
        <f t="shared" si="11"/>
        <v>0</v>
      </c>
      <c r="U674" s="8"/>
      <c r="V674" s="8"/>
      <c r="W674" s="48"/>
    </row>
    <row r="675" spans="1:23" x14ac:dyDescent="0.25">
      <c r="A675" s="42" t="s">
        <v>703</v>
      </c>
      <c r="B675" s="42"/>
      <c r="C675" s="21"/>
      <c r="D675" s="9"/>
      <c r="E675" s="40"/>
      <c r="F675" s="27"/>
      <c r="G675" s="28"/>
      <c r="H675" s="40"/>
      <c r="I675" s="8"/>
      <c r="J675" s="8"/>
      <c r="K675" s="8"/>
      <c r="L675" s="8"/>
      <c r="M675" s="8"/>
      <c r="N675" s="8"/>
      <c r="O675" s="8"/>
      <c r="P675" s="8"/>
      <c r="Q675" s="8"/>
      <c r="R675" s="35">
        <f>30*Tableau1[[#This Row],[Coût total]]/100</f>
        <v>0</v>
      </c>
      <c r="S675" s="34"/>
      <c r="T675" s="34">
        <f t="shared" si="11"/>
        <v>0</v>
      </c>
      <c r="U675" s="8"/>
      <c r="V675" s="8"/>
      <c r="W675" s="48"/>
    </row>
    <row r="676" spans="1:23" x14ac:dyDescent="0.25">
      <c r="A676" s="42" t="s">
        <v>704</v>
      </c>
      <c r="B676" s="42"/>
      <c r="C676" s="21"/>
      <c r="D676" s="9"/>
      <c r="E676" s="40"/>
      <c r="F676" s="27"/>
      <c r="G676" s="28"/>
      <c r="H676" s="40"/>
      <c r="I676" s="8"/>
      <c r="J676" s="8"/>
      <c r="K676" s="8"/>
      <c r="L676" s="8"/>
      <c r="M676" s="8"/>
      <c r="N676" s="8"/>
      <c r="O676" s="8"/>
      <c r="P676" s="8"/>
      <c r="Q676" s="8"/>
      <c r="R676" s="35">
        <f>30*Tableau1[[#This Row],[Coût total]]/100</f>
        <v>0</v>
      </c>
      <c r="S676" s="34"/>
      <c r="T676" s="34">
        <f t="shared" si="11"/>
        <v>0</v>
      </c>
      <c r="U676" s="8"/>
      <c r="V676" s="8"/>
      <c r="W676" s="48"/>
    </row>
    <row r="677" spans="1:23" x14ac:dyDescent="0.25">
      <c r="A677" s="42" t="s">
        <v>705</v>
      </c>
      <c r="B677" s="42"/>
      <c r="C677" s="21"/>
      <c r="D677" s="9"/>
      <c r="E677" s="40"/>
      <c r="F677" s="27"/>
      <c r="G677" s="28"/>
      <c r="H677" s="40"/>
      <c r="I677" s="8"/>
      <c r="J677" s="8"/>
      <c r="K677" s="8"/>
      <c r="L677" s="8"/>
      <c r="M677" s="8"/>
      <c r="N677" s="8"/>
      <c r="O677" s="8"/>
      <c r="P677" s="8"/>
      <c r="Q677" s="8"/>
      <c r="R677" s="35">
        <f>30*Tableau1[[#This Row],[Coût total]]/100</f>
        <v>0</v>
      </c>
      <c r="S677" s="34"/>
      <c r="T677" s="34">
        <f t="shared" si="11"/>
        <v>0</v>
      </c>
      <c r="U677" s="8"/>
      <c r="V677" s="8"/>
      <c r="W677" s="48"/>
    </row>
    <row r="678" spans="1:23" x14ac:dyDescent="0.25">
      <c r="A678" s="42" t="s">
        <v>706</v>
      </c>
      <c r="B678" s="42"/>
      <c r="C678" s="21"/>
      <c r="D678" s="9"/>
      <c r="E678" s="40"/>
      <c r="F678" s="27"/>
      <c r="G678" s="28"/>
      <c r="H678" s="40"/>
      <c r="I678" s="8"/>
      <c r="J678" s="8"/>
      <c r="K678" s="8"/>
      <c r="L678" s="8"/>
      <c r="M678" s="8"/>
      <c r="N678" s="8"/>
      <c r="O678" s="8"/>
      <c r="P678" s="8"/>
      <c r="Q678" s="8"/>
      <c r="R678" s="35">
        <f>30*Tableau1[[#This Row],[Coût total]]/100</f>
        <v>0</v>
      </c>
      <c r="S678" s="34"/>
      <c r="T678" s="34">
        <f t="shared" si="11"/>
        <v>0</v>
      </c>
      <c r="U678" s="8"/>
      <c r="V678" s="8"/>
      <c r="W678" s="48"/>
    </row>
    <row r="679" spans="1:23" x14ac:dyDescent="0.25">
      <c r="A679" s="42" t="s">
        <v>707</v>
      </c>
      <c r="B679" s="42"/>
      <c r="C679" s="21"/>
      <c r="D679" s="9"/>
      <c r="E679" s="40"/>
      <c r="F679" s="27"/>
      <c r="G679" s="28"/>
      <c r="H679" s="40"/>
      <c r="I679" s="8"/>
      <c r="J679" s="8"/>
      <c r="K679" s="8"/>
      <c r="L679" s="8"/>
      <c r="M679" s="8"/>
      <c r="N679" s="8"/>
      <c r="O679" s="8"/>
      <c r="P679" s="8"/>
      <c r="Q679" s="8"/>
      <c r="R679" s="35">
        <f>30*Tableau1[[#This Row],[Coût total]]/100</f>
        <v>0</v>
      </c>
      <c r="S679" s="34"/>
      <c r="T679" s="34">
        <f t="shared" si="11"/>
        <v>0</v>
      </c>
      <c r="U679" s="8"/>
      <c r="V679" s="8"/>
      <c r="W679" s="48"/>
    </row>
    <row r="680" spans="1:23" x14ac:dyDescent="0.25">
      <c r="A680" s="42" t="s">
        <v>708</v>
      </c>
      <c r="B680" s="42"/>
      <c r="C680" s="21"/>
      <c r="D680" s="9"/>
      <c r="E680" s="40"/>
      <c r="F680" s="27"/>
      <c r="G680" s="28"/>
      <c r="H680" s="40"/>
      <c r="I680" s="8"/>
      <c r="J680" s="8"/>
      <c r="K680" s="8"/>
      <c r="L680" s="8"/>
      <c r="M680" s="8"/>
      <c r="N680" s="8"/>
      <c r="O680" s="8"/>
      <c r="P680" s="8"/>
      <c r="Q680" s="8"/>
      <c r="R680" s="35">
        <f>30*Tableau1[[#This Row],[Coût total]]/100</f>
        <v>0</v>
      </c>
      <c r="S680" s="34"/>
      <c r="T680" s="34">
        <f t="shared" si="11"/>
        <v>0</v>
      </c>
      <c r="U680" s="8"/>
      <c r="V680" s="8"/>
      <c r="W680" s="48"/>
    </row>
    <row r="681" spans="1:23" x14ac:dyDescent="0.25">
      <c r="A681" s="42" t="s">
        <v>709</v>
      </c>
      <c r="B681" s="42"/>
      <c r="C681" s="21"/>
      <c r="D681" s="9"/>
      <c r="E681" s="40"/>
      <c r="F681" s="27"/>
      <c r="G681" s="28"/>
      <c r="H681" s="40"/>
      <c r="I681" s="8"/>
      <c r="J681" s="8"/>
      <c r="K681" s="8"/>
      <c r="L681" s="8"/>
      <c r="M681" s="8"/>
      <c r="N681" s="8"/>
      <c r="O681" s="8"/>
      <c r="P681" s="8"/>
      <c r="Q681" s="8"/>
      <c r="R681" s="35">
        <f>30*Tableau1[[#This Row],[Coût total]]/100</f>
        <v>0</v>
      </c>
      <c r="S681" s="34"/>
      <c r="T681" s="34">
        <f t="shared" si="11"/>
        <v>0</v>
      </c>
      <c r="U681" s="8"/>
      <c r="V681" s="8"/>
      <c r="W681" s="48"/>
    </row>
    <row r="682" spans="1:23" x14ac:dyDescent="0.25">
      <c r="A682" s="42" t="s">
        <v>710</v>
      </c>
      <c r="B682" s="42"/>
      <c r="C682" s="21"/>
      <c r="D682" s="9"/>
      <c r="E682" s="40"/>
      <c r="F682" s="27"/>
      <c r="G682" s="28"/>
      <c r="H682" s="40"/>
      <c r="I682" s="8"/>
      <c r="J682" s="8"/>
      <c r="K682" s="8"/>
      <c r="L682" s="8"/>
      <c r="M682" s="8"/>
      <c r="N682" s="8"/>
      <c r="O682" s="8"/>
      <c r="P682" s="8"/>
      <c r="Q682" s="8"/>
      <c r="R682" s="35">
        <f>30*Tableau1[[#This Row],[Coût total]]/100</f>
        <v>0</v>
      </c>
      <c r="S682" s="34"/>
      <c r="T682" s="34">
        <f t="shared" si="11"/>
        <v>0</v>
      </c>
      <c r="U682" s="8"/>
      <c r="V682" s="8"/>
      <c r="W682" s="48"/>
    </row>
    <row r="683" spans="1:23" x14ac:dyDescent="0.25">
      <c r="A683" s="42" t="s">
        <v>711</v>
      </c>
      <c r="B683" s="42"/>
      <c r="C683" s="21"/>
      <c r="D683" s="9"/>
      <c r="E683" s="40"/>
      <c r="F683" s="27"/>
      <c r="G683" s="28"/>
      <c r="H683" s="40"/>
      <c r="I683" s="8"/>
      <c r="J683" s="8"/>
      <c r="K683" s="8"/>
      <c r="L683" s="8"/>
      <c r="M683" s="8"/>
      <c r="N683" s="8"/>
      <c r="O683" s="8"/>
      <c r="P683" s="8"/>
      <c r="Q683" s="8"/>
      <c r="R683" s="35">
        <f>30*Tableau1[[#This Row],[Coût total]]/100</f>
        <v>0</v>
      </c>
      <c r="S683" s="34"/>
      <c r="T683" s="34">
        <f t="shared" si="11"/>
        <v>0</v>
      </c>
      <c r="U683" s="8"/>
      <c r="V683" s="8"/>
      <c r="W683" s="48"/>
    </row>
    <row r="684" spans="1:23" x14ac:dyDescent="0.25">
      <c r="A684" s="42" t="s">
        <v>712</v>
      </c>
      <c r="B684" s="42"/>
      <c r="C684" s="21"/>
      <c r="D684" s="9"/>
      <c r="E684" s="40"/>
      <c r="F684" s="27"/>
      <c r="G684" s="28"/>
      <c r="H684" s="40"/>
      <c r="I684" s="8"/>
      <c r="J684" s="8"/>
      <c r="K684" s="8"/>
      <c r="L684" s="8"/>
      <c r="M684" s="8"/>
      <c r="N684" s="8"/>
      <c r="O684" s="8"/>
      <c r="P684" s="8"/>
      <c r="Q684" s="8"/>
      <c r="R684" s="35">
        <f>30*Tableau1[[#This Row],[Coût total]]/100</f>
        <v>0</v>
      </c>
      <c r="S684" s="34"/>
      <c r="T684" s="34">
        <f t="shared" si="11"/>
        <v>0</v>
      </c>
      <c r="U684" s="8"/>
      <c r="V684" s="8"/>
      <c r="W684" s="48"/>
    </row>
    <row r="685" spans="1:23" x14ac:dyDescent="0.25">
      <c r="A685" s="42" t="s">
        <v>713</v>
      </c>
      <c r="B685" s="42"/>
      <c r="C685" s="21"/>
      <c r="D685" s="9"/>
      <c r="E685" s="40"/>
      <c r="F685" s="27"/>
      <c r="G685" s="28"/>
      <c r="H685" s="40"/>
      <c r="I685" s="8"/>
      <c r="J685" s="8"/>
      <c r="K685" s="8"/>
      <c r="L685" s="8"/>
      <c r="M685" s="8"/>
      <c r="N685" s="8"/>
      <c r="O685" s="8"/>
      <c r="P685" s="8"/>
      <c r="Q685" s="8"/>
      <c r="R685" s="35">
        <f>30*Tableau1[[#This Row],[Coût total]]/100</f>
        <v>0</v>
      </c>
      <c r="S685" s="34"/>
      <c r="T685" s="34">
        <f t="shared" si="11"/>
        <v>0</v>
      </c>
      <c r="U685" s="8"/>
      <c r="V685" s="8"/>
      <c r="W685" s="48"/>
    </row>
    <row r="686" spans="1:23" x14ac:dyDescent="0.25">
      <c r="A686" s="42" t="s">
        <v>714</v>
      </c>
      <c r="B686" s="42"/>
      <c r="C686" s="21"/>
      <c r="D686" s="9"/>
      <c r="E686" s="40"/>
      <c r="F686" s="27"/>
      <c r="G686" s="28"/>
      <c r="H686" s="40"/>
      <c r="I686" s="8"/>
      <c r="J686" s="8"/>
      <c r="K686" s="8"/>
      <c r="L686" s="8"/>
      <c r="M686" s="8"/>
      <c r="N686" s="8"/>
      <c r="O686" s="8"/>
      <c r="P686" s="8"/>
      <c r="Q686" s="8"/>
      <c r="R686" s="35">
        <f>30*Tableau1[[#This Row],[Coût total]]/100</f>
        <v>0</v>
      </c>
      <c r="S686" s="34"/>
      <c r="T686" s="34">
        <f t="shared" si="11"/>
        <v>0</v>
      </c>
      <c r="U686" s="8"/>
      <c r="V686" s="8"/>
      <c r="W686" s="48"/>
    </row>
    <row r="687" spans="1:23" x14ac:dyDescent="0.25">
      <c r="A687" s="42" t="s">
        <v>715</v>
      </c>
      <c r="B687" s="42"/>
      <c r="C687" s="21"/>
      <c r="D687" s="9"/>
      <c r="E687" s="40"/>
      <c r="F687" s="27"/>
      <c r="G687" s="28"/>
      <c r="H687" s="40"/>
      <c r="I687" s="8"/>
      <c r="J687" s="8"/>
      <c r="K687" s="8"/>
      <c r="L687" s="8"/>
      <c r="M687" s="8"/>
      <c r="N687" s="8"/>
      <c r="O687" s="8"/>
      <c r="P687" s="8"/>
      <c r="Q687" s="8"/>
      <c r="R687" s="35">
        <f>30*Tableau1[[#This Row],[Coût total]]/100</f>
        <v>0</v>
      </c>
      <c r="S687" s="34"/>
      <c r="T687" s="34">
        <f t="shared" si="11"/>
        <v>0</v>
      </c>
      <c r="U687" s="8"/>
      <c r="V687" s="8"/>
      <c r="W687" s="48"/>
    </row>
    <row r="688" spans="1:23" x14ac:dyDescent="0.25">
      <c r="A688" s="42" t="s">
        <v>716</v>
      </c>
      <c r="B688" s="42"/>
      <c r="C688" s="21"/>
      <c r="D688" s="9"/>
      <c r="E688" s="40"/>
      <c r="F688" s="27"/>
      <c r="G688" s="28"/>
      <c r="H688" s="40"/>
      <c r="I688" s="8"/>
      <c r="J688" s="8"/>
      <c r="K688" s="8"/>
      <c r="L688" s="8"/>
      <c r="M688" s="8"/>
      <c r="N688" s="8"/>
      <c r="O688" s="8"/>
      <c r="P688" s="8"/>
      <c r="Q688" s="8"/>
      <c r="R688" s="35">
        <f>30*Tableau1[[#This Row],[Coût total]]/100</f>
        <v>0</v>
      </c>
      <c r="S688" s="34"/>
      <c r="T688" s="34">
        <f t="shared" si="11"/>
        <v>0</v>
      </c>
      <c r="U688" s="8"/>
      <c r="V688" s="8"/>
      <c r="W688" s="48"/>
    </row>
    <row r="689" spans="1:23" x14ac:dyDescent="0.25">
      <c r="A689" s="42" t="s">
        <v>717</v>
      </c>
      <c r="B689" s="42"/>
      <c r="C689" s="21"/>
      <c r="D689" s="9"/>
      <c r="E689" s="40"/>
      <c r="F689" s="27"/>
      <c r="G689" s="28"/>
      <c r="H689" s="40"/>
      <c r="I689" s="8"/>
      <c r="J689" s="8"/>
      <c r="K689" s="8"/>
      <c r="L689" s="8"/>
      <c r="M689" s="8"/>
      <c r="N689" s="8"/>
      <c r="O689" s="8"/>
      <c r="P689" s="8"/>
      <c r="Q689" s="8"/>
      <c r="R689" s="35">
        <f>30*Tableau1[[#This Row],[Coût total]]/100</f>
        <v>0</v>
      </c>
      <c r="S689" s="34"/>
      <c r="T689" s="34">
        <f t="shared" si="11"/>
        <v>0</v>
      </c>
      <c r="U689" s="8"/>
      <c r="V689" s="8"/>
      <c r="W689" s="48"/>
    </row>
    <row r="690" spans="1:23" x14ac:dyDescent="0.25">
      <c r="A690" s="42" t="s">
        <v>718</v>
      </c>
      <c r="B690" s="42"/>
      <c r="C690" s="21"/>
      <c r="D690" s="9"/>
      <c r="E690" s="40"/>
      <c r="F690" s="27"/>
      <c r="G690" s="28"/>
      <c r="H690" s="40"/>
      <c r="I690" s="8"/>
      <c r="J690" s="8"/>
      <c r="K690" s="8"/>
      <c r="L690" s="8"/>
      <c r="M690" s="8"/>
      <c r="N690" s="8"/>
      <c r="O690" s="8"/>
      <c r="P690" s="8"/>
      <c r="Q690" s="8"/>
      <c r="R690" s="35">
        <f>30*Tableau1[[#This Row],[Coût total]]/100</f>
        <v>0</v>
      </c>
      <c r="S690" s="34"/>
      <c r="T690" s="34">
        <f t="shared" si="11"/>
        <v>0</v>
      </c>
      <c r="U690" s="8"/>
      <c r="V690" s="8"/>
      <c r="W690" s="48"/>
    </row>
    <row r="691" spans="1:23" x14ac:dyDescent="0.25">
      <c r="A691" s="42" t="s">
        <v>719</v>
      </c>
      <c r="B691" s="42"/>
      <c r="C691" s="21"/>
      <c r="D691" s="9"/>
      <c r="E691" s="40"/>
      <c r="F691" s="27"/>
      <c r="G691" s="28"/>
      <c r="H691" s="40"/>
      <c r="I691" s="8"/>
      <c r="J691" s="8"/>
      <c r="K691" s="8"/>
      <c r="L691" s="8"/>
      <c r="M691" s="8"/>
      <c r="N691" s="8"/>
      <c r="O691" s="8"/>
      <c r="P691" s="8"/>
      <c r="Q691" s="8"/>
      <c r="R691" s="35">
        <f>30*Tableau1[[#This Row],[Coût total]]/100</f>
        <v>0</v>
      </c>
      <c r="S691" s="34"/>
      <c r="T691" s="34">
        <f t="shared" si="11"/>
        <v>0</v>
      </c>
      <c r="U691" s="8"/>
      <c r="V691" s="8"/>
      <c r="W691" s="48"/>
    </row>
    <row r="692" spans="1:23" x14ac:dyDescent="0.25">
      <c r="A692" s="42" t="s">
        <v>720</v>
      </c>
      <c r="B692" s="42"/>
      <c r="C692" s="21"/>
      <c r="D692" s="9"/>
      <c r="E692" s="40"/>
      <c r="F692" s="27"/>
      <c r="G692" s="28"/>
      <c r="H692" s="40"/>
      <c r="I692" s="8"/>
      <c r="J692" s="8"/>
      <c r="K692" s="8"/>
      <c r="L692" s="8"/>
      <c r="M692" s="8"/>
      <c r="N692" s="8"/>
      <c r="O692" s="8"/>
      <c r="P692" s="8"/>
      <c r="Q692" s="8"/>
      <c r="R692" s="35">
        <f>30*Tableau1[[#This Row],[Coût total]]/100</f>
        <v>0</v>
      </c>
      <c r="S692" s="34"/>
      <c r="T692" s="34">
        <f t="shared" si="11"/>
        <v>0</v>
      </c>
      <c r="U692" s="8"/>
      <c r="V692" s="8"/>
      <c r="W692" s="48"/>
    </row>
    <row r="693" spans="1:23" x14ac:dyDescent="0.25">
      <c r="A693" s="42" t="s">
        <v>721</v>
      </c>
      <c r="B693" s="42"/>
      <c r="C693" s="21"/>
      <c r="D693" s="9"/>
      <c r="E693" s="40"/>
      <c r="F693" s="27"/>
      <c r="G693" s="28"/>
      <c r="H693" s="40"/>
      <c r="I693" s="8"/>
      <c r="J693" s="8"/>
      <c r="K693" s="8"/>
      <c r="L693" s="8"/>
      <c r="M693" s="8"/>
      <c r="N693" s="8"/>
      <c r="O693" s="8"/>
      <c r="P693" s="8"/>
      <c r="Q693" s="8"/>
      <c r="R693" s="35">
        <f>30*Tableau1[[#This Row],[Coût total]]/100</f>
        <v>0</v>
      </c>
      <c r="S693" s="34"/>
      <c r="T693" s="34">
        <f t="shared" si="11"/>
        <v>0</v>
      </c>
      <c r="U693" s="8"/>
      <c r="V693" s="8"/>
      <c r="W693" s="48"/>
    </row>
    <row r="694" spans="1:23" x14ac:dyDescent="0.25">
      <c r="A694" s="42" t="s">
        <v>722</v>
      </c>
      <c r="B694" s="42"/>
      <c r="C694" s="21"/>
      <c r="D694" s="9"/>
      <c r="E694" s="40"/>
      <c r="F694" s="27"/>
      <c r="G694" s="28"/>
      <c r="H694" s="40"/>
      <c r="I694" s="8"/>
      <c r="J694" s="8"/>
      <c r="K694" s="8"/>
      <c r="L694" s="8"/>
      <c r="M694" s="8"/>
      <c r="N694" s="8"/>
      <c r="O694" s="8"/>
      <c r="P694" s="8"/>
      <c r="Q694" s="8"/>
      <c r="R694" s="35">
        <f>30*Tableau1[[#This Row],[Coût total]]/100</f>
        <v>0</v>
      </c>
      <c r="S694" s="34"/>
      <c r="T694" s="34">
        <f t="shared" si="11"/>
        <v>0</v>
      </c>
      <c r="U694" s="8"/>
      <c r="V694" s="8"/>
      <c r="W694" s="48"/>
    </row>
    <row r="695" spans="1:23" x14ac:dyDescent="0.25">
      <c r="A695" s="42" t="s">
        <v>723</v>
      </c>
      <c r="B695" s="42"/>
      <c r="C695" s="21"/>
      <c r="D695" s="9"/>
      <c r="E695" s="40"/>
      <c r="F695" s="27"/>
      <c r="G695" s="28"/>
      <c r="H695" s="40"/>
      <c r="I695" s="8"/>
      <c r="J695" s="8"/>
      <c r="K695" s="8"/>
      <c r="L695" s="8"/>
      <c r="M695" s="8"/>
      <c r="N695" s="8"/>
      <c r="O695" s="8"/>
      <c r="P695" s="8"/>
      <c r="Q695" s="8"/>
      <c r="R695" s="35">
        <f>30*Tableau1[[#This Row],[Coût total]]/100</f>
        <v>0</v>
      </c>
      <c r="S695" s="34"/>
      <c r="T695" s="34">
        <f t="shared" si="11"/>
        <v>0</v>
      </c>
      <c r="U695" s="8"/>
      <c r="V695" s="8"/>
      <c r="W695" s="48"/>
    </row>
    <row r="696" spans="1:23" x14ac:dyDescent="0.25">
      <c r="A696" s="42" t="s">
        <v>724</v>
      </c>
      <c r="B696" s="42"/>
      <c r="C696" s="21"/>
      <c r="D696" s="9"/>
      <c r="E696" s="40"/>
      <c r="F696" s="27"/>
      <c r="G696" s="28"/>
      <c r="H696" s="40"/>
      <c r="I696" s="8"/>
      <c r="J696" s="8"/>
      <c r="K696" s="8"/>
      <c r="L696" s="8"/>
      <c r="M696" s="8"/>
      <c r="N696" s="8"/>
      <c r="O696" s="8"/>
      <c r="P696" s="8"/>
      <c r="Q696" s="8"/>
      <c r="R696" s="35">
        <f>30*Tableau1[[#This Row],[Coût total]]/100</f>
        <v>0</v>
      </c>
      <c r="S696" s="34"/>
      <c r="T696" s="34">
        <f t="shared" si="11"/>
        <v>0</v>
      </c>
      <c r="U696" s="8"/>
      <c r="V696" s="8"/>
      <c r="W696" s="48"/>
    </row>
    <row r="697" spans="1:23" x14ac:dyDescent="0.25">
      <c r="A697" s="42" t="s">
        <v>725</v>
      </c>
      <c r="B697" s="42"/>
      <c r="C697" s="21"/>
      <c r="D697" s="9"/>
      <c r="E697" s="40"/>
      <c r="F697" s="27"/>
      <c r="G697" s="28"/>
      <c r="H697" s="40"/>
      <c r="I697" s="8"/>
      <c r="J697" s="8"/>
      <c r="K697" s="8"/>
      <c r="L697" s="8"/>
      <c r="M697" s="8"/>
      <c r="N697" s="8"/>
      <c r="O697" s="8"/>
      <c r="P697" s="8"/>
      <c r="Q697" s="8"/>
      <c r="R697" s="35">
        <f>30*Tableau1[[#This Row],[Coût total]]/100</f>
        <v>0</v>
      </c>
      <c r="S697" s="34"/>
      <c r="T697" s="34">
        <f t="shared" si="11"/>
        <v>0</v>
      </c>
      <c r="U697" s="8"/>
      <c r="V697" s="8"/>
      <c r="W697" s="48"/>
    </row>
    <row r="698" spans="1:23" x14ac:dyDescent="0.25">
      <c r="A698" s="42" t="s">
        <v>726</v>
      </c>
      <c r="B698" s="42"/>
      <c r="C698" s="21"/>
      <c r="D698" s="9"/>
      <c r="E698" s="40"/>
      <c r="F698" s="27"/>
      <c r="G698" s="28"/>
      <c r="H698" s="40"/>
      <c r="I698" s="8"/>
      <c r="J698" s="8"/>
      <c r="K698" s="8"/>
      <c r="L698" s="8"/>
      <c r="M698" s="8"/>
      <c r="N698" s="8"/>
      <c r="O698" s="8"/>
      <c r="P698" s="8"/>
      <c r="Q698" s="8"/>
      <c r="R698" s="35">
        <f>30*Tableau1[[#This Row],[Coût total]]/100</f>
        <v>0</v>
      </c>
      <c r="S698" s="34"/>
      <c r="T698" s="34">
        <f t="shared" si="11"/>
        <v>0</v>
      </c>
      <c r="U698" s="8"/>
      <c r="V698" s="8"/>
      <c r="W698" s="48"/>
    </row>
    <row r="699" spans="1:23" x14ac:dyDescent="0.25">
      <c r="A699" s="42" t="s">
        <v>727</v>
      </c>
      <c r="B699" s="42"/>
      <c r="C699" s="21"/>
      <c r="D699" s="9"/>
      <c r="E699" s="40"/>
      <c r="F699" s="27"/>
      <c r="G699" s="28"/>
      <c r="H699" s="40"/>
      <c r="I699" s="8"/>
      <c r="J699" s="8"/>
      <c r="K699" s="8"/>
      <c r="L699" s="8"/>
      <c r="M699" s="8"/>
      <c r="N699" s="8"/>
      <c r="O699" s="8"/>
      <c r="P699" s="8"/>
      <c r="Q699" s="8"/>
      <c r="R699" s="35">
        <f>30*Tableau1[[#This Row],[Coût total]]/100</f>
        <v>0</v>
      </c>
      <c r="S699" s="34"/>
      <c r="T699" s="34">
        <f t="shared" si="11"/>
        <v>0</v>
      </c>
      <c r="U699" s="8"/>
      <c r="V699" s="8"/>
      <c r="W699" s="48"/>
    </row>
    <row r="700" spans="1:23" x14ac:dyDescent="0.25">
      <c r="A700" s="42" t="s">
        <v>728</v>
      </c>
      <c r="B700" s="42"/>
      <c r="C700" s="21"/>
      <c r="D700" s="9"/>
      <c r="E700" s="40"/>
      <c r="F700" s="27"/>
      <c r="G700" s="28"/>
      <c r="H700" s="40"/>
      <c r="I700" s="8"/>
      <c r="J700" s="8"/>
      <c r="K700" s="8"/>
      <c r="L700" s="8"/>
      <c r="M700" s="8"/>
      <c r="N700" s="8"/>
      <c r="O700" s="8"/>
      <c r="P700" s="8"/>
      <c r="Q700" s="8"/>
      <c r="R700" s="35">
        <f>30*Tableau1[[#This Row],[Coût total]]/100</f>
        <v>0</v>
      </c>
      <c r="S700" s="34"/>
      <c r="T700" s="34">
        <f t="shared" si="11"/>
        <v>0</v>
      </c>
      <c r="U700" s="8"/>
      <c r="V700" s="8"/>
      <c r="W700" s="48"/>
    </row>
    <row r="701" spans="1:23" x14ac:dyDescent="0.25">
      <c r="A701" s="42" t="s">
        <v>729</v>
      </c>
      <c r="B701" s="42"/>
      <c r="C701" s="21"/>
      <c r="D701" s="9"/>
      <c r="E701" s="40"/>
      <c r="F701" s="27"/>
      <c r="G701" s="28"/>
      <c r="H701" s="40"/>
      <c r="I701" s="8"/>
      <c r="J701" s="8"/>
      <c r="K701" s="8"/>
      <c r="L701" s="8"/>
      <c r="M701" s="8"/>
      <c r="N701" s="8"/>
      <c r="O701" s="8"/>
      <c r="P701" s="8"/>
      <c r="Q701" s="8"/>
      <c r="R701" s="35">
        <f>30*Tableau1[[#This Row],[Coût total]]/100</f>
        <v>0</v>
      </c>
      <c r="S701" s="34"/>
      <c r="T701" s="34">
        <f t="shared" si="11"/>
        <v>0</v>
      </c>
      <c r="U701" s="8"/>
      <c r="V701" s="8"/>
      <c r="W701" s="48"/>
    </row>
    <row r="702" spans="1:23" x14ac:dyDescent="0.25">
      <c r="A702" s="42" t="s">
        <v>730</v>
      </c>
      <c r="B702" s="42"/>
      <c r="C702" s="21"/>
      <c r="D702" s="9"/>
      <c r="E702" s="40"/>
      <c r="F702" s="27"/>
      <c r="G702" s="28"/>
      <c r="H702" s="40"/>
      <c r="I702" s="8"/>
      <c r="J702" s="8"/>
      <c r="K702" s="8"/>
      <c r="L702" s="8"/>
      <c r="M702" s="8"/>
      <c r="N702" s="8"/>
      <c r="O702" s="8"/>
      <c r="P702" s="8"/>
      <c r="Q702" s="8"/>
      <c r="R702" s="35">
        <f>30*Tableau1[[#This Row],[Coût total]]/100</f>
        <v>0</v>
      </c>
      <c r="S702" s="34"/>
      <c r="T702" s="34">
        <f t="shared" si="11"/>
        <v>0</v>
      </c>
      <c r="U702" s="8"/>
      <c r="V702" s="8"/>
      <c r="W702" s="48"/>
    </row>
    <row r="703" spans="1:23" x14ac:dyDescent="0.25">
      <c r="A703" s="42" t="s">
        <v>731</v>
      </c>
      <c r="B703" s="42"/>
      <c r="C703" s="21"/>
      <c r="D703" s="9"/>
      <c r="E703" s="40"/>
      <c r="F703" s="27"/>
      <c r="G703" s="28"/>
      <c r="H703" s="40"/>
      <c r="I703" s="8"/>
      <c r="J703" s="8"/>
      <c r="K703" s="8"/>
      <c r="L703" s="8"/>
      <c r="M703" s="8"/>
      <c r="N703" s="8"/>
      <c r="O703" s="8"/>
      <c r="P703" s="8"/>
      <c r="Q703" s="8"/>
      <c r="R703" s="35">
        <f>30*Tableau1[[#This Row],[Coût total]]/100</f>
        <v>0</v>
      </c>
      <c r="S703" s="34"/>
      <c r="T703" s="34">
        <f t="shared" si="11"/>
        <v>0</v>
      </c>
      <c r="U703" s="8"/>
      <c r="V703" s="8"/>
      <c r="W703" s="48"/>
    </row>
    <row r="704" spans="1:23" x14ac:dyDescent="0.25">
      <c r="A704" s="42" t="s">
        <v>732</v>
      </c>
      <c r="B704" s="42"/>
      <c r="C704" s="21"/>
      <c r="D704" s="9"/>
      <c r="E704" s="40"/>
      <c r="F704" s="27"/>
      <c r="G704" s="28"/>
      <c r="H704" s="40"/>
      <c r="I704" s="8"/>
      <c r="J704" s="8"/>
      <c r="K704" s="8"/>
      <c r="L704" s="8"/>
      <c r="M704" s="8"/>
      <c r="N704" s="8"/>
      <c r="O704" s="8"/>
      <c r="P704" s="8"/>
      <c r="Q704" s="8"/>
      <c r="R704" s="35">
        <f>30*Tableau1[[#This Row],[Coût total]]/100</f>
        <v>0</v>
      </c>
      <c r="S704" s="34"/>
      <c r="T704" s="34">
        <f t="shared" si="11"/>
        <v>0</v>
      </c>
      <c r="U704" s="8"/>
      <c r="V704" s="8"/>
      <c r="W704" s="48"/>
    </row>
    <row r="705" spans="1:23" x14ac:dyDescent="0.25">
      <c r="A705" s="42" t="s">
        <v>733</v>
      </c>
      <c r="B705" s="42"/>
      <c r="C705" s="21"/>
      <c r="D705" s="9"/>
      <c r="E705" s="40"/>
      <c r="F705" s="27"/>
      <c r="G705" s="28"/>
      <c r="H705" s="40"/>
      <c r="I705" s="8"/>
      <c r="J705" s="8"/>
      <c r="K705" s="8"/>
      <c r="L705" s="8"/>
      <c r="M705" s="8"/>
      <c r="N705" s="8"/>
      <c r="O705" s="8"/>
      <c r="P705" s="8"/>
      <c r="Q705" s="8"/>
      <c r="R705" s="35">
        <f>30*Tableau1[[#This Row],[Coût total]]/100</f>
        <v>0</v>
      </c>
      <c r="S705" s="34"/>
      <c r="T705" s="34">
        <f t="shared" si="11"/>
        <v>0</v>
      </c>
      <c r="U705" s="8"/>
      <c r="V705" s="8"/>
      <c r="W705" s="48"/>
    </row>
    <row r="706" spans="1:23" x14ac:dyDescent="0.25">
      <c r="A706" s="42" t="s">
        <v>734</v>
      </c>
      <c r="B706" s="42"/>
      <c r="C706" s="21"/>
      <c r="D706" s="9"/>
      <c r="E706" s="40"/>
      <c r="F706" s="27"/>
      <c r="G706" s="28"/>
      <c r="H706" s="40"/>
      <c r="I706" s="8"/>
      <c r="J706" s="8"/>
      <c r="K706" s="8"/>
      <c r="L706" s="8"/>
      <c r="M706" s="8"/>
      <c r="N706" s="8"/>
      <c r="O706" s="8"/>
      <c r="P706" s="8"/>
      <c r="Q706" s="8"/>
      <c r="R706" s="35">
        <f>30*Tableau1[[#This Row],[Coût total]]/100</f>
        <v>0</v>
      </c>
      <c r="S706" s="34"/>
      <c r="T706" s="34">
        <f t="shared" si="11"/>
        <v>0</v>
      </c>
      <c r="U706" s="8"/>
      <c r="V706" s="8"/>
      <c r="W706" s="48"/>
    </row>
    <row r="707" spans="1:23" x14ac:dyDescent="0.25">
      <c r="A707" s="42" t="s">
        <v>735</v>
      </c>
      <c r="B707" s="42"/>
      <c r="C707" s="21"/>
      <c r="D707" s="9"/>
      <c r="E707" s="40"/>
      <c r="F707" s="27"/>
      <c r="G707" s="28"/>
      <c r="H707" s="40"/>
      <c r="I707" s="8"/>
      <c r="J707" s="8"/>
      <c r="K707" s="8"/>
      <c r="L707" s="8"/>
      <c r="M707" s="8"/>
      <c r="N707" s="8"/>
      <c r="O707" s="8"/>
      <c r="P707" s="8"/>
      <c r="Q707" s="8"/>
      <c r="R707" s="35">
        <f>30*Tableau1[[#This Row],[Coût total]]/100</f>
        <v>0</v>
      </c>
      <c r="S707" s="34"/>
      <c r="T707" s="34">
        <f t="shared" si="11"/>
        <v>0</v>
      </c>
      <c r="U707" s="8"/>
      <c r="V707" s="8"/>
      <c r="W707" s="48"/>
    </row>
    <row r="708" spans="1:23" x14ac:dyDescent="0.25">
      <c r="A708" s="42" t="s">
        <v>736</v>
      </c>
      <c r="B708" s="42"/>
      <c r="C708" s="21"/>
      <c r="D708" s="9"/>
      <c r="E708" s="40"/>
      <c r="F708" s="27"/>
      <c r="G708" s="28"/>
      <c r="H708" s="40"/>
      <c r="I708" s="8"/>
      <c r="J708" s="8"/>
      <c r="K708" s="8"/>
      <c r="L708" s="8"/>
      <c r="M708" s="8"/>
      <c r="N708" s="8"/>
      <c r="O708" s="8"/>
      <c r="P708" s="8"/>
      <c r="Q708" s="8"/>
      <c r="R708" s="35">
        <f>30*Tableau1[[#This Row],[Coût total]]/100</f>
        <v>0</v>
      </c>
      <c r="S708" s="34"/>
      <c r="T708" s="34">
        <f t="shared" ref="T708:T733" si="12">(J708+K708+L708+M708+N708*O708+P708*Q708)</f>
        <v>0</v>
      </c>
      <c r="U708" s="8"/>
      <c r="V708" s="8"/>
      <c r="W708" s="48"/>
    </row>
    <row r="709" spans="1:23" x14ac:dyDescent="0.25">
      <c r="A709" s="42" t="s">
        <v>737</v>
      </c>
      <c r="B709" s="42"/>
      <c r="C709" s="21"/>
      <c r="D709" s="9"/>
      <c r="E709" s="40"/>
      <c r="F709" s="27"/>
      <c r="G709" s="28"/>
      <c r="H709" s="40"/>
      <c r="I709" s="8"/>
      <c r="J709" s="8"/>
      <c r="K709" s="8"/>
      <c r="L709" s="8"/>
      <c r="M709" s="8"/>
      <c r="N709" s="8"/>
      <c r="O709" s="8"/>
      <c r="P709" s="8"/>
      <c r="Q709" s="8"/>
      <c r="R709" s="35">
        <f>30*Tableau1[[#This Row],[Coût total]]/100</f>
        <v>0</v>
      </c>
      <c r="S709" s="34"/>
      <c r="T709" s="34">
        <f t="shared" si="12"/>
        <v>0</v>
      </c>
      <c r="U709" s="8"/>
      <c r="V709" s="8"/>
      <c r="W709" s="48"/>
    </row>
    <row r="710" spans="1:23" x14ac:dyDescent="0.25">
      <c r="A710" s="42" t="s">
        <v>738</v>
      </c>
      <c r="B710" s="42"/>
      <c r="C710" s="21"/>
      <c r="D710" s="9"/>
      <c r="E710" s="40"/>
      <c r="F710" s="27"/>
      <c r="G710" s="28"/>
      <c r="H710" s="40"/>
      <c r="I710" s="8"/>
      <c r="J710" s="8"/>
      <c r="K710" s="8"/>
      <c r="L710" s="8"/>
      <c r="M710" s="8"/>
      <c r="N710" s="8"/>
      <c r="O710" s="8"/>
      <c r="P710" s="8"/>
      <c r="Q710" s="8"/>
      <c r="R710" s="35">
        <f>30*Tableau1[[#This Row],[Coût total]]/100</f>
        <v>0</v>
      </c>
      <c r="S710" s="34"/>
      <c r="T710" s="34">
        <f t="shared" si="12"/>
        <v>0</v>
      </c>
      <c r="U710" s="8"/>
      <c r="V710" s="8"/>
      <c r="W710" s="48"/>
    </row>
    <row r="711" spans="1:23" x14ac:dyDescent="0.25">
      <c r="A711" s="42" t="s">
        <v>739</v>
      </c>
      <c r="B711" s="42"/>
      <c r="C711" s="21"/>
      <c r="D711" s="9"/>
      <c r="E711" s="40"/>
      <c r="F711" s="27"/>
      <c r="G711" s="28"/>
      <c r="H711" s="40"/>
      <c r="I711" s="8"/>
      <c r="J711" s="8"/>
      <c r="K711" s="8"/>
      <c r="L711" s="8"/>
      <c r="M711" s="8"/>
      <c r="N711" s="8"/>
      <c r="O711" s="8"/>
      <c r="P711" s="8"/>
      <c r="Q711" s="8"/>
      <c r="R711" s="35">
        <f>30*Tableau1[[#This Row],[Coût total]]/100</f>
        <v>0</v>
      </c>
      <c r="S711" s="34"/>
      <c r="T711" s="34">
        <f t="shared" si="12"/>
        <v>0</v>
      </c>
      <c r="U711" s="8"/>
      <c r="V711" s="8"/>
      <c r="W711" s="48"/>
    </row>
    <row r="712" spans="1:23" x14ac:dyDescent="0.25">
      <c r="A712" s="42" t="s">
        <v>740</v>
      </c>
      <c r="B712" s="42"/>
      <c r="C712" s="21"/>
      <c r="D712" s="9"/>
      <c r="E712" s="40"/>
      <c r="F712" s="27"/>
      <c r="G712" s="28"/>
      <c r="H712" s="40"/>
      <c r="I712" s="8"/>
      <c r="J712" s="8"/>
      <c r="K712" s="8"/>
      <c r="L712" s="8"/>
      <c r="M712" s="8"/>
      <c r="N712" s="8"/>
      <c r="O712" s="8"/>
      <c r="P712" s="8"/>
      <c r="Q712" s="8"/>
      <c r="R712" s="35">
        <f>30*Tableau1[[#This Row],[Coût total]]/100</f>
        <v>0</v>
      </c>
      <c r="S712" s="34"/>
      <c r="T712" s="34">
        <f t="shared" si="12"/>
        <v>0</v>
      </c>
      <c r="U712" s="8"/>
      <c r="V712" s="8"/>
      <c r="W712" s="48"/>
    </row>
    <row r="713" spans="1:23" x14ac:dyDescent="0.25">
      <c r="A713" s="42" t="s">
        <v>741</v>
      </c>
      <c r="B713" s="42"/>
      <c r="C713" s="21"/>
      <c r="D713" s="9"/>
      <c r="E713" s="40"/>
      <c r="F713" s="27"/>
      <c r="G713" s="28"/>
      <c r="H713" s="40"/>
      <c r="I713" s="8"/>
      <c r="J713" s="8"/>
      <c r="K713" s="8"/>
      <c r="L713" s="8"/>
      <c r="M713" s="8"/>
      <c r="N713" s="8"/>
      <c r="O713" s="8"/>
      <c r="P713" s="8"/>
      <c r="Q713" s="8"/>
      <c r="R713" s="35">
        <f>30*Tableau1[[#This Row],[Coût total]]/100</f>
        <v>0</v>
      </c>
      <c r="S713" s="34"/>
      <c r="T713" s="34">
        <f t="shared" si="12"/>
        <v>0</v>
      </c>
      <c r="U713" s="8"/>
      <c r="V713" s="8"/>
      <c r="W713" s="48"/>
    </row>
    <row r="714" spans="1:23" x14ac:dyDescent="0.25">
      <c r="A714" s="42" t="s">
        <v>742</v>
      </c>
      <c r="B714" s="42"/>
      <c r="C714" s="21"/>
      <c r="D714" s="9"/>
      <c r="E714" s="40"/>
      <c r="F714" s="27"/>
      <c r="G714" s="28"/>
      <c r="H714" s="40"/>
      <c r="I714" s="8"/>
      <c r="J714" s="8"/>
      <c r="K714" s="8"/>
      <c r="L714" s="8"/>
      <c r="M714" s="8"/>
      <c r="N714" s="8"/>
      <c r="O714" s="8"/>
      <c r="P714" s="8"/>
      <c r="Q714" s="8"/>
      <c r="R714" s="35">
        <f>30*Tableau1[[#This Row],[Coût total]]/100</f>
        <v>0</v>
      </c>
      <c r="S714" s="34"/>
      <c r="T714" s="34">
        <f t="shared" si="12"/>
        <v>0</v>
      </c>
      <c r="U714" s="8"/>
      <c r="V714" s="8"/>
      <c r="W714" s="48"/>
    </row>
    <row r="715" spans="1:23" x14ac:dyDescent="0.25">
      <c r="A715" s="42" t="s">
        <v>743</v>
      </c>
      <c r="B715" s="42"/>
      <c r="C715" s="21"/>
      <c r="D715" s="9"/>
      <c r="E715" s="40"/>
      <c r="F715" s="27"/>
      <c r="G715" s="28"/>
      <c r="H715" s="40"/>
      <c r="I715" s="8"/>
      <c r="J715" s="8"/>
      <c r="K715" s="8"/>
      <c r="L715" s="8"/>
      <c r="M715" s="8"/>
      <c r="N715" s="8"/>
      <c r="O715" s="8"/>
      <c r="P715" s="8"/>
      <c r="Q715" s="8"/>
      <c r="R715" s="35">
        <f>30*Tableau1[[#This Row],[Coût total]]/100</f>
        <v>0</v>
      </c>
      <c r="S715" s="34"/>
      <c r="T715" s="34">
        <f t="shared" si="12"/>
        <v>0</v>
      </c>
      <c r="U715" s="8"/>
      <c r="V715" s="8"/>
      <c r="W715" s="48"/>
    </row>
    <row r="716" spans="1:23" x14ac:dyDescent="0.25">
      <c r="A716" s="42" t="s">
        <v>744</v>
      </c>
      <c r="B716" s="42"/>
      <c r="C716" s="21"/>
      <c r="D716" s="9"/>
      <c r="E716" s="40"/>
      <c r="F716" s="27"/>
      <c r="G716" s="28"/>
      <c r="H716" s="40"/>
      <c r="I716" s="8"/>
      <c r="J716" s="8"/>
      <c r="K716" s="8"/>
      <c r="L716" s="8"/>
      <c r="M716" s="8"/>
      <c r="N716" s="8"/>
      <c r="O716" s="8"/>
      <c r="P716" s="8"/>
      <c r="Q716" s="8"/>
      <c r="R716" s="35">
        <f>30*Tableau1[[#This Row],[Coût total]]/100</f>
        <v>0</v>
      </c>
      <c r="S716" s="34"/>
      <c r="T716" s="34">
        <f t="shared" si="12"/>
        <v>0</v>
      </c>
      <c r="U716" s="8"/>
      <c r="V716" s="8"/>
      <c r="W716" s="48"/>
    </row>
    <row r="717" spans="1:23" x14ac:dyDescent="0.25">
      <c r="A717" s="42" t="s">
        <v>745</v>
      </c>
      <c r="B717" s="42"/>
      <c r="C717" s="21"/>
      <c r="D717" s="9"/>
      <c r="E717" s="40"/>
      <c r="F717" s="27"/>
      <c r="G717" s="28"/>
      <c r="H717" s="40"/>
      <c r="I717" s="8"/>
      <c r="J717" s="8"/>
      <c r="K717" s="8"/>
      <c r="L717" s="8"/>
      <c r="M717" s="8"/>
      <c r="N717" s="8"/>
      <c r="O717" s="8"/>
      <c r="P717" s="8"/>
      <c r="Q717" s="8"/>
      <c r="R717" s="35">
        <f>30*Tableau1[[#This Row],[Coût total]]/100</f>
        <v>0</v>
      </c>
      <c r="S717" s="34"/>
      <c r="T717" s="34">
        <f t="shared" si="12"/>
        <v>0</v>
      </c>
      <c r="U717" s="8"/>
      <c r="V717" s="8"/>
      <c r="W717" s="48"/>
    </row>
    <row r="718" spans="1:23" x14ac:dyDescent="0.25">
      <c r="A718" s="42" t="s">
        <v>746</v>
      </c>
      <c r="B718" s="42"/>
      <c r="C718" s="21"/>
      <c r="D718" s="9"/>
      <c r="E718" s="40"/>
      <c r="F718" s="27"/>
      <c r="G718" s="28"/>
      <c r="H718" s="40"/>
      <c r="I718" s="8"/>
      <c r="J718" s="8"/>
      <c r="K718" s="8"/>
      <c r="L718" s="8"/>
      <c r="M718" s="8"/>
      <c r="N718" s="8"/>
      <c r="O718" s="8"/>
      <c r="P718" s="8"/>
      <c r="Q718" s="8"/>
      <c r="R718" s="35">
        <f>30*Tableau1[[#This Row],[Coût total]]/100</f>
        <v>0</v>
      </c>
      <c r="S718" s="34"/>
      <c r="T718" s="34">
        <f t="shared" si="12"/>
        <v>0</v>
      </c>
      <c r="U718" s="8"/>
      <c r="V718" s="8"/>
      <c r="W718" s="48"/>
    </row>
    <row r="719" spans="1:23" x14ac:dyDescent="0.25">
      <c r="A719" s="42" t="s">
        <v>747</v>
      </c>
      <c r="B719" s="42"/>
      <c r="C719" s="21"/>
      <c r="D719" s="9"/>
      <c r="E719" s="40"/>
      <c r="F719" s="27"/>
      <c r="G719" s="28"/>
      <c r="H719" s="40"/>
      <c r="I719" s="8"/>
      <c r="J719" s="8"/>
      <c r="K719" s="8"/>
      <c r="L719" s="8"/>
      <c r="M719" s="8"/>
      <c r="N719" s="8"/>
      <c r="O719" s="8"/>
      <c r="P719" s="8"/>
      <c r="Q719" s="8"/>
      <c r="R719" s="35">
        <f>30*Tableau1[[#This Row],[Coût total]]/100</f>
        <v>0</v>
      </c>
      <c r="S719" s="34"/>
      <c r="T719" s="34">
        <f t="shared" si="12"/>
        <v>0</v>
      </c>
      <c r="U719" s="8"/>
      <c r="V719" s="8"/>
      <c r="W719" s="48"/>
    </row>
    <row r="720" spans="1:23" x14ac:dyDescent="0.25">
      <c r="A720" s="42" t="s">
        <v>748</v>
      </c>
      <c r="B720" s="42"/>
      <c r="C720" s="21"/>
      <c r="D720" s="9"/>
      <c r="E720" s="40"/>
      <c r="F720" s="27"/>
      <c r="G720" s="28"/>
      <c r="H720" s="40"/>
      <c r="I720" s="8"/>
      <c r="J720" s="8"/>
      <c r="K720" s="8"/>
      <c r="L720" s="8"/>
      <c r="M720" s="8"/>
      <c r="N720" s="8"/>
      <c r="O720" s="8"/>
      <c r="P720" s="8"/>
      <c r="Q720" s="8"/>
      <c r="R720" s="35">
        <f>30*Tableau1[[#This Row],[Coût total]]/100</f>
        <v>0</v>
      </c>
      <c r="S720" s="34"/>
      <c r="T720" s="34">
        <f t="shared" si="12"/>
        <v>0</v>
      </c>
      <c r="U720" s="8"/>
      <c r="V720" s="8"/>
      <c r="W720" s="48"/>
    </row>
    <row r="721" spans="1:23" x14ac:dyDescent="0.25">
      <c r="A721" s="42" t="s">
        <v>749</v>
      </c>
      <c r="B721" s="42"/>
      <c r="C721" s="21"/>
      <c r="D721" s="9"/>
      <c r="E721" s="40"/>
      <c r="F721" s="27"/>
      <c r="G721" s="28"/>
      <c r="H721" s="40"/>
      <c r="I721" s="8"/>
      <c r="J721" s="8"/>
      <c r="K721" s="8"/>
      <c r="L721" s="8"/>
      <c r="M721" s="8"/>
      <c r="N721" s="8"/>
      <c r="O721" s="8"/>
      <c r="P721" s="8"/>
      <c r="Q721" s="8"/>
      <c r="R721" s="35">
        <f>30*Tableau1[[#This Row],[Coût total]]/100</f>
        <v>0</v>
      </c>
      <c r="S721" s="34"/>
      <c r="T721" s="34">
        <f t="shared" si="12"/>
        <v>0</v>
      </c>
      <c r="U721" s="8"/>
      <c r="V721" s="8"/>
      <c r="W721" s="48"/>
    </row>
    <row r="722" spans="1:23" x14ac:dyDescent="0.25">
      <c r="A722" s="42" t="s">
        <v>750</v>
      </c>
      <c r="B722" s="42"/>
      <c r="C722" s="21"/>
      <c r="D722" s="9"/>
      <c r="E722" s="40"/>
      <c r="F722" s="27"/>
      <c r="G722" s="28"/>
      <c r="H722" s="40"/>
      <c r="I722" s="8"/>
      <c r="J722" s="8"/>
      <c r="K722" s="8"/>
      <c r="L722" s="8"/>
      <c r="M722" s="8"/>
      <c r="N722" s="8"/>
      <c r="O722" s="8"/>
      <c r="P722" s="8"/>
      <c r="Q722" s="8"/>
      <c r="R722" s="35">
        <f>30*Tableau1[[#This Row],[Coût total]]/100</f>
        <v>0</v>
      </c>
      <c r="S722" s="34"/>
      <c r="T722" s="34">
        <f t="shared" si="12"/>
        <v>0</v>
      </c>
      <c r="U722" s="8"/>
      <c r="V722" s="8"/>
      <c r="W722" s="48"/>
    </row>
    <row r="723" spans="1:23" x14ac:dyDescent="0.25">
      <c r="A723" s="42" t="s">
        <v>751</v>
      </c>
      <c r="B723" s="42"/>
      <c r="C723" s="21"/>
      <c r="D723" s="9"/>
      <c r="E723" s="40"/>
      <c r="F723" s="27"/>
      <c r="G723" s="28"/>
      <c r="H723" s="40"/>
      <c r="I723" s="8"/>
      <c r="J723" s="8"/>
      <c r="K723" s="8"/>
      <c r="L723" s="8"/>
      <c r="M723" s="8"/>
      <c r="N723" s="8"/>
      <c r="O723" s="8"/>
      <c r="P723" s="8"/>
      <c r="Q723" s="8"/>
      <c r="R723" s="35">
        <f>30*Tableau1[[#This Row],[Coût total]]/100</f>
        <v>0</v>
      </c>
      <c r="S723" s="34"/>
      <c r="T723" s="34">
        <f t="shared" si="12"/>
        <v>0</v>
      </c>
      <c r="U723" s="8"/>
      <c r="V723" s="8"/>
      <c r="W723" s="48"/>
    </row>
    <row r="724" spans="1:23" x14ac:dyDescent="0.25">
      <c r="A724" s="42" t="s">
        <v>752</v>
      </c>
      <c r="B724" s="42"/>
      <c r="C724" s="21"/>
      <c r="D724" s="9"/>
      <c r="E724" s="40"/>
      <c r="F724" s="27"/>
      <c r="G724" s="28"/>
      <c r="H724" s="40"/>
      <c r="I724" s="8"/>
      <c r="J724" s="8"/>
      <c r="K724" s="8"/>
      <c r="L724" s="8"/>
      <c r="M724" s="8"/>
      <c r="N724" s="8"/>
      <c r="O724" s="8"/>
      <c r="P724" s="8"/>
      <c r="Q724" s="8"/>
      <c r="R724" s="35">
        <f>30*Tableau1[[#This Row],[Coût total]]/100</f>
        <v>0</v>
      </c>
      <c r="S724" s="34"/>
      <c r="T724" s="34">
        <f t="shared" si="12"/>
        <v>0</v>
      </c>
      <c r="U724" s="8"/>
      <c r="V724" s="8"/>
      <c r="W724" s="48"/>
    </row>
    <row r="725" spans="1:23" x14ac:dyDescent="0.25">
      <c r="A725" s="42" t="s">
        <v>753</v>
      </c>
      <c r="B725" s="42"/>
      <c r="C725" s="21"/>
      <c r="D725" s="9"/>
      <c r="E725" s="40"/>
      <c r="F725" s="27"/>
      <c r="G725" s="28"/>
      <c r="H725" s="40"/>
      <c r="I725" s="8"/>
      <c r="J725" s="8"/>
      <c r="K725" s="8"/>
      <c r="L725" s="8"/>
      <c r="M725" s="8"/>
      <c r="N725" s="8"/>
      <c r="O725" s="8"/>
      <c r="P725" s="8"/>
      <c r="Q725" s="8"/>
      <c r="R725" s="35">
        <f>30*Tableau1[[#This Row],[Coût total]]/100</f>
        <v>0</v>
      </c>
      <c r="S725" s="34"/>
      <c r="T725" s="34">
        <f t="shared" si="12"/>
        <v>0</v>
      </c>
      <c r="U725" s="8"/>
      <c r="V725" s="8"/>
      <c r="W725" s="48"/>
    </row>
    <row r="726" spans="1:23" x14ac:dyDescent="0.25">
      <c r="A726" s="42" t="s">
        <v>754</v>
      </c>
      <c r="B726" s="42"/>
      <c r="C726" s="21"/>
      <c r="D726" s="9"/>
      <c r="E726" s="40"/>
      <c r="F726" s="27"/>
      <c r="G726" s="28"/>
      <c r="H726" s="40"/>
      <c r="I726" s="8"/>
      <c r="J726" s="8"/>
      <c r="K726" s="8"/>
      <c r="L726" s="8"/>
      <c r="M726" s="8"/>
      <c r="N726" s="8"/>
      <c r="O726" s="8"/>
      <c r="P726" s="8"/>
      <c r="Q726" s="8"/>
      <c r="R726" s="35">
        <f>30*Tableau1[[#This Row],[Coût total]]/100</f>
        <v>0</v>
      </c>
      <c r="S726" s="34"/>
      <c r="T726" s="34">
        <f t="shared" si="12"/>
        <v>0</v>
      </c>
      <c r="U726" s="8"/>
      <c r="V726" s="8"/>
      <c r="W726" s="48"/>
    </row>
    <row r="727" spans="1:23" x14ac:dyDescent="0.25">
      <c r="A727" s="42" t="s">
        <v>755</v>
      </c>
      <c r="B727" s="42"/>
      <c r="C727" s="21"/>
      <c r="D727" s="9"/>
      <c r="E727" s="40"/>
      <c r="F727" s="27"/>
      <c r="G727" s="28"/>
      <c r="H727" s="40"/>
      <c r="I727" s="8"/>
      <c r="J727" s="8"/>
      <c r="K727" s="8"/>
      <c r="L727" s="8"/>
      <c r="M727" s="8"/>
      <c r="N727" s="8"/>
      <c r="O727" s="8"/>
      <c r="P727" s="8"/>
      <c r="Q727" s="8"/>
      <c r="R727" s="35">
        <f>30*Tableau1[[#This Row],[Coût total]]/100</f>
        <v>0</v>
      </c>
      <c r="S727" s="34"/>
      <c r="T727" s="34">
        <f t="shared" si="12"/>
        <v>0</v>
      </c>
      <c r="U727" s="8"/>
      <c r="V727" s="8"/>
      <c r="W727" s="48"/>
    </row>
    <row r="728" spans="1:23" x14ac:dyDescent="0.25">
      <c r="A728" s="42" t="s">
        <v>756</v>
      </c>
      <c r="B728" s="42"/>
      <c r="C728" s="21"/>
      <c r="D728" s="9"/>
      <c r="E728" s="40"/>
      <c r="F728" s="27"/>
      <c r="G728" s="28"/>
      <c r="H728" s="40"/>
      <c r="I728" s="8"/>
      <c r="J728" s="8"/>
      <c r="K728" s="8"/>
      <c r="L728" s="8"/>
      <c r="M728" s="8"/>
      <c r="N728" s="8"/>
      <c r="O728" s="8"/>
      <c r="P728" s="8"/>
      <c r="Q728" s="8"/>
      <c r="R728" s="35">
        <f>30*Tableau1[[#This Row],[Coût total]]/100</f>
        <v>0</v>
      </c>
      <c r="S728" s="34"/>
      <c r="T728" s="34">
        <f t="shared" si="12"/>
        <v>0</v>
      </c>
      <c r="U728" s="8"/>
      <c r="V728" s="8"/>
      <c r="W728" s="48"/>
    </row>
    <row r="729" spans="1:23" x14ac:dyDescent="0.25">
      <c r="A729" s="42" t="s">
        <v>757</v>
      </c>
      <c r="B729" s="42"/>
      <c r="C729" s="21"/>
      <c r="D729" s="9"/>
      <c r="E729" s="40"/>
      <c r="F729" s="27"/>
      <c r="G729" s="28"/>
      <c r="H729" s="40"/>
      <c r="I729" s="8"/>
      <c r="J729" s="8"/>
      <c r="K729" s="8"/>
      <c r="L729" s="8"/>
      <c r="M729" s="8"/>
      <c r="N729" s="8"/>
      <c r="O729" s="8"/>
      <c r="P729" s="8"/>
      <c r="Q729" s="8"/>
      <c r="R729" s="35">
        <f>30*Tableau1[[#This Row],[Coût total]]/100</f>
        <v>0</v>
      </c>
      <c r="S729" s="34"/>
      <c r="T729" s="34">
        <f t="shared" si="12"/>
        <v>0</v>
      </c>
      <c r="U729" s="8"/>
      <c r="V729" s="8"/>
      <c r="W729" s="48"/>
    </row>
    <row r="730" spans="1:23" x14ac:dyDescent="0.25">
      <c r="A730" s="42" t="s">
        <v>758</v>
      </c>
      <c r="B730" s="42"/>
      <c r="C730" s="21"/>
      <c r="D730" s="9"/>
      <c r="E730" s="40"/>
      <c r="F730" s="27"/>
      <c r="G730" s="28"/>
      <c r="H730" s="40"/>
      <c r="I730" s="8"/>
      <c r="J730" s="8"/>
      <c r="K730" s="8"/>
      <c r="L730" s="8"/>
      <c r="M730" s="8"/>
      <c r="N730" s="8"/>
      <c r="O730" s="8"/>
      <c r="P730" s="8"/>
      <c r="Q730" s="8"/>
      <c r="R730" s="35">
        <f>30*Tableau1[[#This Row],[Coût total]]/100</f>
        <v>0</v>
      </c>
      <c r="S730" s="34"/>
      <c r="T730" s="34">
        <f t="shared" si="12"/>
        <v>0</v>
      </c>
      <c r="U730" s="8"/>
      <c r="V730" s="8"/>
      <c r="W730" s="48"/>
    </row>
    <row r="731" spans="1:23" x14ac:dyDescent="0.25">
      <c r="A731" s="42" t="s">
        <v>759</v>
      </c>
      <c r="B731" s="42"/>
      <c r="C731" s="21"/>
      <c r="D731" s="9"/>
      <c r="E731" s="40"/>
      <c r="F731" s="27"/>
      <c r="G731" s="28"/>
      <c r="H731" s="40"/>
      <c r="I731" s="8"/>
      <c r="J731" s="8"/>
      <c r="K731" s="8"/>
      <c r="L731" s="8"/>
      <c r="M731" s="8"/>
      <c r="N731" s="8"/>
      <c r="O731" s="8"/>
      <c r="P731" s="8"/>
      <c r="Q731" s="8"/>
      <c r="R731" s="35">
        <f>30*Tableau1[[#This Row],[Coût total]]/100</f>
        <v>0</v>
      </c>
      <c r="S731" s="34"/>
      <c r="T731" s="34">
        <f t="shared" si="12"/>
        <v>0</v>
      </c>
      <c r="U731" s="8"/>
      <c r="V731" s="8"/>
      <c r="W731" s="48"/>
    </row>
    <row r="732" spans="1:23" x14ac:dyDescent="0.25">
      <c r="A732" s="42" t="s">
        <v>760</v>
      </c>
      <c r="B732" s="42"/>
      <c r="C732" s="21"/>
      <c r="D732" s="9"/>
      <c r="E732" s="40"/>
      <c r="F732" s="27"/>
      <c r="G732" s="28"/>
      <c r="H732" s="40"/>
      <c r="I732" s="8"/>
      <c r="J732" s="8"/>
      <c r="K732" s="8"/>
      <c r="L732" s="8"/>
      <c r="M732" s="8"/>
      <c r="N732" s="8"/>
      <c r="O732" s="8"/>
      <c r="P732" s="8"/>
      <c r="Q732" s="8"/>
      <c r="R732" s="35">
        <f>30*Tableau1[[#This Row],[Coût total]]/100</f>
        <v>0</v>
      </c>
      <c r="S732" s="34"/>
      <c r="T732" s="34">
        <f t="shared" si="12"/>
        <v>0</v>
      </c>
      <c r="U732" s="8"/>
      <c r="V732" s="8"/>
      <c r="W732" s="48"/>
    </row>
    <row r="733" spans="1:23" x14ac:dyDescent="0.25">
      <c r="A733" s="42" t="s">
        <v>761</v>
      </c>
      <c r="B733" s="42"/>
      <c r="C733" s="21"/>
      <c r="D733" s="9"/>
      <c r="E733" s="40"/>
      <c r="F733" s="27"/>
      <c r="G733" s="28"/>
      <c r="H733" s="40"/>
      <c r="I733" s="8"/>
      <c r="J733" s="8"/>
      <c r="K733" s="8"/>
      <c r="L733" s="8"/>
      <c r="M733" s="8"/>
      <c r="N733" s="8"/>
      <c r="O733" s="8"/>
      <c r="P733" s="8"/>
      <c r="Q733" s="8"/>
      <c r="R733" s="35">
        <f>30*Tableau1[[#This Row],[Coût total]]/100</f>
        <v>0</v>
      </c>
      <c r="S733" s="34"/>
      <c r="T733" s="34">
        <f t="shared" si="12"/>
        <v>0</v>
      </c>
      <c r="U733" s="8"/>
      <c r="V733" s="8"/>
      <c r="W733" s="48"/>
    </row>
  </sheetData>
  <autoFilter ref="X2:Y3">
    <filterColumn colId="0" showButton="0"/>
  </autoFilter>
  <mergeCells count="275">
    <mergeCell ref="X8:Y8"/>
    <mergeCell ref="X9:Y9"/>
    <mergeCell ref="X10:Y10"/>
    <mergeCell ref="X11:Y11"/>
    <mergeCell ref="X12:Y12"/>
    <mergeCell ref="X13:Y13"/>
    <mergeCell ref="X2:Y2"/>
    <mergeCell ref="X3:Y3"/>
    <mergeCell ref="X4:Y4"/>
    <mergeCell ref="X5:Y5"/>
    <mergeCell ref="X6:Y6"/>
    <mergeCell ref="X7:Y7"/>
    <mergeCell ref="X20:Y20"/>
    <mergeCell ref="X21:Y21"/>
    <mergeCell ref="X22:Y22"/>
    <mergeCell ref="X23:Y23"/>
    <mergeCell ref="X24:Y24"/>
    <mergeCell ref="X25:Y25"/>
    <mergeCell ref="X14:Y14"/>
    <mergeCell ref="X15:Y15"/>
    <mergeCell ref="X16:Y16"/>
    <mergeCell ref="X17:Y17"/>
    <mergeCell ref="X18:Y18"/>
    <mergeCell ref="X19:Y19"/>
    <mergeCell ref="X32:Y32"/>
    <mergeCell ref="X33:Y33"/>
    <mergeCell ref="X34:Y34"/>
    <mergeCell ref="X35:Y35"/>
    <mergeCell ref="X36:Y36"/>
    <mergeCell ref="X37:Y37"/>
    <mergeCell ref="X26:Y26"/>
    <mergeCell ref="X27:Y27"/>
    <mergeCell ref="X28:Y28"/>
    <mergeCell ref="X29:Y29"/>
    <mergeCell ref="X30:Y30"/>
    <mergeCell ref="X31:Y31"/>
    <mergeCell ref="X44:Y44"/>
    <mergeCell ref="X45:Y45"/>
    <mergeCell ref="X46:Y46"/>
    <mergeCell ref="X47:Y47"/>
    <mergeCell ref="X48:Y48"/>
    <mergeCell ref="X49:Y49"/>
    <mergeCell ref="X38:Y38"/>
    <mergeCell ref="X39:Y39"/>
    <mergeCell ref="X40:Y40"/>
    <mergeCell ref="X41:Y41"/>
    <mergeCell ref="X42:Y42"/>
    <mergeCell ref="X43:Y43"/>
    <mergeCell ref="X56:Y56"/>
    <mergeCell ref="X57:Y57"/>
    <mergeCell ref="X58:Y58"/>
    <mergeCell ref="X59:Y59"/>
    <mergeCell ref="X60:Y60"/>
    <mergeCell ref="X61:Y61"/>
    <mergeCell ref="X50:Y50"/>
    <mergeCell ref="X51:Y51"/>
    <mergeCell ref="X52:Y52"/>
    <mergeCell ref="X53:Y53"/>
    <mergeCell ref="X54:Y54"/>
    <mergeCell ref="X55:Y55"/>
    <mergeCell ref="X68:Y68"/>
    <mergeCell ref="X69:Y69"/>
    <mergeCell ref="X70:Y70"/>
    <mergeCell ref="X71:Y71"/>
    <mergeCell ref="X72:Y72"/>
    <mergeCell ref="X73:Y73"/>
    <mergeCell ref="X62:Y62"/>
    <mergeCell ref="X63:Y63"/>
    <mergeCell ref="X64:Y64"/>
    <mergeCell ref="X65:Y65"/>
    <mergeCell ref="X66:Y66"/>
    <mergeCell ref="X67:Y67"/>
    <mergeCell ref="X80:Y80"/>
    <mergeCell ref="X81:Y81"/>
    <mergeCell ref="X82:Y82"/>
    <mergeCell ref="X83:Y83"/>
    <mergeCell ref="X84:Y84"/>
    <mergeCell ref="X85:Y85"/>
    <mergeCell ref="X74:Y74"/>
    <mergeCell ref="X75:Y75"/>
    <mergeCell ref="X76:Y76"/>
    <mergeCell ref="X77:Y77"/>
    <mergeCell ref="X78:Y78"/>
    <mergeCell ref="X79:Y79"/>
    <mergeCell ref="X92:Y92"/>
    <mergeCell ref="X93:Y93"/>
    <mergeCell ref="X94:Y94"/>
    <mergeCell ref="X95:Y95"/>
    <mergeCell ref="X96:Y96"/>
    <mergeCell ref="X97:Y97"/>
    <mergeCell ref="X86:Y86"/>
    <mergeCell ref="X87:Y87"/>
    <mergeCell ref="X88:Y88"/>
    <mergeCell ref="X89:Y89"/>
    <mergeCell ref="X90:Y90"/>
    <mergeCell ref="X91:Y91"/>
    <mergeCell ref="X104:Y104"/>
    <mergeCell ref="X105:Y105"/>
    <mergeCell ref="X106:Y106"/>
    <mergeCell ref="X107:Y107"/>
    <mergeCell ref="X108:Y108"/>
    <mergeCell ref="X109:Y109"/>
    <mergeCell ref="X98:Y98"/>
    <mergeCell ref="X99:Y99"/>
    <mergeCell ref="X100:Y100"/>
    <mergeCell ref="X101:Y101"/>
    <mergeCell ref="X102:Y102"/>
    <mergeCell ref="X103:Y103"/>
    <mergeCell ref="X116:Y116"/>
    <mergeCell ref="X117:Y117"/>
    <mergeCell ref="X118:Y118"/>
    <mergeCell ref="X119:Y119"/>
    <mergeCell ref="X120:Y120"/>
    <mergeCell ref="X121:Y121"/>
    <mergeCell ref="X110:Y110"/>
    <mergeCell ref="X111:Y111"/>
    <mergeCell ref="X112:Y112"/>
    <mergeCell ref="X113:Y113"/>
    <mergeCell ref="X114:Y114"/>
    <mergeCell ref="X115:Y115"/>
    <mergeCell ref="X128:Y128"/>
    <mergeCell ref="X129:Y129"/>
    <mergeCell ref="X130:Y130"/>
    <mergeCell ref="X131:Y131"/>
    <mergeCell ref="X132:Y132"/>
    <mergeCell ref="X133:Y133"/>
    <mergeCell ref="X122:Y122"/>
    <mergeCell ref="X123:Y123"/>
    <mergeCell ref="X124:Y124"/>
    <mergeCell ref="X125:Y125"/>
    <mergeCell ref="X126:Y126"/>
    <mergeCell ref="X127:Y127"/>
    <mergeCell ref="X140:Y140"/>
    <mergeCell ref="X141:Y141"/>
    <mergeCell ref="X142:Y142"/>
    <mergeCell ref="X143:Y143"/>
    <mergeCell ref="X144:Y144"/>
    <mergeCell ref="X145:Y145"/>
    <mergeCell ref="X134:Y134"/>
    <mergeCell ref="X135:Y135"/>
    <mergeCell ref="X136:Y136"/>
    <mergeCell ref="X137:Y137"/>
    <mergeCell ref="X138:Y138"/>
    <mergeCell ref="X139:Y139"/>
    <mergeCell ref="X152:Y152"/>
    <mergeCell ref="X153:Y153"/>
    <mergeCell ref="X154:Y154"/>
    <mergeCell ref="X155:Y155"/>
    <mergeCell ref="X156:Y156"/>
    <mergeCell ref="X157:Y157"/>
    <mergeCell ref="X146:Y146"/>
    <mergeCell ref="X147:Y147"/>
    <mergeCell ref="X148:Y148"/>
    <mergeCell ref="X149:Y149"/>
    <mergeCell ref="X150:Y150"/>
    <mergeCell ref="X151:Y151"/>
    <mergeCell ref="X164:Y164"/>
    <mergeCell ref="X165:Y165"/>
    <mergeCell ref="X166:Y166"/>
    <mergeCell ref="X167:Y167"/>
    <mergeCell ref="X168:Y168"/>
    <mergeCell ref="X169:Y169"/>
    <mergeCell ref="X158:Y158"/>
    <mergeCell ref="X159:Y159"/>
    <mergeCell ref="X160:Y160"/>
    <mergeCell ref="X161:Y161"/>
    <mergeCell ref="X162:Y162"/>
    <mergeCell ref="X163:Y163"/>
    <mergeCell ref="X176:Y176"/>
    <mergeCell ref="X177:Y177"/>
    <mergeCell ref="X178:Y178"/>
    <mergeCell ref="X179:Y179"/>
    <mergeCell ref="X180:Y180"/>
    <mergeCell ref="X181:Y181"/>
    <mergeCell ref="X170:Y170"/>
    <mergeCell ref="X171:Y171"/>
    <mergeCell ref="X172:Y172"/>
    <mergeCell ref="X173:Y173"/>
    <mergeCell ref="X174:Y174"/>
    <mergeCell ref="X175:Y175"/>
    <mergeCell ref="X188:Y188"/>
    <mergeCell ref="X189:Y189"/>
    <mergeCell ref="X190:Y190"/>
    <mergeCell ref="X191:Y191"/>
    <mergeCell ref="X192:Y192"/>
    <mergeCell ref="X193:Y193"/>
    <mergeCell ref="X182:Y182"/>
    <mergeCell ref="X183:Y183"/>
    <mergeCell ref="X184:Y184"/>
    <mergeCell ref="X185:Y185"/>
    <mergeCell ref="X186:Y186"/>
    <mergeCell ref="X187:Y187"/>
    <mergeCell ref="X200:Y200"/>
    <mergeCell ref="X201:Y201"/>
    <mergeCell ref="X202:Y202"/>
    <mergeCell ref="X203:Y203"/>
    <mergeCell ref="X204:Y204"/>
    <mergeCell ref="X205:Y205"/>
    <mergeCell ref="X194:Y194"/>
    <mergeCell ref="X195:Y195"/>
    <mergeCell ref="X196:Y196"/>
    <mergeCell ref="X197:Y197"/>
    <mergeCell ref="X198:Y198"/>
    <mergeCell ref="X199:Y199"/>
    <mergeCell ref="X212:Y212"/>
    <mergeCell ref="X213:Y213"/>
    <mergeCell ref="X214:Y214"/>
    <mergeCell ref="X215:Y215"/>
    <mergeCell ref="X216:Y216"/>
    <mergeCell ref="X217:Y217"/>
    <mergeCell ref="X206:Y206"/>
    <mergeCell ref="X207:Y207"/>
    <mergeCell ref="X208:Y208"/>
    <mergeCell ref="X209:Y209"/>
    <mergeCell ref="X210:Y210"/>
    <mergeCell ref="X211:Y211"/>
    <mergeCell ref="X224:Y224"/>
    <mergeCell ref="X225:Y225"/>
    <mergeCell ref="X226:Y226"/>
    <mergeCell ref="X227:Y227"/>
    <mergeCell ref="X228:Y228"/>
    <mergeCell ref="X229:Y229"/>
    <mergeCell ref="X218:Y218"/>
    <mergeCell ref="X219:Y219"/>
    <mergeCell ref="X220:Y220"/>
    <mergeCell ref="X221:Y221"/>
    <mergeCell ref="X222:Y222"/>
    <mergeCell ref="X223:Y223"/>
    <mergeCell ref="X236:Y236"/>
    <mergeCell ref="X237:Y237"/>
    <mergeCell ref="X238:Y238"/>
    <mergeCell ref="X239:Y239"/>
    <mergeCell ref="X240:Y240"/>
    <mergeCell ref="X241:Y241"/>
    <mergeCell ref="X230:Y230"/>
    <mergeCell ref="X231:Y231"/>
    <mergeCell ref="X232:Y232"/>
    <mergeCell ref="X233:Y233"/>
    <mergeCell ref="X234:Y234"/>
    <mergeCell ref="X235:Y235"/>
    <mergeCell ref="X248:Y248"/>
    <mergeCell ref="X249:Y249"/>
    <mergeCell ref="X250:Y250"/>
    <mergeCell ref="X251:Y251"/>
    <mergeCell ref="X252:Y252"/>
    <mergeCell ref="X253:Y253"/>
    <mergeCell ref="X242:Y242"/>
    <mergeCell ref="X243:Y243"/>
    <mergeCell ref="X244:Y244"/>
    <mergeCell ref="X245:Y245"/>
    <mergeCell ref="X246:Y246"/>
    <mergeCell ref="X247:Y247"/>
    <mergeCell ref="X260:Y260"/>
    <mergeCell ref="X261:Y261"/>
    <mergeCell ref="X262:Y262"/>
    <mergeCell ref="X263:Y263"/>
    <mergeCell ref="X264:Y264"/>
    <mergeCell ref="X265:Y265"/>
    <mergeCell ref="X254:Y254"/>
    <mergeCell ref="X255:Y255"/>
    <mergeCell ref="X256:Y256"/>
    <mergeCell ref="X257:Y257"/>
    <mergeCell ref="X258:Y258"/>
    <mergeCell ref="X259:Y259"/>
    <mergeCell ref="X272:Y272"/>
    <mergeCell ref="X273:Y273"/>
    <mergeCell ref="X274:Y274"/>
    <mergeCell ref="X275:Y275"/>
    <mergeCell ref="X276:Y276"/>
    <mergeCell ref="X266:Y266"/>
    <mergeCell ref="X267:Y267"/>
    <mergeCell ref="X268:Y268"/>
    <mergeCell ref="X269:Y269"/>
    <mergeCell ref="X270:Y270"/>
    <mergeCell ref="X271:Y271"/>
  </mergeCells>
  <dataValidations count="1">
    <dataValidation type="list" allowBlank="1" showInputMessage="1" showErrorMessage="1" sqref="X3:Y3">
      <formula1>$AA$3:$AA$6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48"/>
  <sheetViews>
    <sheetView topLeftCell="I3" workbookViewId="0">
      <selection activeCell="S29" sqref="S29"/>
    </sheetView>
  </sheetViews>
  <sheetFormatPr baseColWidth="10" defaultRowHeight="15" x14ac:dyDescent="0.25"/>
  <cols>
    <col min="1" max="1" width="12.85546875" style="11" hidden="1" customWidth="1"/>
    <col min="2" max="2" width="16.42578125" customWidth="1"/>
    <col min="3" max="3" width="22.5703125" customWidth="1"/>
    <col min="4" max="12" width="6.5703125" bestFit="1" customWidth="1"/>
    <col min="13" max="13" width="11.5703125" customWidth="1"/>
    <col min="14" max="15" width="6.5703125" bestFit="1" customWidth="1"/>
    <col min="16" max="16" width="12.140625" customWidth="1"/>
    <col min="17" max="17" width="6.5703125" bestFit="1" customWidth="1"/>
    <col min="18" max="18" width="12.42578125" customWidth="1"/>
    <col min="19" max="19" width="12.5703125" customWidth="1"/>
    <col min="20" max="27" width="10.7109375" style="43" customWidth="1"/>
    <col min="28" max="28" width="13" style="43" customWidth="1"/>
    <col min="29" max="29" width="10.7109375" style="43" customWidth="1"/>
    <col min="30" max="30" width="12.5703125" style="43" customWidth="1"/>
    <col min="31" max="31" width="12.28515625" style="43" customWidth="1"/>
    <col min="32" max="38" width="10.7109375" style="43" customWidth="1"/>
    <col min="39" max="16382" width="6.5703125" bestFit="1" customWidth="1"/>
    <col min="16383" max="16383" width="5.85546875" bestFit="1" customWidth="1"/>
    <col min="16384" max="16384" width="5.85546875" customWidth="1"/>
  </cols>
  <sheetData>
    <row r="1" spans="1:16383" hidden="1" x14ac:dyDescent="0.25">
      <c r="A1" s="11">
        <f>'[1]Base facturation'!C168</f>
        <v>3</v>
      </c>
      <c r="B1" t="str">
        <f>'[1]Base facturation'!D168</f>
        <v/>
      </c>
      <c r="C1" t="str">
        <f>'[1]Base facturation'!E168</f>
        <v/>
      </c>
      <c r="D1" t="str">
        <f>'[1]Base facturation'!F168</f>
        <v/>
      </c>
      <c r="E1" t="str">
        <f>'[1]Base facturation'!G168</f>
        <v/>
      </c>
      <c r="F1" t="str">
        <f>'[1]Base facturation'!H168</f>
        <v/>
      </c>
      <c r="G1" t="str">
        <f>'[1]Base facturation'!I168</f>
        <v/>
      </c>
      <c r="H1" t="str">
        <f>'[1]Base facturation'!J168</f>
        <v/>
      </c>
      <c r="I1" t="str">
        <f>'[1]Base facturation'!K168</f>
        <v/>
      </c>
      <c r="J1" t="str">
        <f>'[1]Base facturation'!L168</f>
        <v/>
      </c>
      <c r="K1" t="str">
        <f>'[1]Base facturation'!M168</f>
        <v/>
      </c>
      <c r="L1" t="str">
        <f>'[1]Base facturation'!N168</f>
        <v/>
      </c>
      <c r="M1" t="str">
        <f>'[1]Base facturation'!O168</f>
        <v/>
      </c>
      <c r="N1" t="str">
        <f>'[1]Base facturation'!P168</f>
        <v/>
      </c>
      <c r="O1" t="str">
        <f>'[1]Base facturation'!Q168</f>
        <v/>
      </c>
      <c r="P1" t="str">
        <f>'[1]Base facturation'!R168</f>
        <v/>
      </c>
      <c r="Q1" t="str">
        <f>'[1]Base facturation'!S168</f>
        <v/>
      </c>
      <c r="R1" t="str">
        <f>'[1]Base facturation'!T168</f>
        <v/>
      </c>
      <c r="S1" t="str">
        <f>'[1]Base facturation'!U168</f>
        <v/>
      </c>
      <c r="T1" s="43" t="str">
        <f>'[1]Base facturation'!V168</f>
        <v/>
      </c>
      <c r="U1" s="43" t="str">
        <f>'[1]Base facturation'!W168</f>
        <v/>
      </c>
      <c r="V1" s="43" t="str">
        <f>'[1]Base facturation'!X168</f>
        <v/>
      </c>
      <c r="W1" s="43" t="str">
        <f>'[1]Base facturation'!Y168</f>
        <v/>
      </c>
      <c r="X1" s="43" t="str">
        <f>'[1]Base facturation'!Z168</f>
        <v/>
      </c>
      <c r="Y1" s="43" t="str">
        <f>'[1]Base facturation'!AA168</f>
        <v/>
      </c>
      <c r="Z1" s="43" t="str">
        <f>'[1]Base facturation'!AB168</f>
        <v/>
      </c>
      <c r="AA1" s="43" t="str">
        <f>'[1]Base facturation'!AC168</f>
        <v/>
      </c>
      <c r="AB1" s="43" t="str">
        <f>'[1]Base facturation'!AD168</f>
        <v/>
      </c>
      <c r="AC1" s="43" t="str">
        <f>'[1]Base facturation'!AE168</f>
        <v/>
      </c>
      <c r="AD1" s="43" t="str">
        <f>'[1]Base facturation'!AF168</f>
        <v/>
      </c>
      <c r="AE1" s="43" t="str">
        <f>'[1]Base facturation'!AG168</f>
        <v/>
      </c>
      <c r="AF1" s="43" t="str">
        <f>'[1]Base facturation'!AH168</f>
        <v/>
      </c>
      <c r="AG1" s="43" t="str">
        <f>'[1]Base facturation'!AI168</f>
        <v/>
      </c>
      <c r="AH1" s="43" t="str">
        <f>'[1]Base facturation'!AJ168</f>
        <v/>
      </c>
      <c r="AI1" s="43" t="str">
        <f>'[1]Base facturation'!AK168</f>
        <v/>
      </c>
      <c r="AJ1" s="43" t="str">
        <f>'[1]Base facturation'!AL168</f>
        <v/>
      </c>
      <c r="AK1" s="43" t="str">
        <f>'[1]Base facturation'!AM168</f>
        <v/>
      </c>
      <c r="AL1" s="43" t="str">
        <f>'[1]Base facturation'!AN168</f>
        <v/>
      </c>
      <c r="AM1" t="str">
        <f>'[1]Base facturation'!AO168</f>
        <v/>
      </c>
      <c r="AN1" t="str">
        <f>'[1]Base facturation'!AP168</f>
        <v/>
      </c>
      <c r="AO1" t="str">
        <f>'[1]Base facturation'!AQ168</f>
        <v/>
      </c>
      <c r="AP1" t="str">
        <f>'[1]Base facturation'!AR168</f>
        <v/>
      </c>
      <c r="AQ1" t="str">
        <f>'[1]Base facturation'!AS168</f>
        <v/>
      </c>
      <c r="AR1" t="str">
        <f>'[1]Base facturation'!AT168</f>
        <v/>
      </c>
      <c r="AS1" t="str">
        <f>'[1]Base facturation'!AU168</f>
        <v/>
      </c>
      <c r="AT1" t="str">
        <f>'[1]Base facturation'!AV168</f>
        <v/>
      </c>
      <c r="AU1" t="str">
        <f>'[1]Base facturation'!AW168</f>
        <v/>
      </c>
      <c r="AV1" t="str">
        <f>'[1]Base facturation'!AX168</f>
        <v/>
      </c>
      <c r="AW1" t="str">
        <f>'[1]Base facturation'!AY168</f>
        <v/>
      </c>
      <c r="AX1" t="str">
        <f>'[1]Base facturation'!AZ168</f>
        <v/>
      </c>
      <c r="AY1" t="str">
        <f>'[1]Base facturation'!BA168</f>
        <v/>
      </c>
      <c r="AZ1" t="str">
        <f>'[1]Base facturation'!BB168</f>
        <v/>
      </c>
      <c r="BA1" t="str">
        <f>'[1]Base facturation'!BC168</f>
        <v/>
      </c>
      <c r="BB1" t="str">
        <f>'[1]Base facturation'!BD168</f>
        <v/>
      </c>
      <c r="BC1" t="str">
        <f>'[1]Base facturation'!BE168</f>
        <v/>
      </c>
      <c r="BD1" t="str">
        <f>'[1]Base facturation'!BF168</f>
        <v/>
      </c>
      <c r="BE1" t="str">
        <f>'[1]Base facturation'!BG168</f>
        <v/>
      </c>
      <c r="BF1" t="str">
        <f>'[1]Base facturation'!BH168</f>
        <v/>
      </c>
      <c r="BG1" t="str">
        <f>'[1]Base facturation'!BI168</f>
        <v/>
      </c>
      <c r="BH1" t="str">
        <f>'[1]Base facturation'!BJ168</f>
        <v/>
      </c>
      <c r="BI1" t="str">
        <f>'[1]Base facturation'!BK168</f>
        <v/>
      </c>
      <c r="BJ1" t="str">
        <f>'[1]Base facturation'!BL168</f>
        <v/>
      </c>
      <c r="BK1" t="str">
        <f>'[1]Base facturation'!BM168</f>
        <v/>
      </c>
      <c r="BL1" t="str">
        <f>'[1]Base facturation'!BN168</f>
        <v/>
      </c>
      <c r="BM1" t="str">
        <f>'[1]Base facturation'!BO168</f>
        <v/>
      </c>
      <c r="BN1" t="str">
        <f>'[1]Base facturation'!BP168</f>
        <v/>
      </c>
      <c r="BO1" t="str">
        <f>'[1]Base facturation'!BQ168</f>
        <v/>
      </c>
      <c r="BP1" t="str">
        <f>'[1]Base facturation'!BR168</f>
        <v/>
      </c>
      <c r="BQ1" t="str">
        <f>'[1]Base facturation'!BS168</f>
        <v/>
      </c>
      <c r="BR1" t="str">
        <f>'[1]Base facturation'!BT168</f>
        <v/>
      </c>
      <c r="BS1" t="str">
        <f>'[1]Base facturation'!BU168</f>
        <v/>
      </c>
      <c r="BT1" t="str">
        <f>'[1]Base facturation'!BV168</f>
        <v/>
      </c>
      <c r="BU1" t="str">
        <f>'[1]Base facturation'!BW168</f>
        <v/>
      </c>
      <c r="BV1" t="str">
        <f>'[1]Base facturation'!BX168</f>
        <v/>
      </c>
      <c r="BW1" t="str">
        <f>'[1]Base facturation'!BY168</f>
        <v/>
      </c>
      <c r="BX1" t="str">
        <f>'[1]Base facturation'!BZ168</f>
        <v/>
      </c>
      <c r="BY1" t="str">
        <f>'[1]Base facturation'!CA168</f>
        <v/>
      </c>
      <c r="BZ1" t="str">
        <f>'[1]Base facturation'!CB168</f>
        <v/>
      </c>
      <c r="CA1" t="str">
        <f>'[1]Base facturation'!CC168</f>
        <v/>
      </c>
      <c r="CB1" t="str">
        <f>'[1]Base facturation'!CD168</f>
        <v/>
      </c>
      <c r="CC1" t="str">
        <f>'[1]Base facturation'!CE168</f>
        <v/>
      </c>
      <c r="CD1" t="str">
        <f>'[1]Base facturation'!CF168</f>
        <v/>
      </c>
      <c r="CE1" t="str">
        <f>'[1]Base facturation'!CG168</f>
        <v/>
      </c>
      <c r="CF1" t="str">
        <f>'[1]Base facturation'!CH168</f>
        <v/>
      </c>
      <c r="CG1" t="str">
        <f>'[1]Base facturation'!CI168</f>
        <v/>
      </c>
      <c r="CH1" t="str">
        <f>'[1]Base facturation'!CJ168</f>
        <v/>
      </c>
      <c r="CI1" t="str">
        <f>'[1]Base facturation'!CK168</f>
        <v/>
      </c>
      <c r="CJ1" t="str">
        <f>'[1]Base facturation'!CL168</f>
        <v/>
      </c>
      <c r="CK1" t="str">
        <f>'[1]Base facturation'!CM168</f>
        <v/>
      </c>
      <c r="CL1" t="str">
        <f>'[1]Base facturation'!CN168</f>
        <v/>
      </c>
      <c r="CM1" t="str">
        <f>'[1]Base facturation'!CO168</f>
        <v/>
      </c>
      <c r="CN1" t="str">
        <f>'[1]Base facturation'!CP168</f>
        <v/>
      </c>
      <c r="CO1" t="str">
        <f>'[1]Base facturation'!CQ168</f>
        <v/>
      </c>
      <c r="CP1" t="str">
        <f>'[1]Base facturation'!CR168</f>
        <v/>
      </c>
      <c r="CQ1" t="str">
        <f>'[1]Base facturation'!CS168</f>
        <v/>
      </c>
      <c r="CR1" t="str">
        <f>'[1]Base facturation'!CT168</f>
        <v/>
      </c>
      <c r="CS1" t="str">
        <f>'[1]Base facturation'!CU168</f>
        <v/>
      </c>
      <c r="CT1" t="str">
        <f>'[1]Base facturation'!CV168</f>
        <v/>
      </c>
      <c r="CU1" t="str">
        <f>'[1]Base facturation'!CW168</f>
        <v/>
      </c>
      <c r="CV1" t="str">
        <f>'[1]Base facturation'!CX168</f>
        <v/>
      </c>
      <c r="CW1" t="str">
        <f>'[1]Base facturation'!CY168</f>
        <v/>
      </c>
      <c r="CX1" t="str">
        <f>'[1]Base facturation'!CZ168</f>
        <v/>
      </c>
      <c r="CY1" t="str">
        <f>'[1]Base facturation'!DA168</f>
        <v/>
      </c>
      <c r="CZ1" t="str">
        <f>'[1]Base facturation'!DB168</f>
        <v/>
      </c>
      <c r="DA1" t="str">
        <f>'[1]Base facturation'!DC168</f>
        <v/>
      </c>
      <c r="DB1" t="str">
        <f>'[1]Base facturation'!DD168</f>
        <v/>
      </c>
      <c r="DC1" t="str">
        <f>'[1]Base facturation'!DE168</f>
        <v/>
      </c>
      <c r="DD1" t="str">
        <f>'[1]Base facturation'!DF168</f>
        <v/>
      </c>
      <c r="DE1" t="str">
        <f>'[1]Base facturation'!DG168</f>
        <v/>
      </c>
      <c r="DF1" t="str">
        <f>'[1]Base facturation'!DH168</f>
        <v/>
      </c>
      <c r="DG1" t="str">
        <f>'[1]Base facturation'!DI168</f>
        <v/>
      </c>
      <c r="DH1" t="str">
        <f>'[1]Base facturation'!DJ168</f>
        <v/>
      </c>
      <c r="DI1" t="str">
        <f>'[1]Base facturation'!DK168</f>
        <v/>
      </c>
      <c r="DJ1" t="str">
        <f>'[1]Base facturation'!DL168</f>
        <v/>
      </c>
      <c r="DK1" t="str">
        <f>'[1]Base facturation'!DM168</f>
        <v/>
      </c>
      <c r="DL1" t="str">
        <f>'[1]Base facturation'!DN168</f>
        <v/>
      </c>
      <c r="DM1" t="str">
        <f>'[1]Base facturation'!DO168</f>
        <v/>
      </c>
      <c r="DN1" t="str">
        <f>'[1]Base facturation'!DP168</f>
        <v/>
      </c>
      <c r="DO1" t="str">
        <f>'[1]Base facturation'!DQ168</f>
        <v/>
      </c>
      <c r="DP1" t="str">
        <f>'[1]Base facturation'!DR168</f>
        <v/>
      </c>
      <c r="DQ1" t="str">
        <f>'[1]Base facturation'!DS168</f>
        <v/>
      </c>
      <c r="DR1" t="str">
        <f>'[1]Base facturation'!DT168</f>
        <v/>
      </c>
      <c r="DS1" t="str">
        <f>'[1]Base facturation'!DU168</f>
        <v/>
      </c>
      <c r="DT1" t="str">
        <f>'[1]Base facturation'!DV168</f>
        <v/>
      </c>
      <c r="DU1" t="str">
        <f>'[1]Base facturation'!DW168</f>
        <v/>
      </c>
      <c r="DV1" t="str">
        <f>'[1]Base facturation'!DX168</f>
        <v/>
      </c>
      <c r="DW1" t="str">
        <f>'[1]Base facturation'!DY168</f>
        <v/>
      </c>
      <c r="DX1" t="str">
        <f>'[1]Base facturation'!DZ168</f>
        <v/>
      </c>
      <c r="DY1" t="str">
        <f>'[1]Base facturation'!EA168</f>
        <v/>
      </c>
      <c r="DZ1" t="str">
        <f>'[1]Base facturation'!EB168</f>
        <v/>
      </c>
      <c r="EA1" t="str">
        <f>'[1]Base facturation'!EC168</f>
        <v/>
      </c>
      <c r="EB1" t="str">
        <f>'[1]Base facturation'!ED168</f>
        <v/>
      </c>
      <c r="EC1" t="str">
        <f>'[1]Base facturation'!EE168</f>
        <v/>
      </c>
      <c r="ED1" t="str">
        <f>'[1]Base facturation'!EF168</f>
        <v/>
      </c>
      <c r="EE1" t="str">
        <f>'[1]Base facturation'!EG168</f>
        <v/>
      </c>
      <c r="EF1" t="str">
        <f>'[1]Base facturation'!EH168</f>
        <v/>
      </c>
      <c r="EG1" t="str">
        <f>'[1]Base facturation'!EI168</f>
        <v/>
      </c>
      <c r="EH1" t="str">
        <f>'[1]Base facturation'!EJ168</f>
        <v/>
      </c>
      <c r="EI1" t="str">
        <f>'[1]Base facturation'!EK168</f>
        <v/>
      </c>
      <c r="EJ1" t="str">
        <f>'[1]Base facturation'!EL168</f>
        <v/>
      </c>
      <c r="EK1" t="str">
        <f>'[1]Base facturation'!EM168</f>
        <v/>
      </c>
      <c r="EL1" t="str">
        <f>'[1]Base facturation'!EN168</f>
        <v/>
      </c>
      <c r="EM1" t="str">
        <f>'[1]Base facturation'!EO168</f>
        <v/>
      </c>
      <c r="EN1" t="str">
        <f>'[1]Base facturation'!EP168</f>
        <v/>
      </c>
      <c r="EO1" t="str">
        <f>'[1]Base facturation'!EQ168</f>
        <v/>
      </c>
      <c r="EP1" t="str">
        <f>'[1]Base facturation'!ER168</f>
        <v/>
      </c>
      <c r="EQ1" t="str">
        <f>'[1]Base facturation'!ES168</f>
        <v/>
      </c>
      <c r="ER1" t="str">
        <f>'[1]Base facturation'!ET168</f>
        <v/>
      </c>
      <c r="ES1" t="str">
        <f>'[1]Base facturation'!EU168</f>
        <v/>
      </c>
      <c r="ET1" t="str">
        <f>'[1]Base facturation'!EV168</f>
        <v/>
      </c>
      <c r="EU1" t="str">
        <f>'[1]Base facturation'!EW168</f>
        <v/>
      </c>
      <c r="EV1" t="str">
        <f>'[1]Base facturation'!EX168</f>
        <v/>
      </c>
      <c r="EW1" t="str">
        <f>'[1]Base facturation'!EY168</f>
        <v/>
      </c>
      <c r="EX1" t="str">
        <f>'[1]Base facturation'!EZ168</f>
        <v/>
      </c>
      <c r="EY1" t="str">
        <f>'[1]Base facturation'!FA168</f>
        <v/>
      </c>
      <c r="EZ1" t="str">
        <f>'[1]Base facturation'!FB168</f>
        <v/>
      </c>
      <c r="FA1" t="str">
        <f>'[1]Base facturation'!FC168</f>
        <v/>
      </c>
      <c r="FB1" t="str">
        <f>'[1]Base facturation'!FD168</f>
        <v/>
      </c>
      <c r="FC1" t="str">
        <f>'[1]Base facturation'!FE168</f>
        <v/>
      </c>
      <c r="FD1" t="str">
        <f>'[1]Base facturation'!FF168</f>
        <v/>
      </c>
      <c r="FE1" t="str">
        <f>'[1]Base facturation'!FG168</f>
        <v/>
      </c>
      <c r="FF1" t="str">
        <f>'[1]Base facturation'!FH168</f>
        <v/>
      </c>
      <c r="FG1" t="str">
        <f>'[1]Base facturation'!FI168</f>
        <v/>
      </c>
      <c r="FH1" t="str">
        <f>'[1]Base facturation'!FJ168</f>
        <v/>
      </c>
      <c r="FI1" t="str">
        <f>'[1]Base facturation'!FK168</f>
        <v/>
      </c>
      <c r="FJ1" t="str">
        <f>'[1]Base facturation'!FL168</f>
        <v/>
      </c>
      <c r="FK1" t="str">
        <f>'[1]Base facturation'!FM168</f>
        <v/>
      </c>
      <c r="FL1" t="str">
        <f>'[1]Base facturation'!FN168</f>
        <v/>
      </c>
      <c r="FM1" t="str">
        <f>'[1]Base facturation'!FO168</f>
        <v/>
      </c>
      <c r="FN1" t="str">
        <f>'[1]Base facturation'!FP168</f>
        <v/>
      </c>
      <c r="FO1" t="str">
        <f>'[1]Base facturation'!FQ168</f>
        <v/>
      </c>
      <c r="FP1" t="str">
        <f>'[1]Base facturation'!FR168</f>
        <v/>
      </c>
      <c r="FQ1" t="str">
        <f>'[1]Base facturation'!FS168</f>
        <v/>
      </c>
      <c r="FR1" t="str">
        <f>'[1]Base facturation'!FT168</f>
        <v/>
      </c>
      <c r="FS1" t="str">
        <f>'[1]Base facturation'!FU168</f>
        <v/>
      </c>
      <c r="FT1" t="str">
        <f>'[1]Base facturation'!FV168</f>
        <v/>
      </c>
      <c r="FU1" t="str">
        <f>'[1]Base facturation'!FW168</f>
        <v/>
      </c>
      <c r="FV1" t="str">
        <f>'[1]Base facturation'!FX168</f>
        <v/>
      </c>
      <c r="FW1" t="str">
        <f>'[1]Base facturation'!FY168</f>
        <v/>
      </c>
      <c r="FX1" t="str">
        <f>'[1]Base facturation'!FZ168</f>
        <v/>
      </c>
      <c r="FY1" t="str">
        <f>'[1]Base facturation'!GA168</f>
        <v/>
      </c>
      <c r="FZ1" t="str">
        <f>'[1]Base facturation'!GB168</f>
        <v/>
      </c>
      <c r="GA1" t="str">
        <f>'[1]Base facturation'!GC168</f>
        <v/>
      </c>
      <c r="GB1" t="str">
        <f>'[1]Base facturation'!GD168</f>
        <v/>
      </c>
      <c r="GC1" t="str">
        <f>'[1]Base facturation'!GE168</f>
        <v/>
      </c>
      <c r="GD1" t="str">
        <f>'[1]Base facturation'!GF168</f>
        <v/>
      </c>
      <c r="GE1" t="str">
        <f>'[1]Base facturation'!GG168</f>
        <v/>
      </c>
      <c r="GF1" t="str">
        <f>'[1]Base facturation'!GH168</f>
        <v/>
      </c>
      <c r="GG1" t="str">
        <f>'[1]Base facturation'!GI168</f>
        <v/>
      </c>
      <c r="GH1" t="str">
        <f>'[1]Base facturation'!GJ168</f>
        <v/>
      </c>
      <c r="GI1" t="str">
        <f>'[1]Base facturation'!GK168</f>
        <v/>
      </c>
      <c r="GJ1" t="str">
        <f>'[1]Base facturation'!GL168</f>
        <v/>
      </c>
      <c r="GK1" t="str">
        <f>'[1]Base facturation'!GM168</f>
        <v/>
      </c>
      <c r="GL1" t="str">
        <f>'[1]Base facturation'!GN168</f>
        <v/>
      </c>
      <c r="GM1" t="str">
        <f>'[1]Base facturation'!GO168</f>
        <v/>
      </c>
      <c r="GN1" t="str">
        <f>'[1]Base facturation'!GP168</f>
        <v/>
      </c>
      <c r="GO1" t="str">
        <f>'[1]Base facturation'!GQ168</f>
        <v/>
      </c>
      <c r="GP1" t="str">
        <f>'[1]Base facturation'!GR168</f>
        <v/>
      </c>
      <c r="GQ1" t="str">
        <f>'[1]Base facturation'!GS168</f>
        <v/>
      </c>
      <c r="GR1" t="str">
        <f>'[1]Base facturation'!GT168</f>
        <v/>
      </c>
      <c r="GS1" t="str">
        <f>'[1]Base facturation'!GU168</f>
        <v/>
      </c>
      <c r="GT1" t="str">
        <f>'[1]Base facturation'!GV168</f>
        <v/>
      </c>
      <c r="GU1" t="str">
        <f>'[1]Base facturation'!GW168</f>
        <v/>
      </c>
      <c r="GV1" t="str">
        <f>'[1]Base facturation'!GX168</f>
        <v/>
      </c>
      <c r="GW1" t="str">
        <f>'[1]Base facturation'!GY168</f>
        <v/>
      </c>
      <c r="GX1" t="str">
        <f>'[1]Base facturation'!GZ168</f>
        <v/>
      </c>
      <c r="GY1" t="str">
        <f>'[1]Base facturation'!HA168</f>
        <v/>
      </c>
      <c r="GZ1" t="str">
        <f>'[1]Base facturation'!HB168</f>
        <v/>
      </c>
      <c r="HA1" t="str">
        <f>'[1]Base facturation'!HC168</f>
        <v/>
      </c>
      <c r="HB1" t="str">
        <f>'[1]Base facturation'!HD168</f>
        <v/>
      </c>
      <c r="HC1" t="str">
        <f>'[1]Base facturation'!HE168</f>
        <v/>
      </c>
      <c r="HD1" t="str">
        <f>'[1]Base facturation'!HF168</f>
        <v/>
      </c>
      <c r="HE1" t="str">
        <f>'[1]Base facturation'!HG168</f>
        <v/>
      </c>
      <c r="HF1" t="str">
        <f>'[1]Base facturation'!HH168</f>
        <v/>
      </c>
      <c r="HG1" t="str">
        <f>'[1]Base facturation'!HI168</f>
        <v/>
      </c>
      <c r="HH1" t="str">
        <f>'[1]Base facturation'!HJ168</f>
        <v/>
      </c>
      <c r="HI1" t="str">
        <f>'[1]Base facturation'!HK168</f>
        <v/>
      </c>
      <c r="HJ1" t="str">
        <f>'[1]Base facturation'!HL168</f>
        <v/>
      </c>
      <c r="HK1" t="str">
        <f>'[1]Base facturation'!HM168</f>
        <v/>
      </c>
      <c r="HL1" t="str">
        <f>'[1]Base facturation'!HN168</f>
        <v/>
      </c>
      <c r="HM1" t="str">
        <f>'[1]Base facturation'!HO168</f>
        <v/>
      </c>
      <c r="HN1" t="str">
        <f>'[1]Base facturation'!HP168</f>
        <v/>
      </c>
      <c r="HO1" t="str">
        <f>'[1]Base facturation'!HQ168</f>
        <v/>
      </c>
      <c r="HP1" t="str">
        <f>'[1]Base facturation'!HR168</f>
        <v/>
      </c>
      <c r="HQ1" t="str">
        <f>'[1]Base facturation'!HS168</f>
        <v/>
      </c>
      <c r="HR1" t="str">
        <f>'[1]Base facturation'!HT168</f>
        <v/>
      </c>
      <c r="HS1" t="str">
        <f>'[1]Base facturation'!HU168</f>
        <v/>
      </c>
      <c r="HT1" t="str">
        <f>'[1]Base facturation'!HV168</f>
        <v/>
      </c>
      <c r="HU1" t="str">
        <f>'[1]Base facturation'!HW168</f>
        <v/>
      </c>
      <c r="HV1" t="str">
        <f>'[1]Base facturation'!HX168</f>
        <v/>
      </c>
      <c r="HW1" t="str">
        <f>'[1]Base facturation'!HY168</f>
        <v/>
      </c>
      <c r="HX1" t="str">
        <f>'[1]Base facturation'!HZ168</f>
        <v/>
      </c>
      <c r="HY1" t="str">
        <f>'[1]Base facturation'!IA168</f>
        <v/>
      </c>
      <c r="HZ1" t="str">
        <f>'[1]Base facturation'!IB168</f>
        <v/>
      </c>
      <c r="IA1" t="str">
        <f>'[1]Base facturation'!IC168</f>
        <v/>
      </c>
      <c r="IB1" t="str">
        <f>'[1]Base facturation'!ID168</f>
        <v/>
      </c>
      <c r="IC1" t="str">
        <f>'[1]Base facturation'!IE168</f>
        <v/>
      </c>
      <c r="ID1" t="str">
        <f>'[1]Base facturation'!IF168</f>
        <v/>
      </c>
      <c r="IE1" t="str">
        <f>'[1]Base facturation'!IG168</f>
        <v/>
      </c>
      <c r="IF1" t="str">
        <f>'[1]Base facturation'!IH168</f>
        <v/>
      </c>
      <c r="IG1" t="str">
        <f>'[1]Base facturation'!II168</f>
        <v/>
      </c>
      <c r="IH1" t="str">
        <f>'[1]Base facturation'!IJ168</f>
        <v/>
      </c>
      <c r="II1" t="str">
        <f>'[1]Base facturation'!IK168</f>
        <v/>
      </c>
      <c r="IJ1" t="str">
        <f>'[1]Base facturation'!IL168</f>
        <v/>
      </c>
      <c r="IK1" t="str">
        <f>'[1]Base facturation'!IM168</f>
        <v/>
      </c>
      <c r="IL1" t="str">
        <f>'[1]Base facturation'!IN168</f>
        <v/>
      </c>
      <c r="IM1" t="str">
        <f>'[1]Base facturation'!IO168</f>
        <v/>
      </c>
      <c r="IN1" t="str">
        <f>'[1]Base facturation'!IP168</f>
        <v/>
      </c>
      <c r="IO1" t="str">
        <f>'[1]Base facturation'!IQ168</f>
        <v/>
      </c>
      <c r="IP1" t="str">
        <f>'[1]Base facturation'!IR168</f>
        <v/>
      </c>
      <c r="IQ1" t="str">
        <f>'[1]Base facturation'!IS168</f>
        <v/>
      </c>
      <c r="IR1" t="str">
        <f>'[1]Base facturation'!IT168</f>
        <v/>
      </c>
      <c r="IS1" t="str">
        <f>'[1]Base facturation'!IU168</f>
        <v/>
      </c>
      <c r="IT1" t="str">
        <f>'[1]Base facturation'!IV168</f>
        <v/>
      </c>
      <c r="IU1" t="str">
        <f>'[1]Base facturation'!IW168</f>
        <v/>
      </c>
      <c r="IV1" t="str">
        <f>'[1]Base facturation'!IX168</f>
        <v/>
      </c>
      <c r="IW1" t="str">
        <f>'[1]Base facturation'!IY168</f>
        <v/>
      </c>
      <c r="IX1" t="str">
        <f>'[1]Base facturation'!IZ168</f>
        <v/>
      </c>
      <c r="IY1" t="str">
        <f>'[1]Base facturation'!JA168</f>
        <v/>
      </c>
      <c r="IZ1" t="str">
        <f>'[1]Base facturation'!JB168</f>
        <v/>
      </c>
      <c r="JA1" t="str">
        <f>'[1]Base facturation'!JC168</f>
        <v/>
      </c>
      <c r="JB1" t="str">
        <f>'[1]Base facturation'!JD168</f>
        <v/>
      </c>
      <c r="JC1" t="str">
        <f>'[1]Base facturation'!JE168</f>
        <v/>
      </c>
      <c r="JD1" t="str">
        <f>'[1]Base facturation'!JF168</f>
        <v/>
      </c>
      <c r="JE1" t="str">
        <f>'[1]Base facturation'!JG168</f>
        <v/>
      </c>
      <c r="JF1" t="str">
        <f>'[1]Base facturation'!JH168</f>
        <v/>
      </c>
      <c r="JG1" t="str">
        <f>'[1]Base facturation'!JI168</f>
        <v/>
      </c>
      <c r="JH1" t="str">
        <f>'[1]Base facturation'!JJ168</f>
        <v/>
      </c>
      <c r="JI1" t="str">
        <f>'[1]Base facturation'!JK168</f>
        <v/>
      </c>
      <c r="JJ1" t="str">
        <f>'[1]Base facturation'!JL168</f>
        <v/>
      </c>
      <c r="JK1" t="str">
        <f>'[1]Base facturation'!JM168</f>
        <v/>
      </c>
      <c r="JL1" t="str">
        <f>'[1]Base facturation'!JN168</f>
        <v/>
      </c>
      <c r="JM1" t="str">
        <f>'[1]Base facturation'!JO168</f>
        <v/>
      </c>
      <c r="JN1" t="str">
        <f>'[1]Base facturation'!JP168</f>
        <v/>
      </c>
      <c r="JO1" t="str">
        <f>'[1]Base facturation'!JQ168</f>
        <v/>
      </c>
      <c r="JP1" t="str">
        <f>'[1]Base facturation'!JR168</f>
        <v/>
      </c>
      <c r="JQ1" t="str">
        <f>'[1]Base facturation'!JS168</f>
        <v/>
      </c>
      <c r="JR1" t="str">
        <f>'[1]Base facturation'!JT168</f>
        <v/>
      </c>
      <c r="JS1" t="str">
        <f>'[1]Base facturation'!JU168</f>
        <v/>
      </c>
      <c r="JT1" t="str">
        <f>'[1]Base facturation'!JV168</f>
        <v/>
      </c>
      <c r="JU1" t="str">
        <f>'[1]Base facturation'!JW168</f>
        <v/>
      </c>
      <c r="JV1" t="str">
        <f>'[1]Base facturation'!JX168</f>
        <v/>
      </c>
      <c r="JW1" t="str">
        <f>'[1]Base facturation'!JY168</f>
        <v/>
      </c>
      <c r="JX1" t="str">
        <f>'[1]Base facturation'!JZ168</f>
        <v/>
      </c>
      <c r="JY1" t="str">
        <f>'[1]Base facturation'!KA168</f>
        <v/>
      </c>
      <c r="JZ1" t="str">
        <f>'[1]Base facturation'!KB168</f>
        <v/>
      </c>
      <c r="KA1" t="str">
        <f>'[1]Base facturation'!KC168</f>
        <v/>
      </c>
      <c r="KB1" t="str">
        <f>'[1]Base facturation'!KD168</f>
        <v/>
      </c>
      <c r="KC1" t="str">
        <f>'[1]Base facturation'!KE168</f>
        <v/>
      </c>
      <c r="KD1" t="str">
        <f>'[1]Base facturation'!KF168</f>
        <v/>
      </c>
      <c r="KE1" t="str">
        <f>'[1]Base facturation'!KG168</f>
        <v/>
      </c>
      <c r="KF1" t="str">
        <f>'[1]Base facturation'!KH168</f>
        <v/>
      </c>
      <c r="KG1" t="str">
        <f>'[1]Base facturation'!KI168</f>
        <v/>
      </c>
      <c r="KH1" t="str">
        <f>'[1]Base facturation'!KJ168</f>
        <v/>
      </c>
      <c r="KI1" t="str">
        <f>'[1]Base facturation'!KK168</f>
        <v/>
      </c>
      <c r="KJ1" t="str">
        <f>'[1]Base facturation'!KL168</f>
        <v/>
      </c>
      <c r="KK1" t="str">
        <f>'[1]Base facturation'!KM168</f>
        <v/>
      </c>
      <c r="KL1" t="str">
        <f>'[1]Base facturation'!KN168</f>
        <v/>
      </c>
      <c r="KM1" t="str">
        <f>'[1]Base facturation'!KO168</f>
        <v/>
      </c>
      <c r="KN1" t="str">
        <f>'[1]Base facturation'!KP168</f>
        <v/>
      </c>
      <c r="KO1" t="str">
        <f>'[1]Base facturation'!KQ168</f>
        <v/>
      </c>
      <c r="KP1" t="str">
        <f>'[1]Base facturation'!KR168</f>
        <v/>
      </c>
      <c r="KQ1" t="str">
        <f>'[1]Base facturation'!KS168</f>
        <v/>
      </c>
      <c r="KR1" t="str">
        <f>'[1]Base facturation'!KT168</f>
        <v/>
      </c>
      <c r="KS1" t="str">
        <f>'[1]Base facturation'!KU168</f>
        <v/>
      </c>
      <c r="KT1" t="str">
        <f>'[1]Base facturation'!KV168</f>
        <v/>
      </c>
      <c r="KU1" t="str">
        <f>'[1]Base facturation'!KW168</f>
        <v/>
      </c>
      <c r="KV1" t="str">
        <f>'[1]Base facturation'!KX168</f>
        <v/>
      </c>
      <c r="KW1" t="str">
        <f>'[1]Base facturation'!KY168</f>
        <v/>
      </c>
      <c r="KX1" t="str">
        <f>'[1]Base facturation'!KZ168</f>
        <v/>
      </c>
      <c r="KY1" t="str">
        <f>'[1]Base facturation'!LA168</f>
        <v/>
      </c>
      <c r="KZ1" t="str">
        <f>'[1]Base facturation'!LB168</f>
        <v/>
      </c>
      <c r="LA1" t="str">
        <f>'[1]Base facturation'!LC168</f>
        <v/>
      </c>
      <c r="LB1" t="str">
        <f>'[1]Base facturation'!LD168</f>
        <v/>
      </c>
      <c r="LC1" t="str">
        <f>'[1]Base facturation'!LE168</f>
        <v/>
      </c>
      <c r="LD1" t="str">
        <f>'[1]Base facturation'!LF168</f>
        <v/>
      </c>
      <c r="LE1" t="str">
        <f>'[1]Base facturation'!LG168</f>
        <v/>
      </c>
      <c r="LF1" t="str">
        <f>'[1]Base facturation'!LH168</f>
        <v/>
      </c>
      <c r="LG1" t="str">
        <f>'[1]Base facturation'!LI168</f>
        <v/>
      </c>
      <c r="LH1" t="str">
        <f>'[1]Base facturation'!LJ168</f>
        <v/>
      </c>
      <c r="LI1" t="str">
        <f>'[1]Base facturation'!LK168</f>
        <v/>
      </c>
      <c r="LJ1" t="str">
        <f>'[1]Base facturation'!LL168</f>
        <v/>
      </c>
      <c r="LK1" t="str">
        <f>'[1]Base facturation'!LM168</f>
        <v/>
      </c>
      <c r="LL1" t="str">
        <f>'[1]Base facturation'!LN168</f>
        <v/>
      </c>
      <c r="LM1" t="str">
        <f>'[1]Base facturation'!LO168</f>
        <v/>
      </c>
      <c r="LN1" t="str">
        <f>'[1]Base facturation'!LP168</f>
        <v/>
      </c>
      <c r="LO1" t="str">
        <f>'[1]Base facturation'!LQ168</f>
        <v/>
      </c>
      <c r="LP1" t="str">
        <f>'[1]Base facturation'!LR168</f>
        <v/>
      </c>
      <c r="LQ1" t="str">
        <f>'[1]Base facturation'!LS168</f>
        <v/>
      </c>
      <c r="LR1" t="str">
        <f>'[1]Base facturation'!LT168</f>
        <v/>
      </c>
      <c r="LS1" t="str">
        <f>'[1]Base facturation'!LU168</f>
        <v/>
      </c>
      <c r="LT1" t="str">
        <f>'[1]Base facturation'!LV168</f>
        <v/>
      </c>
      <c r="LU1" t="str">
        <f>'[1]Base facturation'!LW168</f>
        <v/>
      </c>
      <c r="LV1" t="str">
        <f>'[1]Base facturation'!LX168</f>
        <v/>
      </c>
      <c r="LW1" t="str">
        <f>'[1]Base facturation'!LY168</f>
        <v/>
      </c>
      <c r="LX1" t="str">
        <f>'[1]Base facturation'!LZ168</f>
        <v/>
      </c>
      <c r="LY1" t="str">
        <f>'[1]Base facturation'!MA168</f>
        <v/>
      </c>
      <c r="LZ1" t="str">
        <f>'[1]Base facturation'!MB168</f>
        <v/>
      </c>
      <c r="MA1" t="str">
        <f>'[1]Base facturation'!MC168</f>
        <v/>
      </c>
      <c r="MB1" t="str">
        <f>'[1]Base facturation'!MD168</f>
        <v/>
      </c>
      <c r="MC1" t="str">
        <f>'[1]Base facturation'!ME168</f>
        <v/>
      </c>
      <c r="MD1" t="str">
        <f>'[1]Base facturation'!MF168</f>
        <v/>
      </c>
      <c r="ME1" t="str">
        <f>'[1]Base facturation'!MG168</f>
        <v/>
      </c>
      <c r="MF1" t="str">
        <f>'[1]Base facturation'!MH168</f>
        <v/>
      </c>
      <c r="MG1" t="str">
        <f>'[1]Base facturation'!MI168</f>
        <v/>
      </c>
      <c r="MH1" t="str">
        <f>'[1]Base facturation'!MJ168</f>
        <v/>
      </c>
      <c r="MI1" t="str">
        <f>'[1]Base facturation'!MK168</f>
        <v/>
      </c>
      <c r="MJ1" t="str">
        <f>'[1]Base facturation'!ML168</f>
        <v/>
      </c>
      <c r="MK1" t="str">
        <f>'[1]Base facturation'!MM168</f>
        <v/>
      </c>
      <c r="ML1" t="str">
        <f>'[1]Base facturation'!MN168</f>
        <v/>
      </c>
      <c r="MM1" t="str">
        <f>'[1]Base facturation'!MO168</f>
        <v/>
      </c>
      <c r="MN1" t="str">
        <f>'[1]Base facturation'!MP168</f>
        <v/>
      </c>
      <c r="MO1" t="str">
        <f>'[1]Base facturation'!MQ168</f>
        <v/>
      </c>
      <c r="MP1" t="str">
        <f>'[1]Base facturation'!MR168</f>
        <v/>
      </c>
      <c r="MQ1" t="str">
        <f>'[1]Base facturation'!MS168</f>
        <v/>
      </c>
      <c r="MR1" t="str">
        <f>'[1]Base facturation'!MT168</f>
        <v/>
      </c>
      <c r="MS1" t="str">
        <f>'[1]Base facturation'!MU168</f>
        <v/>
      </c>
      <c r="MT1" t="str">
        <f>'[1]Base facturation'!MV168</f>
        <v/>
      </c>
      <c r="MU1" t="str">
        <f>'[1]Base facturation'!MW168</f>
        <v/>
      </c>
      <c r="MV1" t="str">
        <f>'[1]Base facturation'!MX168</f>
        <v/>
      </c>
      <c r="MW1" t="str">
        <f>'[1]Base facturation'!MY168</f>
        <v/>
      </c>
      <c r="MX1" t="str">
        <f>'[1]Base facturation'!MZ168</f>
        <v/>
      </c>
      <c r="MY1" t="str">
        <f>'[1]Base facturation'!NA168</f>
        <v/>
      </c>
      <c r="MZ1" t="str">
        <f>'[1]Base facturation'!NB168</f>
        <v/>
      </c>
      <c r="NA1" t="str">
        <f>'[1]Base facturation'!NC168</f>
        <v/>
      </c>
      <c r="NB1" t="str">
        <f>'[1]Base facturation'!ND168</f>
        <v/>
      </c>
      <c r="NC1" t="str">
        <f>'[1]Base facturation'!NE168</f>
        <v/>
      </c>
      <c r="ND1" t="str">
        <f>'[1]Base facturation'!NF168</f>
        <v/>
      </c>
      <c r="NE1" t="str">
        <f>'[1]Base facturation'!NG168</f>
        <v/>
      </c>
      <c r="NF1" t="str">
        <f>'[1]Base facturation'!NH168</f>
        <v/>
      </c>
      <c r="NG1" t="str">
        <f>'[1]Base facturation'!NI168</f>
        <v/>
      </c>
      <c r="NH1" t="str">
        <f>'[1]Base facturation'!NJ168</f>
        <v/>
      </c>
      <c r="NI1" t="str">
        <f>'[1]Base facturation'!NK168</f>
        <v/>
      </c>
      <c r="NJ1" t="str">
        <f>'[1]Base facturation'!NL168</f>
        <v/>
      </c>
      <c r="NK1" t="str">
        <f>'[1]Base facturation'!NM168</f>
        <v/>
      </c>
      <c r="NL1" t="str">
        <f>'[1]Base facturation'!NN168</f>
        <v/>
      </c>
      <c r="NM1" t="str">
        <f>'[1]Base facturation'!NO168</f>
        <v/>
      </c>
      <c r="NN1" t="str">
        <f>'[1]Base facturation'!NP168</f>
        <v/>
      </c>
      <c r="NO1" t="str">
        <f>'[1]Base facturation'!NQ168</f>
        <v/>
      </c>
      <c r="NP1" t="str">
        <f>'[1]Base facturation'!NR168</f>
        <v/>
      </c>
      <c r="NQ1" t="str">
        <f>'[1]Base facturation'!NS168</f>
        <v/>
      </c>
      <c r="NR1" t="str">
        <f>'[1]Base facturation'!NT168</f>
        <v/>
      </c>
      <c r="NS1" t="str">
        <f>'[1]Base facturation'!NU168</f>
        <v/>
      </c>
      <c r="NT1" t="str">
        <f>'[1]Base facturation'!NV168</f>
        <v/>
      </c>
      <c r="NU1" t="str">
        <f>'[1]Base facturation'!NW168</f>
        <v/>
      </c>
      <c r="NV1" t="str">
        <f>'[1]Base facturation'!NX168</f>
        <v/>
      </c>
      <c r="NW1" t="str">
        <f>'[1]Base facturation'!NY168</f>
        <v/>
      </c>
      <c r="NX1" t="str">
        <f>'[1]Base facturation'!NZ168</f>
        <v/>
      </c>
      <c r="NY1" t="str">
        <f>'[1]Base facturation'!OA168</f>
        <v/>
      </c>
      <c r="NZ1" t="str">
        <f>'[1]Base facturation'!OB168</f>
        <v/>
      </c>
      <c r="OA1" t="str">
        <f>'[1]Base facturation'!OC168</f>
        <v/>
      </c>
      <c r="OB1" t="str">
        <f>'[1]Base facturation'!OD168</f>
        <v/>
      </c>
      <c r="OC1" t="str">
        <f>'[1]Base facturation'!OE168</f>
        <v/>
      </c>
      <c r="OD1" t="str">
        <f>'[1]Base facturation'!OF168</f>
        <v/>
      </c>
      <c r="OE1" t="str">
        <f>'[1]Base facturation'!OG168</f>
        <v/>
      </c>
      <c r="OF1" t="str">
        <f>'[1]Base facturation'!OH168</f>
        <v/>
      </c>
      <c r="OG1" t="str">
        <f>'[1]Base facturation'!OI168</f>
        <v/>
      </c>
      <c r="OH1" t="str">
        <f>'[1]Base facturation'!OJ168</f>
        <v/>
      </c>
      <c r="OI1" t="str">
        <f>'[1]Base facturation'!OK168</f>
        <v/>
      </c>
      <c r="OJ1" t="str">
        <f>'[1]Base facturation'!OL168</f>
        <v/>
      </c>
      <c r="OK1" t="str">
        <f>'[1]Base facturation'!OM168</f>
        <v/>
      </c>
      <c r="OL1" t="str">
        <f>'[1]Base facturation'!ON168</f>
        <v/>
      </c>
      <c r="OM1" t="str">
        <f>'[1]Base facturation'!OO168</f>
        <v/>
      </c>
      <c r="ON1" t="str">
        <f>'[1]Base facturation'!OP168</f>
        <v/>
      </c>
      <c r="OO1" t="str">
        <f>'[1]Base facturation'!OQ168</f>
        <v/>
      </c>
      <c r="OP1" t="str">
        <f>'[1]Base facturation'!OR168</f>
        <v/>
      </c>
      <c r="OQ1" t="str">
        <f>'[1]Base facturation'!OS168</f>
        <v/>
      </c>
      <c r="OR1" t="str">
        <f>'[1]Base facturation'!OT168</f>
        <v/>
      </c>
      <c r="OS1" t="str">
        <f>'[1]Base facturation'!OU168</f>
        <v/>
      </c>
      <c r="OT1" t="str">
        <f>'[1]Base facturation'!OV168</f>
        <v/>
      </c>
      <c r="OU1" t="str">
        <f>'[1]Base facturation'!OW168</f>
        <v/>
      </c>
      <c r="OV1" t="str">
        <f>'[1]Base facturation'!OX168</f>
        <v/>
      </c>
      <c r="OW1" t="str">
        <f>'[1]Base facturation'!OY168</f>
        <v/>
      </c>
      <c r="OX1" t="str">
        <f>'[1]Base facturation'!OZ168</f>
        <v/>
      </c>
      <c r="OY1" t="str">
        <f>'[1]Base facturation'!PA168</f>
        <v/>
      </c>
      <c r="OZ1" t="str">
        <f>'[1]Base facturation'!PB168</f>
        <v/>
      </c>
      <c r="PA1" t="str">
        <f>'[1]Base facturation'!PC168</f>
        <v/>
      </c>
      <c r="PB1" t="str">
        <f>'[1]Base facturation'!PD168</f>
        <v/>
      </c>
      <c r="PC1" t="str">
        <f>'[1]Base facturation'!PE168</f>
        <v/>
      </c>
      <c r="PD1" t="str">
        <f>'[1]Base facturation'!PF168</f>
        <v/>
      </c>
      <c r="PE1" t="str">
        <f>'[1]Base facturation'!PG168</f>
        <v/>
      </c>
      <c r="PF1" t="str">
        <f>'[1]Base facturation'!PH168</f>
        <v/>
      </c>
      <c r="PG1" t="str">
        <f>'[1]Base facturation'!PI168</f>
        <v/>
      </c>
      <c r="PH1" t="str">
        <f>'[1]Base facturation'!PJ168</f>
        <v/>
      </c>
      <c r="PI1" t="str">
        <f>'[1]Base facturation'!PK168</f>
        <v/>
      </c>
      <c r="PJ1" t="str">
        <f>'[1]Base facturation'!PL168</f>
        <v/>
      </c>
      <c r="PK1" t="str">
        <f>'[1]Base facturation'!PM168</f>
        <v/>
      </c>
      <c r="PL1" t="str">
        <f>'[1]Base facturation'!PN168</f>
        <v/>
      </c>
      <c r="PM1" t="str">
        <f>'[1]Base facturation'!PO168</f>
        <v/>
      </c>
      <c r="PN1" t="str">
        <f>'[1]Base facturation'!PP168</f>
        <v/>
      </c>
      <c r="PO1" t="str">
        <f>'[1]Base facturation'!PQ168</f>
        <v/>
      </c>
      <c r="PP1" t="str">
        <f>'[1]Base facturation'!PR168</f>
        <v/>
      </c>
      <c r="PQ1" t="str">
        <f>'[1]Base facturation'!PS168</f>
        <v/>
      </c>
      <c r="PR1" t="str">
        <f>'[1]Base facturation'!PT168</f>
        <v/>
      </c>
      <c r="PS1" t="str">
        <f>'[1]Base facturation'!PU168</f>
        <v/>
      </c>
      <c r="PT1" t="str">
        <f>'[1]Base facturation'!PV168</f>
        <v/>
      </c>
      <c r="PU1" t="str">
        <f>'[1]Base facturation'!PW168</f>
        <v/>
      </c>
      <c r="PV1" t="str">
        <f>'[1]Base facturation'!PX168</f>
        <v/>
      </c>
      <c r="PW1" t="str">
        <f>'[1]Base facturation'!PY168</f>
        <v/>
      </c>
      <c r="PX1" t="str">
        <f>'[1]Base facturation'!PZ168</f>
        <v/>
      </c>
      <c r="PY1" t="str">
        <f>'[1]Base facturation'!QA168</f>
        <v/>
      </c>
      <c r="PZ1" t="str">
        <f>'[1]Base facturation'!QB168</f>
        <v/>
      </c>
      <c r="QA1" t="str">
        <f>'[1]Base facturation'!QC168</f>
        <v/>
      </c>
      <c r="QB1" t="str">
        <f>'[1]Base facturation'!QD168</f>
        <v/>
      </c>
      <c r="QC1" t="str">
        <f>'[1]Base facturation'!QE168</f>
        <v/>
      </c>
      <c r="QD1" t="str">
        <f>'[1]Base facturation'!QF168</f>
        <v/>
      </c>
      <c r="QE1" t="str">
        <f>'[1]Base facturation'!QG168</f>
        <v/>
      </c>
      <c r="QF1" t="str">
        <f>'[1]Base facturation'!QH168</f>
        <v/>
      </c>
      <c r="QG1" t="str">
        <f>'[1]Base facturation'!QI168</f>
        <v/>
      </c>
      <c r="QH1" t="str">
        <f>'[1]Base facturation'!QJ168</f>
        <v/>
      </c>
      <c r="QI1" t="str">
        <f>'[1]Base facturation'!QK168</f>
        <v/>
      </c>
      <c r="QJ1" t="str">
        <f>'[1]Base facturation'!QL168</f>
        <v/>
      </c>
      <c r="QK1" t="str">
        <f>'[1]Base facturation'!QM168</f>
        <v/>
      </c>
      <c r="QL1" t="str">
        <f>'[1]Base facturation'!QN168</f>
        <v/>
      </c>
      <c r="QM1" t="str">
        <f>'[1]Base facturation'!QO168</f>
        <v/>
      </c>
      <c r="QN1" t="str">
        <f>'[1]Base facturation'!QP168</f>
        <v/>
      </c>
      <c r="QO1" t="str">
        <f>'[1]Base facturation'!QQ168</f>
        <v/>
      </c>
      <c r="QP1" t="str">
        <f>'[1]Base facturation'!QR168</f>
        <v/>
      </c>
      <c r="QQ1" t="str">
        <f>'[1]Base facturation'!QS168</f>
        <v/>
      </c>
      <c r="QR1" t="str">
        <f>'[1]Base facturation'!QT168</f>
        <v/>
      </c>
      <c r="QS1" t="str">
        <f>'[1]Base facturation'!QU168</f>
        <v/>
      </c>
      <c r="QT1" t="str">
        <f>'[1]Base facturation'!QV168</f>
        <v/>
      </c>
      <c r="QU1" t="str">
        <f>'[1]Base facturation'!QW168</f>
        <v/>
      </c>
      <c r="QV1" t="str">
        <f>'[1]Base facturation'!QX168</f>
        <v/>
      </c>
      <c r="QW1" t="str">
        <f>'[1]Base facturation'!QY168</f>
        <v/>
      </c>
      <c r="QX1" t="str">
        <f>'[1]Base facturation'!QZ168</f>
        <v/>
      </c>
      <c r="QY1" t="str">
        <f>'[1]Base facturation'!RA168</f>
        <v/>
      </c>
      <c r="QZ1" t="str">
        <f>'[1]Base facturation'!RB168</f>
        <v/>
      </c>
      <c r="RA1" t="str">
        <f>'[1]Base facturation'!RC168</f>
        <v/>
      </c>
      <c r="RB1" t="str">
        <f>'[1]Base facturation'!RD168</f>
        <v/>
      </c>
      <c r="RC1" t="str">
        <f>'[1]Base facturation'!RE168</f>
        <v/>
      </c>
      <c r="RD1" t="str">
        <f>'[1]Base facturation'!RF168</f>
        <v/>
      </c>
      <c r="RE1" t="str">
        <f>'[1]Base facturation'!RG168</f>
        <v/>
      </c>
      <c r="RF1" t="str">
        <f>'[1]Base facturation'!RH168</f>
        <v/>
      </c>
      <c r="RG1" t="str">
        <f>'[1]Base facturation'!RI168</f>
        <v/>
      </c>
      <c r="RH1" t="str">
        <f>'[1]Base facturation'!RJ168</f>
        <v/>
      </c>
      <c r="RI1" t="str">
        <f>'[1]Base facturation'!RK168</f>
        <v/>
      </c>
      <c r="RJ1" t="str">
        <f>'[1]Base facturation'!RL168</f>
        <v/>
      </c>
      <c r="RK1" t="str">
        <f>'[1]Base facturation'!RM168</f>
        <v/>
      </c>
      <c r="RL1" t="str">
        <f>'[1]Base facturation'!RN168</f>
        <v/>
      </c>
      <c r="RM1" t="str">
        <f>'[1]Base facturation'!RO168</f>
        <v/>
      </c>
      <c r="RN1" t="str">
        <f>'[1]Base facturation'!RP168</f>
        <v/>
      </c>
      <c r="RO1" t="str">
        <f>'[1]Base facturation'!RQ168</f>
        <v/>
      </c>
      <c r="RP1" t="str">
        <f>'[1]Base facturation'!RR168</f>
        <v/>
      </c>
      <c r="RQ1" t="str">
        <f>'[1]Base facturation'!RS168</f>
        <v/>
      </c>
      <c r="RR1" t="str">
        <f>'[1]Base facturation'!RT168</f>
        <v/>
      </c>
      <c r="RS1" t="str">
        <f>'[1]Base facturation'!RU168</f>
        <v/>
      </c>
      <c r="RT1" t="str">
        <f>'[1]Base facturation'!RV168</f>
        <v/>
      </c>
      <c r="RU1" t="str">
        <f>'[1]Base facturation'!RW168</f>
        <v/>
      </c>
      <c r="RV1" t="str">
        <f>'[1]Base facturation'!RX168</f>
        <v/>
      </c>
      <c r="RW1" t="str">
        <f>'[1]Base facturation'!RY168</f>
        <v/>
      </c>
      <c r="RX1" t="str">
        <f>'[1]Base facturation'!RZ168</f>
        <v/>
      </c>
      <c r="RY1" t="str">
        <f>'[1]Base facturation'!SA168</f>
        <v/>
      </c>
      <c r="RZ1" t="str">
        <f>'[1]Base facturation'!SB168</f>
        <v/>
      </c>
      <c r="SA1" t="str">
        <f>'[1]Base facturation'!SC168</f>
        <v/>
      </c>
      <c r="SB1" t="str">
        <f>'[1]Base facturation'!SD168</f>
        <v/>
      </c>
      <c r="SC1" t="str">
        <f>'[1]Base facturation'!SE168</f>
        <v/>
      </c>
      <c r="SD1" t="str">
        <f>'[1]Base facturation'!SF168</f>
        <v/>
      </c>
      <c r="SE1" t="str">
        <f>'[1]Base facturation'!SG168</f>
        <v/>
      </c>
      <c r="SF1" t="str">
        <f>'[1]Base facturation'!SH168</f>
        <v/>
      </c>
      <c r="SG1" t="str">
        <f>'[1]Base facturation'!SI168</f>
        <v/>
      </c>
      <c r="SH1" t="str">
        <f>'[1]Base facturation'!SJ168</f>
        <v/>
      </c>
      <c r="SI1" t="str">
        <f>'[1]Base facturation'!SK168</f>
        <v/>
      </c>
      <c r="SJ1" t="str">
        <f>'[1]Base facturation'!SL168</f>
        <v/>
      </c>
      <c r="SK1" t="str">
        <f>'[1]Base facturation'!SM168</f>
        <v/>
      </c>
      <c r="SL1" t="str">
        <f>'[1]Base facturation'!SN168</f>
        <v/>
      </c>
      <c r="SM1" t="str">
        <f>'[1]Base facturation'!SO168</f>
        <v/>
      </c>
      <c r="SN1" t="str">
        <f>'[1]Base facturation'!SP168</f>
        <v/>
      </c>
      <c r="SO1" t="str">
        <f>'[1]Base facturation'!SQ168</f>
        <v/>
      </c>
      <c r="SP1" t="str">
        <f>'[1]Base facturation'!SR168</f>
        <v/>
      </c>
      <c r="SQ1" t="str">
        <f>'[1]Base facturation'!SS168</f>
        <v/>
      </c>
      <c r="SR1" t="str">
        <f>'[1]Base facturation'!ST168</f>
        <v/>
      </c>
      <c r="SS1" t="str">
        <f>'[1]Base facturation'!SU168</f>
        <v/>
      </c>
      <c r="ST1" t="str">
        <f>'[1]Base facturation'!SV168</f>
        <v/>
      </c>
      <c r="SU1" t="str">
        <f>'[1]Base facturation'!SW168</f>
        <v/>
      </c>
      <c r="SV1" t="str">
        <f>'[1]Base facturation'!SX168</f>
        <v/>
      </c>
      <c r="SW1" t="str">
        <f>'[1]Base facturation'!SY168</f>
        <v/>
      </c>
      <c r="SX1" t="str">
        <f>'[1]Base facturation'!SZ168</f>
        <v/>
      </c>
      <c r="SY1" t="str">
        <f>'[1]Base facturation'!TA168</f>
        <v/>
      </c>
      <c r="SZ1" t="str">
        <f>'[1]Base facturation'!TB168</f>
        <v/>
      </c>
      <c r="TA1" t="str">
        <f>'[1]Base facturation'!TC168</f>
        <v/>
      </c>
      <c r="TB1" t="str">
        <f>'[1]Base facturation'!TD168</f>
        <v/>
      </c>
      <c r="TC1" t="str">
        <f>'[1]Base facturation'!TE168</f>
        <v/>
      </c>
      <c r="TD1" t="str">
        <f>'[1]Base facturation'!TF168</f>
        <v/>
      </c>
      <c r="TE1" t="str">
        <f>'[1]Base facturation'!TG168</f>
        <v/>
      </c>
      <c r="TF1" t="str">
        <f>'[1]Base facturation'!TH168</f>
        <v/>
      </c>
      <c r="TG1" t="str">
        <f>'[1]Base facturation'!TI168</f>
        <v/>
      </c>
      <c r="TH1" t="str">
        <f>'[1]Base facturation'!TJ168</f>
        <v/>
      </c>
      <c r="TI1" t="str">
        <f>'[1]Base facturation'!TK168</f>
        <v/>
      </c>
      <c r="TJ1" t="str">
        <f>'[1]Base facturation'!TL168</f>
        <v/>
      </c>
      <c r="TK1" t="str">
        <f>'[1]Base facturation'!TM168</f>
        <v/>
      </c>
      <c r="TL1" t="str">
        <f>'[1]Base facturation'!TN168</f>
        <v/>
      </c>
      <c r="TM1" t="str">
        <f>'[1]Base facturation'!TO168</f>
        <v/>
      </c>
      <c r="TN1" t="str">
        <f>'[1]Base facturation'!TP168</f>
        <v/>
      </c>
      <c r="TO1" t="str">
        <f>'[1]Base facturation'!TQ168</f>
        <v/>
      </c>
      <c r="TP1" t="str">
        <f>'[1]Base facturation'!TR168</f>
        <v/>
      </c>
      <c r="TQ1" t="str">
        <f>'[1]Base facturation'!TS168</f>
        <v/>
      </c>
      <c r="TR1" t="str">
        <f>'[1]Base facturation'!TT168</f>
        <v/>
      </c>
      <c r="TS1" t="str">
        <f>'[1]Base facturation'!TU168</f>
        <v/>
      </c>
      <c r="TT1" t="str">
        <f>'[1]Base facturation'!TV168</f>
        <v/>
      </c>
      <c r="TU1" t="str">
        <f>'[1]Base facturation'!TW168</f>
        <v/>
      </c>
      <c r="TV1" t="str">
        <f>'[1]Base facturation'!TX168</f>
        <v/>
      </c>
      <c r="TW1" t="str">
        <f>'[1]Base facturation'!TY168</f>
        <v/>
      </c>
      <c r="TX1" t="str">
        <f>'[1]Base facturation'!TZ168</f>
        <v/>
      </c>
      <c r="TY1" t="str">
        <f>'[1]Base facturation'!UA168</f>
        <v/>
      </c>
      <c r="TZ1" t="str">
        <f>'[1]Base facturation'!UB168</f>
        <v/>
      </c>
      <c r="UA1" t="str">
        <f>'[1]Base facturation'!UC168</f>
        <v/>
      </c>
      <c r="UB1" t="str">
        <f>'[1]Base facturation'!UD168</f>
        <v/>
      </c>
      <c r="UC1" t="str">
        <f>'[1]Base facturation'!UE168</f>
        <v/>
      </c>
      <c r="UD1" t="str">
        <f>'[1]Base facturation'!UF168</f>
        <v/>
      </c>
      <c r="UE1" t="str">
        <f>'[1]Base facturation'!UG168</f>
        <v/>
      </c>
      <c r="UF1" t="str">
        <f>'[1]Base facturation'!UH168</f>
        <v/>
      </c>
      <c r="UG1" t="str">
        <f>'[1]Base facturation'!UI168</f>
        <v/>
      </c>
      <c r="UH1" t="str">
        <f>'[1]Base facturation'!UJ168</f>
        <v/>
      </c>
      <c r="UI1" t="str">
        <f>'[1]Base facturation'!UK168</f>
        <v/>
      </c>
      <c r="UJ1" t="str">
        <f>'[1]Base facturation'!UL168</f>
        <v/>
      </c>
      <c r="UK1" t="str">
        <f>'[1]Base facturation'!UM168</f>
        <v/>
      </c>
      <c r="UL1" t="str">
        <f>'[1]Base facturation'!UN168</f>
        <v/>
      </c>
      <c r="UM1" t="str">
        <f>'[1]Base facturation'!UO168</f>
        <v/>
      </c>
      <c r="UN1" t="str">
        <f>'[1]Base facturation'!UP168</f>
        <v/>
      </c>
      <c r="UO1" t="str">
        <f>'[1]Base facturation'!UQ168</f>
        <v/>
      </c>
      <c r="UP1" t="str">
        <f>'[1]Base facturation'!UR168</f>
        <v/>
      </c>
      <c r="UQ1" t="str">
        <f>'[1]Base facturation'!US168</f>
        <v/>
      </c>
      <c r="UR1" t="str">
        <f>'[1]Base facturation'!UT168</f>
        <v/>
      </c>
      <c r="US1" t="str">
        <f>'[1]Base facturation'!UU168</f>
        <v/>
      </c>
      <c r="UT1" t="str">
        <f>'[1]Base facturation'!UV168</f>
        <v/>
      </c>
      <c r="UU1" t="str">
        <f>'[1]Base facturation'!UW168</f>
        <v/>
      </c>
      <c r="UV1" t="str">
        <f>'[1]Base facturation'!UX168</f>
        <v/>
      </c>
      <c r="UW1" t="str">
        <f>'[1]Base facturation'!UY168</f>
        <v/>
      </c>
      <c r="UX1" t="str">
        <f>'[1]Base facturation'!UZ168</f>
        <v/>
      </c>
      <c r="UY1" t="str">
        <f>'[1]Base facturation'!VA168</f>
        <v/>
      </c>
      <c r="UZ1" t="str">
        <f>'[1]Base facturation'!VB168</f>
        <v/>
      </c>
      <c r="VA1" t="str">
        <f>'[1]Base facturation'!VC168</f>
        <v/>
      </c>
      <c r="VB1" t="str">
        <f>'[1]Base facturation'!VD168</f>
        <v/>
      </c>
      <c r="VC1" t="str">
        <f>'[1]Base facturation'!VE168</f>
        <v/>
      </c>
      <c r="VD1" t="str">
        <f>'[1]Base facturation'!VF168</f>
        <v/>
      </c>
      <c r="VE1" t="str">
        <f>'[1]Base facturation'!VG168</f>
        <v/>
      </c>
      <c r="VF1" t="str">
        <f>'[1]Base facturation'!VH168</f>
        <v/>
      </c>
      <c r="VG1" t="str">
        <f>'[1]Base facturation'!VI168</f>
        <v/>
      </c>
      <c r="VH1" t="str">
        <f>'[1]Base facturation'!VJ168</f>
        <v/>
      </c>
      <c r="VI1" t="str">
        <f>'[1]Base facturation'!VK168</f>
        <v/>
      </c>
      <c r="VJ1" t="str">
        <f>'[1]Base facturation'!VL168</f>
        <v/>
      </c>
      <c r="VK1" t="str">
        <f>'[1]Base facturation'!VM168</f>
        <v/>
      </c>
      <c r="VL1" t="str">
        <f>'[1]Base facturation'!VN168</f>
        <v/>
      </c>
      <c r="VM1" t="str">
        <f>'[1]Base facturation'!VO168</f>
        <v/>
      </c>
      <c r="VN1" t="str">
        <f>'[1]Base facturation'!VP168</f>
        <v/>
      </c>
      <c r="VO1" t="str">
        <f>'[1]Base facturation'!VQ168</f>
        <v/>
      </c>
      <c r="VP1" t="str">
        <f>'[1]Base facturation'!VR168</f>
        <v/>
      </c>
      <c r="VQ1" t="str">
        <f>'[1]Base facturation'!VS168</f>
        <v/>
      </c>
      <c r="VR1" t="str">
        <f>'[1]Base facturation'!VT168</f>
        <v/>
      </c>
      <c r="VS1" t="str">
        <f>'[1]Base facturation'!VU168</f>
        <v/>
      </c>
      <c r="VT1" t="str">
        <f>'[1]Base facturation'!VV168</f>
        <v/>
      </c>
      <c r="VU1" t="str">
        <f>'[1]Base facturation'!VW168</f>
        <v/>
      </c>
      <c r="VV1" t="str">
        <f>'[1]Base facturation'!VX168</f>
        <v/>
      </c>
      <c r="VW1" t="str">
        <f>'[1]Base facturation'!VY168</f>
        <v/>
      </c>
      <c r="VX1" t="str">
        <f>'[1]Base facturation'!VZ168</f>
        <v/>
      </c>
      <c r="VY1" t="str">
        <f>'[1]Base facturation'!WA168</f>
        <v/>
      </c>
      <c r="VZ1" t="str">
        <f>'[1]Base facturation'!WB168</f>
        <v/>
      </c>
      <c r="WA1" t="str">
        <f>'[1]Base facturation'!WC168</f>
        <v/>
      </c>
      <c r="WB1" t="str">
        <f>'[1]Base facturation'!WD168</f>
        <v/>
      </c>
      <c r="WC1" t="str">
        <f>'[1]Base facturation'!WE168</f>
        <v/>
      </c>
      <c r="WD1" t="str">
        <f>'[1]Base facturation'!WF168</f>
        <v/>
      </c>
      <c r="WE1" t="str">
        <f>'[1]Base facturation'!WG168</f>
        <v/>
      </c>
      <c r="WF1" t="str">
        <f>'[1]Base facturation'!WH168</f>
        <v/>
      </c>
      <c r="WG1" t="str">
        <f>'[1]Base facturation'!WI168</f>
        <v/>
      </c>
      <c r="WH1" t="str">
        <f>'[1]Base facturation'!WJ168</f>
        <v/>
      </c>
      <c r="WI1" t="str">
        <f>'[1]Base facturation'!WK168</f>
        <v/>
      </c>
      <c r="WJ1" t="str">
        <f>'[1]Base facturation'!WL168</f>
        <v/>
      </c>
      <c r="WK1" t="str">
        <f>'[1]Base facturation'!WM168</f>
        <v/>
      </c>
      <c r="WL1" t="str">
        <f>'[1]Base facturation'!WN168</f>
        <v/>
      </c>
      <c r="WM1" t="str">
        <f>'[1]Base facturation'!WO168</f>
        <v/>
      </c>
      <c r="WN1" t="str">
        <f>'[1]Base facturation'!WP168</f>
        <v/>
      </c>
      <c r="WO1" t="str">
        <f>'[1]Base facturation'!WQ168</f>
        <v/>
      </c>
      <c r="WP1" t="str">
        <f>'[1]Base facturation'!WR168</f>
        <v/>
      </c>
      <c r="WQ1" t="str">
        <f>'[1]Base facturation'!WS168</f>
        <v/>
      </c>
      <c r="WR1" t="str">
        <f>'[1]Base facturation'!WT168</f>
        <v/>
      </c>
      <c r="WS1" t="str">
        <f>'[1]Base facturation'!WU168</f>
        <v/>
      </c>
      <c r="WT1" t="str">
        <f>'[1]Base facturation'!WV168</f>
        <v/>
      </c>
      <c r="WU1" t="str">
        <f>'[1]Base facturation'!WW168</f>
        <v/>
      </c>
      <c r="WV1" t="str">
        <f>'[1]Base facturation'!WX168</f>
        <v/>
      </c>
      <c r="WW1" t="str">
        <f>'[1]Base facturation'!WY168</f>
        <v/>
      </c>
      <c r="WX1" t="str">
        <f>'[1]Base facturation'!WZ168</f>
        <v/>
      </c>
      <c r="WY1" t="str">
        <f>'[1]Base facturation'!XA168</f>
        <v/>
      </c>
      <c r="WZ1" t="str">
        <f>'[1]Base facturation'!XB168</f>
        <v/>
      </c>
      <c r="XA1" t="str">
        <f>'[1]Base facturation'!XC168</f>
        <v/>
      </c>
      <c r="XB1" t="str">
        <f>'[1]Base facturation'!XD168</f>
        <v/>
      </c>
      <c r="XC1" t="str">
        <f>'[1]Base facturation'!XE168</f>
        <v/>
      </c>
      <c r="XD1" t="str">
        <f>'[1]Base facturation'!XF168</f>
        <v/>
      </c>
      <c r="XE1" t="str">
        <f>'[1]Base facturation'!XG168</f>
        <v/>
      </c>
      <c r="XF1" t="str">
        <f>'[1]Base facturation'!XH168</f>
        <v/>
      </c>
      <c r="XG1" t="str">
        <f>'[1]Base facturation'!XI168</f>
        <v/>
      </c>
      <c r="XH1" t="str">
        <f>'[1]Base facturation'!XJ168</f>
        <v/>
      </c>
      <c r="XI1" t="str">
        <f>'[1]Base facturation'!XK168</f>
        <v/>
      </c>
      <c r="XJ1" t="str">
        <f>'[1]Base facturation'!XL168</f>
        <v/>
      </c>
      <c r="XK1" t="str">
        <f>'[1]Base facturation'!XM168</f>
        <v/>
      </c>
      <c r="XL1" t="str">
        <f>'[1]Base facturation'!XN168</f>
        <v/>
      </c>
      <c r="XM1" t="str">
        <f>'[1]Base facturation'!XO168</f>
        <v/>
      </c>
      <c r="XN1" t="str">
        <f>'[1]Base facturation'!XP168</f>
        <v/>
      </c>
      <c r="XO1" t="str">
        <f>'[1]Base facturation'!XQ168</f>
        <v/>
      </c>
      <c r="XP1" t="str">
        <f>'[1]Base facturation'!XR168</f>
        <v/>
      </c>
      <c r="XQ1" t="str">
        <f>'[1]Base facturation'!XS168</f>
        <v/>
      </c>
      <c r="XR1" t="str">
        <f>'[1]Base facturation'!XT168</f>
        <v/>
      </c>
      <c r="XS1" t="str">
        <f>'[1]Base facturation'!XU168</f>
        <v/>
      </c>
      <c r="XT1" t="str">
        <f>'[1]Base facturation'!XV168</f>
        <v/>
      </c>
      <c r="XU1" t="str">
        <f>'[1]Base facturation'!XW168</f>
        <v/>
      </c>
      <c r="XV1" t="str">
        <f>'[1]Base facturation'!XX168</f>
        <v/>
      </c>
      <c r="XW1" t="str">
        <f>'[1]Base facturation'!XY168</f>
        <v/>
      </c>
      <c r="XX1" t="str">
        <f>'[1]Base facturation'!XZ168</f>
        <v/>
      </c>
      <c r="XY1" t="str">
        <f>'[1]Base facturation'!YA168</f>
        <v/>
      </c>
      <c r="XZ1" t="str">
        <f>'[1]Base facturation'!YB168</f>
        <v/>
      </c>
      <c r="YA1" t="str">
        <f>'[1]Base facturation'!YC168</f>
        <v/>
      </c>
      <c r="YB1" t="str">
        <f>'[1]Base facturation'!YD168</f>
        <v/>
      </c>
      <c r="YC1" t="str">
        <f>'[1]Base facturation'!YE168</f>
        <v/>
      </c>
      <c r="YD1" t="str">
        <f>'[1]Base facturation'!YF168</f>
        <v/>
      </c>
      <c r="YE1" t="str">
        <f>'[1]Base facturation'!YG168</f>
        <v/>
      </c>
      <c r="YF1" t="str">
        <f>'[1]Base facturation'!YH168</f>
        <v/>
      </c>
      <c r="YG1" t="str">
        <f>'[1]Base facturation'!YI168</f>
        <v/>
      </c>
      <c r="YH1" t="str">
        <f>'[1]Base facturation'!YJ168</f>
        <v/>
      </c>
      <c r="YI1" t="str">
        <f>'[1]Base facturation'!YK168</f>
        <v/>
      </c>
      <c r="YJ1" t="str">
        <f>'[1]Base facturation'!YL168</f>
        <v/>
      </c>
      <c r="YK1" t="str">
        <f>'[1]Base facturation'!YM168</f>
        <v/>
      </c>
      <c r="YL1" t="str">
        <f>'[1]Base facturation'!YN168</f>
        <v/>
      </c>
      <c r="YM1" t="str">
        <f>'[1]Base facturation'!YO168</f>
        <v/>
      </c>
      <c r="YN1" t="str">
        <f>'[1]Base facturation'!YP168</f>
        <v/>
      </c>
      <c r="YO1" t="str">
        <f>'[1]Base facturation'!YQ168</f>
        <v/>
      </c>
      <c r="YP1" t="str">
        <f>'[1]Base facturation'!YR168</f>
        <v/>
      </c>
      <c r="YQ1" t="str">
        <f>'[1]Base facturation'!YS168</f>
        <v/>
      </c>
      <c r="YR1" t="str">
        <f>'[1]Base facturation'!YT168</f>
        <v/>
      </c>
      <c r="YS1" t="str">
        <f>'[1]Base facturation'!YU168</f>
        <v/>
      </c>
      <c r="YT1" t="str">
        <f>'[1]Base facturation'!YV168</f>
        <v/>
      </c>
      <c r="YU1" t="str">
        <f>'[1]Base facturation'!YW168</f>
        <v/>
      </c>
      <c r="YV1" t="str">
        <f>'[1]Base facturation'!YX168</f>
        <v/>
      </c>
      <c r="YW1" t="str">
        <f>'[1]Base facturation'!YY168</f>
        <v/>
      </c>
      <c r="YX1" t="str">
        <f>'[1]Base facturation'!YZ168</f>
        <v/>
      </c>
      <c r="YY1" t="str">
        <f>'[1]Base facturation'!ZA168</f>
        <v/>
      </c>
      <c r="YZ1" t="str">
        <f>'[1]Base facturation'!ZB168</f>
        <v/>
      </c>
      <c r="ZA1" t="str">
        <f>'[1]Base facturation'!ZC168</f>
        <v/>
      </c>
      <c r="ZB1" t="str">
        <f>'[1]Base facturation'!ZD168</f>
        <v/>
      </c>
      <c r="ZC1" t="str">
        <f>'[1]Base facturation'!ZE168</f>
        <v/>
      </c>
      <c r="ZD1" t="str">
        <f>'[1]Base facturation'!ZF168</f>
        <v/>
      </c>
      <c r="ZE1" t="str">
        <f>'[1]Base facturation'!ZG168</f>
        <v/>
      </c>
      <c r="ZF1" t="str">
        <f>'[1]Base facturation'!ZH168</f>
        <v/>
      </c>
      <c r="ZG1" t="str">
        <f>'[1]Base facturation'!ZI168</f>
        <v/>
      </c>
      <c r="ZH1" t="str">
        <f>'[1]Base facturation'!ZJ168</f>
        <v/>
      </c>
      <c r="ZI1" t="str">
        <f>'[1]Base facturation'!ZK168</f>
        <v/>
      </c>
      <c r="ZJ1" t="str">
        <f>'[1]Base facturation'!ZL168</f>
        <v/>
      </c>
      <c r="ZK1" t="str">
        <f>'[1]Base facturation'!ZM168</f>
        <v/>
      </c>
      <c r="ZL1" t="str">
        <f>'[1]Base facturation'!ZN168</f>
        <v/>
      </c>
      <c r="ZM1" t="str">
        <f>'[1]Base facturation'!ZO168</f>
        <v/>
      </c>
      <c r="ZN1" t="str">
        <f>'[1]Base facturation'!ZP168</f>
        <v/>
      </c>
      <c r="ZO1" t="str">
        <f>'[1]Base facturation'!ZQ168</f>
        <v/>
      </c>
      <c r="ZP1" t="str">
        <f>'[1]Base facturation'!ZR168</f>
        <v/>
      </c>
      <c r="ZQ1" t="str">
        <f>'[1]Base facturation'!ZS168</f>
        <v/>
      </c>
      <c r="ZR1" t="str">
        <f>'[1]Base facturation'!ZT168</f>
        <v/>
      </c>
      <c r="ZS1" t="str">
        <f>'[1]Base facturation'!ZU168</f>
        <v/>
      </c>
      <c r="ZT1" t="str">
        <f>'[1]Base facturation'!ZV168</f>
        <v/>
      </c>
      <c r="ZU1" t="str">
        <f>'[1]Base facturation'!ZW168</f>
        <v/>
      </c>
      <c r="ZV1" t="str">
        <f>'[1]Base facturation'!ZX168</f>
        <v/>
      </c>
      <c r="ZW1" t="str">
        <f>'[1]Base facturation'!ZY168</f>
        <v/>
      </c>
      <c r="ZX1" t="str">
        <f>'[1]Base facturation'!ZZ168</f>
        <v/>
      </c>
      <c r="ZY1" t="str">
        <f>'[1]Base facturation'!AAA168</f>
        <v/>
      </c>
      <c r="ZZ1" t="str">
        <f>'[1]Base facturation'!AAB168</f>
        <v/>
      </c>
      <c r="AAA1" t="str">
        <f>'[1]Base facturation'!AAC168</f>
        <v/>
      </c>
      <c r="AAB1" t="str">
        <f>'[1]Base facturation'!AAD168</f>
        <v/>
      </c>
      <c r="AAC1" t="str">
        <f>'[1]Base facturation'!AAE168</f>
        <v/>
      </c>
      <c r="AAD1" t="str">
        <f>'[1]Base facturation'!AAF168</f>
        <v/>
      </c>
      <c r="AAE1" t="str">
        <f>'[1]Base facturation'!AAG168</f>
        <v/>
      </c>
      <c r="AAF1" t="str">
        <f>'[1]Base facturation'!AAH168</f>
        <v/>
      </c>
      <c r="AAG1" t="str">
        <f>'[1]Base facturation'!AAI168</f>
        <v/>
      </c>
      <c r="AAH1" t="str">
        <f>'[1]Base facturation'!AAJ168</f>
        <v/>
      </c>
      <c r="AAI1" t="str">
        <f>'[1]Base facturation'!AAK168</f>
        <v/>
      </c>
      <c r="AAJ1" t="str">
        <f>'[1]Base facturation'!AAL168</f>
        <v/>
      </c>
      <c r="AAK1" t="str">
        <f>'[1]Base facturation'!AAM168</f>
        <v/>
      </c>
      <c r="AAL1" t="str">
        <f>'[1]Base facturation'!AAN168</f>
        <v/>
      </c>
      <c r="AAM1" t="str">
        <f>'[1]Base facturation'!AAO168</f>
        <v/>
      </c>
      <c r="AAN1" t="str">
        <f>'[1]Base facturation'!AAP168</f>
        <v/>
      </c>
      <c r="AAO1" t="str">
        <f>'[1]Base facturation'!AAQ168</f>
        <v/>
      </c>
      <c r="AAP1" t="str">
        <f>'[1]Base facturation'!AAR168</f>
        <v/>
      </c>
      <c r="AAQ1" t="str">
        <f>'[1]Base facturation'!AAS168</f>
        <v/>
      </c>
      <c r="AAR1" t="str">
        <f>'[1]Base facturation'!AAT168</f>
        <v/>
      </c>
      <c r="AAS1" t="str">
        <f>'[1]Base facturation'!AAU168</f>
        <v/>
      </c>
      <c r="AAT1" t="str">
        <f>'[1]Base facturation'!AAV168</f>
        <v/>
      </c>
      <c r="AAU1" t="str">
        <f>'[1]Base facturation'!AAW168</f>
        <v/>
      </c>
      <c r="AAV1" t="str">
        <f>'[1]Base facturation'!AAX168</f>
        <v/>
      </c>
      <c r="AAW1" t="str">
        <f>'[1]Base facturation'!AAY168</f>
        <v/>
      </c>
      <c r="AAX1" t="str">
        <f>'[1]Base facturation'!AAZ168</f>
        <v/>
      </c>
      <c r="AAY1" t="str">
        <f>'[1]Base facturation'!ABA168</f>
        <v/>
      </c>
      <c r="AAZ1" t="str">
        <f>'[1]Base facturation'!ABB168</f>
        <v/>
      </c>
      <c r="ABA1" t="str">
        <f>'[1]Base facturation'!ABC168</f>
        <v/>
      </c>
      <c r="ABB1" t="str">
        <f>'[1]Base facturation'!ABD168</f>
        <v/>
      </c>
      <c r="ABC1" t="str">
        <f>'[1]Base facturation'!ABE168</f>
        <v/>
      </c>
      <c r="ABD1" t="str">
        <f>'[1]Base facturation'!ABF168</f>
        <v/>
      </c>
      <c r="ABE1" t="str">
        <f>'[1]Base facturation'!ABG168</f>
        <v/>
      </c>
      <c r="ABF1" t="str">
        <f>'[1]Base facturation'!ABH168</f>
        <v/>
      </c>
      <c r="ABG1" t="str">
        <f>'[1]Base facturation'!ABI168</f>
        <v/>
      </c>
      <c r="ABH1" t="str">
        <f>'[1]Base facturation'!ABJ168</f>
        <v/>
      </c>
      <c r="ABI1" t="str">
        <f>'[1]Base facturation'!ABK168</f>
        <v/>
      </c>
      <c r="ABJ1" t="str">
        <f>'[1]Base facturation'!ABL168</f>
        <v/>
      </c>
      <c r="ABK1" t="str">
        <f>'[1]Base facturation'!ABM168</f>
        <v/>
      </c>
      <c r="ABL1" t="str">
        <f>'[1]Base facturation'!ABN168</f>
        <v/>
      </c>
      <c r="ABM1" t="str">
        <f>'[1]Base facturation'!ABO168</f>
        <v/>
      </c>
      <c r="ABN1" t="str">
        <f>'[1]Base facturation'!ABP168</f>
        <v/>
      </c>
      <c r="ABO1" t="str">
        <f>'[1]Base facturation'!ABQ168</f>
        <v/>
      </c>
      <c r="ABP1" t="str">
        <f>'[1]Base facturation'!ABR168</f>
        <v/>
      </c>
      <c r="ABQ1" t="str">
        <f>'[1]Base facturation'!ABS168</f>
        <v/>
      </c>
      <c r="ABR1" t="str">
        <f>'[1]Base facturation'!ABT168</f>
        <v/>
      </c>
      <c r="ABS1" t="str">
        <f>'[1]Base facturation'!ABU168</f>
        <v/>
      </c>
      <c r="ABT1" t="str">
        <f>'[1]Base facturation'!ABV168</f>
        <v/>
      </c>
      <c r="ABU1" t="str">
        <f>'[1]Base facturation'!ABW168</f>
        <v/>
      </c>
      <c r="ABV1" t="str">
        <f>'[1]Base facturation'!ABX168</f>
        <v/>
      </c>
      <c r="ABW1" t="str">
        <f>'[1]Base facturation'!ABY168</f>
        <v/>
      </c>
      <c r="ABX1" t="str">
        <f>'[1]Base facturation'!ABZ168</f>
        <v/>
      </c>
      <c r="ABY1" t="str">
        <f>'[1]Base facturation'!ACA168</f>
        <v/>
      </c>
      <c r="ABZ1" t="str">
        <f>'[1]Base facturation'!ACB168</f>
        <v/>
      </c>
      <c r="ACA1" t="str">
        <f>'[1]Base facturation'!ACC168</f>
        <v/>
      </c>
      <c r="ACB1" t="str">
        <f>'[1]Base facturation'!ACD168</f>
        <v/>
      </c>
      <c r="ACC1" t="str">
        <f>'[1]Base facturation'!ACE168</f>
        <v/>
      </c>
      <c r="ACD1" t="str">
        <f>'[1]Base facturation'!ACF168</f>
        <v/>
      </c>
      <c r="ACE1" t="str">
        <f>'[1]Base facturation'!ACG168</f>
        <v/>
      </c>
      <c r="ACF1" t="str">
        <f>'[1]Base facturation'!ACH168</f>
        <v/>
      </c>
      <c r="ACG1" t="str">
        <f>'[1]Base facturation'!ACI168</f>
        <v/>
      </c>
      <c r="ACH1" t="str">
        <f>'[1]Base facturation'!ACJ168</f>
        <v/>
      </c>
      <c r="ACI1" t="str">
        <f>'[1]Base facturation'!ACK168</f>
        <v/>
      </c>
      <c r="ACJ1" t="str">
        <f>'[1]Base facturation'!ACL168</f>
        <v/>
      </c>
      <c r="ACK1" t="str">
        <f>'[1]Base facturation'!ACM168</f>
        <v/>
      </c>
      <c r="ACL1" t="str">
        <f>'[1]Base facturation'!ACN168</f>
        <v/>
      </c>
      <c r="ACM1" t="str">
        <f>'[1]Base facturation'!ACO168</f>
        <v/>
      </c>
      <c r="ACN1" t="str">
        <f>'[1]Base facturation'!ACP168</f>
        <v/>
      </c>
      <c r="ACO1" t="str">
        <f>'[1]Base facturation'!ACQ168</f>
        <v/>
      </c>
      <c r="ACP1" t="str">
        <f>'[1]Base facturation'!ACR168</f>
        <v/>
      </c>
      <c r="ACQ1" t="str">
        <f>'[1]Base facturation'!ACS168</f>
        <v/>
      </c>
      <c r="ACR1" t="str">
        <f>'[1]Base facturation'!ACT168</f>
        <v/>
      </c>
      <c r="ACS1" t="str">
        <f>'[1]Base facturation'!ACU168</f>
        <v/>
      </c>
      <c r="ACT1" t="str">
        <f>'[1]Base facturation'!ACV168</f>
        <v/>
      </c>
      <c r="ACU1" t="str">
        <f>'[1]Base facturation'!ACW168</f>
        <v/>
      </c>
      <c r="ACV1" t="str">
        <f>'[1]Base facturation'!ACX168</f>
        <v/>
      </c>
      <c r="ACW1" t="str">
        <f>'[1]Base facturation'!ACY168</f>
        <v/>
      </c>
      <c r="ACX1" t="str">
        <f>'[1]Base facturation'!ACZ168</f>
        <v/>
      </c>
      <c r="ACY1" t="str">
        <f>'[1]Base facturation'!ADA168</f>
        <v/>
      </c>
      <c r="ACZ1" t="str">
        <f>'[1]Base facturation'!ADB168</f>
        <v/>
      </c>
      <c r="ADA1" t="str">
        <f>'[1]Base facturation'!ADC168</f>
        <v/>
      </c>
      <c r="ADB1" t="str">
        <f>'[1]Base facturation'!ADD168</f>
        <v/>
      </c>
      <c r="ADC1" t="str">
        <f>'[1]Base facturation'!ADE168</f>
        <v/>
      </c>
      <c r="ADD1" t="str">
        <f>'[1]Base facturation'!ADF168</f>
        <v/>
      </c>
      <c r="ADE1" t="str">
        <f>'[1]Base facturation'!ADG168</f>
        <v/>
      </c>
      <c r="ADF1" t="str">
        <f>'[1]Base facturation'!ADH168</f>
        <v/>
      </c>
      <c r="ADG1" t="str">
        <f>'[1]Base facturation'!ADI168</f>
        <v/>
      </c>
      <c r="ADH1" t="str">
        <f>'[1]Base facturation'!ADJ168</f>
        <v/>
      </c>
      <c r="ADI1" t="str">
        <f>'[1]Base facturation'!ADK168</f>
        <v/>
      </c>
      <c r="ADJ1" t="str">
        <f>'[1]Base facturation'!ADL168</f>
        <v/>
      </c>
      <c r="ADK1" t="str">
        <f>'[1]Base facturation'!ADM168</f>
        <v/>
      </c>
      <c r="ADL1" t="str">
        <f>'[1]Base facturation'!ADN168</f>
        <v/>
      </c>
      <c r="ADM1" t="str">
        <f>'[1]Base facturation'!ADO168</f>
        <v/>
      </c>
      <c r="ADN1" t="str">
        <f>'[1]Base facturation'!ADP168</f>
        <v/>
      </c>
      <c r="ADO1" t="str">
        <f>'[1]Base facturation'!ADQ168</f>
        <v/>
      </c>
      <c r="ADP1" t="str">
        <f>'[1]Base facturation'!ADR168</f>
        <v/>
      </c>
      <c r="ADQ1" t="str">
        <f>'[1]Base facturation'!ADS168</f>
        <v/>
      </c>
      <c r="ADR1" t="str">
        <f>'[1]Base facturation'!ADT168</f>
        <v/>
      </c>
      <c r="ADS1" t="str">
        <f>'[1]Base facturation'!ADU168</f>
        <v/>
      </c>
      <c r="ADT1" t="str">
        <f>'[1]Base facturation'!ADV168</f>
        <v/>
      </c>
      <c r="ADU1" t="str">
        <f>'[1]Base facturation'!ADW168</f>
        <v/>
      </c>
      <c r="ADV1" t="str">
        <f>'[1]Base facturation'!ADX168</f>
        <v/>
      </c>
      <c r="ADW1" t="str">
        <f>'[1]Base facturation'!ADY168</f>
        <v/>
      </c>
      <c r="ADX1" t="str">
        <f>'[1]Base facturation'!ADZ168</f>
        <v/>
      </c>
      <c r="ADY1" t="str">
        <f>'[1]Base facturation'!AEA168</f>
        <v/>
      </c>
      <c r="ADZ1" t="str">
        <f>'[1]Base facturation'!AEB168</f>
        <v/>
      </c>
      <c r="AEA1" t="str">
        <f>'[1]Base facturation'!AEC168</f>
        <v/>
      </c>
      <c r="AEB1" t="str">
        <f>'[1]Base facturation'!AED168</f>
        <v/>
      </c>
      <c r="AEC1" t="str">
        <f>'[1]Base facturation'!AEE168</f>
        <v/>
      </c>
      <c r="AED1" t="str">
        <f>'[1]Base facturation'!AEF168</f>
        <v/>
      </c>
      <c r="AEE1" t="str">
        <f>'[1]Base facturation'!AEG168</f>
        <v/>
      </c>
      <c r="AEF1" t="str">
        <f>'[1]Base facturation'!AEH168</f>
        <v/>
      </c>
      <c r="AEG1" t="str">
        <f>'[1]Base facturation'!AEI168</f>
        <v/>
      </c>
      <c r="AEH1" t="str">
        <f>'[1]Base facturation'!AEJ168</f>
        <v/>
      </c>
      <c r="AEI1" t="str">
        <f>'[1]Base facturation'!AEK168</f>
        <v/>
      </c>
      <c r="AEJ1" t="str">
        <f>'[1]Base facturation'!AEL168</f>
        <v/>
      </c>
      <c r="AEK1" t="str">
        <f>'[1]Base facturation'!AEM168</f>
        <v/>
      </c>
      <c r="AEL1" t="str">
        <f>'[1]Base facturation'!AEN168</f>
        <v/>
      </c>
      <c r="AEM1" t="str">
        <f>'[1]Base facturation'!AEO168</f>
        <v/>
      </c>
      <c r="AEN1" t="str">
        <f>'[1]Base facturation'!AEP168</f>
        <v/>
      </c>
      <c r="AEO1" t="str">
        <f>'[1]Base facturation'!AEQ168</f>
        <v/>
      </c>
      <c r="AEP1" t="str">
        <f>'[1]Base facturation'!AER168</f>
        <v/>
      </c>
      <c r="AEQ1" t="str">
        <f>'[1]Base facturation'!AES168</f>
        <v/>
      </c>
      <c r="AER1" t="str">
        <f>'[1]Base facturation'!AET168</f>
        <v/>
      </c>
      <c r="AES1" t="str">
        <f>'[1]Base facturation'!AEU168</f>
        <v/>
      </c>
      <c r="AET1" t="str">
        <f>'[1]Base facturation'!AEV168</f>
        <v/>
      </c>
      <c r="AEU1" t="str">
        <f>'[1]Base facturation'!AEW168</f>
        <v/>
      </c>
      <c r="AEV1" t="str">
        <f>'[1]Base facturation'!AEX168</f>
        <v/>
      </c>
      <c r="AEW1" t="str">
        <f>'[1]Base facturation'!AEY168</f>
        <v/>
      </c>
      <c r="AEX1" t="str">
        <f>'[1]Base facturation'!AEZ168</f>
        <v/>
      </c>
      <c r="AEY1" t="str">
        <f>'[1]Base facturation'!AFA168</f>
        <v/>
      </c>
      <c r="AEZ1" t="str">
        <f>'[1]Base facturation'!AFB168</f>
        <v/>
      </c>
      <c r="AFA1" t="str">
        <f>'[1]Base facturation'!AFC168</f>
        <v/>
      </c>
      <c r="AFB1" t="str">
        <f>'[1]Base facturation'!AFD168</f>
        <v/>
      </c>
      <c r="AFC1" t="str">
        <f>'[1]Base facturation'!AFE168</f>
        <v/>
      </c>
      <c r="AFD1" t="str">
        <f>'[1]Base facturation'!AFF168</f>
        <v/>
      </c>
      <c r="AFE1" t="str">
        <f>'[1]Base facturation'!AFG168</f>
        <v/>
      </c>
      <c r="AFF1" t="str">
        <f>'[1]Base facturation'!AFH168</f>
        <v/>
      </c>
      <c r="AFG1" t="str">
        <f>'[1]Base facturation'!AFI168</f>
        <v/>
      </c>
      <c r="AFH1" t="str">
        <f>'[1]Base facturation'!AFJ168</f>
        <v/>
      </c>
      <c r="AFI1" t="str">
        <f>'[1]Base facturation'!AFK168</f>
        <v/>
      </c>
      <c r="AFJ1" t="str">
        <f>'[1]Base facturation'!AFL168</f>
        <v/>
      </c>
      <c r="AFK1" t="str">
        <f>'[1]Base facturation'!AFM168</f>
        <v/>
      </c>
      <c r="AFL1" t="str">
        <f>'[1]Base facturation'!AFN168</f>
        <v/>
      </c>
      <c r="AFM1" t="str">
        <f>'[1]Base facturation'!AFO168</f>
        <v/>
      </c>
      <c r="AFN1" t="str">
        <f>'[1]Base facturation'!AFP168</f>
        <v/>
      </c>
      <c r="AFO1" t="str">
        <f>'[1]Base facturation'!AFQ168</f>
        <v/>
      </c>
      <c r="AFP1" t="str">
        <f>'[1]Base facturation'!AFR168</f>
        <v/>
      </c>
      <c r="AFQ1" t="str">
        <f>'[1]Base facturation'!AFS168</f>
        <v/>
      </c>
      <c r="AFR1" t="str">
        <f>'[1]Base facturation'!AFT168</f>
        <v/>
      </c>
      <c r="AFS1" t="str">
        <f>'[1]Base facturation'!AFU168</f>
        <v/>
      </c>
      <c r="AFT1" t="str">
        <f>'[1]Base facturation'!AFV168</f>
        <v/>
      </c>
      <c r="AFU1" t="str">
        <f>'[1]Base facturation'!AFW168</f>
        <v/>
      </c>
      <c r="AFV1" t="str">
        <f>'[1]Base facturation'!AFX168</f>
        <v/>
      </c>
      <c r="AFW1" t="str">
        <f>'[1]Base facturation'!AFY168</f>
        <v/>
      </c>
      <c r="AFX1" t="str">
        <f>'[1]Base facturation'!AFZ168</f>
        <v/>
      </c>
      <c r="AFY1" t="str">
        <f>'[1]Base facturation'!AGA168</f>
        <v/>
      </c>
      <c r="AFZ1" t="str">
        <f>'[1]Base facturation'!AGB168</f>
        <v/>
      </c>
      <c r="AGA1" t="str">
        <f>'[1]Base facturation'!AGC168</f>
        <v/>
      </c>
      <c r="AGB1" t="str">
        <f>'[1]Base facturation'!AGD168</f>
        <v/>
      </c>
      <c r="AGC1" t="str">
        <f>'[1]Base facturation'!AGE168</f>
        <v/>
      </c>
      <c r="AGD1" t="str">
        <f>'[1]Base facturation'!AGF168</f>
        <v/>
      </c>
      <c r="AGE1" t="str">
        <f>'[1]Base facturation'!AGG168</f>
        <v/>
      </c>
      <c r="AGF1" t="str">
        <f>'[1]Base facturation'!AGH168</f>
        <v/>
      </c>
      <c r="AGG1" t="str">
        <f>'[1]Base facturation'!AGI168</f>
        <v/>
      </c>
      <c r="AGH1" t="str">
        <f>'[1]Base facturation'!AGJ168</f>
        <v/>
      </c>
      <c r="AGI1" t="str">
        <f>'[1]Base facturation'!AGK168</f>
        <v/>
      </c>
      <c r="AGJ1" t="str">
        <f>'[1]Base facturation'!AGL168</f>
        <v/>
      </c>
      <c r="AGK1" t="str">
        <f>'[1]Base facturation'!AGM168</f>
        <v/>
      </c>
      <c r="AGL1" t="str">
        <f>'[1]Base facturation'!AGN168</f>
        <v/>
      </c>
      <c r="AGM1" t="str">
        <f>'[1]Base facturation'!AGO168</f>
        <v/>
      </c>
      <c r="AGN1" t="str">
        <f>'[1]Base facturation'!AGP168</f>
        <v/>
      </c>
      <c r="AGO1" t="str">
        <f>'[1]Base facturation'!AGQ168</f>
        <v/>
      </c>
      <c r="AGP1" t="str">
        <f>'[1]Base facturation'!AGR168</f>
        <v/>
      </c>
      <c r="AGQ1" t="str">
        <f>'[1]Base facturation'!AGS168</f>
        <v/>
      </c>
      <c r="AGR1" t="str">
        <f>'[1]Base facturation'!AGT168</f>
        <v/>
      </c>
      <c r="AGS1" t="str">
        <f>'[1]Base facturation'!AGU168</f>
        <v/>
      </c>
      <c r="AGT1" t="str">
        <f>'[1]Base facturation'!AGV168</f>
        <v/>
      </c>
      <c r="AGU1" t="str">
        <f>'[1]Base facturation'!AGW168</f>
        <v/>
      </c>
      <c r="AGV1" t="str">
        <f>'[1]Base facturation'!AGX168</f>
        <v/>
      </c>
      <c r="AGW1" t="str">
        <f>'[1]Base facturation'!AGY168</f>
        <v/>
      </c>
      <c r="AGX1" t="str">
        <f>'[1]Base facturation'!AGZ168</f>
        <v/>
      </c>
      <c r="AGY1" t="str">
        <f>'[1]Base facturation'!AHA168</f>
        <v/>
      </c>
      <c r="AGZ1" t="str">
        <f>'[1]Base facturation'!AHB168</f>
        <v/>
      </c>
      <c r="AHA1" t="str">
        <f>'[1]Base facturation'!AHC168</f>
        <v/>
      </c>
      <c r="AHB1" t="str">
        <f>'[1]Base facturation'!AHD168</f>
        <v/>
      </c>
      <c r="AHC1" t="str">
        <f>'[1]Base facturation'!AHE168</f>
        <v/>
      </c>
      <c r="AHD1" t="str">
        <f>'[1]Base facturation'!AHF168</f>
        <v/>
      </c>
      <c r="AHE1" t="str">
        <f>'[1]Base facturation'!AHG168</f>
        <v/>
      </c>
      <c r="AHF1" t="str">
        <f>'[1]Base facturation'!AHH168</f>
        <v/>
      </c>
      <c r="AHG1" t="str">
        <f>'[1]Base facturation'!AHI168</f>
        <v/>
      </c>
      <c r="AHH1" t="str">
        <f>'[1]Base facturation'!AHJ168</f>
        <v/>
      </c>
      <c r="AHI1" t="str">
        <f>'[1]Base facturation'!AHK168</f>
        <v/>
      </c>
      <c r="AHJ1" t="str">
        <f>'[1]Base facturation'!AHL168</f>
        <v/>
      </c>
      <c r="AHK1" t="str">
        <f>'[1]Base facturation'!AHM168</f>
        <v/>
      </c>
      <c r="AHL1" t="str">
        <f>'[1]Base facturation'!AHN168</f>
        <v/>
      </c>
      <c r="AHM1" t="str">
        <f>'[1]Base facturation'!AHO168</f>
        <v/>
      </c>
      <c r="AHN1" t="str">
        <f>'[1]Base facturation'!AHP168</f>
        <v/>
      </c>
      <c r="AHO1" t="str">
        <f>'[1]Base facturation'!AHQ168</f>
        <v/>
      </c>
      <c r="AHP1" t="str">
        <f>'[1]Base facturation'!AHR168</f>
        <v/>
      </c>
      <c r="AHQ1" t="str">
        <f>'[1]Base facturation'!AHS168</f>
        <v/>
      </c>
      <c r="AHR1" t="str">
        <f>'[1]Base facturation'!AHT168</f>
        <v/>
      </c>
      <c r="AHS1" t="str">
        <f>'[1]Base facturation'!AHU168</f>
        <v/>
      </c>
      <c r="AHT1" t="str">
        <f>'[1]Base facturation'!AHV168</f>
        <v/>
      </c>
      <c r="AHU1" t="str">
        <f>'[1]Base facturation'!AHW168</f>
        <v/>
      </c>
      <c r="AHV1" t="str">
        <f>'[1]Base facturation'!AHX168</f>
        <v/>
      </c>
      <c r="AHW1" t="str">
        <f>'[1]Base facturation'!AHY168</f>
        <v/>
      </c>
      <c r="AHX1" t="str">
        <f>'[1]Base facturation'!AHZ168</f>
        <v/>
      </c>
      <c r="AHY1" t="str">
        <f>'[1]Base facturation'!AIA168</f>
        <v/>
      </c>
      <c r="AHZ1" t="str">
        <f>'[1]Base facturation'!AIB168</f>
        <v/>
      </c>
      <c r="AIA1" t="str">
        <f>'[1]Base facturation'!AIC168</f>
        <v/>
      </c>
      <c r="AIB1" t="str">
        <f>'[1]Base facturation'!AID168</f>
        <v/>
      </c>
      <c r="AIC1" t="str">
        <f>'[1]Base facturation'!AIE168</f>
        <v/>
      </c>
      <c r="AID1" t="str">
        <f>'[1]Base facturation'!AIF168</f>
        <v/>
      </c>
      <c r="AIE1" t="str">
        <f>'[1]Base facturation'!AIG168</f>
        <v/>
      </c>
      <c r="AIF1" t="str">
        <f>'[1]Base facturation'!AIH168</f>
        <v/>
      </c>
      <c r="AIG1" t="str">
        <f>'[1]Base facturation'!AII168</f>
        <v/>
      </c>
      <c r="AIH1" t="str">
        <f>'[1]Base facturation'!AIJ168</f>
        <v/>
      </c>
      <c r="AII1" t="str">
        <f>'[1]Base facturation'!AIK168</f>
        <v/>
      </c>
      <c r="AIJ1" t="str">
        <f>'[1]Base facturation'!AIL168</f>
        <v/>
      </c>
      <c r="AIK1" t="str">
        <f>'[1]Base facturation'!AIM168</f>
        <v/>
      </c>
      <c r="AIL1" t="str">
        <f>'[1]Base facturation'!AIN168</f>
        <v/>
      </c>
      <c r="AIM1" t="str">
        <f>'[1]Base facturation'!AIO168</f>
        <v/>
      </c>
      <c r="AIN1" t="str">
        <f>'[1]Base facturation'!AIP168</f>
        <v/>
      </c>
      <c r="AIO1" t="str">
        <f>'[1]Base facturation'!AIQ168</f>
        <v/>
      </c>
      <c r="AIP1" t="str">
        <f>'[1]Base facturation'!AIR168</f>
        <v/>
      </c>
      <c r="AIQ1" t="str">
        <f>'[1]Base facturation'!AIS168</f>
        <v/>
      </c>
      <c r="AIR1" t="str">
        <f>'[1]Base facturation'!AIT168</f>
        <v/>
      </c>
      <c r="AIS1" t="str">
        <f>'[1]Base facturation'!AIU168</f>
        <v/>
      </c>
      <c r="AIT1" t="str">
        <f>'[1]Base facturation'!AIV168</f>
        <v/>
      </c>
      <c r="AIU1" t="str">
        <f>'[1]Base facturation'!AIW168</f>
        <v/>
      </c>
      <c r="AIV1" t="str">
        <f>'[1]Base facturation'!AIX168</f>
        <v/>
      </c>
      <c r="AIW1" t="str">
        <f>'[1]Base facturation'!AIY168</f>
        <v/>
      </c>
      <c r="AIX1" t="str">
        <f>'[1]Base facturation'!AIZ168</f>
        <v/>
      </c>
      <c r="AIY1" t="str">
        <f>'[1]Base facturation'!AJA168</f>
        <v/>
      </c>
      <c r="AIZ1" t="str">
        <f>'[1]Base facturation'!AJB168</f>
        <v/>
      </c>
      <c r="AJA1" t="str">
        <f>'[1]Base facturation'!AJC168</f>
        <v/>
      </c>
      <c r="AJB1" t="str">
        <f>'[1]Base facturation'!AJD168</f>
        <v/>
      </c>
      <c r="AJC1" t="str">
        <f>'[1]Base facturation'!AJE168</f>
        <v/>
      </c>
      <c r="AJD1" t="str">
        <f>'[1]Base facturation'!AJF168</f>
        <v/>
      </c>
      <c r="AJE1" t="str">
        <f>'[1]Base facturation'!AJG168</f>
        <v/>
      </c>
      <c r="AJF1" t="str">
        <f>'[1]Base facturation'!AJH168</f>
        <v/>
      </c>
      <c r="AJG1" t="str">
        <f>'[1]Base facturation'!AJI168</f>
        <v/>
      </c>
      <c r="AJH1" t="str">
        <f>'[1]Base facturation'!AJJ168</f>
        <v/>
      </c>
      <c r="AJI1" t="str">
        <f>'[1]Base facturation'!AJK168</f>
        <v/>
      </c>
      <c r="AJJ1" t="str">
        <f>'[1]Base facturation'!AJL168</f>
        <v/>
      </c>
      <c r="AJK1" t="str">
        <f>'[1]Base facturation'!AJM168</f>
        <v/>
      </c>
      <c r="AJL1" t="str">
        <f>'[1]Base facturation'!AJN168</f>
        <v/>
      </c>
      <c r="AJM1" t="str">
        <f>'[1]Base facturation'!AJO168</f>
        <v/>
      </c>
      <c r="AJN1" t="str">
        <f>'[1]Base facturation'!AJP168</f>
        <v/>
      </c>
      <c r="AJO1" t="str">
        <f>'[1]Base facturation'!AJQ168</f>
        <v/>
      </c>
      <c r="AJP1" t="str">
        <f>'[1]Base facturation'!AJR168</f>
        <v/>
      </c>
      <c r="AJQ1" t="str">
        <f>'[1]Base facturation'!AJS168</f>
        <v/>
      </c>
      <c r="AJR1" t="str">
        <f>'[1]Base facturation'!AJT168</f>
        <v/>
      </c>
      <c r="AJS1" t="str">
        <f>'[1]Base facturation'!AJU168</f>
        <v/>
      </c>
      <c r="AJT1" t="str">
        <f>'[1]Base facturation'!AJV168</f>
        <v/>
      </c>
      <c r="AJU1" t="str">
        <f>'[1]Base facturation'!AJW168</f>
        <v/>
      </c>
      <c r="AJV1" t="str">
        <f>'[1]Base facturation'!AJX168</f>
        <v/>
      </c>
      <c r="AJW1" t="str">
        <f>'[1]Base facturation'!AJY168</f>
        <v/>
      </c>
      <c r="AJX1" t="str">
        <f>'[1]Base facturation'!AJZ168</f>
        <v/>
      </c>
      <c r="AJY1" t="str">
        <f>'[1]Base facturation'!AKA168</f>
        <v/>
      </c>
      <c r="AJZ1" t="str">
        <f>'[1]Base facturation'!AKB168</f>
        <v/>
      </c>
      <c r="AKA1" t="str">
        <f>'[1]Base facturation'!AKC168</f>
        <v/>
      </c>
      <c r="AKB1" t="str">
        <f>'[1]Base facturation'!AKD168</f>
        <v/>
      </c>
      <c r="AKC1" t="str">
        <f>'[1]Base facturation'!AKE168</f>
        <v/>
      </c>
      <c r="AKD1" t="str">
        <f>'[1]Base facturation'!AKF168</f>
        <v/>
      </c>
      <c r="AKE1" t="str">
        <f>'[1]Base facturation'!AKG168</f>
        <v/>
      </c>
      <c r="AKF1" t="str">
        <f>'[1]Base facturation'!AKH168</f>
        <v/>
      </c>
      <c r="AKG1" t="str">
        <f>'[1]Base facturation'!AKI168</f>
        <v/>
      </c>
      <c r="AKH1" t="str">
        <f>'[1]Base facturation'!AKJ168</f>
        <v/>
      </c>
      <c r="AKI1" t="str">
        <f>'[1]Base facturation'!AKK168</f>
        <v/>
      </c>
      <c r="AKJ1" t="str">
        <f>'[1]Base facturation'!AKL168</f>
        <v/>
      </c>
      <c r="AKK1" t="str">
        <f>'[1]Base facturation'!AKM168</f>
        <v/>
      </c>
      <c r="AKL1" t="str">
        <f>'[1]Base facturation'!AKN168</f>
        <v/>
      </c>
      <c r="AKM1" t="str">
        <f>'[1]Base facturation'!AKO168</f>
        <v/>
      </c>
      <c r="AKN1" t="str">
        <f>'[1]Base facturation'!AKP168</f>
        <v/>
      </c>
      <c r="AKO1" t="str">
        <f>'[1]Base facturation'!AKQ168</f>
        <v/>
      </c>
      <c r="AKP1" t="str">
        <f>'[1]Base facturation'!AKR168</f>
        <v/>
      </c>
      <c r="AKQ1" t="str">
        <f>'[1]Base facturation'!AKS168</f>
        <v/>
      </c>
      <c r="AKR1" t="str">
        <f>'[1]Base facturation'!AKT168</f>
        <v/>
      </c>
      <c r="AKS1" t="str">
        <f>'[1]Base facturation'!AKU168</f>
        <v/>
      </c>
      <c r="AKT1" t="str">
        <f>'[1]Base facturation'!AKV168</f>
        <v/>
      </c>
      <c r="AKU1" t="str">
        <f>'[1]Base facturation'!AKW168</f>
        <v/>
      </c>
      <c r="AKV1" t="str">
        <f>'[1]Base facturation'!AKX168</f>
        <v/>
      </c>
      <c r="AKW1" t="str">
        <f>'[1]Base facturation'!AKY168</f>
        <v/>
      </c>
      <c r="AKX1" t="str">
        <f>'[1]Base facturation'!AKZ168</f>
        <v/>
      </c>
      <c r="AKY1" t="str">
        <f>'[1]Base facturation'!ALA168</f>
        <v/>
      </c>
      <c r="AKZ1" t="str">
        <f>'[1]Base facturation'!ALB168</f>
        <v/>
      </c>
      <c r="ALA1" t="str">
        <f>'[1]Base facturation'!ALC168</f>
        <v/>
      </c>
      <c r="ALB1" t="str">
        <f>'[1]Base facturation'!ALD168</f>
        <v/>
      </c>
      <c r="ALC1" t="str">
        <f>'[1]Base facturation'!ALE168</f>
        <v/>
      </c>
      <c r="ALD1" t="str">
        <f>'[1]Base facturation'!ALF168</f>
        <v/>
      </c>
      <c r="ALE1" t="str">
        <f>'[1]Base facturation'!ALG168</f>
        <v/>
      </c>
      <c r="ALF1" t="str">
        <f>'[1]Base facturation'!ALH168</f>
        <v/>
      </c>
      <c r="ALG1" t="str">
        <f>'[1]Base facturation'!ALI168</f>
        <v/>
      </c>
      <c r="ALH1" t="str">
        <f>'[1]Base facturation'!ALJ168</f>
        <v/>
      </c>
      <c r="ALI1" t="str">
        <f>'[1]Base facturation'!ALK168</f>
        <v/>
      </c>
      <c r="ALJ1" t="str">
        <f>'[1]Base facturation'!ALL168</f>
        <v/>
      </c>
      <c r="ALK1" t="str">
        <f>'[1]Base facturation'!ALM168</f>
        <v/>
      </c>
      <c r="ALL1" t="str">
        <f>'[1]Base facturation'!ALN168</f>
        <v/>
      </c>
    </row>
    <row r="2" spans="1:16383" hidden="1" x14ac:dyDescent="0.25">
      <c r="A2" s="12">
        <f>'[1]Base facturation'!C167</f>
        <v>100</v>
      </c>
      <c r="B2" s="13">
        <f>'[1]Base facturation'!D167</f>
        <v>0</v>
      </c>
      <c r="C2" s="13">
        <f>'[1]Base facturation'!E167</f>
        <v>0</v>
      </c>
      <c r="D2" s="13">
        <f>'[1]Base facturation'!F167</f>
        <v>0</v>
      </c>
      <c r="E2" s="13">
        <f>'[1]Base facturation'!G167</f>
        <v>0</v>
      </c>
      <c r="F2" s="13">
        <f>'[1]Base facturation'!H167</f>
        <v>0</v>
      </c>
      <c r="G2" s="13">
        <f>'[1]Base facturation'!I167</f>
        <v>0</v>
      </c>
      <c r="H2" s="13">
        <f>'[1]Base facturation'!J167</f>
        <v>0</v>
      </c>
      <c r="I2" s="13">
        <f>'[1]Base facturation'!K167</f>
        <v>0</v>
      </c>
      <c r="J2" s="13">
        <f>'[1]Base facturation'!L167</f>
        <v>0</v>
      </c>
      <c r="K2" s="13">
        <f>'[1]Base facturation'!M167</f>
        <v>0</v>
      </c>
      <c r="L2" s="13">
        <f>'[1]Base facturation'!N167</f>
        <v>0</v>
      </c>
      <c r="M2" s="13">
        <f>'[1]Base facturation'!O167</f>
        <v>0</v>
      </c>
      <c r="N2" s="13">
        <f>'[1]Base facturation'!P167</f>
        <v>0</v>
      </c>
      <c r="O2" s="13">
        <f>'[1]Base facturation'!Q167</f>
        <v>0</v>
      </c>
      <c r="P2" s="13">
        <f>'[1]Base facturation'!R167</f>
        <v>0</v>
      </c>
      <c r="Q2" s="13">
        <f>'[1]Base facturation'!S167</f>
        <v>0</v>
      </c>
      <c r="R2" s="13">
        <f>'[1]Base facturation'!T167</f>
        <v>0</v>
      </c>
      <c r="S2" s="13">
        <f>'[1]Base facturation'!U167</f>
        <v>0</v>
      </c>
      <c r="T2" s="44">
        <f>'[1]Base facturation'!V167</f>
        <v>0</v>
      </c>
      <c r="U2" s="44">
        <f>'[1]Base facturation'!W167</f>
        <v>0</v>
      </c>
      <c r="V2" s="44">
        <f>'[1]Base facturation'!X167</f>
        <v>0</v>
      </c>
      <c r="W2" s="44">
        <f>'[1]Base facturation'!Y167</f>
        <v>0</v>
      </c>
      <c r="X2" s="44">
        <f>'[1]Base facturation'!Z167</f>
        <v>0</v>
      </c>
      <c r="Y2" s="44">
        <f>'[1]Base facturation'!AA167</f>
        <v>0</v>
      </c>
      <c r="Z2" s="44">
        <f>'[1]Base facturation'!AB167</f>
        <v>0</v>
      </c>
      <c r="AA2" s="44">
        <f>'[1]Base facturation'!AC167</f>
        <v>0</v>
      </c>
      <c r="AB2" s="44">
        <f>'[1]Base facturation'!AD167</f>
        <v>0</v>
      </c>
      <c r="AC2" s="44">
        <f>'[1]Base facturation'!AE167</f>
        <v>0</v>
      </c>
      <c r="AD2" s="44">
        <f>'[1]Base facturation'!AF167</f>
        <v>0</v>
      </c>
      <c r="AE2" s="44">
        <f>'[1]Base facturation'!AG167</f>
        <v>0</v>
      </c>
      <c r="AF2" s="44">
        <f>'[1]Base facturation'!AH167</f>
        <v>0</v>
      </c>
      <c r="AG2" s="44">
        <f>'[1]Base facturation'!AI167</f>
        <v>0</v>
      </c>
      <c r="AH2" s="44">
        <f>'[1]Base facturation'!AJ167</f>
        <v>0</v>
      </c>
      <c r="AI2" s="44">
        <f>'[1]Base facturation'!AK167</f>
        <v>0</v>
      </c>
      <c r="AJ2" s="44">
        <f>'[1]Base facturation'!AL167</f>
        <v>0</v>
      </c>
      <c r="AK2" s="44">
        <f>'[1]Base facturation'!AM167</f>
        <v>0</v>
      </c>
      <c r="AL2" s="44">
        <f>'[1]Base facturation'!AN167</f>
        <v>0</v>
      </c>
      <c r="AM2" s="13">
        <f>'[1]Base facturation'!AO167</f>
        <v>0</v>
      </c>
      <c r="AN2" s="13">
        <f>'[1]Base facturation'!AP167</f>
        <v>0</v>
      </c>
      <c r="AO2" s="13">
        <f>'[1]Base facturation'!AQ167</f>
        <v>0</v>
      </c>
      <c r="AP2" s="13">
        <f>'[1]Base facturation'!AR167</f>
        <v>0</v>
      </c>
      <c r="AQ2" s="13">
        <f>'[1]Base facturation'!AS167</f>
        <v>0</v>
      </c>
      <c r="AR2" s="13">
        <f>'[1]Base facturation'!AT167</f>
        <v>0</v>
      </c>
      <c r="AS2" s="13">
        <f>'[1]Base facturation'!AU167</f>
        <v>0</v>
      </c>
      <c r="AT2" s="13">
        <f>'[1]Base facturation'!AV167</f>
        <v>0</v>
      </c>
      <c r="AU2" s="13">
        <f>'[1]Base facturation'!AW167</f>
        <v>0</v>
      </c>
      <c r="AV2" s="13">
        <f>'[1]Base facturation'!AX167</f>
        <v>0</v>
      </c>
      <c r="AW2" s="13">
        <f>'[1]Base facturation'!AY167</f>
        <v>0</v>
      </c>
      <c r="AX2" s="13">
        <f>'[1]Base facturation'!AZ167</f>
        <v>0</v>
      </c>
      <c r="AY2" s="13">
        <f>'[1]Base facturation'!BA167</f>
        <v>0</v>
      </c>
      <c r="AZ2" s="13">
        <f>'[1]Base facturation'!BB167</f>
        <v>0</v>
      </c>
      <c r="BA2" s="13">
        <f>'[1]Base facturation'!BC167</f>
        <v>0</v>
      </c>
      <c r="BB2" s="13">
        <f>'[1]Base facturation'!BD167</f>
        <v>0</v>
      </c>
      <c r="BC2" s="13">
        <f>'[1]Base facturation'!BE167</f>
        <v>0</v>
      </c>
      <c r="BD2" s="13">
        <f>'[1]Base facturation'!BF167</f>
        <v>0</v>
      </c>
      <c r="BE2" s="13">
        <f>'[1]Base facturation'!BG167</f>
        <v>0</v>
      </c>
      <c r="BF2" s="13">
        <f>'[1]Base facturation'!BH167</f>
        <v>0</v>
      </c>
      <c r="BG2" s="13">
        <f>'[1]Base facturation'!BI167</f>
        <v>0</v>
      </c>
      <c r="BH2" s="13">
        <f>'[1]Base facturation'!BJ167</f>
        <v>0</v>
      </c>
      <c r="BI2" s="13">
        <f>'[1]Base facturation'!BK167</f>
        <v>0</v>
      </c>
      <c r="BJ2" s="13">
        <f>'[1]Base facturation'!BL167</f>
        <v>0</v>
      </c>
      <c r="BK2" s="13">
        <f>'[1]Base facturation'!BM167</f>
        <v>0</v>
      </c>
      <c r="BL2" s="13">
        <f>'[1]Base facturation'!BN167</f>
        <v>0</v>
      </c>
      <c r="BM2" s="13">
        <f>'[1]Base facturation'!BO167</f>
        <v>0</v>
      </c>
      <c r="BN2" s="13">
        <f>'[1]Base facturation'!BP167</f>
        <v>0</v>
      </c>
      <c r="BO2" s="13">
        <f>'[1]Base facturation'!BQ167</f>
        <v>0</v>
      </c>
      <c r="BP2" s="13">
        <f>'[1]Base facturation'!BR167</f>
        <v>0</v>
      </c>
      <c r="BQ2" s="13">
        <f>'[1]Base facturation'!BS167</f>
        <v>0</v>
      </c>
      <c r="BR2" s="13">
        <f>'[1]Base facturation'!BT167</f>
        <v>0</v>
      </c>
      <c r="BS2" s="13">
        <f>'[1]Base facturation'!BU167</f>
        <v>0</v>
      </c>
      <c r="BT2" s="13">
        <f>'[1]Base facturation'!BV167</f>
        <v>0</v>
      </c>
      <c r="BU2" s="13">
        <f>'[1]Base facturation'!BW167</f>
        <v>0</v>
      </c>
      <c r="BV2" s="13">
        <f>'[1]Base facturation'!BX167</f>
        <v>0</v>
      </c>
      <c r="BW2" s="13">
        <f>'[1]Base facturation'!BY167</f>
        <v>0</v>
      </c>
      <c r="BX2" s="13">
        <f>'[1]Base facturation'!BZ167</f>
        <v>0</v>
      </c>
      <c r="BY2" s="13">
        <f>'[1]Base facturation'!CA167</f>
        <v>0</v>
      </c>
      <c r="BZ2" s="13">
        <f>'[1]Base facturation'!CB167</f>
        <v>0</v>
      </c>
      <c r="CA2" s="13">
        <f>'[1]Base facturation'!CC167</f>
        <v>0</v>
      </c>
      <c r="CB2" s="13">
        <f>'[1]Base facturation'!CD167</f>
        <v>0</v>
      </c>
      <c r="CC2" s="13">
        <f>'[1]Base facturation'!CE167</f>
        <v>0</v>
      </c>
      <c r="CD2" s="13">
        <f>'[1]Base facturation'!CF167</f>
        <v>0</v>
      </c>
      <c r="CE2" s="13">
        <f>'[1]Base facturation'!CG167</f>
        <v>0</v>
      </c>
      <c r="CF2" s="13">
        <f>'[1]Base facturation'!CH167</f>
        <v>0</v>
      </c>
      <c r="CG2" s="13">
        <f>'[1]Base facturation'!CI167</f>
        <v>0</v>
      </c>
      <c r="CH2" s="13">
        <f>'[1]Base facturation'!CJ167</f>
        <v>0</v>
      </c>
      <c r="CI2" s="13">
        <f>'[1]Base facturation'!CK167</f>
        <v>0</v>
      </c>
      <c r="CJ2" s="13">
        <f>'[1]Base facturation'!CL167</f>
        <v>0</v>
      </c>
      <c r="CK2" s="13">
        <f>'[1]Base facturation'!CM167</f>
        <v>0</v>
      </c>
      <c r="CL2" s="13">
        <f>'[1]Base facturation'!CN167</f>
        <v>0</v>
      </c>
      <c r="CM2" s="13">
        <f>'[1]Base facturation'!CO167</f>
        <v>0</v>
      </c>
      <c r="CN2" s="13">
        <f>'[1]Base facturation'!CP167</f>
        <v>0</v>
      </c>
      <c r="CO2" s="13">
        <f>'[1]Base facturation'!CQ167</f>
        <v>0</v>
      </c>
      <c r="CP2" s="13">
        <f>'[1]Base facturation'!CR167</f>
        <v>0</v>
      </c>
      <c r="CQ2" s="13">
        <f>'[1]Base facturation'!CS167</f>
        <v>0</v>
      </c>
      <c r="CR2" s="13">
        <f>'[1]Base facturation'!CT167</f>
        <v>0</v>
      </c>
      <c r="CS2" s="13">
        <f>'[1]Base facturation'!CU167</f>
        <v>0</v>
      </c>
      <c r="CT2" s="13">
        <f>'[1]Base facturation'!CV167</f>
        <v>0</v>
      </c>
      <c r="CU2" s="13">
        <f>'[1]Base facturation'!CW167</f>
        <v>0</v>
      </c>
      <c r="CV2" s="13">
        <f>'[1]Base facturation'!CX167</f>
        <v>0</v>
      </c>
      <c r="CW2" s="13">
        <f>'[1]Base facturation'!CY167</f>
        <v>0</v>
      </c>
      <c r="CX2" s="13">
        <f>'[1]Base facturation'!CZ167</f>
        <v>0</v>
      </c>
      <c r="CY2" s="13">
        <f>'[1]Base facturation'!DA167</f>
        <v>0</v>
      </c>
      <c r="CZ2" s="13">
        <f>'[1]Base facturation'!DB167</f>
        <v>0</v>
      </c>
      <c r="DA2" s="13">
        <f>'[1]Base facturation'!DC167</f>
        <v>0</v>
      </c>
      <c r="DB2" s="13">
        <f>'[1]Base facturation'!DD167</f>
        <v>0</v>
      </c>
      <c r="DC2" s="13">
        <f>'[1]Base facturation'!DE167</f>
        <v>0</v>
      </c>
      <c r="DD2" s="13">
        <f>'[1]Base facturation'!DF167</f>
        <v>0</v>
      </c>
      <c r="DE2" s="13">
        <f>'[1]Base facturation'!DG167</f>
        <v>0</v>
      </c>
      <c r="DF2" s="13">
        <f>'[1]Base facturation'!DH167</f>
        <v>0</v>
      </c>
      <c r="DG2" s="13">
        <f>'[1]Base facturation'!DI167</f>
        <v>0</v>
      </c>
      <c r="DH2" s="13">
        <f>'[1]Base facturation'!DJ167</f>
        <v>0</v>
      </c>
      <c r="DI2" s="13">
        <f>'[1]Base facturation'!DK167</f>
        <v>0</v>
      </c>
      <c r="DJ2" s="13">
        <f>'[1]Base facturation'!DL167</f>
        <v>0</v>
      </c>
      <c r="DK2" s="13">
        <f>'[1]Base facturation'!DM167</f>
        <v>0</v>
      </c>
      <c r="DL2" s="13">
        <f>'[1]Base facturation'!DN167</f>
        <v>0</v>
      </c>
      <c r="DM2" s="13">
        <f>'[1]Base facturation'!DO167</f>
        <v>0</v>
      </c>
      <c r="DN2" s="13">
        <f>'[1]Base facturation'!DP167</f>
        <v>0</v>
      </c>
      <c r="DO2" s="13">
        <f>'[1]Base facturation'!DQ167</f>
        <v>0</v>
      </c>
      <c r="DP2" s="13">
        <f>'[1]Base facturation'!DR167</f>
        <v>0</v>
      </c>
      <c r="DQ2" s="13">
        <f>'[1]Base facturation'!DS167</f>
        <v>0</v>
      </c>
      <c r="DR2" s="13">
        <f>'[1]Base facturation'!DT167</f>
        <v>0</v>
      </c>
      <c r="DS2" s="13">
        <f>'[1]Base facturation'!DU167</f>
        <v>0</v>
      </c>
      <c r="DT2" s="13">
        <f>'[1]Base facturation'!DV167</f>
        <v>0</v>
      </c>
      <c r="DU2" s="13">
        <f>'[1]Base facturation'!DW167</f>
        <v>0</v>
      </c>
      <c r="DV2" s="13">
        <f>'[1]Base facturation'!DX167</f>
        <v>0</v>
      </c>
      <c r="DW2" s="13">
        <f>'[1]Base facturation'!DY167</f>
        <v>0</v>
      </c>
      <c r="DX2" s="13">
        <f>'[1]Base facturation'!DZ167</f>
        <v>0</v>
      </c>
      <c r="DY2" s="13">
        <f>'[1]Base facturation'!EA167</f>
        <v>0</v>
      </c>
      <c r="DZ2" s="13">
        <f>'[1]Base facturation'!EB167</f>
        <v>0</v>
      </c>
      <c r="EA2" s="13">
        <f>'[1]Base facturation'!EC167</f>
        <v>0</v>
      </c>
      <c r="EB2" s="13">
        <f>'[1]Base facturation'!ED167</f>
        <v>0</v>
      </c>
      <c r="EC2" s="13">
        <f>'[1]Base facturation'!EE167</f>
        <v>0</v>
      </c>
      <c r="ED2" s="13">
        <f>'[1]Base facturation'!EF167</f>
        <v>0</v>
      </c>
      <c r="EE2" s="13">
        <f>'[1]Base facturation'!EG167</f>
        <v>0</v>
      </c>
      <c r="EF2" s="13">
        <f>'[1]Base facturation'!EH167</f>
        <v>0</v>
      </c>
      <c r="EG2" s="13">
        <f>'[1]Base facturation'!EI167</f>
        <v>0</v>
      </c>
      <c r="EH2" s="13">
        <f>'[1]Base facturation'!EJ167</f>
        <v>0</v>
      </c>
      <c r="EI2" s="13">
        <f>'[1]Base facturation'!EK167</f>
        <v>0</v>
      </c>
      <c r="EJ2" s="13">
        <f>'[1]Base facturation'!EL167</f>
        <v>0</v>
      </c>
      <c r="EK2" s="13">
        <f>'[1]Base facturation'!EM167</f>
        <v>0</v>
      </c>
      <c r="EL2" s="13">
        <f>'[1]Base facturation'!EN167</f>
        <v>0</v>
      </c>
      <c r="EM2" s="13">
        <f>'[1]Base facturation'!EO167</f>
        <v>0</v>
      </c>
      <c r="EN2" s="13">
        <f>'[1]Base facturation'!EP167</f>
        <v>0</v>
      </c>
      <c r="EO2" s="13">
        <f>'[1]Base facturation'!EQ167</f>
        <v>0</v>
      </c>
      <c r="EP2" s="13">
        <f>'[1]Base facturation'!ER167</f>
        <v>0</v>
      </c>
      <c r="EQ2" s="13">
        <f>'[1]Base facturation'!ES167</f>
        <v>0</v>
      </c>
      <c r="ER2" s="13">
        <f>'[1]Base facturation'!ET167</f>
        <v>0</v>
      </c>
      <c r="ES2" s="13">
        <f>'[1]Base facturation'!EU167</f>
        <v>0</v>
      </c>
      <c r="ET2" s="13">
        <f>'[1]Base facturation'!EV167</f>
        <v>0</v>
      </c>
      <c r="EU2" s="13">
        <f>'[1]Base facturation'!EW167</f>
        <v>0</v>
      </c>
      <c r="EV2" s="13">
        <f>'[1]Base facturation'!EX167</f>
        <v>0</v>
      </c>
      <c r="EW2" s="13">
        <f>'[1]Base facturation'!EY167</f>
        <v>0</v>
      </c>
      <c r="EX2" s="13">
        <f>'[1]Base facturation'!EZ167</f>
        <v>0</v>
      </c>
      <c r="EY2" s="13">
        <f>'[1]Base facturation'!FA167</f>
        <v>0</v>
      </c>
      <c r="EZ2" s="13">
        <f>'[1]Base facturation'!FB167</f>
        <v>0</v>
      </c>
      <c r="FA2" s="13">
        <f>'[1]Base facturation'!FC167</f>
        <v>0</v>
      </c>
      <c r="FB2" s="13">
        <f>'[1]Base facturation'!FD167</f>
        <v>0</v>
      </c>
      <c r="FC2" s="13">
        <f>'[1]Base facturation'!FE167</f>
        <v>0</v>
      </c>
      <c r="FD2" s="13">
        <f>'[1]Base facturation'!FF167</f>
        <v>0</v>
      </c>
      <c r="FE2" s="13">
        <f>'[1]Base facturation'!FG167</f>
        <v>0</v>
      </c>
      <c r="FF2" s="13">
        <f>'[1]Base facturation'!FH167</f>
        <v>0</v>
      </c>
      <c r="FG2" s="13">
        <f>'[1]Base facturation'!FI167</f>
        <v>0</v>
      </c>
      <c r="FH2" s="13">
        <f>'[1]Base facturation'!FJ167</f>
        <v>0</v>
      </c>
      <c r="FI2" s="13">
        <f>'[1]Base facturation'!FK167</f>
        <v>0</v>
      </c>
      <c r="FJ2" s="13">
        <f>'[1]Base facturation'!FL167</f>
        <v>0</v>
      </c>
      <c r="FK2" s="13">
        <f>'[1]Base facturation'!FM167</f>
        <v>0</v>
      </c>
      <c r="FL2" s="13">
        <f>'[1]Base facturation'!FN167</f>
        <v>0</v>
      </c>
      <c r="FM2" s="13">
        <f>'[1]Base facturation'!FO167</f>
        <v>0</v>
      </c>
      <c r="FN2" s="13">
        <f>'[1]Base facturation'!FP167</f>
        <v>0</v>
      </c>
      <c r="FO2" s="13">
        <f>'[1]Base facturation'!FQ167</f>
        <v>0</v>
      </c>
      <c r="FP2" s="13">
        <f>'[1]Base facturation'!FR167</f>
        <v>0</v>
      </c>
      <c r="FQ2" s="13">
        <f>'[1]Base facturation'!FS167</f>
        <v>0</v>
      </c>
      <c r="FR2" s="13">
        <f>'[1]Base facturation'!FT167</f>
        <v>0</v>
      </c>
      <c r="FS2" s="13">
        <f>'[1]Base facturation'!FU167</f>
        <v>0</v>
      </c>
      <c r="FT2" s="13">
        <f>'[1]Base facturation'!FV167</f>
        <v>0</v>
      </c>
      <c r="FU2" s="13">
        <f>'[1]Base facturation'!FW167</f>
        <v>0</v>
      </c>
      <c r="FV2" s="13">
        <f>'[1]Base facturation'!FX167</f>
        <v>0</v>
      </c>
      <c r="FW2" s="13">
        <f>'[1]Base facturation'!FY167</f>
        <v>0</v>
      </c>
      <c r="FX2" s="13">
        <f>'[1]Base facturation'!FZ167</f>
        <v>0</v>
      </c>
      <c r="FY2" s="13">
        <f>'[1]Base facturation'!GA167</f>
        <v>0</v>
      </c>
      <c r="FZ2" s="13">
        <f>'[1]Base facturation'!GB167</f>
        <v>0</v>
      </c>
      <c r="GA2" s="13">
        <f>'[1]Base facturation'!GC167</f>
        <v>0</v>
      </c>
      <c r="GB2" s="13">
        <f>'[1]Base facturation'!GD167</f>
        <v>0</v>
      </c>
      <c r="GC2" s="13">
        <f>'[1]Base facturation'!GE167</f>
        <v>0</v>
      </c>
      <c r="GD2" s="13">
        <f>'[1]Base facturation'!GF167</f>
        <v>0</v>
      </c>
      <c r="GE2" s="13">
        <f>'[1]Base facturation'!GG167</f>
        <v>0</v>
      </c>
      <c r="GF2" s="13">
        <f>'[1]Base facturation'!GH167</f>
        <v>0</v>
      </c>
      <c r="GG2" s="13">
        <f>'[1]Base facturation'!GI167</f>
        <v>0</v>
      </c>
      <c r="GH2" s="13">
        <f>'[1]Base facturation'!GJ167</f>
        <v>0</v>
      </c>
      <c r="GI2" s="13">
        <f>'[1]Base facturation'!GK167</f>
        <v>0</v>
      </c>
      <c r="GJ2" s="13">
        <f>'[1]Base facturation'!GL167</f>
        <v>0</v>
      </c>
      <c r="GK2" s="13">
        <f>'[1]Base facturation'!GM167</f>
        <v>0</v>
      </c>
      <c r="GL2" s="13">
        <f>'[1]Base facturation'!GN167</f>
        <v>0</v>
      </c>
      <c r="GM2" s="13">
        <f>'[1]Base facturation'!GO167</f>
        <v>0</v>
      </c>
      <c r="GN2" s="13">
        <f>'[1]Base facturation'!GP167</f>
        <v>0</v>
      </c>
      <c r="GO2" s="13">
        <f>'[1]Base facturation'!GQ167</f>
        <v>0</v>
      </c>
      <c r="GP2" s="13">
        <f>'[1]Base facturation'!GR167</f>
        <v>0</v>
      </c>
      <c r="GQ2" s="13">
        <f>'[1]Base facturation'!GS167</f>
        <v>0</v>
      </c>
      <c r="GR2" s="13">
        <f>'[1]Base facturation'!GT167</f>
        <v>0</v>
      </c>
      <c r="GS2" s="13">
        <f>'[1]Base facturation'!GU167</f>
        <v>0</v>
      </c>
      <c r="GT2" s="13">
        <f>'[1]Base facturation'!GV167</f>
        <v>0</v>
      </c>
      <c r="GU2" s="13">
        <f>'[1]Base facturation'!GW167</f>
        <v>0</v>
      </c>
      <c r="GV2" s="13">
        <f>'[1]Base facturation'!GX167</f>
        <v>0</v>
      </c>
      <c r="GW2" s="13">
        <f>'[1]Base facturation'!GY167</f>
        <v>0</v>
      </c>
      <c r="GX2" s="13">
        <f>'[1]Base facturation'!GZ167</f>
        <v>0</v>
      </c>
      <c r="GY2" s="13">
        <f>'[1]Base facturation'!HA167</f>
        <v>0</v>
      </c>
      <c r="GZ2" s="13">
        <f>'[1]Base facturation'!HB167</f>
        <v>0</v>
      </c>
      <c r="HA2" s="13">
        <f>'[1]Base facturation'!HC167</f>
        <v>0</v>
      </c>
      <c r="HB2" s="13">
        <f>'[1]Base facturation'!HD167</f>
        <v>0</v>
      </c>
      <c r="HC2" s="13">
        <f>'[1]Base facturation'!HE167</f>
        <v>0</v>
      </c>
      <c r="HD2" s="13">
        <f>'[1]Base facturation'!HF167</f>
        <v>0</v>
      </c>
      <c r="HE2" s="13">
        <f>'[1]Base facturation'!HG167</f>
        <v>0</v>
      </c>
      <c r="HF2" s="13">
        <f>'[1]Base facturation'!HH167</f>
        <v>0</v>
      </c>
      <c r="HG2" s="13">
        <f>'[1]Base facturation'!HI167</f>
        <v>0</v>
      </c>
      <c r="HH2" s="13">
        <f>'[1]Base facturation'!HJ167</f>
        <v>0</v>
      </c>
      <c r="HI2" s="13">
        <f>'[1]Base facturation'!HK167</f>
        <v>0</v>
      </c>
      <c r="HJ2" s="13">
        <f>'[1]Base facturation'!HL167</f>
        <v>0</v>
      </c>
      <c r="HK2" s="13">
        <f>'[1]Base facturation'!HM167</f>
        <v>0</v>
      </c>
      <c r="HL2" s="13">
        <f>'[1]Base facturation'!HN167</f>
        <v>0</v>
      </c>
      <c r="HM2" s="13">
        <f>'[1]Base facturation'!HO167</f>
        <v>0</v>
      </c>
      <c r="HN2" s="13">
        <f>'[1]Base facturation'!HP167</f>
        <v>0</v>
      </c>
      <c r="HO2" s="13">
        <f>'[1]Base facturation'!HQ167</f>
        <v>0</v>
      </c>
      <c r="HP2" s="13">
        <f>'[1]Base facturation'!HR167</f>
        <v>0</v>
      </c>
      <c r="HQ2" s="13">
        <f>'[1]Base facturation'!HS167</f>
        <v>0</v>
      </c>
      <c r="HR2" s="13">
        <f>'[1]Base facturation'!HT167</f>
        <v>0</v>
      </c>
      <c r="HS2" s="13">
        <f>'[1]Base facturation'!HU167</f>
        <v>0</v>
      </c>
      <c r="HT2" s="13">
        <f>'[1]Base facturation'!HV167</f>
        <v>0</v>
      </c>
      <c r="HU2" s="13">
        <f>'[1]Base facturation'!HW167</f>
        <v>0</v>
      </c>
      <c r="HV2" s="13">
        <f>'[1]Base facturation'!HX167</f>
        <v>0</v>
      </c>
      <c r="HW2" s="13">
        <f>'[1]Base facturation'!HY167</f>
        <v>0</v>
      </c>
      <c r="HX2" s="13">
        <f>'[1]Base facturation'!HZ167</f>
        <v>0</v>
      </c>
      <c r="HY2" s="13">
        <f>'[1]Base facturation'!IA167</f>
        <v>0</v>
      </c>
      <c r="HZ2" s="13">
        <f>'[1]Base facturation'!IB167</f>
        <v>0</v>
      </c>
      <c r="IA2" s="13">
        <f>'[1]Base facturation'!IC167</f>
        <v>0</v>
      </c>
      <c r="IB2" s="13">
        <f>'[1]Base facturation'!ID167</f>
        <v>0</v>
      </c>
      <c r="IC2" s="13">
        <f>'[1]Base facturation'!IE167</f>
        <v>0</v>
      </c>
      <c r="ID2" s="13">
        <f>'[1]Base facturation'!IF167</f>
        <v>0</v>
      </c>
      <c r="IE2" s="13">
        <f>'[1]Base facturation'!IG167</f>
        <v>0</v>
      </c>
      <c r="IF2" s="13">
        <f>'[1]Base facturation'!IH167</f>
        <v>0</v>
      </c>
      <c r="IG2" s="13">
        <f>'[1]Base facturation'!II167</f>
        <v>0</v>
      </c>
      <c r="IH2" s="13">
        <f>'[1]Base facturation'!IJ167</f>
        <v>0</v>
      </c>
      <c r="II2" s="13">
        <f>'[1]Base facturation'!IK167</f>
        <v>0</v>
      </c>
      <c r="IJ2" s="13">
        <f>'[1]Base facturation'!IL167</f>
        <v>0</v>
      </c>
      <c r="IK2" s="13">
        <f>'[1]Base facturation'!IM167</f>
        <v>0</v>
      </c>
      <c r="IL2" s="13">
        <f>'[1]Base facturation'!IN167</f>
        <v>0</v>
      </c>
      <c r="IM2" s="13">
        <f>'[1]Base facturation'!IO167</f>
        <v>0</v>
      </c>
      <c r="IN2" s="13">
        <f>'[1]Base facturation'!IP167</f>
        <v>0</v>
      </c>
      <c r="IO2" s="13">
        <f>'[1]Base facturation'!IQ167</f>
        <v>0</v>
      </c>
      <c r="IP2" s="13">
        <f>'[1]Base facturation'!IR167</f>
        <v>0</v>
      </c>
      <c r="IQ2" s="13">
        <f>'[1]Base facturation'!IS167</f>
        <v>0</v>
      </c>
      <c r="IR2" s="13">
        <f>'[1]Base facturation'!IT167</f>
        <v>0</v>
      </c>
      <c r="IS2" s="13">
        <f>'[1]Base facturation'!IU167</f>
        <v>0</v>
      </c>
      <c r="IT2" s="13">
        <f>'[1]Base facturation'!IV167</f>
        <v>0</v>
      </c>
      <c r="IU2" s="13">
        <f>'[1]Base facturation'!IW167</f>
        <v>0</v>
      </c>
      <c r="IV2" s="13">
        <f>'[1]Base facturation'!IX167</f>
        <v>0</v>
      </c>
      <c r="IW2" s="13">
        <f>'[1]Base facturation'!IY167</f>
        <v>0</v>
      </c>
      <c r="IX2" s="13">
        <f>'[1]Base facturation'!IZ167</f>
        <v>0</v>
      </c>
      <c r="IY2" s="13">
        <f>'[1]Base facturation'!JA167</f>
        <v>0</v>
      </c>
      <c r="IZ2" s="13">
        <f>'[1]Base facturation'!JB167</f>
        <v>0</v>
      </c>
      <c r="JA2" s="13">
        <f>'[1]Base facturation'!JC167</f>
        <v>0</v>
      </c>
      <c r="JB2" s="13">
        <f>'[1]Base facturation'!JD167</f>
        <v>0</v>
      </c>
      <c r="JC2" s="13">
        <f>'[1]Base facturation'!JE167</f>
        <v>0</v>
      </c>
      <c r="JD2" s="13">
        <f>'[1]Base facturation'!JF167</f>
        <v>0</v>
      </c>
      <c r="JE2" s="13">
        <f>'[1]Base facturation'!JG167</f>
        <v>0</v>
      </c>
      <c r="JF2" s="13">
        <f>'[1]Base facturation'!JH167</f>
        <v>0</v>
      </c>
      <c r="JG2" s="13">
        <f>'[1]Base facturation'!JI167</f>
        <v>0</v>
      </c>
      <c r="JH2" s="13">
        <f>'[1]Base facturation'!JJ167</f>
        <v>0</v>
      </c>
      <c r="JI2" s="13">
        <f>'[1]Base facturation'!JK167</f>
        <v>0</v>
      </c>
      <c r="JJ2" s="13">
        <f>'[1]Base facturation'!JL167</f>
        <v>0</v>
      </c>
      <c r="JK2" s="13">
        <f>'[1]Base facturation'!JM167</f>
        <v>0</v>
      </c>
      <c r="JL2" s="13">
        <f>'[1]Base facturation'!JN167</f>
        <v>0</v>
      </c>
      <c r="JM2" s="13">
        <f>'[1]Base facturation'!JO167</f>
        <v>0</v>
      </c>
      <c r="JN2" s="13">
        <f>'[1]Base facturation'!JP167</f>
        <v>0</v>
      </c>
      <c r="JO2" s="13">
        <f>'[1]Base facturation'!JQ167</f>
        <v>0</v>
      </c>
      <c r="JP2" s="13">
        <f>'[1]Base facturation'!JR167</f>
        <v>0</v>
      </c>
      <c r="JQ2" s="13">
        <f>'[1]Base facturation'!JS167</f>
        <v>0</v>
      </c>
      <c r="JR2" s="13">
        <f>'[1]Base facturation'!JT167</f>
        <v>0</v>
      </c>
      <c r="JS2" s="13">
        <f>'[1]Base facturation'!JU167</f>
        <v>0</v>
      </c>
      <c r="JT2" s="13">
        <f>'[1]Base facturation'!JV167</f>
        <v>0</v>
      </c>
      <c r="JU2" s="13">
        <f>'[1]Base facturation'!JW167</f>
        <v>0</v>
      </c>
      <c r="JV2" s="13">
        <f>'[1]Base facturation'!JX167</f>
        <v>0</v>
      </c>
      <c r="JW2" s="13">
        <f>'[1]Base facturation'!JY167</f>
        <v>0</v>
      </c>
      <c r="JX2" s="13">
        <f>'[1]Base facturation'!JZ167</f>
        <v>0</v>
      </c>
      <c r="JY2" s="13">
        <f>'[1]Base facturation'!KA167</f>
        <v>0</v>
      </c>
      <c r="JZ2" s="13">
        <f>'[1]Base facturation'!KB167</f>
        <v>0</v>
      </c>
      <c r="KA2" s="13">
        <f>'[1]Base facturation'!KC167</f>
        <v>0</v>
      </c>
      <c r="KB2" s="13">
        <f>'[1]Base facturation'!KD167</f>
        <v>0</v>
      </c>
      <c r="KC2" s="13">
        <f>'[1]Base facturation'!KE167</f>
        <v>0</v>
      </c>
      <c r="KD2" s="13">
        <f>'[1]Base facturation'!KF167</f>
        <v>0</v>
      </c>
      <c r="KE2" s="13">
        <f>'[1]Base facturation'!KG167</f>
        <v>0</v>
      </c>
      <c r="KF2" s="13">
        <f>'[1]Base facturation'!KH167</f>
        <v>0</v>
      </c>
      <c r="KG2" s="13">
        <f>'[1]Base facturation'!KI167</f>
        <v>0</v>
      </c>
      <c r="KH2" s="13">
        <f>'[1]Base facturation'!KJ167</f>
        <v>0</v>
      </c>
      <c r="KI2" s="13">
        <f>'[1]Base facturation'!KK167</f>
        <v>0</v>
      </c>
      <c r="KJ2" s="13">
        <f>'[1]Base facturation'!KL167</f>
        <v>0</v>
      </c>
      <c r="KK2" s="13">
        <f>'[1]Base facturation'!KM167</f>
        <v>0</v>
      </c>
      <c r="KL2" s="13">
        <f>'[1]Base facturation'!KN167</f>
        <v>0</v>
      </c>
      <c r="KM2" s="13">
        <f>'[1]Base facturation'!KO167</f>
        <v>0</v>
      </c>
      <c r="KN2" s="13">
        <f>'[1]Base facturation'!KP167</f>
        <v>0</v>
      </c>
      <c r="KO2" s="13">
        <f>'[1]Base facturation'!KQ167</f>
        <v>0</v>
      </c>
      <c r="KP2" s="13">
        <f>'[1]Base facturation'!KR167</f>
        <v>0</v>
      </c>
      <c r="KQ2" s="13">
        <f>'[1]Base facturation'!KS167</f>
        <v>0</v>
      </c>
      <c r="KR2" s="13">
        <f>'[1]Base facturation'!KT167</f>
        <v>0</v>
      </c>
      <c r="KS2" s="13">
        <f>'[1]Base facturation'!KU167</f>
        <v>0</v>
      </c>
      <c r="KT2" s="13">
        <f>'[1]Base facturation'!KV167</f>
        <v>0</v>
      </c>
      <c r="KU2" s="13">
        <f>'[1]Base facturation'!KW167</f>
        <v>0</v>
      </c>
      <c r="KV2" s="13">
        <f>'[1]Base facturation'!KX167</f>
        <v>0</v>
      </c>
      <c r="KW2" s="13">
        <f>'[1]Base facturation'!KY167</f>
        <v>0</v>
      </c>
      <c r="KX2" s="13">
        <f>'[1]Base facturation'!KZ167</f>
        <v>0</v>
      </c>
      <c r="KY2" s="13">
        <f>'[1]Base facturation'!LA167</f>
        <v>0</v>
      </c>
      <c r="KZ2" s="13">
        <f>'[1]Base facturation'!LB167</f>
        <v>0</v>
      </c>
      <c r="LA2" s="13">
        <f>'[1]Base facturation'!LC167</f>
        <v>0</v>
      </c>
      <c r="LB2" s="13">
        <f>'[1]Base facturation'!LD167</f>
        <v>0</v>
      </c>
      <c r="LC2" s="13">
        <f>'[1]Base facturation'!LE167</f>
        <v>0</v>
      </c>
      <c r="LD2" s="13">
        <f>'[1]Base facturation'!LF167</f>
        <v>0</v>
      </c>
      <c r="LE2" s="13">
        <f>'[1]Base facturation'!LG167</f>
        <v>0</v>
      </c>
      <c r="LF2" s="13">
        <f>'[1]Base facturation'!LH167</f>
        <v>0</v>
      </c>
      <c r="LG2" s="13">
        <f>'[1]Base facturation'!LI167</f>
        <v>0</v>
      </c>
      <c r="LH2" s="13">
        <f>'[1]Base facturation'!LJ167</f>
        <v>0</v>
      </c>
      <c r="LI2" s="13">
        <f>'[1]Base facturation'!LK167</f>
        <v>0</v>
      </c>
      <c r="LJ2" s="13">
        <f>'[1]Base facturation'!LL167</f>
        <v>0</v>
      </c>
      <c r="LK2" s="13">
        <f>'[1]Base facturation'!LM167</f>
        <v>0</v>
      </c>
      <c r="LL2" s="13">
        <f>'[1]Base facturation'!LN167</f>
        <v>0</v>
      </c>
      <c r="LM2" s="13">
        <f>'[1]Base facturation'!LO167</f>
        <v>0</v>
      </c>
      <c r="LN2" s="13">
        <f>'[1]Base facturation'!LP167</f>
        <v>0</v>
      </c>
      <c r="LO2" s="13">
        <f>'[1]Base facturation'!LQ167</f>
        <v>0</v>
      </c>
      <c r="LP2" s="13">
        <f>'[1]Base facturation'!LR167</f>
        <v>0</v>
      </c>
      <c r="LQ2" s="13">
        <f>'[1]Base facturation'!LS167</f>
        <v>0</v>
      </c>
      <c r="LR2" s="13">
        <f>'[1]Base facturation'!LT167</f>
        <v>0</v>
      </c>
      <c r="LS2" s="13">
        <f>'[1]Base facturation'!LU167</f>
        <v>0</v>
      </c>
      <c r="LT2" s="13">
        <f>'[1]Base facturation'!LV167</f>
        <v>0</v>
      </c>
      <c r="LU2" s="13">
        <f>'[1]Base facturation'!LW167</f>
        <v>0</v>
      </c>
      <c r="LV2" s="13">
        <f>'[1]Base facturation'!LX167</f>
        <v>0</v>
      </c>
      <c r="LW2" s="13">
        <f>'[1]Base facturation'!LY167</f>
        <v>0</v>
      </c>
      <c r="LX2" s="13">
        <f>'[1]Base facturation'!LZ167</f>
        <v>0</v>
      </c>
      <c r="LY2" s="13">
        <f>'[1]Base facturation'!MA167</f>
        <v>0</v>
      </c>
      <c r="LZ2" s="13">
        <f>'[1]Base facturation'!MB167</f>
        <v>0</v>
      </c>
      <c r="MA2" s="13">
        <f>'[1]Base facturation'!MC167</f>
        <v>0</v>
      </c>
      <c r="MB2" s="13">
        <f>'[1]Base facturation'!MD167</f>
        <v>0</v>
      </c>
      <c r="MC2" s="13">
        <f>'[1]Base facturation'!ME167</f>
        <v>0</v>
      </c>
      <c r="MD2" s="13">
        <f>'[1]Base facturation'!MF167</f>
        <v>0</v>
      </c>
      <c r="ME2" s="13">
        <f>'[1]Base facturation'!MG167</f>
        <v>0</v>
      </c>
      <c r="MF2" s="13">
        <f>'[1]Base facturation'!MH167</f>
        <v>0</v>
      </c>
      <c r="MG2" s="13">
        <f>'[1]Base facturation'!MI167</f>
        <v>0</v>
      </c>
      <c r="MH2" s="13">
        <f>'[1]Base facturation'!MJ167</f>
        <v>0</v>
      </c>
      <c r="MI2" s="13">
        <f>'[1]Base facturation'!MK167</f>
        <v>0</v>
      </c>
      <c r="MJ2" s="13">
        <f>'[1]Base facturation'!ML167</f>
        <v>0</v>
      </c>
      <c r="MK2" s="13">
        <f>'[1]Base facturation'!MM167</f>
        <v>0</v>
      </c>
      <c r="ML2" s="13">
        <f>'[1]Base facturation'!MN167</f>
        <v>0</v>
      </c>
      <c r="MM2" s="13">
        <f>'[1]Base facturation'!MO167</f>
        <v>0</v>
      </c>
      <c r="MN2" s="13">
        <f>'[1]Base facturation'!MP167</f>
        <v>0</v>
      </c>
      <c r="MO2" s="13">
        <f>'[1]Base facturation'!MQ167</f>
        <v>0</v>
      </c>
      <c r="MP2" s="13">
        <f>'[1]Base facturation'!MR167</f>
        <v>0</v>
      </c>
      <c r="MQ2" s="13">
        <f>'[1]Base facturation'!MS167</f>
        <v>0</v>
      </c>
      <c r="MR2" s="13">
        <f>'[1]Base facturation'!MT167</f>
        <v>0</v>
      </c>
      <c r="MS2" s="13">
        <f>'[1]Base facturation'!MU167</f>
        <v>0</v>
      </c>
      <c r="MT2" s="13">
        <f>'[1]Base facturation'!MV167</f>
        <v>0</v>
      </c>
      <c r="MU2" s="13">
        <f>'[1]Base facturation'!MW167</f>
        <v>0</v>
      </c>
      <c r="MV2" s="13">
        <f>'[1]Base facturation'!MX167</f>
        <v>0</v>
      </c>
      <c r="MW2" s="13">
        <f>'[1]Base facturation'!MY167</f>
        <v>0</v>
      </c>
      <c r="MX2" s="13">
        <f>'[1]Base facturation'!MZ167</f>
        <v>0</v>
      </c>
      <c r="MY2" s="13">
        <f>'[1]Base facturation'!NA167</f>
        <v>0</v>
      </c>
      <c r="MZ2" s="13">
        <f>'[1]Base facturation'!NB167</f>
        <v>0</v>
      </c>
      <c r="NA2" s="13">
        <f>'[1]Base facturation'!NC167</f>
        <v>0</v>
      </c>
      <c r="NB2" s="13">
        <f>'[1]Base facturation'!ND167</f>
        <v>0</v>
      </c>
      <c r="NC2" s="13">
        <f>'[1]Base facturation'!NE167</f>
        <v>0</v>
      </c>
      <c r="ND2" s="13">
        <f>'[1]Base facturation'!NF167</f>
        <v>0</v>
      </c>
      <c r="NE2" s="13">
        <f>'[1]Base facturation'!NG167</f>
        <v>0</v>
      </c>
      <c r="NF2" s="13">
        <f>'[1]Base facturation'!NH167</f>
        <v>0</v>
      </c>
      <c r="NG2" s="13">
        <f>'[1]Base facturation'!NI167</f>
        <v>0</v>
      </c>
      <c r="NH2" s="13">
        <f>'[1]Base facturation'!NJ167</f>
        <v>0</v>
      </c>
      <c r="NI2" s="13">
        <f>'[1]Base facturation'!NK167</f>
        <v>0</v>
      </c>
      <c r="NJ2" s="13">
        <f>'[1]Base facturation'!NL167</f>
        <v>0</v>
      </c>
      <c r="NK2" s="13">
        <f>'[1]Base facturation'!NM167</f>
        <v>0</v>
      </c>
      <c r="NL2" s="13">
        <f>'[1]Base facturation'!NN167</f>
        <v>0</v>
      </c>
      <c r="NM2" s="13">
        <f>'[1]Base facturation'!NO167</f>
        <v>0</v>
      </c>
      <c r="NN2" s="13">
        <f>'[1]Base facturation'!NP167</f>
        <v>0</v>
      </c>
      <c r="NO2" s="13">
        <f>'[1]Base facturation'!NQ167</f>
        <v>0</v>
      </c>
      <c r="NP2" s="13">
        <f>'[1]Base facturation'!NR167</f>
        <v>0</v>
      </c>
      <c r="NQ2" s="13">
        <f>'[1]Base facturation'!NS167</f>
        <v>0</v>
      </c>
      <c r="NR2" s="13">
        <f>'[1]Base facturation'!NT167</f>
        <v>0</v>
      </c>
      <c r="NS2" s="13">
        <f>'[1]Base facturation'!NU167</f>
        <v>0</v>
      </c>
      <c r="NT2" s="13">
        <f>'[1]Base facturation'!NV167</f>
        <v>0</v>
      </c>
      <c r="NU2" s="13">
        <f>'[1]Base facturation'!NW167</f>
        <v>0</v>
      </c>
      <c r="NV2" s="13">
        <f>'[1]Base facturation'!NX167</f>
        <v>0</v>
      </c>
      <c r="NW2" s="13">
        <f>'[1]Base facturation'!NY167</f>
        <v>0</v>
      </c>
      <c r="NX2" s="13">
        <f>'[1]Base facturation'!NZ167</f>
        <v>0</v>
      </c>
      <c r="NY2" s="13">
        <f>'[1]Base facturation'!OA167</f>
        <v>0</v>
      </c>
      <c r="NZ2" s="13">
        <f>'[1]Base facturation'!OB167</f>
        <v>0</v>
      </c>
      <c r="OA2" s="13">
        <f>'[1]Base facturation'!OC167</f>
        <v>0</v>
      </c>
      <c r="OB2" s="13">
        <f>'[1]Base facturation'!OD167</f>
        <v>0</v>
      </c>
      <c r="OC2" s="13">
        <f>'[1]Base facturation'!OE167</f>
        <v>0</v>
      </c>
      <c r="OD2" s="13">
        <f>'[1]Base facturation'!OF167</f>
        <v>0</v>
      </c>
      <c r="OE2" s="13">
        <f>'[1]Base facturation'!OG167</f>
        <v>0</v>
      </c>
      <c r="OF2" s="13">
        <f>'[1]Base facturation'!OH167</f>
        <v>0</v>
      </c>
      <c r="OG2" s="13">
        <f>'[1]Base facturation'!OI167</f>
        <v>0</v>
      </c>
      <c r="OH2" s="13">
        <f>'[1]Base facturation'!OJ167</f>
        <v>0</v>
      </c>
      <c r="OI2" s="13">
        <f>'[1]Base facturation'!OK167</f>
        <v>0</v>
      </c>
      <c r="OJ2" s="13">
        <f>'[1]Base facturation'!OL167</f>
        <v>0</v>
      </c>
      <c r="OK2" s="13">
        <f>'[1]Base facturation'!OM167</f>
        <v>0</v>
      </c>
      <c r="OL2" s="13">
        <f>'[1]Base facturation'!ON167</f>
        <v>0</v>
      </c>
      <c r="OM2" s="13">
        <f>'[1]Base facturation'!OO167</f>
        <v>0</v>
      </c>
      <c r="ON2" s="13">
        <f>'[1]Base facturation'!OP167</f>
        <v>0</v>
      </c>
      <c r="OO2" s="13">
        <f>'[1]Base facturation'!OQ167</f>
        <v>0</v>
      </c>
      <c r="OP2" s="13">
        <f>'[1]Base facturation'!OR167</f>
        <v>0</v>
      </c>
      <c r="OQ2" s="13">
        <f>'[1]Base facturation'!OS167</f>
        <v>0</v>
      </c>
      <c r="OR2" s="13">
        <f>'[1]Base facturation'!OT167</f>
        <v>0</v>
      </c>
      <c r="OS2" s="13">
        <f>'[1]Base facturation'!OU167</f>
        <v>0</v>
      </c>
      <c r="OT2" s="13">
        <f>'[1]Base facturation'!OV167</f>
        <v>0</v>
      </c>
      <c r="OU2" s="13">
        <f>'[1]Base facturation'!OW167</f>
        <v>0</v>
      </c>
      <c r="OV2" s="13">
        <f>'[1]Base facturation'!OX167</f>
        <v>0</v>
      </c>
      <c r="OW2" s="13">
        <f>'[1]Base facturation'!OY167</f>
        <v>0</v>
      </c>
      <c r="OX2" s="13">
        <f>'[1]Base facturation'!OZ167</f>
        <v>0</v>
      </c>
      <c r="OY2" s="13">
        <f>'[1]Base facturation'!PA167</f>
        <v>0</v>
      </c>
      <c r="OZ2" s="13">
        <f>'[1]Base facturation'!PB167</f>
        <v>0</v>
      </c>
      <c r="PA2" s="13">
        <f>'[1]Base facturation'!PC167</f>
        <v>0</v>
      </c>
      <c r="PB2" s="13">
        <f>'[1]Base facturation'!PD167</f>
        <v>0</v>
      </c>
      <c r="PC2" s="13">
        <f>'[1]Base facturation'!PE167</f>
        <v>0</v>
      </c>
      <c r="PD2" s="13">
        <f>'[1]Base facturation'!PF167</f>
        <v>0</v>
      </c>
      <c r="PE2" s="13">
        <f>'[1]Base facturation'!PG167</f>
        <v>0</v>
      </c>
      <c r="PF2" s="13">
        <f>'[1]Base facturation'!PH167</f>
        <v>0</v>
      </c>
      <c r="PG2" s="13">
        <f>'[1]Base facturation'!PI167</f>
        <v>0</v>
      </c>
      <c r="PH2" s="13">
        <f>'[1]Base facturation'!PJ167</f>
        <v>0</v>
      </c>
      <c r="PI2" s="13">
        <f>'[1]Base facturation'!PK167</f>
        <v>0</v>
      </c>
      <c r="PJ2" s="13">
        <f>'[1]Base facturation'!PL167</f>
        <v>0</v>
      </c>
      <c r="PK2" s="13">
        <f>'[1]Base facturation'!PM167</f>
        <v>0</v>
      </c>
      <c r="PL2" s="13">
        <f>'[1]Base facturation'!PN167</f>
        <v>0</v>
      </c>
      <c r="PM2" s="13">
        <f>'[1]Base facturation'!PO167</f>
        <v>0</v>
      </c>
      <c r="PN2" s="13">
        <f>'[1]Base facturation'!PP167</f>
        <v>0</v>
      </c>
      <c r="PO2" s="13">
        <f>'[1]Base facturation'!PQ167</f>
        <v>0</v>
      </c>
      <c r="PP2" s="13">
        <f>'[1]Base facturation'!PR167</f>
        <v>0</v>
      </c>
      <c r="PQ2" s="13">
        <f>'[1]Base facturation'!PS167</f>
        <v>0</v>
      </c>
      <c r="PR2" s="13">
        <f>'[1]Base facturation'!PT167</f>
        <v>0</v>
      </c>
      <c r="PS2" s="13">
        <f>'[1]Base facturation'!PU167</f>
        <v>0</v>
      </c>
      <c r="PT2" s="13">
        <f>'[1]Base facturation'!PV167</f>
        <v>0</v>
      </c>
      <c r="PU2" s="13">
        <f>'[1]Base facturation'!PW167</f>
        <v>0</v>
      </c>
      <c r="PV2" s="13">
        <f>'[1]Base facturation'!PX167</f>
        <v>0</v>
      </c>
      <c r="PW2" s="13">
        <f>'[1]Base facturation'!PY167</f>
        <v>0</v>
      </c>
      <c r="PX2" s="13">
        <f>'[1]Base facturation'!PZ167</f>
        <v>0</v>
      </c>
      <c r="PY2" s="13">
        <f>'[1]Base facturation'!QA167</f>
        <v>0</v>
      </c>
      <c r="PZ2" s="13">
        <f>'[1]Base facturation'!QB167</f>
        <v>0</v>
      </c>
      <c r="QA2" s="13">
        <f>'[1]Base facturation'!QC167</f>
        <v>0</v>
      </c>
      <c r="QB2" s="13">
        <f>'[1]Base facturation'!QD167</f>
        <v>0</v>
      </c>
      <c r="QC2" s="13">
        <f>'[1]Base facturation'!QE167</f>
        <v>0</v>
      </c>
      <c r="QD2" s="13">
        <f>'[1]Base facturation'!QF167</f>
        <v>0</v>
      </c>
      <c r="QE2" s="13">
        <f>'[1]Base facturation'!QG167</f>
        <v>0</v>
      </c>
      <c r="QF2" s="13">
        <f>'[1]Base facturation'!QH167</f>
        <v>0</v>
      </c>
      <c r="QG2" s="13">
        <f>'[1]Base facturation'!QI167</f>
        <v>0</v>
      </c>
      <c r="QH2" s="13">
        <f>'[1]Base facturation'!QJ167</f>
        <v>0</v>
      </c>
      <c r="QI2" s="13">
        <f>'[1]Base facturation'!QK167</f>
        <v>0</v>
      </c>
      <c r="QJ2" s="13">
        <f>'[1]Base facturation'!QL167</f>
        <v>0</v>
      </c>
      <c r="QK2" s="13">
        <f>'[1]Base facturation'!QM167</f>
        <v>0</v>
      </c>
      <c r="QL2" s="13">
        <f>'[1]Base facturation'!QN167</f>
        <v>0</v>
      </c>
      <c r="QM2" s="13">
        <f>'[1]Base facturation'!QO167</f>
        <v>0</v>
      </c>
      <c r="QN2" s="13">
        <f>'[1]Base facturation'!QP167</f>
        <v>0</v>
      </c>
      <c r="QO2" s="13">
        <f>'[1]Base facturation'!QQ167</f>
        <v>0</v>
      </c>
      <c r="QP2" s="13">
        <f>'[1]Base facturation'!QR167</f>
        <v>0</v>
      </c>
      <c r="QQ2" s="13">
        <f>'[1]Base facturation'!QS167</f>
        <v>0</v>
      </c>
      <c r="QR2" s="13">
        <f>'[1]Base facturation'!QT167</f>
        <v>0</v>
      </c>
      <c r="QS2" s="13">
        <f>'[1]Base facturation'!QU167</f>
        <v>0</v>
      </c>
      <c r="QT2" s="13">
        <f>'[1]Base facturation'!QV167</f>
        <v>0</v>
      </c>
      <c r="QU2" s="13">
        <f>'[1]Base facturation'!QW167</f>
        <v>0</v>
      </c>
      <c r="QV2" s="13">
        <f>'[1]Base facturation'!QX167</f>
        <v>0</v>
      </c>
      <c r="QW2" s="13">
        <f>'[1]Base facturation'!QY167</f>
        <v>0</v>
      </c>
      <c r="QX2" s="13">
        <f>'[1]Base facturation'!QZ167</f>
        <v>0</v>
      </c>
      <c r="QY2" s="13">
        <f>'[1]Base facturation'!RA167</f>
        <v>0</v>
      </c>
      <c r="QZ2" s="13">
        <f>'[1]Base facturation'!RB167</f>
        <v>0</v>
      </c>
      <c r="RA2" s="13">
        <f>'[1]Base facturation'!RC167</f>
        <v>0</v>
      </c>
      <c r="RB2" s="13">
        <f>'[1]Base facturation'!RD167</f>
        <v>0</v>
      </c>
      <c r="RC2" s="13">
        <f>'[1]Base facturation'!RE167</f>
        <v>0</v>
      </c>
      <c r="RD2" s="13">
        <f>'[1]Base facturation'!RF167</f>
        <v>0</v>
      </c>
      <c r="RE2" s="13">
        <f>'[1]Base facturation'!RG167</f>
        <v>0</v>
      </c>
      <c r="RF2" s="13">
        <f>'[1]Base facturation'!RH167</f>
        <v>0</v>
      </c>
      <c r="RG2" s="13">
        <f>'[1]Base facturation'!RI167</f>
        <v>0</v>
      </c>
      <c r="RH2" s="13">
        <f>'[1]Base facturation'!RJ167</f>
        <v>0</v>
      </c>
      <c r="RI2" s="13">
        <f>'[1]Base facturation'!RK167</f>
        <v>0</v>
      </c>
      <c r="RJ2" s="13">
        <f>'[1]Base facturation'!RL167</f>
        <v>0</v>
      </c>
      <c r="RK2" s="13">
        <f>'[1]Base facturation'!RM167</f>
        <v>0</v>
      </c>
      <c r="RL2" s="13">
        <f>'[1]Base facturation'!RN167</f>
        <v>0</v>
      </c>
      <c r="RM2" s="13">
        <f>'[1]Base facturation'!RO167</f>
        <v>0</v>
      </c>
      <c r="RN2" s="13">
        <f>'[1]Base facturation'!RP167</f>
        <v>0</v>
      </c>
      <c r="RO2" s="13">
        <f>'[1]Base facturation'!RQ167</f>
        <v>0</v>
      </c>
      <c r="RP2" s="13">
        <f>'[1]Base facturation'!RR167</f>
        <v>0</v>
      </c>
      <c r="RQ2" s="13">
        <f>'[1]Base facturation'!RS167</f>
        <v>0</v>
      </c>
      <c r="RR2" s="13">
        <f>'[1]Base facturation'!RT167</f>
        <v>0</v>
      </c>
      <c r="RS2" s="13">
        <f>'[1]Base facturation'!RU167</f>
        <v>0</v>
      </c>
      <c r="RT2" s="13">
        <f>'[1]Base facturation'!RV167</f>
        <v>0</v>
      </c>
      <c r="RU2" s="13">
        <f>'[1]Base facturation'!RW167</f>
        <v>0</v>
      </c>
      <c r="RV2" s="13">
        <f>'[1]Base facturation'!RX167</f>
        <v>0</v>
      </c>
      <c r="RW2" s="13">
        <f>'[1]Base facturation'!RY167</f>
        <v>0</v>
      </c>
      <c r="RX2" s="13">
        <f>'[1]Base facturation'!RZ167</f>
        <v>0</v>
      </c>
      <c r="RY2" s="13">
        <f>'[1]Base facturation'!SA167</f>
        <v>0</v>
      </c>
      <c r="RZ2" s="13">
        <f>'[1]Base facturation'!SB167</f>
        <v>0</v>
      </c>
      <c r="SA2" s="13">
        <f>'[1]Base facturation'!SC167</f>
        <v>0</v>
      </c>
      <c r="SB2" s="13">
        <f>'[1]Base facturation'!SD167</f>
        <v>0</v>
      </c>
      <c r="SC2" s="13">
        <f>'[1]Base facturation'!SE167</f>
        <v>0</v>
      </c>
      <c r="SD2" s="13">
        <f>'[1]Base facturation'!SF167</f>
        <v>0</v>
      </c>
      <c r="SE2" s="13">
        <f>'[1]Base facturation'!SG167</f>
        <v>0</v>
      </c>
      <c r="SF2" s="13">
        <f>'[1]Base facturation'!SH167</f>
        <v>0</v>
      </c>
      <c r="SG2" s="13">
        <f>'[1]Base facturation'!SI167</f>
        <v>0</v>
      </c>
      <c r="SH2" s="13">
        <f>'[1]Base facturation'!SJ167</f>
        <v>0</v>
      </c>
      <c r="SI2" s="13">
        <f>'[1]Base facturation'!SK167</f>
        <v>0</v>
      </c>
      <c r="SJ2" s="13">
        <f>'[1]Base facturation'!SL167</f>
        <v>0</v>
      </c>
      <c r="SK2" s="13">
        <f>'[1]Base facturation'!SM167</f>
        <v>0</v>
      </c>
      <c r="SL2" s="13">
        <f>'[1]Base facturation'!SN167</f>
        <v>0</v>
      </c>
      <c r="SM2" s="13">
        <f>'[1]Base facturation'!SO167</f>
        <v>0</v>
      </c>
      <c r="SN2" s="13">
        <f>'[1]Base facturation'!SP167</f>
        <v>0</v>
      </c>
      <c r="SO2" s="13">
        <f>'[1]Base facturation'!SQ167</f>
        <v>0</v>
      </c>
      <c r="SP2" s="13">
        <f>'[1]Base facturation'!SR167</f>
        <v>0</v>
      </c>
      <c r="SQ2" s="13">
        <f>'[1]Base facturation'!SS167</f>
        <v>0</v>
      </c>
      <c r="SR2" s="13">
        <f>'[1]Base facturation'!ST167</f>
        <v>0</v>
      </c>
      <c r="SS2" s="13">
        <f>'[1]Base facturation'!SU167</f>
        <v>0</v>
      </c>
      <c r="ST2" s="13">
        <f>'[1]Base facturation'!SV167</f>
        <v>0</v>
      </c>
      <c r="SU2" s="13">
        <f>'[1]Base facturation'!SW167</f>
        <v>0</v>
      </c>
      <c r="SV2" s="13">
        <f>'[1]Base facturation'!SX167</f>
        <v>0</v>
      </c>
      <c r="SW2" s="13">
        <f>'[1]Base facturation'!SY167</f>
        <v>0</v>
      </c>
      <c r="SX2" s="13">
        <f>'[1]Base facturation'!SZ167</f>
        <v>0</v>
      </c>
      <c r="SY2" s="13">
        <f>'[1]Base facturation'!TA167</f>
        <v>0</v>
      </c>
      <c r="SZ2" s="13">
        <f>'[1]Base facturation'!TB167</f>
        <v>0</v>
      </c>
      <c r="TA2" s="13">
        <f>'[1]Base facturation'!TC167</f>
        <v>0</v>
      </c>
      <c r="TB2" s="13">
        <f>'[1]Base facturation'!TD167</f>
        <v>0</v>
      </c>
      <c r="TC2" s="13">
        <f>'[1]Base facturation'!TE167</f>
        <v>0</v>
      </c>
      <c r="TD2" s="13">
        <f>'[1]Base facturation'!TF167</f>
        <v>0</v>
      </c>
      <c r="TE2" s="13">
        <f>'[1]Base facturation'!TG167</f>
        <v>0</v>
      </c>
      <c r="TF2" s="13">
        <f>'[1]Base facturation'!TH167</f>
        <v>0</v>
      </c>
      <c r="TG2" s="13">
        <f>'[1]Base facturation'!TI167</f>
        <v>0</v>
      </c>
      <c r="TH2" s="13">
        <f>'[1]Base facturation'!TJ167</f>
        <v>0</v>
      </c>
      <c r="TI2" s="13">
        <f>'[1]Base facturation'!TK167</f>
        <v>0</v>
      </c>
      <c r="TJ2" s="13">
        <f>'[1]Base facturation'!TL167</f>
        <v>0</v>
      </c>
      <c r="TK2" s="13">
        <f>'[1]Base facturation'!TM167</f>
        <v>0</v>
      </c>
      <c r="TL2" s="13">
        <f>'[1]Base facturation'!TN167</f>
        <v>0</v>
      </c>
      <c r="TM2" s="13">
        <f>'[1]Base facturation'!TO167</f>
        <v>0</v>
      </c>
      <c r="TN2" s="13">
        <f>'[1]Base facturation'!TP167</f>
        <v>0</v>
      </c>
      <c r="TO2" s="13">
        <f>'[1]Base facturation'!TQ167</f>
        <v>0</v>
      </c>
      <c r="TP2" s="13">
        <f>'[1]Base facturation'!TR167</f>
        <v>0</v>
      </c>
      <c r="TQ2" s="13">
        <f>'[1]Base facturation'!TS167</f>
        <v>0</v>
      </c>
      <c r="TR2" s="13">
        <f>'[1]Base facturation'!TT167</f>
        <v>0</v>
      </c>
      <c r="TS2" s="13">
        <f>'[1]Base facturation'!TU167</f>
        <v>0</v>
      </c>
      <c r="TT2" s="13">
        <f>'[1]Base facturation'!TV167</f>
        <v>0</v>
      </c>
      <c r="TU2" s="13">
        <f>'[1]Base facturation'!TW167</f>
        <v>0</v>
      </c>
      <c r="TV2" s="13">
        <f>'[1]Base facturation'!TX167</f>
        <v>0</v>
      </c>
      <c r="TW2" s="13">
        <f>'[1]Base facturation'!TY167</f>
        <v>0</v>
      </c>
      <c r="TX2" s="13">
        <f>'[1]Base facturation'!TZ167</f>
        <v>0</v>
      </c>
      <c r="TY2" s="13">
        <f>'[1]Base facturation'!UA167</f>
        <v>0</v>
      </c>
      <c r="TZ2" s="13">
        <f>'[1]Base facturation'!UB167</f>
        <v>0</v>
      </c>
      <c r="UA2" s="13">
        <f>'[1]Base facturation'!UC167</f>
        <v>0</v>
      </c>
      <c r="UB2" s="13">
        <f>'[1]Base facturation'!UD167</f>
        <v>0</v>
      </c>
      <c r="UC2" s="13">
        <f>'[1]Base facturation'!UE167</f>
        <v>0</v>
      </c>
      <c r="UD2" s="13">
        <f>'[1]Base facturation'!UF167</f>
        <v>0</v>
      </c>
      <c r="UE2" s="13">
        <f>'[1]Base facturation'!UG167</f>
        <v>0</v>
      </c>
      <c r="UF2" s="13">
        <f>'[1]Base facturation'!UH167</f>
        <v>0</v>
      </c>
      <c r="UG2" s="13">
        <f>'[1]Base facturation'!UI167</f>
        <v>0</v>
      </c>
      <c r="UH2" s="13">
        <f>'[1]Base facturation'!UJ167</f>
        <v>0</v>
      </c>
      <c r="UI2" s="13">
        <f>'[1]Base facturation'!UK167</f>
        <v>0</v>
      </c>
      <c r="UJ2" s="13">
        <f>'[1]Base facturation'!UL167</f>
        <v>0</v>
      </c>
      <c r="UK2" s="13">
        <f>'[1]Base facturation'!UM167</f>
        <v>0</v>
      </c>
      <c r="UL2" s="13">
        <f>'[1]Base facturation'!UN167</f>
        <v>0</v>
      </c>
      <c r="UM2" s="13">
        <f>'[1]Base facturation'!UO167</f>
        <v>0</v>
      </c>
      <c r="UN2" s="13">
        <f>'[1]Base facturation'!UP167</f>
        <v>0</v>
      </c>
      <c r="UO2" s="13">
        <f>'[1]Base facturation'!UQ167</f>
        <v>0</v>
      </c>
      <c r="UP2" s="13">
        <f>'[1]Base facturation'!UR167</f>
        <v>0</v>
      </c>
      <c r="UQ2" s="13">
        <f>'[1]Base facturation'!US167</f>
        <v>0</v>
      </c>
      <c r="UR2" s="13">
        <f>'[1]Base facturation'!UT167</f>
        <v>0</v>
      </c>
      <c r="US2" s="13">
        <f>'[1]Base facturation'!UU167</f>
        <v>0</v>
      </c>
      <c r="UT2" s="13">
        <f>'[1]Base facturation'!UV167</f>
        <v>0</v>
      </c>
      <c r="UU2" s="13">
        <f>'[1]Base facturation'!UW167</f>
        <v>0</v>
      </c>
      <c r="UV2" s="13">
        <f>'[1]Base facturation'!UX167</f>
        <v>0</v>
      </c>
      <c r="UW2" s="13">
        <f>'[1]Base facturation'!UY167</f>
        <v>0</v>
      </c>
      <c r="UX2" s="13">
        <f>'[1]Base facturation'!UZ167</f>
        <v>0</v>
      </c>
      <c r="UY2" s="13">
        <f>'[1]Base facturation'!VA167</f>
        <v>0</v>
      </c>
      <c r="UZ2" s="13">
        <f>'[1]Base facturation'!VB167</f>
        <v>0</v>
      </c>
      <c r="VA2" s="13">
        <f>'[1]Base facturation'!VC167</f>
        <v>0</v>
      </c>
      <c r="VB2" s="13">
        <f>'[1]Base facturation'!VD167</f>
        <v>0</v>
      </c>
      <c r="VC2" s="13">
        <f>'[1]Base facturation'!VE167</f>
        <v>0</v>
      </c>
      <c r="VD2" s="13">
        <f>'[1]Base facturation'!VF167</f>
        <v>0</v>
      </c>
      <c r="VE2" s="13">
        <f>'[1]Base facturation'!VG167</f>
        <v>0</v>
      </c>
      <c r="VF2" s="13">
        <f>'[1]Base facturation'!VH167</f>
        <v>0</v>
      </c>
      <c r="VG2" s="13">
        <f>'[1]Base facturation'!VI167</f>
        <v>0</v>
      </c>
      <c r="VH2" s="13">
        <f>'[1]Base facturation'!VJ167</f>
        <v>0</v>
      </c>
      <c r="VI2" s="13">
        <f>'[1]Base facturation'!VK167</f>
        <v>0</v>
      </c>
      <c r="VJ2" s="13">
        <f>'[1]Base facturation'!VL167</f>
        <v>0</v>
      </c>
      <c r="VK2" s="13">
        <f>'[1]Base facturation'!VM167</f>
        <v>0</v>
      </c>
      <c r="VL2" s="13">
        <f>'[1]Base facturation'!VN167</f>
        <v>0</v>
      </c>
      <c r="VM2" s="13">
        <f>'[1]Base facturation'!VO167</f>
        <v>0</v>
      </c>
      <c r="VN2" s="13">
        <f>'[1]Base facturation'!VP167</f>
        <v>0</v>
      </c>
      <c r="VO2" s="13">
        <f>'[1]Base facturation'!VQ167</f>
        <v>0</v>
      </c>
      <c r="VP2" s="13">
        <f>'[1]Base facturation'!VR167</f>
        <v>0</v>
      </c>
      <c r="VQ2" s="13">
        <f>'[1]Base facturation'!VS167</f>
        <v>0</v>
      </c>
      <c r="VR2" s="13">
        <f>'[1]Base facturation'!VT167</f>
        <v>0</v>
      </c>
      <c r="VS2" s="13">
        <f>'[1]Base facturation'!VU167</f>
        <v>0</v>
      </c>
      <c r="VT2" s="13">
        <f>'[1]Base facturation'!VV167</f>
        <v>0</v>
      </c>
      <c r="VU2" s="13">
        <f>'[1]Base facturation'!VW167</f>
        <v>0</v>
      </c>
      <c r="VV2" s="13">
        <f>'[1]Base facturation'!VX167</f>
        <v>0</v>
      </c>
      <c r="VW2" s="13">
        <f>'[1]Base facturation'!VY167</f>
        <v>0</v>
      </c>
      <c r="VX2" s="13">
        <f>'[1]Base facturation'!VZ167</f>
        <v>0</v>
      </c>
      <c r="VY2" s="13">
        <f>'[1]Base facturation'!WA167</f>
        <v>0</v>
      </c>
      <c r="VZ2" s="13">
        <f>'[1]Base facturation'!WB167</f>
        <v>0</v>
      </c>
      <c r="WA2" s="13">
        <f>'[1]Base facturation'!WC167</f>
        <v>0</v>
      </c>
      <c r="WB2" s="13">
        <f>'[1]Base facturation'!WD167</f>
        <v>0</v>
      </c>
      <c r="WC2" s="13">
        <f>'[1]Base facturation'!WE167</f>
        <v>0</v>
      </c>
      <c r="WD2" s="13">
        <f>'[1]Base facturation'!WF167</f>
        <v>0</v>
      </c>
      <c r="WE2" s="13">
        <f>'[1]Base facturation'!WG167</f>
        <v>0</v>
      </c>
      <c r="WF2" s="13">
        <f>'[1]Base facturation'!WH167</f>
        <v>0</v>
      </c>
      <c r="WG2" s="13">
        <f>'[1]Base facturation'!WI167</f>
        <v>0</v>
      </c>
      <c r="WH2" s="13">
        <f>'[1]Base facturation'!WJ167</f>
        <v>0</v>
      </c>
      <c r="WI2" s="13">
        <f>'[1]Base facturation'!WK167</f>
        <v>0</v>
      </c>
      <c r="WJ2" s="13">
        <f>'[1]Base facturation'!WL167</f>
        <v>0</v>
      </c>
      <c r="WK2" s="13">
        <f>'[1]Base facturation'!WM167</f>
        <v>0</v>
      </c>
      <c r="WL2" s="13">
        <f>'[1]Base facturation'!WN167</f>
        <v>0</v>
      </c>
      <c r="WM2" s="13">
        <f>'[1]Base facturation'!WO167</f>
        <v>0</v>
      </c>
      <c r="WN2" s="13">
        <f>'[1]Base facturation'!WP167</f>
        <v>0</v>
      </c>
      <c r="WO2" s="13">
        <f>'[1]Base facturation'!WQ167</f>
        <v>0</v>
      </c>
      <c r="WP2" s="13">
        <f>'[1]Base facturation'!WR167</f>
        <v>0</v>
      </c>
      <c r="WQ2" s="13">
        <f>'[1]Base facturation'!WS167</f>
        <v>0</v>
      </c>
      <c r="WR2" s="13">
        <f>'[1]Base facturation'!WT167</f>
        <v>0</v>
      </c>
      <c r="WS2" s="13">
        <f>'[1]Base facturation'!WU167</f>
        <v>0</v>
      </c>
      <c r="WT2" s="13">
        <f>'[1]Base facturation'!WV167</f>
        <v>0</v>
      </c>
      <c r="WU2" s="13">
        <f>'[1]Base facturation'!WW167</f>
        <v>0</v>
      </c>
      <c r="WV2" s="13">
        <f>'[1]Base facturation'!WX167</f>
        <v>0</v>
      </c>
      <c r="WW2" s="13">
        <f>'[1]Base facturation'!WY167</f>
        <v>0</v>
      </c>
      <c r="WX2" s="13">
        <f>'[1]Base facturation'!WZ167</f>
        <v>0</v>
      </c>
      <c r="WY2" s="13">
        <f>'[1]Base facturation'!XA167</f>
        <v>0</v>
      </c>
      <c r="WZ2" s="13">
        <f>'[1]Base facturation'!XB167</f>
        <v>0</v>
      </c>
      <c r="XA2" s="13">
        <f>'[1]Base facturation'!XC167</f>
        <v>0</v>
      </c>
      <c r="XB2" s="13">
        <f>'[1]Base facturation'!XD167</f>
        <v>0</v>
      </c>
      <c r="XC2" s="13">
        <f>'[1]Base facturation'!XE167</f>
        <v>0</v>
      </c>
      <c r="XD2" s="13">
        <f>'[1]Base facturation'!XF167</f>
        <v>0</v>
      </c>
      <c r="XE2" s="13">
        <f>'[1]Base facturation'!XG167</f>
        <v>0</v>
      </c>
      <c r="XF2" s="13">
        <f>'[1]Base facturation'!XH167</f>
        <v>0</v>
      </c>
      <c r="XG2" s="13">
        <f>'[1]Base facturation'!XI167</f>
        <v>0</v>
      </c>
      <c r="XH2" s="13">
        <f>'[1]Base facturation'!XJ167</f>
        <v>0</v>
      </c>
      <c r="XI2" s="13">
        <f>'[1]Base facturation'!XK167</f>
        <v>0</v>
      </c>
      <c r="XJ2" s="13">
        <f>'[1]Base facturation'!XL167</f>
        <v>0</v>
      </c>
      <c r="XK2" s="13">
        <f>'[1]Base facturation'!XM167</f>
        <v>0</v>
      </c>
      <c r="XL2" s="13">
        <f>'[1]Base facturation'!XN167</f>
        <v>0</v>
      </c>
      <c r="XM2" s="13">
        <f>'[1]Base facturation'!XO167</f>
        <v>0</v>
      </c>
      <c r="XN2" s="13">
        <f>'[1]Base facturation'!XP167</f>
        <v>0</v>
      </c>
      <c r="XO2" s="13">
        <f>'[1]Base facturation'!XQ167</f>
        <v>0</v>
      </c>
      <c r="XP2" s="13">
        <f>'[1]Base facturation'!XR167</f>
        <v>0</v>
      </c>
      <c r="XQ2" s="13">
        <f>'[1]Base facturation'!XS167</f>
        <v>0</v>
      </c>
      <c r="XR2" s="13">
        <f>'[1]Base facturation'!XT167</f>
        <v>0</v>
      </c>
      <c r="XS2" s="13">
        <f>'[1]Base facturation'!XU167</f>
        <v>0</v>
      </c>
      <c r="XT2" s="13">
        <f>'[1]Base facturation'!XV167</f>
        <v>0</v>
      </c>
      <c r="XU2" s="13">
        <f>'[1]Base facturation'!XW167</f>
        <v>0</v>
      </c>
      <c r="XV2" s="13">
        <f>'[1]Base facturation'!XX167</f>
        <v>0</v>
      </c>
      <c r="XW2" s="13">
        <f>'[1]Base facturation'!XY167</f>
        <v>0</v>
      </c>
      <c r="XX2" s="13">
        <f>'[1]Base facturation'!XZ167</f>
        <v>0</v>
      </c>
      <c r="XY2" s="13">
        <f>'[1]Base facturation'!YA167</f>
        <v>0</v>
      </c>
      <c r="XZ2" s="13">
        <f>'[1]Base facturation'!YB167</f>
        <v>0</v>
      </c>
      <c r="YA2" s="13">
        <f>'[1]Base facturation'!YC167</f>
        <v>0</v>
      </c>
      <c r="YB2" s="13">
        <f>'[1]Base facturation'!YD167</f>
        <v>0</v>
      </c>
      <c r="YC2" s="13">
        <f>'[1]Base facturation'!YE167</f>
        <v>0</v>
      </c>
      <c r="YD2" s="13">
        <f>'[1]Base facturation'!YF167</f>
        <v>0</v>
      </c>
      <c r="YE2" s="13">
        <f>'[1]Base facturation'!YG167</f>
        <v>0</v>
      </c>
      <c r="YF2" s="13">
        <f>'[1]Base facturation'!YH167</f>
        <v>0</v>
      </c>
      <c r="YG2" s="13">
        <f>'[1]Base facturation'!YI167</f>
        <v>0</v>
      </c>
      <c r="YH2" s="13">
        <f>'[1]Base facturation'!YJ167</f>
        <v>0</v>
      </c>
      <c r="YI2" s="13">
        <f>'[1]Base facturation'!YK167</f>
        <v>0</v>
      </c>
      <c r="YJ2" s="13">
        <f>'[1]Base facturation'!YL167</f>
        <v>0</v>
      </c>
      <c r="YK2" s="13">
        <f>'[1]Base facturation'!YM167</f>
        <v>0</v>
      </c>
      <c r="YL2" s="13">
        <f>'[1]Base facturation'!YN167</f>
        <v>0</v>
      </c>
      <c r="YM2" s="13">
        <f>'[1]Base facturation'!YO167</f>
        <v>0</v>
      </c>
      <c r="YN2" s="13">
        <f>'[1]Base facturation'!YP167</f>
        <v>0</v>
      </c>
      <c r="YO2" s="13">
        <f>'[1]Base facturation'!YQ167</f>
        <v>0</v>
      </c>
      <c r="YP2" s="13">
        <f>'[1]Base facturation'!YR167</f>
        <v>0</v>
      </c>
      <c r="YQ2" s="13">
        <f>'[1]Base facturation'!YS167</f>
        <v>0</v>
      </c>
      <c r="YR2" s="13">
        <f>'[1]Base facturation'!YT167</f>
        <v>0</v>
      </c>
      <c r="YS2" s="13">
        <f>'[1]Base facturation'!YU167</f>
        <v>0</v>
      </c>
      <c r="YT2" s="13">
        <f>'[1]Base facturation'!YV167</f>
        <v>0</v>
      </c>
      <c r="YU2" s="13">
        <f>'[1]Base facturation'!YW167</f>
        <v>0</v>
      </c>
      <c r="YV2" s="13">
        <f>'[1]Base facturation'!YX167</f>
        <v>0</v>
      </c>
      <c r="YW2" s="13">
        <f>'[1]Base facturation'!YY167</f>
        <v>0</v>
      </c>
      <c r="YX2" s="13">
        <f>'[1]Base facturation'!YZ167</f>
        <v>0</v>
      </c>
      <c r="YY2" s="13">
        <f>'[1]Base facturation'!ZA167</f>
        <v>0</v>
      </c>
      <c r="YZ2" s="13">
        <f>'[1]Base facturation'!ZB167</f>
        <v>0</v>
      </c>
      <c r="ZA2" s="13">
        <f>'[1]Base facturation'!ZC167</f>
        <v>0</v>
      </c>
      <c r="ZB2" s="13">
        <f>'[1]Base facturation'!ZD167</f>
        <v>0</v>
      </c>
      <c r="ZC2" s="13">
        <f>'[1]Base facturation'!ZE167</f>
        <v>0</v>
      </c>
      <c r="ZD2" s="13">
        <f>'[1]Base facturation'!ZF167</f>
        <v>0</v>
      </c>
      <c r="ZE2" s="13">
        <f>'[1]Base facturation'!ZG167</f>
        <v>0</v>
      </c>
      <c r="ZF2" s="13">
        <f>'[1]Base facturation'!ZH167</f>
        <v>0</v>
      </c>
      <c r="ZG2" s="13">
        <f>'[1]Base facturation'!ZI167</f>
        <v>0</v>
      </c>
      <c r="ZH2" s="13">
        <f>'[1]Base facturation'!ZJ167</f>
        <v>0</v>
      </c>
      <c r="ZI2" s="13">
        <f>'[1]Base facturation'!ZK167</f>
        <v>0</v>
      </c>
      <c r="ZJ2" s="13">
        <f>'[1]Base facturation'!ZL167</f>
        <v>0</v>
      </c>
      <c r="ZK2" s="13">
        <f>'[1]Base facturation'!ZM167</f>
        <v>0</v>
      </c>
      <c r="ZL2" s="13">
        <f>'[1]Base facturation'!ZN167</f>
        <v>0</v>
      </c>
      <c r="ZM2" s="13">
        <f>'[1]Base facturation'!ZO167</f>
        <v>0</v>
      </c>
      <c r="ZN2" s="13">
        <f>'[1]Base facturation'!ZP167</f>
        <v>0</v>
      </c>
      <c r="ZO2" s="13">
        <f>'[1]Base facturation'!ZQ167</f>
        <v>0</v>
      </c>
      <c r="ZP2" s="13">
        <f>'[1]Base facturation'!ZR167</f>
        <v>0</v>
      </c>
      <c r="ZQ2" s="13">
        <f>'[1]Base facturation'!ZS167</f>
        <v>0</v>
      </c>
      <c r="ZR2" s="13">
        <f>'[1]Base facturation'!ZT167</f>
        <v>0</v>
      </c>
      <c r="ZS2" s="13">
        <f>'[1]Base facturation'!ZU167</f>
        <v>0</v>
      </c>
      <c r="ZT2" s="13">
        <f>'[1]Base facturation'!ZV167</f>
        <v>0</v>
      </c>
      <c r="ZU2" s="13">
        <f>'[1]Base facturation'!ZW167</f>
        <v>0</v>
      </c>
      <c r="ZV2" s="13">
        <f>'[1]Base facturation'!ZX167</f>
        <v>0</v>
      </c>
      <c r="ZW2" s="13">
        <f>'[1]Base facturation'!ZY167</f>
        <v>0</v>
      </c>
      <c r="ZX2" s="13">
        <f>'[1]Base facturation'!ZZ167</f>
        <v>0</v>
      </c>
      <c r="ZY2" s="13">
        <f>'[1]Base facturation'!AAA167</f>
        <v>0</v>
      </c>
      <c r="ZZ2" s="13">
        <f>'[1]Base facturation'!AAB167</f>
        <v>0</v>
      </c>
      <c r="AAA2" s="13">
        <f>'[1]Base facturation'!AAC167</f>
        <v>0</v>
      </c>
      <c r="AAB2" s="13">
        <f>'[1]Base facturation'!AAD167</f>
        <v>0</v>
      </c>
      <c r="AAC2" s="13">
        <f>'[1]Base facturation'!AAE167</f>
        <v>0</v>
      </c>
      <c r="AAD2" s="13">
        <f>'[1]Base facturation'!AAF167</f>
        <v>0</v>
      </c>
      <c r="AAE2" s="13">
        <f>'[1]Base facturation'!AAG167</f>
        <v>0</v>
      </c>
      <c r="AAF2" s="13">
        <f>'[1]Base facturation'!AAH167</f>
        <v>0</v>
      </c>
      <c r="AAG2" s="13">
        <f>'[1]Base facturation'!AAI167</f>
        <v>0</v>
      </c>
      <c r="AAH2" s="13">
        <f>'[1]Base facturation'!AAJ167</f>
        <v>0</v>
      </c>
      <c r="AAI2" s="13">
        <f>'[1]Base facturation'!AAK167</f>
        <v>0</v>
      </c>
      <c r="AAJ2" s="13">
        <f>'[1]Base facturation'!AAL167</f>
        <v>0</v>
      </c>
      <c r="AAK2" s="13">
        <f>'[1]Base facturation'!AAM167</f>
        <v>0</v>
      </c>
      <c r="AAL2" s="13">
        <f>'[1]Base facturation'!AAN167</f>
        <v>0</v>
      </c>
      <c r="AAM2" s="13">
        <f>'[1]Base facturation'!AAO167</f>
        <v>0</v>
      </c>
      <c r="AAN2" s="13">
        <f>'[1]Base facturation'!AAP167</f>
        <v>0</v>
      </c>
      <c r="AAO2" s="13">
        <f>'[1]Base facturation'!AAQ167</f>
        <v>0</v>
      </c>
      <c r="AAP2" s="13">
        <f>'[1]Base facturation'!AAR167</f>
        <v>0</v>
      </c>
      <c r="AAQ2" s="13">
        <f>'[1]Base facturation'!AAS167</f>
        <v>0</v>
      </c>
      <c r="AAR2" s="13">
        <f>'[1]Base facturation'!AAT167</f>
        <v>0</v>
      </c>
      <c r="AAS2" s="13">
        <f>'[1]Base facturation'!AAU167</f>
        <v>0</v>
      </c>
      <c r="AAT2" s="13">
        <f>'[1]Base facturation'!AAV167</f>
        <v>0</v>
      </c>
      <c r="AAU2" s="13">
        <f>'[1]Base facturation'!AAW167</f>
        <v>0</v>
      </c>
      <c r="AAV2" s="13">
        <f>'[1]Base facturation'!AAX167</f>
        <v>0</v>
      </c>
      <c r="AAW2" s="13">
        <f>'[1]Base facturation'!AAY167</f>
        <v>0</v>
      </c>
      <c r="AAX2" s="13">
        <f>'[1]Base facturation'!AAZ167</f>
        <v>0</v>
      </c>
      <c r="AAY2" s="13">
        <f>'[1]Base facturation'!ABA167</f>
        <v>0</v>
      </c>
      <c r="AAZ2" s="13">
        <f>'[1]Base facturation'!ABB167</f>
        <v>0</v>
      </c>
      <c r="ABA2" s="13">
        <f>'[1]Base facturation'!ABC167</f>
        <v>0</v>
      </c>
      <c r="ABB2" s="13">
        <f>'[1]Base facturation'!ABD167</f>
        <v>0</v>
      </c>
      <c r="ABC2" s="13">
        <f>'[1]Base facturation'!ABE167</f>
        <v>0</v>
      </c>
      <c r="ABD2" s="13">
        <f>'[1]Base facturation'!ABF167</f>
        <v>0</v>
      </c>
      <c r="ABE2" s="13">
        <f>'[1]Base facturation'!ABG167</f>
        <v>0</v>
      </c>
      <c r="ABF2" s="13">
        <f>'[1]Base facturation'!ABH167</f>
        <v>0</v>
      </c>
      <c r="ABG2" s="13">
        <f>'[1]Base facturation'!ABI167</f>
        <v>0</v>
      </c>
      <c r="ABH2" s="13">
        <f>'[1]Base facturation'!ABJ167</f>
        <v>0</v>
      </c>
      <c r="ABI2" s="13">
        <f>'[1]Base facturation'!ABK167</f>
        <v>0</v>
      </c>
      <c r="ABJ2" s="13">
        <f>'[1]Base facturation'!ABL167</f>
        <v>0</v>
      </c>
      <c r="ABK2" s="13">
        <f>'[1]Base facturation'!ABM167</f>
        <v>0</v>
      </c>
      <c r="ABL2" s="13">
        <f>'[1]Base facturation'!ABN167</f>
        <v>0</v>
      </c>
      <c r="ABM2" s="13">
        <f>'[1]Base facturation'!ABO167</f>
        <v>0</v>
      </c>
      <c r="ABN2" s="13">
        <f>'[1]Base facturation'!ABP167</f>
        <v>0</v>
      </c>
      <c r="ABO2" s="13">
        <f>'[1]Base facturation'!ABQ167</f>
        <v>0</v>
      </c>
      <c r="ABP2" s="13">
        <f>'[1]Base facturation'!ABR167</f>
        <v>0</v>
      </c>
      <c r="ABQ2" s="13">
        <f>'[1]Base facturation'!ABS167</f>
        <v>0</v>
      </c>
      <c r="ABR2" s="13">
        <f>'[1]Base facturation'!ABT167</f>
        <v>0</v>
      </c>
      <c r="ABS2" s="13">
        <f>'[1]Base facturation'!ABU167</f>
        <v>0</v>
      </c>
      <c r="ABT2" s="13">
        <f>'[1]Base facturation'!ABV167</f>
        <v>0</v>
      </c>
      <c r="ABU2" s="13">
        <f>'[1]Base facturation'!ABW167</f>
        <v>0</v>
      </c>
      <c r="ABV2" s="13">
        <f>'[1]Base facturation'!ABX167</f>
        <v>0</v>
      </c>
      <c r="ABW2" s="13">
        <f>'[1]Base facturation'!ABY167</f>
        <v>0</v>
      </c>
      <c r="ABX2" s="13">
        <f>'[1]Base facturation'!ABZ167</f>
        <v>0</v>
      </c>
      <c r="ABY2" s="13">
        <f>'[1]Base facturation'!ACA167</f>
        <v>0</v>
      </c>
      <c r="ABZ2" s="13">
        <f>'[1]Base facturation'!ACB167</f>
        <v>0</v>
      </c>
      <c r="ACA2" s="13">
        <f>'[1]Base facturation'!ACC167</f>
        <v>0</v>
      </c>
      <c r="ACB2" s="13">
        <f>'[1]Base facturation'!ACD167</f>
        <v>0</v>
      </c>
      <c r="ACC2" s="13">
        <f>'[1]Base facturation'!ACE167</f>
        <v>0</v>
      </c>
      <c r="ACD2" s="13">
        <f>'[1]Base facturation'!ACF167</f>
        <v>0</v>
      </c>
      <c r="ACE2" s="13">
        <f>'[1]Base facturation'!ACG167</f>
        <v>0</v>
      </c>
      <c r="ACF2" s="13">
        <f>'[1]Base facturation'!ACH167</f>
        <v>0</v>
      </c>
      <c r="ACG2" s="13">
        <f>'[1]Base facturation'!ACI167</f>
        <v>0</v>
      </c>
      <c r="ACH2" s="13">
        <f>'[1]Base facturation'!ACJ167</f>
        <v>0</v>
      </c>
      <c r="ACI2" s="13">
        <f>'[1]Base facturation'!ACK167</f>
        <v>0</v>
      </c>
      <c r="ACJ2" s="13">
        <f>'[1]Base facturation'!ACL167</f>
        <v>0</v>
      </c>
      <c r="ACK2" s="13">
        <f>'[1]Base facturation'!ACM167</f>
        <v>0</v>
      </c>
      <c r="ACL2" s="13">
        <f>'[1]Base facturation'!ACN167</f>
        <v>0</v>
      </c>
      <c r="ACM2" s="13">
        <f>'[1]Base facturation'!ACO167</f>
        <v>0</v>
      </c>
      <c r="ACN2" s="13">
        <f>'[1]Base facturation'!ACP167</f>
        <v>0</v>
      </c>
      <c r="ACO2" s="13">
        <f>'[1]Base facturation'!ACQ167</f>
        <v>0</v>
      </c>
      <c r="ACP2" s="13">
        <f>'[1]Base facturation'!ACR167</f>
        <v>0</v>
      </c>
      <c r="ACQ2" s="13">
        <f>'[1]Base facturation'!ACS167</f>
        <v>0</v>
      </c>
      <c r="ACR2" s="13">
        <f>'[1]Base facturation'!ACT167</f>
        <v>0</v>
      </c>
      <c r="ACS2" s="13">
        <f>'[1]Base facturation'!ACU167</f>
        <v>0</v>
      </c>
      <c r="ACT2" s="13">
        <f>'[1]Base facturation'!ACV167</f>
        <v>0</v>
      </c>
      <c r="ACU2" s="13">
        <f>'[1]Base facturation'!ACW167</f>
        <v>0</v>
      </c>
      <c r="ACV2" s="13">
        <f>'[1]Base facturation'!ACX167</f>
        <v>0</v>
      </c>
      <c r="ACW2" s="13">
        <f>'[1]Base facturation'!ACY167</f>
        <v>0</v>
      </c>
      <c r="ACX2" s="13">
        <f>'[1]Base facturation'!ACZ167</f>
        <v>0</v>
      </c>
      <c r="ACY2" s="13">
        <f>'[1]Base facturation'!ADA167</f>
        <v>0</v>
      </c>
      <c r="ACZ2" s="13">
        <f>'[1]Base facturation'!ADB167</f>
        <v>0</v>
      </c>
      <c r="ADA2" s="13">
        <f>'[1]Base facturation'!ADC167</f>
        <v>0</v>
      </c>
      <c r="ADB2" s="13">
        <f>'[1]Base facturation'!ADD167</f>
        <v>0</v>
      </c>
      <c r="ADC2" s="13">
        <f>'[1]Base facturation'!ADE167</f>
        <v>0</v>
      </c>
      <c r="ADD2" s="13">
        <f>'[1]Base facturation'!ADF167</f>
        <v>0</v>
      </c>
      <c r="ADE2" s="13">
        <f>'[1]Base facturation'!ADG167</f>
        <v>0</v>
      </c>
      <c r="ADF2" s="13">
        <f>'[1]Base facturation'!ADH167</f>
        <v>0</v>
      </c>
      <c r="ADG2" s="13">
        <f>'[1]Base facturation'!ADI167</f>
        <v>0</v>
      </c>
      <c r="ADH2" s="13">
        <f>'[1]Base facturation'!ADJ167</f>
        <v>0</v>
      </c>
      <c r="ADI2" s="13">
        <f>'[1]Base facturation'!ADK167</f>
        <v>0</v>
      </c>
      <c r="ADJ2" s="13">
        <f>'[1]Base facturation'!ADL167</f>
        <v>0</v>
      </c>
      <c r="ADK2" s="13">
        <f>'[1]Base facturation'!ADM167</f>
        <v>0</v>
      </c>
      <c r="ADL2" s="13">
        <f>'[1]Base facturation'!ADN167</f>
        <v>0</v>
      </c>
      <c r="ADM2" s="13">
        <f>'[1]Base facturation'!ADO167</f>
        <v>0</v>
      </c>
      <c r="ADN2" s="13">
        <f>'[1]Base facturation'!ADP167</f>
        <v>0</v>
      </c>
      <c r="ADO2" s="13">
        <f>'[1]Base facturation'!ADQ167</f>
        <v>0</v>
      </c>
      <c r="ADP2" s="13">
        <f>'[1]Base facturation'!ADR167</f>
        <v>0</v>
      </c>
      <c r="ADQ2" s="13">
        <f>'[1]Base facturation'!ADS167</f>
        <v>0</v>
      </c>
      <c r="ADR2" s="13">
        <f>'[1]Base facturation'!ADT167</f>
        <v>0</v>
      </c>
      <c r="ADS2" s="13">
        <f>'[1]Base facturation'!ADU167</f>
        <v>0</v>
      </c>
      <c r="ADT2" s="13">
        <f>'[1]Base facturation'!ADV167</f>
        <v>0</v>
      </c>
      <c r="ADU2" s="13">
        <f>'[1]Base facturation'!ADW167</f>
        <v>0</v>
      </c>
      <c r="ADV2" s="13">
        <f>'[1]Base facturation'!ADX167</f>
        <v>0</v>
      </c>
      <c r="ADW2" s="13">
        <f>'[1]Base facturation'!ADY167</f>
        <v>0</v>
      </c>
      <c r="ADX2" s="13">
        <f>'[1]Base facturation'!ADZ167</f>
        <v>0</v>
      </c>
      <c r="ADY2" s="13">
        <f>'[1]Base facturation'!AEA167</f>
        <v>0</v>
      </c>
      <c r="ADZ2" s="13">
        <f>'[1]Base facturation'!AEB167</f>
        <v>0</v>
      </c>
      <c r="AEA2" s="13">
        <f>'[1]Base facturation'!AEC167</f>
        <v>0</v>
      </c>
      <c r="AEB2" s="13">
        <f>'[1]Base facturation'!AED167</f>
        <v>0</v>
      </c>
      <c r="AEC2" s="13">
        <f>'[1]Base facturation'!AEE167</f>
        <v>0</v>
      </c>
      <c r="AED2" s="13">
        <f>'[1]Base facturation'!AEF167</f>
        <v>0</v>
      </c>
      <c r="AEE2" s="13">
        <f>'[1]Base facturation'!AEG167</f>
        <v>0</v>
      </c>
      <c r="AEF2" s="13">
        <f>'[1]Base facturation'!AEH167</f>
        <v>0</v>
      </c>
      <c r="AEG2" s="13">
        <f>'[1]Base facturation'!AEI167</f>
        <v>0</v>
      </c>
      <c r="AEH2" s="13">
        <f>'[1]Base facturation'!AEJ167</f>
        <v>0</v>
      </c>
      <c r="AEI2" s="13">
        <f>'[1]Base facturation'!AEK167</f>
        <v>0</v>
      </c>
      <c r="AEJ2" s="13">
        <f>'[1]Base facturation'!AEL167</f>
        <v>0</v>
      </c>
      <c r="AEK2" s="13">
        <f>'[1]Base facturation'!AEM167</f>
        <v>0</v>
      </c>
      <c r="AEL2" s="13">
        <f>'[1]Base facturation'!AEN167</f>
        <v>0</v>
      </c>
      <c r="AEM2" s="13">
        <f>'[1]Base facturation'!AEO167</f>
        <v>0</v>
      </c>
      <c r="AEN2" s="13">
        <f>'[1]Base facturation'!AEP167</f>
        <v>0</v>
      </c>
      <c r="AEO2" s="13">
        <f>'[1]Base facturation'!AEQ167</f>
        <v>0</v>
      </c>
      <c r="AEP2" s="13">
        <f>'[1]Base facturation'!AER167</f>
        <v>0</v>
      </c>
      <c r="AEQ2" s="13">
        <f>'[1]Base facturation'!AES167</f>
        <v>0</v>
      </c>
      <c r="AER2" s="13">
        <f>'[1]Base facturation'!AET167</f>
        <v>0</v>
      </c>
      <c r="AES2" s="13">
        <f>'[1]Base facturation'!AEU167</f>
        <v>0</v>
      </c>
      <c r="AET2" s="13">
        <f>'[1]Base facturation'!AEV167</f>
        <v>0</v>
      </c>
      <c r="AEU2" s="13">
        <f>'[1]Base facturation'!AEW167</f>
        <v>0</v>
      </c>
      <c r="AEV2" s="13">
        <f>'[1]Base facturation'!AEX167</f>
        <v>0</v>
      </c>
      <c r="AEW2" s="13">
        <f>'[1]Base facturation'!AEY167</f>
        <v>0</v>
      </c>
      <c r="AEX2" s="13">
        <f>'[1]Base facturation'!AEZ167</f>
        <v>0</v>
      </c>
      <c r="AEY2" s="13">
        <f>'[1]Base facturation'!AFA167</f>
        <v>0</v>
      </c>
      <c r="AEZ2" s="13">
        <f>'[1]Base facturation'!AFB167</f>
        <v>0</v>
      </c>
      <c r="AFA2" s="13">
        <f>'[1]Base facturation'!AFC167</f>
        <v>0</v>
      </c>
      <c r="AFB2" s="13">
        <f>'[1]Base facturation'!AFD167</f>
        <v>0</v>
      </c>
      <c r="AFC2" s="13">
        <f>'[1]Base facturation'!AFE167</f>
        <v>0</v>
      </c>
      <c r="AFD2" s="13">
        <f>'[1]Base facturation'!AFF167</f>
        <v>0</v>
      </c>
      <c r="AFE2" s="13">
        <f>'[1]Base facturation'!AFG167</f>
        <v>0</v>
      </c>
      <c r="AFF2" s="13">
        <f>'[1]Base facturation'!AFH167</f>
        <v>0</v>
      </c>
      <c r="AFG2" s="13">
        <f>'[1]Base facturation'!AFI167</f>
        <v>0</v>
      </c>
      <c r="AFH2" s="13">
        <f>'[1]Base facturation'!AFJ167</f>
        <v>0</v>
      </c>
      <c r="AFI2" s="13">
        <f>'[1]Base facturation'!AFK167</f>
        <v>0</v>
      </c>
      <c r="AFJ2" s="13">
        <f>'[1]Base facturation'!AFL167</f>
        <v>0</v>
      </c>
      <c r="AFK2" s="13">
        <f>'[1]Base facturation'!AFM167</f>
        <v>0</v>
      </c>
      <c r="AFL2" s="13">
        <f>'[1]Base facturation'!AFN167</f>
        <v>0</v>
      </c>
      <c r="AFM2" s="13">
        <f>'[1]Base facturation'!AFO167</f>
        <v>0</v>
      </c>
      <c r="AFN2" s="13">
        <f>'[1]Base facturation'!AFP167</f>
        <v>0</v>
      </c>
      <c r="AFO2" s="13">
        <f>'[1]Base facturation'!AFQ167</f>
        <v>0</v>
      </c>
      <c r="AFP2" s="13">
        <f>'[1]Base facturation'!AFR167</f>
        <v>0</v>
      </c>
      <c r="AFQ2" s="13">
        <f>'[1]Base facturation'!AFS167</f>
        <v>0</v>
      </c>
      <c r="AFR2" s="13">
        <f>'[1]Base facturation'!AFT167</f>
        <v>0</v>
      </c>
      <c r="AFS2" s="13">
        <f>'[1]Base facturation'!AFU167</f>
        <v>0</v>
      </c>
      <c r="AFT2" s="13">
        <f>'[1]Base facturation'!AFV167</f>
        <v>0</v>
      </c>
      <c r="AFU2" s="13">
        <f>'[1]Base facturation'!AFW167</f>
        <v>0</v>
      </c>
      <c r="AFV2" s="13">
        <f>'[1]Base facturation'!AFX167</f>
        <v>0</v>
      </c>
      <c r="AFW2" s="13">
        <f>'[1]Base facturation'!AFY167</f>
        <v>0</v>
      </c>
      <c r="AFX2" s="13">
        <f>'[1]Base facturation'!AFZ167</f>
        <v>0</v>
      </c>
      <c r="AFY2" s="13">
        <f>'[1]Base facturation'!AGA167</f>
        <v>0</v>
      </c>
      <c r="AFZ2" s="13">
        <f>'[1]Base facturation'!AGB167</f>
        <v>0</v>
      </c>
      <c r="AGA2" s="13">
        <f>'[1]Base facturation'!AGC167</f>
        <v>0</v>
      </c>
      <c r="AGB2" s="13">
        <f>'[1]Base facturation'!AGD167</f>
        <v>0</v>
      </c>
      <c r="AGC2" s="13">
        <f>'[1]Base facturation'!AGE167</f>
        <v>0</v>
      </c>
      <c r="AGD2" s="13">
        <f>'[1]Base facturation'!AGF167</f>
        <v>0</v>
      </c>
      <c r="AGE2" s="13">
        <f>'[1]Base facturation'!AGG167</f>
        <v>0</v>
      </c>
      <c r="AGF2" s="13">
        <f>'[1]Base facturation'!AGH167</f>
        <v>0</v>
      </c>
      <c r="AGG2" s="13">
        <f>'[1]Base facturation'!AGI167</f>
        <v>0</v>
      </c>
      <c r="AGH2" s="13">
        <f>'[1]Base facturation'!AGJ167</f>
        <v>0</v>
      </c>
      <c r="AGI2" s="13">
        <f>'[1]Base facturation'!AGK167</f>
        <v>0</v>
      </c>
      <c r="AGJ2" s="13">
        <f>'[1]Base facturation'!AGL167</f>
        <v>0</v>
      </c>
      <c r="AGK2" s="13">
        <f>'[1]Base facturation'!AGM167</f>
        <v>0</v>
      </c>
      <c r="AGL2" s="13">
        <f>'[1]Base facturation'!AGN167</f>
        <v>0</v>
      </c>
      <c r="AGM2" s="13">
        <f>'[1]Base facturation'!AGO167</f>
        <v>0</v>
      </c>
      <c r="AGN2" s="13">
        <f>'[1]Base facturation'!AGP167</f>
        <v>0</v>
      </c>
      <c r="AGO2" s="13">
        <f>'[1]Base facturation'!AGQ167</f>
        <v>0</v>
      </c>
      <c r="AGP2" s="13">
        <f>'[1]Base facturation'!AGR167</f>
        <v>0</v>
      </c>
      <c r="AGQ2" s="13">
        <f>'[1]Base facturation'!AGS167</f>
        <v>0</v>
      </c>
      <c r="AGR2" s="13">
        <f>'[1]Base facturation'!AGT167</f>
        <v>0</v>
      </c>
      <c r="AGS2" s="13">
        <f>'[1]Base facturation'!AGU167</f>
        <v>0</v>
      </c>
      <c r="AGT2" s="13">
        <f>'[1]Base facturation'!AGV167</f>
        <v>0</v>
      </c>
      <c r="AGU2" s="13">
        <f>'[1]Base facturation'!AGW167</f>
        <v>0</v>
      </c>
      <c r="AGV2" s="13">
        <f>'[1]Base facturation'!AGX167</f>
        <v>0</v>
      </c>
      <c r="AGW2" s="13">
        <f>'[1]Base facturation'!AGY167</f>
        <v>0</v>
      </c>
      <c r="AGX2" s="13">
        <f>'[1]Base facturation'!AGZ167</f>
        <v>0</v>
      </c>
      <c r="AGY2" s="13">
        <f>'[1]Base facturation'!AHA167</f>
        <v>0</v>
      </c>
      <c r="AGZ2" s="13">
        <f>'[1]Base facturation'!AHB167</f>
        <v>0</v>
      </c>
      <c r="AHA2" s="13">
        <f>'[1]Base facturation'!AHC167</f>
        <v>0</v>
      </c>
      <c r="AHB2" s="13">
        <f>'[1]Base facturation'!AHD167</f>
        <v>0</v>
      </c>
      <c r="AHC2" s="13">
        <f>'[1]Base facturation'!AHE167</f>
        <v>0</v>
      </c>
      <c r="AHD2" s="13">
        <f>'[1]Base facturation'!AHF167</f>
        <v>0</v>
      </c>
      <c r="AHE2" s="13">
        <f>'[1]Base facturation'!AHG167</f>
        <v>0</v>
      </c>
      <c r="AHF2" s="13">
        <f>'[1]Base facturation'!AHH167</f>
        <v>0</v>
      </c>
      <c r="AHG2" s="13">
        <f>'[1]Base facturation'!AHI167</f>
        <v>0</v>
      </c>
      <c r="AHH2" s="13">
        <f>'[1]Base facturation'!AHJ167</f>
        <v>0</v>
      </c>
      <c r="AHI2" s="13">
        <f>'[1]Base facturation'!AHK167</f>
        <v>0</v>
      </c>
      <c r="AHJ2" s="13">
        <f>'[1]Base facturation'!AHL167</f>
        <v>0</v>
      </c>
      <c r="AHK2" s="13">
        <f>'[1]Base facturation'!AHM167</f>
        <v>0</v>
      </c>
      <c r="AHL2" s="13">
        <f>'[1]Base facturation'!AHN167</f>
        <v>0</v>
      </c>
      <c r="AHM2" s="13">
        <f>'[1]Base facturation'!AHO167</f>
        <v>0</v>
      </c>
      <c r="AHN2" s="13">
        <f>'[1]Base facturation'!AHP167</f>
        <v>0</v>
      </c>
      <c r="AHO2" s="13">
        <f>'[1]Base facturation'!AHQ167</f>
        <v>0</v>
      </c>
      <c r="AHP2" s="13">
        <f>'[1]Base facturation'!AHR167</f>
        <v>0</v>
      </c>
      <c r="AHQ2" s="13">
        <f>'[1]Base facturation'!AHS167</f>
        <v>0</v>
      </c>
      <c r="AHR2" s="13">
        <f>'[1]Base facturation'!AHT167</f>
        <v>0</v>
      </c>
      <c r="AHS2" s="13">
        <f>'[1]Base facturation'!AHU167</f>
        <v>0</v>
      </c>
      <c r="AHT2" s="13">
        <f>'[1]Base facturation'!AHV167</f>
        <v>0</v>
      </c>
      <c r="AHU2" s="13">
        <f>'[1]Base facturation'!AHW167</f>
        <v>0</v>
      </c>
      <c r="AHV2" s="13">
        <f>'[1]Base facturation'!AHX167</f>
        <v>0</v>
      </c>
      <c r="AHW2" s="13">
        <f>'[1]Base facturation'!AHY167</f>
        <v>0</v>
      </c>
      <c r="AHX2" s="13">
        <f>'[1]Base facturation'!AHZ167</f>
        <v>0</v>
      </c>
      <c r="AHY2" s="13">
        <f>'[1]Base facturation'!AIA167</f>
        <v>0</v>
      </c>
      <c r="AHZ2" s="13">
        <f>'[1]Base facturation'!AIB167</f>
        <v>0</v>
      </c>
      <c r="AIA2" s="13">
        <f>'[1]Base facturation'!AIC167</f>
        <v>0</v>
      </c>
      <c r="AIB2" s="13">
        <f>'[1]Base facturation'!AID167</f>
        <v>0</v>
      </c>
      <c r="AIC2" s="13">
        <f>'[1]Base facturation'!AIE167</f>
        <v>0</v>
      </c>
      <c r="AID2" s="13">
        <f>'[1]Base facturation'!AIF167</f>
        <v>0</v>
      </c>
      <c r="AIE2" s="13">
        <f>'[1]Base facturation'!AIG167</f>
        <v>0</v>
      </c>
      <c r="AIF2" s="13">
        <f>'[1]Base facturation'!AIH167</f>
        <v>0</v>
      </c>
      <c r="AIG2" s="13">
        <f>'[1]Base facturation'!AII167</f>
        <v>0</v>
      </c>
      <c r="AIH2" s="13">
        <f>'[1]Base facturation'!AIJ167</f>
        <v>0</v>
      </c>
      <c r="AII2" s="13">
        <f>'[1]Base facturation'!AIK167</f>
        <v>0</v>
      </c>
      <c r="AIJ2" s="13">
        <f>'[1]Base facturation'!AIL167</f>
        <v>0</v>
      </c>
      <c r="AIK2" s="13">
        <f>'[1]Base facturation'!AIM167</f>
        <v>0</v>
      </c>
      <c r="AIL2" s="13">
        <f>'[1]Base facturation'!AIN167</f>
        <v>0</v>
      </c>
      <c r="AIM2" s="13">
        <f>'[1]Base facturation'!AIO167</f>
        <v>0</v>
      </c>
      <c r="AIN2" s="13">
        <f>'[1]Base facturation'!AIP167</f>
        <v>0</v>
      </c>
      <c r="AIO2" s="13">
        <f>'[1]Base facturation'!AIQ167</f>
        <v>0</v>
      </c>
      <c r="AIP2" s="13">
        <f>'[1]Base facturation'!AIR167</f>
        <v>0</v>
      </c>
      <c r="AIQ2" s="13">
        <f>'[1]Base facturation'!AIS167</f>
        <v>0</v>
      </c>
      <c r="AIR2" s="13">
        <f>'[1]Base facturation'!AIT167</f>
        <v>0</v>
      </c>
      <c r="AIS2" s="13">
        <f>'[1]Base facturation'!AIU167</f>
        <v>0</v>
      </c>
      <c r="AIT2" s="13">
        <f>'[1]Base facturation'!AIV167</f>
        <v>0</v>
      </c>
      <c r="AIU2" s="13">
        <f>'[1]Base facturation'!AIW167</f>
        <v>0</v>
      </c>
      <c r="AIV2" s="13">
        <f>'[1]Base facturation'!AIX167</f>
        <v>0</v>
      </c>
      <c r="AIW2" s="13">
        <f>'[1]Base facturation'!AIY167</f>
        <v>0</v>
      </c>
      <c r="AIX2" s="13">
        <f>'[1]Base facturation'!AIZ167</f>
        <v>0</v>
      </c>
      <c r="AIY2" s="13">
        <f>'[1]Base facturation'!AJA167</f>
        <v>0</v>
      </c>
      <c r="AIZ2" s="13">
        <f>'[1]Base facturation'!AJB167</f>
        <v>0</v>
      </c>
      <c r="AJA2" s="13">
        <f>'[1]Base facturation'!AJC167</f>
        <v>0</v>
      </c>
      <c r="AJB2" s="13">
        <f>'[1]Base facturation'!AJD167</f>
        <v>0</v>
      </c>
      <c r="AJC2" s="13">
        <f>'[1]Base facturation'!AJE167</f>
        <v>0</v>
      </c>
      <c r="AJD2" s="13">
        <f>'[1]Base facturation'!AJF167</f>
        <v>0</v>
      </c>
      <c r="AJE2" s="13">
        <f>'[1]Base facturation'!AJG167</f>
        <v>0</v>
      </c>
      <c r="AJF2" s="13">
        <f>'[1]Base facturation'!AJH167</f>
        <v>0</v>
      </c>
      <c r="AJG2" s="13">
        <f>'[1]Base facturation'!AJI167</f>
        <v>0</v>
      </c>
      <c r="AJH2" s="13">
        <f>'[1]Base facturation'!AJJ167</f>
        <v>0</v>
      </c>
      <c r="AJI2" s="13">
        <f>'[1]Base facturation'!AJK167</f>
        <v>0</v>
      </c>
      <c r="AJJ2" s="13">
        <f>'[1]Base facturation'!AJL167</f>
        <v>0</v>
      </c>
      <c r="AJK2" s="13">
        <f>'[1]Base facturation'!AJM167</f>
        <v>0</v>
      </c>
      <c r="AJL2" s="13">
        <f>'[1]Base facturation'!AJN167</f>
        <v>0</v>
      </c>
      <c r="AJM2" s="13">
        <f>'[1]Base facturation'!AJO167</f>
        <v>0</v>
      </c>
      <c r="AJN2" s="13">
        <f>'[1]Base facturation'!AJP167</f>
        <v>0</v>
      </c>
      <c r="AJO2" s="13">
        <f>'[1]Base facturation'!AJQ167</f>
        <v>0</v>
      </c>
      <c r="AJP2" s="13">
        <f>'[1]Base facturation'!AJR167</f>
        <v>0</v>
      </c>
      <c r="AJQ2" s="13">
        <f>'[1]Base facturation'!AJS167</f>
        <v>0</v>
      </c>
      <c r="AJR2" s="13">
        <f>'[1]Base facturation'!AJT167</f>
        <v>0</v>
      </c>
      <c r="AJS2" s="13">
        <f>'[1]Base facturation'!AJU167</f>
        <v>0</v>
      </c>
      <c r="AJT2" s="13">
        <f>'[1]Base facturation'!AJV167</f>
        <v>0</v>
      </c>
      <c r="AJU2" s="13">
        <f>'[1]Base facturation'!AJW167</f>
        <v>0</v>
      </c>
      <c r="AJV2" s="13">
        <f>'[1]Base facturation'!AJX167</f>
        <v>0</v>
      </c>
      <c r="AJW2" s="13">
        <f>'[1]Base facturation'!AJY167</f>
        <v>0</v>
      </c>
      <c r="AJX2" s="13">
        <f>'[1]Base facturation'!AJZ167</f>
        <v>0</v>
      </c>
      <c r="AJY2" s="13">
        <f>'[1]Base facturation'!AKA167</f>
        <v>0</v>
      </c>
      <c r="AJZ2" s="13">
        <f>'[1]Base facturation'!AKB167</f>
        <v>0</v>
      </c>
      <c r="AKA2" s="13">
        <f>'[1]Base facturation'!AKC167</f>
        <v>0</v>
      </c>
      <c r="AKB2" s="13">
        <f>'[1]Base facturation'!AKD167</f>
        <v>0</v>
      </c>
      <c r="AKC2" s="13">
        <f>'[1]Base facturation'!AKE167</f>
        <v>0</v>
      </c>
      <c r="AKD2" s="13">
        <f>'[1]Base facturation'!AKF167</f>
        <v>0</v>
      </c>
      <c r="AKE2" s="13">
        <f>'[1]Base facturation'!AKG167</f>
        <v>0</v>
      </c>
      <c r="AKF2" s="13">
        <f>'[1]Base facturation'!AKH167</f>
        <v>0</v>
      </c>
      <c r="AKG2" s="13">
        <f>'[1]Base facturation'!AKI167</f>
        <v>0</v>
      </c>
      <c r="AKH2" s="13">
        <f>'[1]Base facturation'!AKJ167</f>
        <v>0</v>
      </c>
      <c r="AKI2" s="13">
        <f>'[1]Base facturation'!AKK167</f>
        <v>0</v>
      </c>
      <c r="AKJ2" s="13">
        <f>'[1]Base facturation'!AKL167</f>
        <v>0</v>
      </c>
      <c r="AKK2" s="13">
        <f>'[1]Base facturation'!AKM167</f>
        <v>0</v>
      </c>
      <c r="AKL2" s="13">
        <f>'[1]Base facturation'!AKN167</f>
        <v>0</v>
      </c>
      <c r="AKM2" s="13">
        <f>'[1]Base facturation'!AKO167</f>
        <v>0</v>
      </c>
      <c r="AKN2" s="13">
        <f>'[1]Base facturation'!AKP167</f>
        <v>0</v>
      </c>
      <c r="AKO2" s="13">
        <f>'[1]Base facturation'!AKQ167</f>
        <v>0</v>
      </c>
      <c r="AKP2" s="13">
        <f>'[1]Base facturation'!AKR167</f>
        <v>0</v>
      </c>
      <c r="AKQ2" s="13">
        <f>'[1]Base facturation'!AKS167</f>
        <v>0</v>
      </c>
      <c r="AKR2" s="13">
        <f>'[1]Base facturation'!AKT167</f>
        <v>0</v>
      </c>
      <c r="AKS2" s="13">
        <f>'[1]Base facturation'!AKU167</f>
        <v>0</v>
      </c>
      <c r="AKT2" s="13">
        <f>'[1]Base facturation'!AKV167</f>
        <v>0</v>
      </c>
      <c r="AKU2" s="13">
        <f>'[1]Base facturation'!AKW167</f>
        <v>0</v>
      </c>
      <c r="AKV2" s="13">
        <f>'[1]Base facturation'!AKX167</f>
        <v>0</v>
      </c>
      <c r="AKW2" s="13">
        <f>'[1]Base facturation'!AKY167</f>
        <v>0</v>
      </c>
      <c r="AKX2" s="13">
        <f>'[1]Base facturation'!AKZ167</f>
        <v>0</v>
      </c>
      <c r="AKY2" s="13">
        <f>'[1]Base facturation'!ALA167</f>
        <v>0</v>
      </c>
      <c r="AKZ2" s="13">
        <f>'[1]Base facturation'!ALB167</f>
        <v>0</v>
      </c>
      <c r="ALA2" s="13">
        <f>'[1]Base facturation'!ALC167</f>
        <v>0</v>
      </c>
      <c r="ALB2" s="13">
        <f>'[1]Base facturation'!ALD167</f>
        <v>0</v>
      </c>
      <c r="ALC2" s="13">
        <f>'[1]Base facturation'!ALE167</f>
        <v>0</v>
      </c>
      <c r="ALD2" s="13">
        <f>'[1]Base facturation'!ALF167</f>
        <v>0</v>
      </c>
      <c r="ALE2" s="13">
        <f>'[1]Base facturation'!ALG167</f>
        <v>0</v>
      </c>
      <c r="ALF2" s="13">
        <f>'[1]Base facturation'!ALH167</f>
        <v>0</v>
      </c>
      <c r="ALG2" s="13">
        <f>'[1]Base facturation'!ALI167</f>
        <v>0</v>
      </c>
      <c r="ALH2" s="13">
        <f>'[1]Base facturation'!ALJ167</f>
        <v>0</v>
      </c>
      <c r="ALI2" s="13">
        <f>'[1]Base facturation'!ALK167</f>
        <v>0</v>
      </c>
      <c r="ALJ2" s="13">
        <f>'[1]Base facturation'!ALL167</f>
        <v>0</v>
      </c>
      <c r="ALK2" s="13">
        <f>'[1]Base facturation'!ALM167</f>
        <v>0</v>
      </c>
      <c r="ALL2" s="13">
        <f>'[1]Base facturation'!ALN167</f>
        <v>0</v>
      </c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  <c r="GAW2" s="13"/>
      <c r="GAX2" s="13"/>
      <c r="GAY2" s="13"/>
      <c r="GAZ2" s="13"/>
      <c r="GBA2" s="13"/>
      <c r="GBB2" s="13"/>
      <c r="GBC2" s="13"/>
      <c r="GBD2" s="13"/>
      <c r="GBE2" s="13"/>
      <c r="GBF2" s="13"/>
      <c r="GBG2" s="13"/>
      <c r="GBH2" s="13"/>
      <c r="GBI2" s="13"/>
      <c r="GBJ2" s="13"/>
      <c r="GBK2" s="13"/>
      <c r="GBL2" s="13"/>
      <c r="GBM2" s="13"/>
      <c r="GBN2" s="13"/>
      <c r="GBO2" s="13"/>
      <c r="GBP2" s="13"/>
      <c r="GBQ2" s="13"/>
      <c r="GBR2" s="13"/>
      <c r="GBS2" s="13"/>
      <c r="GBT2" s="13"/>
      <c r="GBU2" s="13"/>
      <c r="GBV2" s="13"/>
      <c r="GBW2" s="13"/>
      <c r="GBX2" s="13"/>
      <c r="GBY2" s="13"/>
      <c r="GBZ2" s="13"/>
      <c r="GCA2" s="13"/>
      <c r="GCB2" s="13"/>
      <c r="GCC2" s="13"/>
      <c r="GCD2" s="13"/>
      <c r="GCE2" s="13"/>
      <c r="GCF2" s="13"/>
      <c r="GCG2" s="13"/>
      <c r="GCH2" s="13"/>
      <c r="GCI2" s="13"/>
      <c r="GCJ2" s="13"/>
      <c r="GCK2" s="13"/>
      <c r="GCL2" s="13"/>
      <c r="GCM2" s="13"/>
      <c r="GCN2" s="13"/>
      <c r="GCO2" s="13"/>
      <c r="GCP2" s="13"/>
      <c r="GCQ2" s="13"/>
      <c r="GCR2" s="13"/>
      <c r="GCS2" s="13"/>
      <c r="GCT2" s="13"/>
      <c r="GCU2" s="13"/>
      <c r="GCV2" s="13"/>
      <c r="GCW2" s="13"/>
      <c r="GCX2" s="13"/>
      <c r="GCY2" s="13"/>
      <c r="GCZ2" s="13"/>
      <c r="GDA2" s="13"/>
      <c r="GDB2" s="13"/>
      <c r="GDC2" s="13"/>
      <c r="GDD2" s="13"/>
      <c r="GDE2" s="13"/>
      <c r="GDF2" s="13"/>
      <c r="GDG2" s="13"/>
      <c r="GDH2" s="13"/>
      <c r="GDI2" s="13"/>
      <c r="GDJ2" s="13"/>
      <c r="GDK2" s="13"/>
      <c r="GDL2" s="13"/>
      <c r="GDM2" s="13"/>
      <c r="GDN2" s="13"/>
      <c r="GDO2" s="13"/>
      <c r="GDP2" s="13"/>
      <c r="GDQ2" s="13"/>
      <c r="GDR2" s="13"/>
      <c r="GDS2" s="13"/>
      <c r="GDT2" s="13"/>
      <c r="GDU2" s="13"/>
      <c r="GDV2" s="13"/>
      <c r="GDW2" s="13"/>
      <c r="GDX2" s="13"/>
      <c r="GDY2" s="13"/>
      <c r="GDZ2" s="13"/>
      <c r="GEA2" s="13"/>
      <c r="GEB2" s="13"/>
      <c r="GEC2" s="13"/>
      <c r="GED2" s="13"/>
      <c r="GEE2" s="13"/>
      <c r="GEF2" s="13"/>
      <c r="GEG2" s="13"/>
      <c r="GEH2" s="13"/>
      <c r="GEI2" s="13"/>
      <c r="GEJ2" s="13"/>
      <c r="GEK2" s="13"/>
      <c r="GEL2" s="13"/>
      <c r="GEM2" s="13"/>
      <c r="GEN2" s="13"/>
      <c r="GEO2" s="13"/>
      <c r="GEP2" s="13"/>
      <c r="GEQ2" s="13"/>
      <c r="GER2" s="13"/>
      <c r="GES2" s="13"/>
      <c r="GET2" s="13"/>
      <c r="GEU2" s="13"/>
      <c r="GEV2" s="13"/>
      <c r="GEW2" s="13"/>
      <c r="GEX2" s="13"/>
      <c r="GEY2" s="13"/>
      <c r="GEZ2" s="13"/>
      <c r="GFA2" s="13"/>
      <c r="GFB2" s="13"/>
      <c r="GFC2" s="13"/>
      <c r="GFD2" s="13"/>
      <c r="GFE2" s="13"/>
      <c r="GFF2" s="13"/>
      <c r="GFG2" s="13"/>
      <c r="GFH2" s="13"/>
      <c r="GFI2" s="13"/>
      <c r="GFJ2" s="13"/>
      <c r="GFK2" s="13"/>
      <c r="GFL2" s="13"/>
      <c r="GFM2" s="13"/>
      <c r="GFN2" s="13"/>
      <c r="GFO2" s="13"/>
      <c r="GFP2" s="13"/>
      <c r="GFQ2" s="13"/>
      <c r="GFR2" s="13"/>
      <c r="GFS2" s="13"/>
      <c r="GFT2" s="13"/>
      <c r="GFU2" s="13"/>
      <c r="GFV2" s="13"/>
      <c r="GFW2" s="13"/>
      <c r="GFX2" s="13"/>
      <c r="GFY2" s="13"/>
      <c r="GFZ2" s="13"/>
      <c r="GGA2" s="13"/>
      <c r="GGB2" s="13"/>
      <c r="GGC2" s="13"/>
      <c r="GGD2" s="13"/>
      <c r="GGE2" s="13"/>
      <c r="GGF2" s="13"/>
      <c r="GGG2" s="13"/>
      <c r="GGH2" s="13"/>
      <c r="GGI2" s="13"/>
      <c r="GGJ2" s="13"/>
      <c r="GGK2" s="13"/>
      <c r="GGL2" s="13"/>
      <c r="GGM2" s="13"/>
      <c r="GGN2" s="13"/>
      <c r="GGO2" s="13"/>
      <c r="GGP2" s="13"/>
      <c r="GGQ2" s="13"/>
      <c r="GGR2" s="13"/>
      <c r="GGS2" s="13"/>
      <c r="GGT2" s="13"/>
      <c r="GGU2" s="13"/>
      <c r="GGV2" s="13"/>
      <c r="GGW2" s="13"/>
      <c r="GGX2" s="13"/>
      <c r="GGY2" s="13"/>
      <c r="GGZ2" s="13"/>
      <c r="GHA2" s="13"/>
      <c r="GHB2" s="13"/>
      <c r="GHC2" s="13"/>
      <c r="GHD2" s="13"/>
      <c r="GHE2" s="13"/>
      <c r="GHF2" s="13"/>
      <c r="GHG2" s="13"/>
      <c r="GHH2" s="13"/>
      <c r="GHI2" s="13"/>
      <c r="GHJ2" s="13"/>
      <c r="GHK2" s="13"/>
      <c r="GHL2" s="13"/>
      <c r="GHM2" s="13"/>
      <c r="GHN2" s="13"/>
      <c r="GHO2" s="13"/>
      <c r="GHP2" s="13"/>
      <c r="GHQ2" s="13"/>
      <c r="GHR2" s="13"/>
      <c r="GHS2" s="13"/>
      <c r="GHT2" s="13"/>
      <c r="GHU2" s="13"/>
      <c r="GHV2" s="13"/>
      <c r="GHW2" s="13"/>
      <c r="GHX2" s="13"/>
      <c r="GHY2" s="13"/>
      <c r="GHZ2" s="13"/>
      <c r="GIA2" s="13"/>
      <c r="GIB2" s="13"/>
      <c r="GIC2" s="13"/>
      <c r="GID2" s="13"/>
      <c r="GIE2" s="13"/>
      <c r="GIF2" s="13"/>
      <c r="GIG2" s="13"/>
      <c r="GIH2" s="13"/>
      <c r="GII2" s="13"/>
      <c r="GIJ2" s="13"/>
      <c r="GIK2" s="13"/>
      <c r="GIL2" s="13"/>
      <c r="GIM2" s="13"/>
      <c r="GIN2" s="13"/>
      <c r="GIO2" s="13"/>
      <c r="GIP2" s="13"/>
      <c r="GIQ2" s="13"/>
      <c r="GIR2" s="13"/>
      <c r="GIS2" s="13"/>
      <c r="GIT2" s="13"/>
      <c r="GIU2" s="13"/>
      <c r="GIV2" s="13"/>
      <c r="GIW2" s="13"/>
      <c r="GIX2" s="13"/>
      <c r="GIY2" s="13"/>
      <c r="GIZ2" s="13"/>
      <c r="GJA2" s="13"/>
      <c r="GJB2" s="13"/>
      <c r="GJC2" s="13"/>
      <c r="GJD2" s="13"/>
      <c r="GJE2" s="13"/>
      <c r="GJF2" s="13"/>
      <c r="GJG2" s="13"/>
      <c r="GJH2" s="13"/>
      <c r="GJI2" s="13"/>
      <c r="GJJ2" s="13"/>
      <c r="GJK2" s="13"/>
      <c r="GJL2" s="13"/>
      <c r="GJM2" s="13"/>
      <c r="GJN2" s="13"/>
      <c r="GJO2" s="13"/>
      <c r="GJP2" s="13"/>
      <c r="GJQ2" s="13"/>
      <c r="GJR2" s="13"/>
      <c r="GJS2" s="13"/>
      <c r="GJT2" s="13"/>
      <c r="GJU2" s="13"/>
      <c r="GJV2" s="13"/>
      <c r="GJW2" s="13"/>
      <c r="GJX2" s="13"/>
      <c r="GJY2" s="13"/>
      <c r="GJZ2" s="13"/>
      <c r="GKA2" s="13"/>
      <c r="GKB2" s="13"/>
      <c r="GKC2" s="13"/>
      <c r="GKD2" s="13"/>
      <c r="GKE2" s="13"/>
      <c r="GKF2" s="13"/>
      <c r="GKG2" s="13"/>
      <c r="GKH2" s="13"/>
      <c r="GKI2" s="13"/>
      <c r="GKJ2" s="13"/>
      <c r="GKK2" s="13"/>
      <c r="GKL2" s="13"/>
      <c r="GKM2" s="13"/>
      <c r="GKN2" s="13"/>
      <c r="GKO2" s="13"/>
      <c r="GKP2" s="13"/>
      <c r="GKQ2" s="13"/>
      <c r="GKR2" s="13"/>
      <c r="GKS2" s="13"/>
      <c r="GKT2" s="13"/>
      <c r="GKU2" s="13"/>
      <c r="GKV2" s="13"/>
      <c r="GKW2" s="13"/>
      <c r="GKX2" s="13"/>
      <c r="GKY2" s="13"/>
      <c r="GKZ2" s="13"/>
      <c r="GLA2" s="13"/>
      <c r="GLB2" s="13"/>
      <c r="GLC2" s="13"/>
      <c r="GLD2" s="13"/>
      <c r="GLE2" s="13"/>
      <c r="GLF2" s="13"/>
      <c r="GLG2" s="13"/>
      <c r="GLH2" s="13"/>
      <c r="GLI2" s="13"/>
      <c r="GLJ2" s="13"/>
      <c r="GLK2" s="13"/>
      <c r="GLL2" s="13"/>
      <c r="GLM2" s="13"/>
      <c r="GLN2" s="13"/>
      <c r="GLO2" s="13"/>
      <c r="GLP2" s="13"/>
      <c r="GLQ2" s="13"/>
      <c r="GLR2" s="13"/>
      <c r="GLS2" s="13"/>
      <c r="GLT2" s="13"/>
      <c r="GLU2" s="13"/>
      <c r="GLV2" s="13"/>
      <c r="GLW2" s="13"/>
      <c r="GLX2" s="13"/>
      <c r="GLY2" s="13"/>
      <c r="GLZ2" s="13"/>
      <c r="GMA2" s="13"/>
      <c r="GMB2" s="13"/>
      <c r="GMC2" s="13"/>
      <c r="GMD2" s="13"/>
      <c r="GME2" s="13"/>
      <c r="GMF2" s="13"/>
      <c r="GMG2" s="13"/>
      <c r="GMH2" s="13"/>
      <c r="GMI2" s="13"/>
      <c r="GMJ2" s="13"/>
      <c r="GMK2" s="13"/>
      <c r="GML2" s="13"/>
      <c r="GMM2" s="13"/>
      <c r="GMN2" s="13"/>
      <c r="GMO2" s="13"/>
      <c r="GMP2" s="13"/>
      <c r="GMQ2" s="13"/>
      <c r="GMR2" s="13"/>
      <c r="GMS2" s="13"/>
      <c r="GMT2" s="13"/>
      <c r="GMU2" s="13"/>
      <c r="GMV2" s="13"/>
      <c r="GMW2" s="13"/>
      <c r="GMX2" s="13"/>
      <c r="GMY2" s="13"/>
      <c r="GMZ2" s="13"/>
      <c r="GNA2" s="13"/>
      <c r="GNB2" s="13"/>
      <c r="GNC2" s="13"/>
      <c r="GND2" s="13"/>
      <c r="GNE2" s="13"/>
      <c r="GNF2" s="13"/>
      <c r="GNG2" s="13"/>
      <c r="GNH2" s="13"/>
      <c r="GNI2" s="13"/>
      <c r="GNJ2" s="13"/>
      <c r="GNK2" s="13"/>
      <c r="GNL2" s="13"/>
      <c r="GNM2" s="13"/>
      <c r="GNN2" s="13"/>
      <c r="GNO2" s="13"/>
      <c r="GNP2" s="13"/>
      <c r="GNQ2" s="13"/>
      <c r="GNR2" s="13"/>
      <c r="GNS2" s="13"/>
      <c r="GNT2" s="13"/>
      <c r="GNU2" s="13"/>
      <c r="GNV2" s="13"/>
      <c r="GNW2" s="13"/>
      <c r="GNX2" s="13"/>
      <c r="GNY2" s="13"/>
      <c r="GNZ2" s="13"/>
      <c r="GOA2" s="13"/>
      <c r="GOB2" s="13"/>
      <c r="GOC2" s="13"/>
      <c r="GOD2" s="13"/>
      <c r="GOE2" s="13"/>
      <c r="GOF2" s="13"/>
      <c r="GOG2" s="13"/>
      <c r="GOH2" s="13"/>
      <c r="GOI2" s="13"/>
      <c r="GOJ2" s="13"/>
      <c r="GOK2" s="13"/>
      <c r="GOL2" s="13"/>
      <c r="GOM2" s="13"/>
      <c r="GON2" s="13"/>
      <c r="GOO2" s="13"/>
      <c r="GOP2" s="13"/>
      <c r="GOQ2" s="13"/>
      <c r="GOR2" s="13"/>
      <c r="GOS2" s="13"/>
      <c r="GOT2" s="13"/>
      <c r="GOU2" s="13"/>
      <c r="GOV2" s="13"/>
      <c r="GOW2" s="13"/>
      <c r="GOX2" s="13"/>
      <c r="GOY2" s="13"/>
      <c r="GOZ2" s="13"/>
      <c r="GPA2" s="13"/>
      <c r="GPB2" s="13"/>
      <c r="GPC2" s="13"/>
      <c r="GPD2" s="13"/>
      <c r="GPE2" s="13"/>
      <c r="GPF2" s="13"/>
      <c r="GPG2" s="13"/>
      <c r="GPH2" s="13"/>
      <c r="GPI2" s="13"/>
      <c r="GPJ2" s="13"/>
      <c r="GPK2" s="13"/>
      <c r="GPL2" s="13"/>
      <c r="GPM2" s="13"/>
      <c r="GPN2" s="13"/>
      <c r="GPO2" s="13"/>
      <c r="GPP2" s="13"/>
      <c r="GPQ2" s="13"/>
      <c r="GPR2" s="13"/>
      <c r="GPS2" s="13"/>
      <c r="GPT2" s="13"/>
      <c r="GPU2" s="13"/>
      <c r="GPV2" s="13"/>
      <c r="GPW2" s="13"/>
      <c r="GPX2" s="13"/>
      <c r="GPY2" s="13"/>
      <c r="GPZ2" s="13"/>
      <c r="GQA2" s="13"/>
      <c r="GQB2" s="13"/>
      <c r="GQC2" s="13"/>
      <c r="GQD2" s="13"/>
      <c r="GQE2" s="13"/>
      <c r="GQF2" s="13"/>
      <c r="GQG2" s="13"/>
      <c r="GQH2" s="13"/>
      <c r="GQI2" s="13"/>
      <c r="GQJ2" s="13"/>
      <c r="GQK2" s="13"/>
      <c r="GQL2" s="13"/>
      <c r="GQM2" s="13"/>
      <c r="GQN2" s="13"/>
      <c r="GQO2" s="13"/>
      <c r="GQP2" s="13"/>
      <c r="GQQ2" s="13"/>
      <c r="GQR2" s="13"/>
      <c r="GQS2" s="13"/>
      <c r="GQT2" s="13"/>
      <c r="GQU2" s="13"/>
      <c r="GQV2" s="13"/>
      <c r="GQW2" s="13"/>
      <c r="GQX2" s="13"/>
      <c r="GQY2" s="13"/>
      <c r="GQZ2" s="13"/>
      <c r="GRA2" s="13"/>
      <c r="GRB2" s="13"/>
      <c r="GRC2" s="13"/>
      <c r="GRD2" s="13"/>
      <c r="GRE2" s="13"/>
      <c r="GRF2" s="13"/>
      <c r="GRG2" s="13"/>
      <c r="GRH2" s="13"/>
      <c r="GRI2" s="13"/>
      <c r="GRJ2" s="13"/>
      <c r="GRK2" s="13"/>
      <c r="GRL2" s="13"/>
      <c r="GRM2" s="13"/>
      <c r="GRN2" s="13"/>
      <c r="GRO2" s="13"/>
      <c r="GRP2" s="13"/>
      <c r="GRQ2" s="13"/>
      <c r="GRR2" s="13"/>
      <c r="GRS2" s="13"/>
      <c r="GRT2" s="13"/>
      <c r="GRU2" s="13"/>
      <c r="GRV2" s="13"/>
      <c r="GRW2" s="13"/>
      <c r="GRX2" s="13"/>
      <c r="GRY2" s="13"/>
      <c r="GRZ2" s="13"/>
      <c r="GSA2" s="13"/>
      <c r="GSB2" s="13"/>
      <c r="GSC2" s="13"/>
      <c r="GSD2" s="13"/>
      <c r="GSE2" s="13"/>
      <c r="GSF2" s="13"/>
      <c r="GSG2" s="13"/>
      <c r="GSH2" s="13"/>
      <c r="GSI2" s="13"/>
      <c r="GSJ2" s="13"/>
      <c r="GSK2" s="13"/>
      <c r="GSL2" s="13"/>
      <c r="GSM2" s="13"/>
      <c r="GSN2" s="13"/>
      <c r="GSO2" s="13"/>
      <c r="GSP2" s="13"/>
      <c r="GSQ2" s="13"/>
      <c r="GSR2" s="13"/>
      <c r="GSS2" s="13"/>
      <c r="GST2" s="13"/>
      <c r="GSU2" s="13"/>
      <c r="GSV2" s="13"/>
      <c r="GSW2" s="13"/>
      <c r="GSX2" s="13"/>
      <c r="GSY2" s="13"/>
      <c r="GSZ2" s="13"/>
      <c r="GTA2" s="13"/>
      <c r="GTB2" s="13"/>
      <c r="GTC2" s="13"/>
      <c r="GTD2" s="13"/>
      <c r="GTE2" s="13"/>
      <c r="GTF2" s="13"/>
      <c r="GTG2" s="13"/>
      <c r="GTH2" s="13"/>
      <c r="GTI2" s="13"/>
      <c r="GTJ2" s="13"/>
      <c r="GTK2" s="13"/>
      <c r="GTL2" s="13"/>
      <c r="GTM2" s="13"/>
      <c r="GTN2" s="13"/>
      <c r="GTO2" s="13"/>
      <c r="GTP2" s="13"/>
      <c r="GTQ2" s="13"/>
      <c r="GTR2" s="13"/>
      <c r="GTS2" s="13"/>
      <c r="GTT2" s="13"/>
      <c r="GTU2" s="13"/>
      <c r="GTV2" s="13"/>
      <c r="GTW2" s="13"/>
      <c r="GTX2" s="13"/>
      <c r="GTY2" s="13"/>
      <c r="GTZ2" s="13"/>
      <c r="GUA2" s="13"/>
      <c r="GUB2" s="13"/>
      <c r="GUC2" s="13"/>
      <c r="GUD2" s="13"/>
      <c r="GUE2" s="13"/>
      <c r="GUF2" s="13"/>
      <c r="GUG2" s="13"/>
      <c r="GUH2" s="13"/>
      <c r="GUI2" s="13"/>
      <c r="GUJ2" s="13"/>
      <c r="GUK2" s="13"/>
      <c r="GUL2" s="13"/>
      <c r="GUM2" s="13"/>
      <c r="GUN2" s="13"/>
      <c r="GUO2" s="13"/>
      <c r="GUP2" s="13"/>
      <c r="GUQ2" s="13"/>
      <c r="GUR2" s="13"/>
      <c r="GUS2" s="13"/>
      <c r="GUT2" s="13"/>
      <c r="GUU2" s="13"/>
      <c r="GUV2" s="13"/>
      <c r="GUW2" s="13"/>
      <c r="GUX2" s="13"/>
      <c r="GUY2" s="13"/>
      <c r="GUZ2" s="13"/>
      <c r="GVA2" s="13"/>
      <c r="GVB2" s="13"/>
      <c r="GVC2" s="13"/>
      <c r="GVD2" s="13"/>
      <c r="GVE2" s="13"/>
      <c r="GVF2" s="13"/>
      <c r="GVG2" s="13"/>
      <c r="GVH2" s="13"/>
      <c r="GVI2" s="13"/>
      <c r="GVJ2" s="13"/>
      <c r="GVK2" s="13"/>
      <c r="GVL2" s="13"/>
      <c r="GVM2" s="13"/>
      <c r="GVN2" s="13"/>
      <c r="GVO2" s="13"/>
      <c r="GVP2" s="13"/>
      <c r="GVQ2" s="13"/>
      <c r="GVR2" s="13"/>
      <c r="GVS2" s="13"/>
      <c r="GVT2" s="13"/>
      <c r="GVU2" s="13"/>
      <c r="GVV2" s="13"/>
      <c r="GVW2" s="13"/>
      <c r="GVX2" s="13"/>
      <c r="GVY2" s="13"/>
      <c r="GVZ2" s="13"/>
      <c r="GWA2" s="13"/>
      <c r="GWB2" s="13"/>
      <c r="GWC2" s="13"/>
      <c r="GWD2" s="13"/>
      <c r="GWE2" s="13"/>
      <c r="GWF2" s="13"/>
      <c r="GWG2" s="13"/>
      <c r="GWH2" s="13"/>
      <c r="GWI2" s="13"/>
      <c r="GWJ2" s="13"/>
      <c r="GWK2" s="13"/>
      <c r="GWL2" s="13"/>
      <c r="GWM2" s="13"/>
      <c r="GWN2" s="13"/>
      <c r="GWO2" s="13"/>
      <c r="GWP2" s="13"/>
      <c r="GWQ2" s="13"/>
      <c r="GWR2" s="13"/>
      <c r="GWS2" s="13"/>
      <c r="GWT2" s="13"/>
      <c r="GWU2" s="13"/>
      <c r="GWV2" s="13"/>
      <c r="GWW2" s="13"/>
      <c r="GWX2" s="13"/>
      <c r="GWY2" s="13"/>
      <c r="GWZ2" s="13"/>
      <c r="GXA2" s="13"/>
      <c r="GXB2" s="13"/>
      <c r="GXC2" s="13"/>
      <c r="GXD2" s="13"/>
      <c r="GXE2" s="13"/>
      <c r="GXF2" s="13"/>
      <c r="GXG2" s="13"/>
      <c r="GXH2" s="13"/>
      <c r="GXI2" s="13"/>
      <c r="GXJ2" s="13"/>
      <c r="GXK2" s="13"/>
      <c r="GXL2" s="13"/>
      <c r="GXM2" s="13"/>
      <c r="GXN2" s="13"/>
      <c r="GXO2" s="13"/>
      <c r="GXP2" s="13"/>
      <c r="GXQ2" s="13"/>
      <c r="GXR2" s="13"/>
      <c r="GXS2" s="13"/>
      <c r="GXT2" s="13"/>
      <c r="GXU2" s="13"/>
      <c r="GXV2" s="13"/>
      <c r="GXW2" s="13"/>
      <c r="GXX2" s="13"/>
      <c r="GXY2" s="13"/>
      <c r="GXZ2" s="13"/>
      <c r="GYA2" s="13"/>
      <c r="GYB2" s="13"/>
      <c r="GYC2" s="13"/>
      <c r="GYD2" s="13"/>
      <c r="GYE2" s="13"/>
      <c r="GYF2" s="13"/>
      <c r="GYG2" s="13"/>
      <c r="GYH2" s="13"/>
      <c r="GYI2" s="13"/>
      <c r="GYJ2" s="13"/>
      <c r="GYK2" s="13"/>
      <c r="GYL2" s="13"/>
      <c r="GYM2" s="13"/>
      <c r="GYN2" s="13"/>
      <c r="GYO2" s="13"/>
      <c r="GYP2" s="13"/>
      <c r="GYQ2" s="13"/>
      <c r="GYR2" s="13"/>
      <c r="GYS2" s="13"/>
      <c r="GYT2" s="13"/>
      <c r="GYU2" s="13"/>
      <c r="GYV2" s="13"/>
      <c r="GYW2" s="13"/>
      <c r="GYX2" s="13"/>
      <c r="GYY2" s="13"/>
      <c r="GYZ2" s="13"/>
      <c r="GZA2" s="13"/>
      <c r="GZB2" s="13"/>
      <c r="GZC2" s="13"/>
      <c r="GZD2" s="13"/>
      <c r="GZE2" s="13"/>
      <c r="GZF2" s="13"/>
      <c r="GZG2" s="13"/>
      <c r="GZH2" s="13"/>
      <c r="GZI2" s="13"/>
      <c r="GZJ2" s="13"/>
      <c r="GZK2" s="13"/>
      <c r="GZL2" s="13"/>
      <c r="GZM2" s="13"/>
      <c r="GZN2" s="13"/>
      <c r="GZO2" s="13"/>
      <c r="GZP2" s="13"/>
      <c r="GZQ2" s="13"/>
      <c r="GZR2" s="13"/>
      <c r="GZS2" s="13"/>
      <c r="GZT2" s="13"/>
      <c r="GZU2" s="13"/>
      <c r="GZV2" s="13"/>
      <c r="GZW2" s="13"/>
      <c r="GZX2" s="13"/>
      <c r="GZY2" s="13"/>
      <c r="GZZ2" s="13"/>
      <c r="HAA2" s="13"/>
      <c r="HAB2" s="13"/>
      <c r="HAC2" s="13"/>
      <c r="HAD2" s="13"/>
      <c r="HAE2" s="13"/>
      <c r="HAF2" s="13"/>
      <c r="HAG2" s="13"/>
      <c r="HAH2" s="13"/>
      <c r="HAI2" s="13"/>
      <c r="HAJ2" s="13"/>
      <c r="HAK2" s="13"/>
      <c r="HAL2" s="13"/>
      <c r="HAM2" s="13"/>
      <c r="HAN2" s="13"/>
      <c r="HAO2" s="13"/>
      <c r="HAP2" s="13"/>
      <c r="HAQ2" s="13"/>
      <c r="HAR2" s="13"/>
      <c r="HAS2" s="13"/>
      <c r="HAT2" s="13"/>
      <c r="HAU2" s="13"/>
      <c r="HAV2" s="13"/>
      <c r="HAW2" s="13"/>
      <c r="HAX2" s="13"/>
      <c r="HAY2" s="13"/>
      <c r="HAZ2" s="13"/>
      <c r="HBA2" s="13"/>
      <c r="HBB2" s="13"/>
      <c r="HBC2" s="13"/>
      <c r="HBD2" s="13"/>
      <c r="HBE2" s="13"/>
      <c r="HBF2" s="13"/>
      <c r="HBG2" s="13"/>
      <c r="HBH2" s="13"/>
      <c r="HBI2" s="13"/>
      <c r="HBJ2" s="13"/>
      <c r="HBK2" s="13"/>
      <c r="HBL2" s="13"/>
      <c r="HBM2" s="13"/>
      <c r="HBN2" s="13"/>
      <c r="HBO2" s="13"/>
      <c r="HBP2" s="13"/>
      <c r="HBQ2" s="13"/>
      <c r="HBR2" s="13"/>
      <c r="HBS2" s="13"/>
      <c r="HBT2" s="13"/>
      <c r="HBU2" s="13"/>
      <c r="HBV2" s="13"/>
      <c r="HBW2" s="13"/>
      <c r="HBX2" s="13"/>
      <c r="HBY2" s="13"/>
      <c r="HBZ2" s="13"/>
      <c r="HCA2" s="13"/>
      <c r="HCB2" s="13"/>
      <c r="HCC2" s="13"/>
      <c r="HCD2" s="13"/>
      <c r="HCE2" s="13"/>
      <c r="HCF2" s="13"/>
      <c r="HCG2" s="13"/>
      <c r="HCH2" s="13"/>
      <c r="HCI2" s="13"/>
      <c r="HCJ2" s="13"/>
      <c r="HCK2" s="13"/>
      <c r="HCL2" s="13"/>
      <c r="HCM2" s="13"/>
      <c r="HCN2" s="13"/>
      <c r="HCO2" s="13"/>
      <c r="HCP2" s="13"/>
      <c r="HCQ2" s="13"/>
      <c r="HCR2" s="13"/>
      <c r="HCS2" s="13"/>
      <c r="HCT2" s="13"/>
      <c r="HCU2" s="13"/>
      <c r="HCV2" s="13"/>
      <c r="HCW2" s="13"/>
      <c r="HCX2" s="13"/>
      <c r="HCY2" s="13"/>
      <c r="HCZ2" s="13"/>
      <c r="HDA2" s="13"/>
      <c r="HDB2" s="13"/>
      <c r="HDC2" s="13"/>
      <c r="HDD2" s="13"/>
      <c r="HDE2" s="13"/>
      <c r="HDF2" s="13"/>
      <c r="HDG2" s="13"/>
      <c r="HDH2" s="13"/>
      <c r="HDI2" s="13"/>
      <c r="HDJ2" s="13"/>
      <c r="HDK2" s="13"/>
      <c r="HDL2" s="13"/>
      <c r="HDM2" s="13"/>
      <c r="HDN2" s="13"/>
      <c r="HDO2" s="13"/>
      <c r="HDP2" s="13"/>
      <c r="HDQ2" s="13"/>
      <c r="HDR2" s="13"/>
      <c r="HDS2" s="13"/>
      <c r="HDT2" s="13"/>
      <c r="HDU2" s="13"/>
      <c r="HDV2" s="13"/>
      <c r="HDW2" s="13"/>
      <c r="HDX2" s="13"/>
      <c r="HDY2" s="13"/>
      <c r="HDZ2" s="13"/>
      <c r="HEA2" s="13"/>
      <c r="HEB2" s="13"/>
      <c r="HEC2" s="13"/>
      <c r="HED2" s="13"/>
      <c r="HEE2" s="13"/>
      <c r="HEF2" s="13"/>
      <c r="HEG2" s="13"/>
      <c r="HEH2" s="13"/>
      <c r="HEI2" s="13"/>
      <c r="HEJ2" s="13"/>
      <c r="HEK2" s="13"/>
      <c r="HEL2" s="13"/>
      <c r="HEM2" s="13"/>
      <c r="HEN2" s="13"/>
      <c r="HEO2" s="13"/>
      <c r="HEP2" s="13"/>
      <c r="HEQ2" s="13"/>
      <c r="HER2" s="13"/>
      <c r="HES2" s="13"/>
      <c r="HET2" s="13"/>
      <c r="HEU2" s="13"/>
      <c r="HEV2" s="13"/>
      <c r="HEW2" s="13"/>
      <c r="HEX2" s="13"/>
      <c r="HEY2" s="13"/>
      <c r="HEZ2" s="13"/>
      <c r="HFA2" s="13"/>
      <c r="HFB2" s="13"/>
      <c r="HFC2" s="13"/>
      <c r="HFD2" s="13"/>
      <c r="HFE2" s="13"/>
      <c r="HFF2" s="13"/>
      <c r="HFG2" s="13"/>
      <c r="HFH2" s="13"/>
      <c r="HFI2" s="13"/>
      <c r="HFJ2" s="13"/>
      <c r="HFK2" s="13"/>
      <c r="HFL2" s="13"/>
      <c r="HFM2" s="13"/>
      <c r="HFN2" s="13"/>
      <c r="HFO2" s="13"/>
      <c r="HFP2" s="13"/>
      <c r="HFQ2" s="13"/>
      <c r="HFR2" s="13"/>
      <c r="HFS2" s="13"/>
      <c r="HFT2" s="13"/>
      <c r="HFU2" s="13"/>
      <c r="HFV2" s="13"/>
      <c r="HFW2" s="13"/>
      <c r="HFX2" s="13"/>
      <c r="HFY2" s="13"/>
      <c r="HFZ2" s="13"/>
      <c r="HGA2" s="13"/>
      <c r="HGB2" s="13"/>
      <c r="HGC2" s="13"/>
      <c r="HGD2" s="13"/>
      <c r="HGE2" s="13"/>
      <c r="HGF2" s="13"/>
      <c r="HGG2" s="13"/>
      <c r="HGH2" s="13"/>
      <c r="HGI2" s="13"/>
      <c r="HGJ2" s="13"/>
      <c r="HGK2" s="13"/>
      <c r="HGL2" s="13"/>
      <c r="HGM2" s="13"/>
      <c r="HGN2" s="13"/>
      <c r="HGO2" s="13"/>
      <c r="HGP2" s="13"/>
      <c r="HGQ2" s="13"/>
      <c r="HGR2" s="13"/>
      <c r="HGS2" s="13"/>
      <c r="HGT2" s="13"/>
      <c r="HGU2" s="13"/>
      <c r="HGV2" s="13"/>
      <c r="HGW2" s="13"/>
      <c r="HGX2" s="13"/>
      <c r="HGY2" s="13"/>
      <c r="HGZ2" s="13"/>
      <c r="HHA2" s="13"/>
      <c r="HHB2" s="13"/>
      <c r="HHC2" s="13"/>
      <c r="HHD2" s="13"/>
      <c r="HHE2" s="13"/>
      <c r="HHF2" s="13"/>
      <c r="HHG2" s="13"/>
      <c r="HHH2" s="13"/>
      <c r="HHI2" s="13"/>
      <c r="HHJ2" s="13"/>
      <c r="HHK2" s="13"/>
      <c r="HHL2" s="13"/>
      <c r="HHM2" s="13"/>
      <c r="HHN2" s="13"/>
      <c r="HHO2" s="13"/>
      <c r="HHP2" s="13"/>
      <c r="HHQ2" s="13"/>
      <c r="HHR2" s="13"/>
      <c r="HHS2" s="13"/>
      <c r="HHT2" s="13"/>
      <c r="HHU2" s="13"/>
      <c r="HHV2" s="13"/>
      <c r="HHW2" s="13"/>
      <c r="HHX2" s="13"/>
      <c r="HHY2" s="13"/>
      <c r="HHZ2" s="13"/>
      <c r="HIA2" s="13"/>
      <c r="HIB2" s="13"/>
      <c r="HIC2" s="13"/>
      <c r="HID2" s="13"/>
      <c r="HIE2" s="13"/>
      <c r="HIF2" s="13"/>
      <c r="HIG2" s="13"/>
      <c r="HIH2" s="13"/>
      <c r="HII2" s="13"/>
      <c r="HIJ2" s="13"/>
      <c r="HIK2" s="13"/>
      <c r="HIL2" s="13"/>
      <c r="HIM2" s="13"/>
      <c r="HIN2" s="13"/>
      <c r="HIO2" s="13"/>
      <c r="HIP2" s="13"/>
      <c r="HIQ2" s="13"/>
      <c r="HIR2" s="13"/>
      <c r="HIS2" s="13"/>
      <c r="HIT2" s="13"/>
      <c r="HIU2" s="13"/>
      <c r="HIV2" s="13"/>
      <c r="HIW2" s="13"/>
      <c r="HIX2" s="13"/>
      <c r="HIY2" s="13"/>
      <c r="HIZ2" s="13"/>
      <c r="HJA2" s="13"/>
      <c r="HJB2" s="13"/>
      <c r="HJC2" s="13"/>
      <c r="HJD2" s="13"/>
      <c r="HJE2" s="13"/>
      <c r="HJF2" s="13"/>
      <c r="HJG2" s="13"/>
      <c r="HJH2" s="13"/>
      <c r="HJI2" s="13"/>
      <c r="HJJ2" s="13"/>
      <c r="HJK2" s="13"/>
      <c r="HJL2" s="13"/>
      <c r="HJM2" s="13"/>
      <c r="HJN2" s="13"/>
      <c r="HJO2" s="13"/>
      <c r="HJP2" s="13"/>
      <c r="HJQ2" s="13"/>
      <c r="HJR2" s="13"/>
      <c r="HJS2" s="13"/>
      <c r="HJT2" s="13"/>
      <c r="HJU2" s="13"/>
      <c r="HJV2" s="13"/>
      <c r="HJW2" s="13"/>
      <c r="HJX2" s="13"/>
      <c r="HJY2" s="13"/>
      <c r="HJZ2" s="13"/>
      <c r="HKA2" s="13"/>
      <c r="HKB2" s="13"/>
      <c r="HKC2" s="13"/>
      <c r="HKD2" s="13"/>
      <c r="HKE2" s="13"/>
      <c r="HKF2" s="13"/>
      <c r="HKG2" s="13"/>
      <c r="HKH2" s="13"/>
      <c r="HKI2" s="13"/>
      <c r="HKJ2" s="13"/>
      <c r="HKK2" s="13"/>
      <c r="HKL2" s="13"/>
      <c r="HKM2" s="13"/>
      <c r="HKN2" s="13"/>
      <c r="HKO2" s="13"/>
      <c r="HKP2" s="13"/>
      <c r="HKQ2" s="13"/>
      <c r="HKR2" s="13"/>
      <c r="HKS2" s="13"/>
      <c r="HKT2" s="13"/>
      <c r="HKU2" s="13"/>
      <c r="HKV2" s="13"/>
      <c r="HKW2" s="13"/>
      <c r="HKX2" s="13"/>
      <c r="HKY2" s="13"/>
      <c r="HKZ2" s="13"/>
      <c r="HLA2" s="13"/>
      <c r="HLB2" s="13"/>
      <c r="HLC2" s="13"/>
      <c r="HLD2" s="13"/>
      <c r="HLE2" s="13"/>
      <c r="HLF2" s="13"/>
      <c r="HLG2" s="13"/>
      <c r="HLH2" s="13"/>
      <c r="HLI2" s="13"/>
      <c r="HLJ2" s="13"/>
      <c r="HLK2" s="13"/>
      <c r="HLL2" s="13"/>
      <c r="HLM2" s="13"/>
      <c r="HLN2" s="13"/>
      <c r="HLO2" s="13"/>
      <c r="HLP2" s="13"/>
      <c r="HLQ2" s="13"/>
      <c r="HLR2" s="13"/>
      <c r="HLS2" s="13"/>
      <c r="HLT2" s="13"/>
      <c r="HLU2" s="13"/>
      <c r="HLV2" s="13"/>
      <c r="HLW2" s="13"/>
      <c r="HLX2" s="13"/>
      <c r="HLY2" s="13"/>
      <c r="HLZ2" s="13"/>
      <c r="HMA2" s="13"/>
      <c r="HMB2" s="13"/>
      <c r="HMC2" s="13"/>
      <c r="HMD2" s="13"/>
      <c r="HME2" s="13"/>
      <c r="HMF2" s="13"/>
      <c r="HMG2" s="13"/>
      <c r="HMH2" s="13"/>
      <c r="HMI2" s="13"/>
      <c r="HMJ2" s="13"/>
      <c r="HMK2" s="13"/>
      <c r="HML2" s="13"/>
      <c r="HMM2" s="13"/>
      <c r="HMN2" s="13"/>
      <c r="HMO2" s="13"/>
      <c r="HMP2" s="13"/>
      <c r="HMQ2" s="13"/>
      <c r="HMR2" s="13"/>
      <c r="HMS2" s="13"/>
      <c r="HMT2" s="13"/>
      <c r="HMU2" s="13"/>
      <c r="HMV2" s="13"/>
      <c r="HMW2" s="13"/>
      <c r="HMX2" s="13"/>
      <c r="HMY2" s="13"/>
      <c r="HMZ2" s="13"/>
      <c r="HNA2" s="13"/>
      <c r="HNB2" s="13"/>
      <c r="HNC2" s="13"/>
      <c r="HND2" s="13"/>
      <c r="HNE2" s="13"/>
      <c r="HNF2" s="13"/>
      <c r="HNG2" s="13"/>
      <c r="HNH2" s="13"/>
      <c r="HNI2" s="13"/>
      <c r="HNJ2" s="13"/>
      <c r="HNK2" s="13"/>
      <c r="HNL2" s="13"/>
      <c r="HNM2" s="13"/>
      <c r="HNN2" s="13"/>
      <c r="HNO2" s="13"/>
      <c r="HNP2" s="13"/>
      <c r="HNQ2" s="13"/>
      <c r="HNR2" s="13"/>
      <c r="HNS2" s="13"/>
      <c r="HNT2" s="13"/>
      <c r="HNU2" s="13"/>
      <c r="HNV2" s="13"/>
      <c r="HNW2" s="13"/>
      <c r="HNX2" s="13"/>
      <c r="HNY2" s="13"/>
      <c r="HNZ2" s="13"/>
      <c r="HOA2" s="13"/>
      <c r="HOB2" s="13"/>
      <c r="HOC2" s="13"/>
      <c r="HOD2" s="13"/>
      <c r="HOE2" s="13"/>
      <c r="HOF2" s="13"/>
      <c r="HOG2" s="13"/>
      <c r="HOH2" s="13"/>
      <c r="HOI2" s="13"/>
      <c r="HOJ2" s="13"/>
      <c r="HOK2" s="13"/>
      <c r="HOL2" s="13"/>
      <c r="HOM2" s="13"/>
      <c r="HON2" s="13"/>
      <c r="HOO2" s="13"/>
      <c r="HOP2" s="13"/>
      <c r="HOQ2" s="13"/>
      <c r="HOR2" s="13"/>
      <c r="HOS2" s="13"/>
      <c r="HOT2" s="13"/>
      <c r="HOU2" s="13"/>
      <c r="HOV2" s="13"/>
      <c r="HOW2" s="13"/>
      <c r="HOX2" s="13"/>
      <c r="HOY2" s="13"/>
      <c r="HOZ2" s="13"/>
      <c r="HPA2" s="13"/>
      <c r="HPB2" s="13"/>
      <c r="HPC2" s="13"/>
      <c r="HPD2" s="13"/>
      <c r="HPE2" s="13"/>
      <c r="HPF2" s="13"/>
      <c r="HPG2" s="13"/>
      <c r="HPH2" s="13"/>
      <c r="HPI2" s="13"/>
      <c r="HPJ2" s="13"/>
      <c r="HPK2" s="13"/>
      <c r="HPL2" s="13"/>
      <c r="HPM2" s="13"/>
      <c r="HPN2" s="13"/>
      <c r="HPO2" s="13"/>
      <c r="HPP2" s="13"/>
      <c r="HPQ2" s="13"/>
      <c r="HPR2" s="13"/>
      <c r="HPS2" s="13"/>
      <c r="HPT2" s="13"/>
      <c r="HPU2" s="13"/>
      <c r="HPV2" s="13"/>
      <c r="HPW2" s="13"/>
      <c r="HPX2" s="13"/>
      <c r="HPY2" s="13"/>
      <c r="HPZ2" s="13"/>
      <c r="HQA2" s="13"/>
      <c r="HQB2" s="13"/>
      <c r="HQC2" s="13"/>
      <c r="HQD2" s="13"/>
      <c r="HQE2" s="13"/>
      <c r="HQF2" s="13"/>
      <c r="HQG2" s="13"/>
      <c r="HQH2" s="13"/>
      <c r="HQI2" s="13"/>
      <c r="HQJ2" s="13"/>
      <c r="HQK2" s="13"/>
      <c r="HQL2" s="13"/>
      <c r="HQM2" s="13"/>
      <c r="HQN2" s="13"/>
      <c r="HQO2" s="13"/>
      <c r="HQP2" s="13"/>
      <c r="HQQ2" s="13"/>
      <c r="HQR2" s="13"/>
      <c r="HQS2" s="13"/>
      <c r="HQT2" s="13"/>
      <c r="HQU2" s="13"/>
      <c r="HQV2" s="13"/>
      <c r="HQW2" s="13"/>
      <c r="HQX2" s="13"/>
      <c r="HQY2" s="13"/>
      <c r="HQZ2" s="13"/>
      <c r="HRA2" s="13"/>
      <c r="HRB2" s="13"/>
      <c r="HRC2" s="13"/>
      <c r="HRD2" s="13"/>
      <c r="HRE2" s="13"/>
      <c r="HRF2" s="13"/>
      <c r="HRG2" s="13"/>
      <c r="HRH2" s="13"/>
      <c r="HRI2" s="13"/>
      <c r="HRJ2" s="13"/>
      <c r="HRK2" s="13"/>
      <c r="HRL2" s="13"/>
      <c r="HRM2" s="13"/>
      <c r="HRN2" s="13"/>
      <c r="HRO2" s="13"/>
      <c r="HRP2" s="13"/>
      <c r="HRQ2" s="13"/>
      <c r="HRR2" s="13"/>
      <c r="HRS2" s="13"/>
      <c r="HRT2" s="13"/>
      <c r="HRU2" s="13"/>
      <c r="HRV2" s="13"/>
      <c r="HRW2" s="13"/>
      <c r="HRX2" s="13"/>
      <c r="HRY2" s="13"/>
      <c r="HRZ2" s="13"/>
      <c r="HSA2" s="13"/>
      <c r="HSB2" s="13"/>
      <c r="HSC2" s="13"/>
      <c r="HSD2" s="13"/>
      <c r="HSE2" s="13"/>
      <c r="HSF2" s="13"/>
      <c r="HSG2" s="13"/>
      <c r="HSH2" s="13"/>
      <c r="HSI2" s="13"/>
      <c r="HSJ2" s="13"/>
      <c r="HSK2" s="13"/>
      <c r="HSL2" s="13"/>
      <c r="HSM2" s="13"/>
      <c r="HSN2" s="13"/>
      <c r="HSO2" s="13"/>
      <c r="HSP2" s="13"/>
      <c r="HSQ2" s="13"/>
      <c r="HSR2" s="13"/>
      <c r="HSS2" s="13"/>
      <c r="HST2" s="13"/>
      <c r="HSU2" s="13"/>
      <c r="HSV2" s="13"/>
      <c r="HSW2" s="13"/>
      <c r="HSX2" s="13"/>
      <c r="HSY2" s="13"/>
      <c r="HSZ2" s="13"/>
      <c r="HTA2" s="13"/>
      <c r="HTB2" s="13"/>
      <c r="HTC2" s="13"/>
      <c r="HTD2" s="13"/>
      <c r="HTE2" s="13"/>
      <c r="HTF2" s="13"/>
      <c r="HTG2" s="13"/>
      <c r="HTH2" s="13"/>
      <c r="HTI2" s="13"/>
      <c r="HTJ2" s="13"/>
      <c r="HTK2" s="13"/>
      <c r="HTL2" s="13"/>
      <c r="HTM2" s="13"/>
      <c r="HTN2" s="13"/>
      <c r="HTO2" s="13"/>
      <c r="HTP2" s="13"/>
      <c r="HTQ2" s="13"/>
      <c r="HTR2" s="13"/>
      <c r="HTS2" s="13"/>
      <c r="HTT2" s="13"/>
      <c r="HTU2" s="13"/>
      <c r="HTV2" s="13"/>
      <c r="HTW2" s="13"/>
      <c r="HTX2" s="13"/>
      <c r="HTY2" s="13"/>
      <c r="HTZ2" s="13"/>
      <c r="HUA2" s="13"/>
      <c r="HUB2" s="13"/>
      <c r="HUC2" s="13"/>
      <c r="HUD2" s="13"/>
      <c r="HUE2" s="13"/>
      <c r="HUF2" s="13"/>
      <c r="HUG2" s="13"/>
      <c r="HUH2" s="13"/>
      <c r="HUI2" s="13"/>
      <c r="HUJ2" s="13"/>
      <c r="HUK2" s="13"/>
      <c r="HUL2" s="13"/>
      <c r="HUM2" s="13"/>
      <c r="HUN2" s="13"/>
      <c r="HUO2" s="13"/>
      <c r="HUP2" s="13"/>
      <c r="HUQ2" s="13"/>
      <c r="HUR2" s="13"/>
      <c r="HUS2" s="13"/>
      <c r="HUT2" s="13"/>
      <c r="HUU2" s="13"/>
      <c r="HUV2" s="13"/>
      <c r="HUW2" s="13"/>
      <c r="HUX2" s="13"/>
      <c r="HUY2" s="13"/>
      <c r="HUZ2" s="13"/>
      <c r="HVA2" s="13"/>
      <c r="HVB2" s="13"/>
      <c r="HVC2" s="13"/>
      <c r="HVD2" s="13"/>
      <c r="HVE2" s="13"/>
      <c r="HVF2" s="13"/>
      <c r="HVG2" s="13"/>
      <c r="HVH2" s="13"/>
      <c r="HVI2" s="13"/>
      <c r="HVJ2" s="13"/>
      <c r="HVK2" s="13"/>
      <c r="HVL2" s="13"/>
      <c r="HVM2" s="13"/>
      <c r="HVN2" s="13"/>
      <c r="HVO2" s="13"/>
      <c r="HVP2" s="13"/>
      <c r="HVQ2" s="13"/>
      <c r="HVR2" s="13"/>
      <c r="HVS2" s="13"/>
      <c r="HVT2" s="13"/>
      <c r="HVU2" s="13"/>
      <c r="HVV2" s="13"/>
      <c r="HVW2" s="13"/>
      <c r="HVX2" s="13"/>
      <c r="HVY2" s="13"/>
      <c r="HVZ2" s="13"/>
      <c r="HWA2" s="13"/>
      <c r="HWB2" s="13"/>
      <c r="HWC2" s="13"/>
      <c r="HWD2" s="13"/>
      <c r="HWE2" s="13"/>
      <c r="HWF2" s="13"/>
      <c r="HWG2" s="13"/>
      <c r="HWH2" s="13"/>
      <c r="HWI2" s="13"/>
      <c r="HWJ2" s="13"/>
      <c r="HWK2" s="13"/>
      <c r="HWL2" s="13"/>
      <c r="HWM2" s="13"/>
      <c r="HWN2" s="13"/>
      <c r="HWO2" s="13"/>
      <c r="HWP2" s="13"/>
      <c r="HWQ2" s="13"/>
      <c r="HWR2" s="13"/>
      <c r="HWS2" s="13"/>
      <c r="HWT2" s="13"/>
      <c r="HWU2" s="13"/>
      <c r="HWV2" s="13"/>
      <c r="HWW2" s="13"/>
      <c r="HWX2" s="13"/>
      <c r="HWY2" s="13"/>
      <c r="HWZ2" s="13"/>
      <c r="HXA2" s="13"/>
      <c r="HXB2" s="13"/>
      <c r="HXC2" s="13"/>
      <c r="HXD2" s="13"/>
      <c r="HXE2" s="13"/>
      <c r="HXF2" s="13"/>
      <c r="HXG2" s="13"/>
      <c r="HXH2" s="13"/>
      <c r="HXI2" s="13"/>
      <c r="HXJ2" s="13"/>
      <c r="HXK2" s="13"/>
      <c r="HXL2" s="13"/>
      <c r="HXM2" s="13"/>
      <c r="HXN2" s="13"/>
      <c r="HXO2" s="13"/>
      <c r="HXP2" s="13"/>
      <c r="HXQ2" s="13"/>
      <c r="HXR2" s="13"/>
      <c r="HXS2" s="13"/>
      <c r="HXT2" s="13"/>
      <c r="HXU2" s="13"/>
      <c r="HXV2" s="13"/>
      <c r="HXW2" s="13"/>
      <c r="HXX2" s="13"/>
      <c r="HXY2" s="13"/>
      <c r="HXZ2" s="13"/>
      <c r="HYA2" s="13"/>
      <c r="HYB2" s="13"/>
      <c r="HYC2" s="13"/>
      <c r="HYD2" s="13"/>
      <c r="HYE2" s="13"/>
      <c r="HYF2" s="13"/>
      <c r="HYG2" s="13"/>
      <c r="HYH2" s="13"/>
      <c r="HYI2" s="13"/>
      <c r="HYJ2" s="13"/>
      <c r="HYK2" s="13"/>
      <c r="HYL2" s="13"/>
      <c r="HYM2" s="13"/>
      <c r="HYN2" s="13"/>
      <c r="HYO2" s="13"/>
      <c r="HYP2" s="13"/>
      <c r="HYQ2" s="13"/>
      <c r="HYR2" s="13"/>
      <c r="HYS2" s="13"/>
      <c r="HYT2" s="13"/>
      <c r="HYU2" s="13"/>
      <c r="HYV2" s="13"/>
      <c r="HYW2" s="13"/>
      <c r="HYX2" s="13"/>
      <c r="HYY2" s="13"/>
      <c r="HYZ2" s="13"/>
      <c r="HZA2" s="13"/>
      <c r="HZB2" s="13"/>
      <c r="HZC2" s="13"/>
      <c r="HZD2" s="13"/>
      <c r="HZE2" s="13"/>
      <c r="HZF2" s="13"/>
      <c r="HZG2" s="13"/>
      <c r="HZH2" s="13"/>
      <c r="HZI2" s="13"/>
      <c r="HZJ2" s="13"/>
      <c r="HZK2" s="13"/>
      <c r="HZL2" s="13"/>
      <c r="HZM2" s="13"/>
      <c r="HZN2" s="13"/>
      <c r="HZO2" s="13"/>
      <c r="HZP2" s="13"/>
      <c r="HZQ2" s="13"/>
      <c r="HZR2" s="13"/>
      <c r="HZS2" s="13"/>
      <c r="HZT2" s="13"/>
      <c r="HZU2" s="13"/>
      <c r="HZV2" s="13"/>
      <c r="HZW2" s="13"/>
      <c r="HZX2" s="13"/>
      <c r="HZY2" s="13"/>
      <c r="HZZ2" s="13"/>
      <c r="IAA2" s="13"/>
      <c r="IAB2" s="13"/>
      <c r="IAC2" s="13"/>
      <c r="IAD2" s="13"/>
      <c r="IAE2" s="13"/>
      <c r="IAF2" s="13"/>
      <c r="IAG2" s="13"/>
      <c r="IAH2" s="13"/>
      <c r="IAI2" s="13"/>
      <c r="IAJ2" s="13"/>
      <c r="IAK2" s="13"/>
      <c r="IAL2" s="13"/>
      <c r="IAM2" s="13"/>
      <c r="IAN2" s="13"/>
      <c r="IAO2" s="13"/>
      <c r="IAP2" s="13"/>
      <c r="IAQ2" s="13"/>
      <c r="IAR2" s="13"/>
      <c r="IAS2" s="13"/>
      <c r="IAT2" s="13"/>
      <c r="IAU2" s="13"/>
      <c r="IAV2" s="13"/>
      <c r="IAW2" s="13"/>
      <c r="IAX2" s="13"/>
      <c r="IAY2" s="13"/>
      <c r="IAZ2" s="13"/>
      <c r="IBA2" s="13"/>
      <c r="IBB2" s="13"/>
      <c r="IBC2" s="13"/>
      <c r="IBD2" s="13"/>
      <c r="IBE2" s="13"/>
      <c r="IBF2" s="13"/>
      <c r="IBG2" s="13"/>
      <c r="IBH2" s="13"/>
      <c r="IBI2" s="13"/>
      <c r="IBJ2" s="13"/>
      <c r="IBK2" s="13"/>
      <c r="IBL2" s="13"/>
      <c r="IBM2" s="13"/>
      <c r="IBN2" s="13"/>
      <c r="IBO2" s="13"/>
      <c r="IBP2" s="13"/>
      <c r="IBQ2" s="13"/>
      <c r="IBR2" s="13"/>
      <c r="IBS2" s="13"/>
      <c r="IBT2" s="13"/>
      <c r="IBU2" s="13"/>
      <c r="IBV2" s="13"/>
      <c r="IBW2" s="13"/>
      <c r="IBX2" s="13"/>
      <c r="IBY2" s="13"/>
      <c r="IBZ2" s="13"/>
      <c r="ICA2" s="13"/>
      <c r="ICB2" s="13"/>
      <c r="ICC2" s="13"/>
      <c r="ICD2" s="13"/>
      <c r="ICE2" s="13"/>
      <c r="ICF2" s="13"/>
      <c r="ICG2" s="13"/>
      <c r="ICH2" s="13"/>
      <c r="ICI2" s="13"/>
      <c r="ICJ2" s="13"/>
      <c r="ICK2" s="13"/>
      <c r="ICL2" s="13"/>
      <c r="ICM2" s="13"/>
      <c r="ICN2" s="13"/>
      <c r="ICO2" s="13"/>
      <c r="ICP2" s="13"/>
      <c r="ICQ2" s="13"/>
      <c r="ICR2" s="13"/>
      <c r="ICS2" s="13"/>
      <c r="ICT2" s="13"/>
      <c r="ICU2" s="13"/>
      <c r="ICV2" s="13"/>
      <c r="ICW2" s="13"/>
      <c r="ICX2" s="13"/>
      <c r="ICY2" s="13"/>
      <c r="ICZ2" s="13"/>
      <c r="IDA2" s="13"/>
      <c r="IDB2" s="13"/>
      <c r="IDC2" s="13"/>
      <c r="IDD2" s="13"/>
      <c r="IDE2" s="13"/>
      <c r="IDF2" s="13"/>
      <c r="IDG2" s="13"/>
      <c r="IDH2" s="13"/>
      <c r="IDI2" s="13"/>
      <c r="IDJ2" s="13"/>
      <c r="IDK2" s="13"/>
      <c r="IDL2" s="13"/>
      <c r="IDM2" s="13"/>
      <c r="IDN2" s="13"/>
      <c r="IDO2" s="13"/>
      <c r="IDP2" s="13"/>
      <c r="IDQ2" s="13"/>
      <c r="IDR2" s="13"/>
      <c r="IDS2" s="13"/>
      <c r="IDT2" s="13"/>
      <c r="IDU2" s="13"/>
      <c r="IDV2" s="13"/>
      <c r="IDW2" s="13"/>
      <c r="IDX2" s="13"/>
      <c r="IDY2" s="13"/>
      <c r="IDZ2" s="13"/>
      <c r="IEA2" s="13"/>
      <c r="IEB2" s="13"/>
      <c r="IEC2" s="13"/>
      <c r="IED2" s="13"/>
      <c r="IEE2" s="13"/>
      <c r="IEF2" s="13"/>
      <c r="IEG2" s="13"/>
      <c r="IEH2" s="13"/>
      <c r="IEI2" s="13"/>
      <c r="IEJ2" s="13"/>
      <c r="IEK2" s="13"/>
      <c r="IEL2" s="13"/>
      <c r="IEM2" s="13"/>
      <c r="IEN2" s="13"/>
      <c r="IEO2" s="13"/>
      <c r="IEP2" s="13"/>
      <c r="IEQ2" s="13"/>
      <c r="IER2" s="13"/>
      <c r="IES2" s="13"/>
      <c r="IET2" s="13"/>
      <c r="IEU2" s="13"/>
      <c r="IEV2" s="13"/>
      <c r="IEW2" s="13"/>
      <c r="IEX2" s="13"/>
      <c r="IEY2" s="13"/>
      <c r="IEZ2" s="13"/>
      <c r="IFA2" s="13"/>
      <c r="IFB2" s="13"/>
      <c r="IFC2" s="13"/>
      <c r="IFD2" s="13"/>
      <c r="IFE2" s="13"/>
      <c r="IFF2" s="13"/>
      <c r="IFG2" s="13"/>
      <c r="IFH2" s="13"/>
      <c r="IFI2" s="13"/>
      <c r="IFJ2" s="13"/>
      <c r="IFK2" s="13"/>
      <c r="IFL2" s="13"/>
      <c r="IFM2" s="13"/>
      <c r="IFN2" s="13"/>
      <c r="IFO2" s="13"/>
      <c r="IFP2" s="13"/>
      <c r="IFQ2" s="13"/>
      <c r="IFR2" s="13"/>
      <c r="IFS2" s="13"/>
      <c r="IFT2" s="13"/>
      <c r="IFU2" s="13"/>
      <c r="IFV2" s="13"/>
      <c r="IFW2" s="13"/>
      <c r="IFX2" s="13"/>
      <c r="IFY2" s="13"/>
      <c r="IFZ2" s="13"/>
      <c r="IGA2" s="13"/>
      <c r="IGB2" s="13"/>
      <c r="IGC2" s="13"/>
      <c r="IGD2" s="13"/>
      <c r="IGE2" s="13"/>
      <c r="IGF2" s="13"/>
      <c r="IGG2" s="13"/>
      <c r="IGH2" s="13"/>
      <c r="IGI2" s="13"/>
      <c r="IGJ2" s="13"/>
      <c r="IGK2" s="13"/>
      <c r="IGL2" s="13"/>
      <c r="IGM2" s="13"/>
      <c r="IGN2" s="13"/>
      <c r="IGO2" s="13"/>
      <c r="IGP2" s="13"/>
      <c r="IGQ2" s="13"/>
      <c r="IGR2" s="13"/>
      <c r="IGS2" s="13"/>
      <c r="IGT2" s="13"/>
      <c r="IGU2" s="13"/>
      <c r="IGV2" s="13"/>
      <c r="IGW2" s="13"/>
      <c r="IGX2" s="13"/>
      <c r="IGY2" s="13"/>
      <c r="IGZ2" s="13"/>
      <c r="IHA2" s="13"/>
      <c r="IHB2" s="13"/>
      <c r="IHC2" s="13"/>
      <c r="IHD2" s="13"/>
      <c r="IHE2" s="13"/>
      <c r="IHF2" s="13"/>
      <c r="IHG2" s="13"/>
      <c r="IHH2" s="13"/>
      <c r="IHI2" s="13"/>
      <c r="IHJ2" s="13"/>
      <c r="IHK2" s="13"/>
      <c r="IHL2" s="13"/>
      <c r="IHM2" s="13"/>
      <c r="IHN2" s="13"/>
      <c r="IHO2" s="13"/>
      <c r="IHP2" s="13"/>
      <c r="IHQ2" s="13"/>
      <c r="IHR2" s="13"/>
      <c r="IHS2" s="13"/>
      <c r="IHT2" s="13"/>
      <c r="IHU2" s="13"/>
      <c r="IHV2" s="13"/>
      <c r="IHW2" s="13"/>
      <c r="IHX2" s="13"/>
      <c r="IHY2" s="13"/>
      <c r="IHZ2" s="13"/>
      <c r="IIA2" s="13"/>
      <c r="IIB2" s="13"/>
      <c r="IIC2" s="13"/>
      <c r="IID2" s="13"/>
      <c r="IIE2" s="13"/>
      <c r="IIF2" s="13"/>
      <c r="IIG2" s="13"/>
      <c r="IIH2" s="13"/>
      <c r="III2" s="13"/>
      <c r="IIJ2" s="13"/>
      <c r="IIK2" s="13"/>
      <c r="IIL2" s="13"/>
      <c r="IIM2" s="13"/>
      <c r="IIN2" s="13"/>
      <c r="IIO2" s="13"/>
      <c r="IIP2" s="13"/>
      <c r="IIQ2" s="13"/>
      <c r="IIR2" s="13"/>
      <c r="IIS2" s="13"/>
      <c r="IIT2" s="13"/>
      <c r="IIU2" s="13"/>
      <c r="IIV2" s="13"/>
      <c r="IIW2" s="13"/>
      <c r="IIX2" s="13"/>
      <c r="IIY2" s="13"/>
      <c r="IIZ2" s="13"/>
      <c r="IJA2" s="13"/>
      <c r="IJB2" s="13"/>
      <c r="IJC2" s="13"/>
      <c r="IJD2" s="13"/>
      <c r="IJE2" s="13"/>
      <c r="IJF2" s="13"/>
      <c r="IJG2" s="13"/>
      <c r="IJH2" s="13"/>
      <c r="IJI2" s="13"/>
      <c r="IJJ2" s="13"/>
      <c r="IJK2" s="13"/>
      <c r="IJL2" s="13"/>
      <c r="IJM2" s="13"/>
      <c r="IJN2" s="13"/>
      <c r="IJO2" s="13"/>
      <c r="IJP2" s="13"/>
      <c r="IJQ2" s="13"/>
      <c r="IJR2" s="13"/>
      <c r="IJS2" s="13"/>
      <c r="IJT2" s="13"/>
      <c r="IJU2" s="13"/>
      <c r="IJV2" s="13"/>
      <c r="IJW2" s="13"/>
      <c r="IJX2" s="13"/>
      <c r="IJY2" s="13"/>
      <c r="IJZ2" s="13"/>
      <c r="IKA2" s="13"/>
      <c r="IKB2" s="13"/>
      <c r="IKC2" s="13"/>
      <c r="IKD2" s="13"/>
      <c r="IKE2" s="13"/>
      <c r="IKF2" s="13"/>
      <c r="IKG2" s="13"/>
      <c r="IKH2" s="13"/>
      <c r="IKI2" s="13"/>
      <c r="IKJ2" s="13"/>
      <c r="IKK2" s="13"/>
      <c r="IKL2" s="13"/>
      <c r="IKM2" s="13"/>
      <c r="IKN2" s="13"/>
      <c r="IKO2" s="13"/>
      <c r="IKP2" s="13"/>
      <c r="IKQ2" s="13"/>
      <c r="IKR2" s="13"/>
      <c r="IKS2" s="13"/>
      <c r="IKT2" s="13"/>
      <c r="IKU2" s="13"/>
      <c r="IKV2" s="13"/>
      <c r="IKW2" s="13"/>
      <c r="IKX2" s="13"/>
      <c r="IKY2" s="13"/>
      <c r="IKZ2" s="13"/>
      <c r="ILA2" s="13"/>
      <c r="ILB2" s="13"/>
      <c r="ILC2" s="13"/>
      <c r="ILD2" s="13"/>
      <c r="ILE2" s="13"/>
      <c r="ILF2" s="13"/>
      <c r="ILG2" s="13"/>
      <c r="ILH2" s="13"/>
      <c r="ILI2" s="13"/>
      <c r="ILJ2" s="13"/>
      <c r="ILK2" s="13"/>
      <c r="ILL2" s="13"/>
      <c r="ILM2" s="13"/>
      <c r="ILN2" s="13"/>
      <c r="ILO2" s="13"/>
      <c r="ILP2" s="13"/>
      <c r="ILQ2" s="13"/>
      <c r="ILR2" s="13"/>
      <c r="ILS2" s="13"/>
      <c r="ILT2" s="13"/>
      <c r="ILU2" s="13"/>
      <c r="ILV2" s="13"/>
      <c r="ILW2" s="13"/>
      <c r="ILX2" s="13"/>
      <c r="ILY2" s="13"/>
      <c r="ILZ2" s="13"/>
      <c r="IMA2" s="13"/>
      <c r="IMB2" s="13"/>
      <c r="IMC2" s="13"/>
      <c r="IMD2" s="13"/>
      <c r="IME2" s="13"/>
      <c r="IMF2" s="13"/>
      <c r="IMG2" s="13"/>
      <c r="IMH2" s="13"/>
      <c r="IMI2" s="13"/>
      <c r="IMJ2" s="13"/>
      <c r="IMK2" s="13"/>
      <c r="IML2" s="13"/>
      <c r="IMM2" s="13"/>
      <c r="IMN2" s="13"/>
      <c r="IMO2" s="13"/>
      <c r="IMP2" s="13"/>
      <c r="IMQ2" s="13"/>
      <c r="IMR2" s="13"/>
      <c r="IMS2" s="13"/>
      <c r="IMT2" s="13"/>
      <c r="IMU2" s="13"/>
      <c r="IMV2" s="13"/>
      <c r="IMW2" s="13"/>
      <c r="IMX2" s="13"/>
      <c r="IMY2" s="13"/>
      <c r="IMZ2" s="13"/>
      <c r="INA2" s="13"/>
      <c r="INB2" s="13"/>
      <c r="INC2" s="13"/>
      <c r="IND2" s="13"/>
      <c r="INE2" s="13"/>
      <c r="INF2" s="13"/>
      <c r="ING2" s="13"/>
      <c r="INH2" s="13"/>
      <c r="INI2" s="13"/>
      <c r="INJ2" s="13"/>
      <c r="INK2" s="13"/>
      <c r="INL2" s="13"/>
      <c r="INM2" s="13"/>
      <c r="INN2" s="13"/>
      <c r="INO2" s="13"/>
      <c r="INP2" s="13"/>
      <c r="INQ2" s="13"/>
      <c r="INR2" s="13"/>
      <c r="INS2" s="13"/>
      <c r="INT2" s="13"/>
      <c r="INU2" s="13"/>
      <c r="INV2" s="13"/>
      <c r="INW2" s="13"/>
      <c r="INX2" s="13"/>
      <c r="INY2" s="13"/>
      <c r="INZ2" s="13"/>
      <c r="IOA2" s="13"/>
      <c r="IOB2" s="13"/>
      <c r="IOC2" s="13"/>
      <c r="IOD2" s="13"/>
      <c r="IOE2" s="13"/>
      <c r="IOF2" s="13"/>
      <c r="IOG2" s="13"/>
      <c r="IOH2" s="13"/>
      <c r="IOI2" s="13"/>
      <c r="IOJ2" s="13"/>
      <c r="IOK2" s="13"/>
      <c r="IOL2" s="13"/>
      <c r="IOM2" s="13"/>
      <c r="ION2" s="13"/>
      <c r="IOO2" s="13"/>
      <c r="IOP2" s="13"/>
      <c r="IOQ2" s="13"/>
      <c r="IOR2" s="13"/>
      <c r="IOS2" s="13"/>
      <c r="IOT2" s="13"/>
      <c r="IOU2" s="13"/>
      <c r="IOV2" s="13"/>
      <c r="IOW2" s="13"/>
      <c r="IOX2" s="13"/>
      <c r="IOY2" s="13"/>
      <c r="IOZ2" s="13"/>
      <c r="IPA2" s="13"/>
      <c r="IPB2" s="13"/>
      <c r="IPC2" s="13"/>
      <c r="IPD2" s="13"/>
      <c r="IPE2" s="13"/>
      <c r="IPF2" s="13"/>
      <c r="IPG2" s="13"/>
      <c r="IPH2" s="13"/>
      <c r="IPI2" s="13"/>
      <c r="IPJ2" s="13"/>
      <c r="IPK2" s="13"/>
      <c r="IPL2" s="13"/>
      <c r="IPM2" s="13"/>
      <c r="IPN2" s="13"/>
      <c r="IPO2" s="13"/>
      <c r="IPP2" s="13"/>
      <c r="IPQ2" s="13"/>
      <c r="IPR2" s="13"/>
      <c r="IPS2" s="13"/>
      <c r="IPT2" s="13"/>
      <c r="IPU2" s="13"/>
      <c r="IPV2" s="13"/>
      <c r="IPW2" s="13"/>
      <c r="IPX2" s="13"/>
      <c r="IPY2" s="13"/>
      <c r="IPZ2" s="13"/>
      <c r="IQA2" s="13"/>
      <c r="IQB2" s="13"/>
      <c r="IQC2" s="13"/>
      <c r="IQD2" s="13"/>
      <c r="IQE2" s="13"/>
      <c r="IQF2" s="13"/>
      <c r="IQG2" s="13"/>
      <c r="IQH2" s="13"/>
      <c r="IQI2" s="13"/>
      <c r="IQJ2" s="13"/>
      <c r="IQK2" s="13"/>
      <c r="IQL2" s="13"/>
      <c r="IQM2" s="13"/>
      <c r="IQN2" s="13"/>
      <c r="IQO2" s="13"/>
      <c r="IQP2" s="13"/>
      <c r="IQQ2" s="13"/>
      <c r="IQR2" s="13"/>
      <c r="IQS2" s="13"/>
      <c r="IQT2" s="13"/>
      <c r="IQU2" s="13"/>
      <c r="IQV2" s="13"/>
      <c r="IQW2" s="13"/>
      <c r="IQX2" s="13"/>
      <c r="IQY2" s="13"/>
      <c r="IQZ2" s="13"/>
      <c r="IRA2" s="13"/>
      <c r="IRB2" s="13"/>
      <c r="IRC2" s="13"/>
      <c r="IRD2" s="13"/>
      <c r="IRE2" s="13"/>
      <c r="IRF2" s="13"/>
      <c r="IRG2" s="13"/>
      <c r="IRH2" s="13"/>
      <c r="IRI2" s="13"/>
      <c r="IRJ2" s="13"/>
      <c r="IRK2" s="13"/>
      <c r="IRL2" s="13"/>
      <c r="IRM2" s="13"/>
      <c r="IRN2" s="13"/>
      <c r="IRO2" s="13"/>
      <c r="IRP2" s="13"/>
      <c r="IRQ2" s="13"/>
      <c r="IRR2" s="13"/>
      <c r="IRS2" s="13"/>
      <c r="IRT2" s="13"/>
      <c r="IRU2" s="13"/>
      <c r="IRV2" s="13"/>
      <c r="IRW2" s="13"/>
      <c r="IRX2" s="13"/>
      <c r="IRY2" s="13"/>
      <c r="IRZ2" s="13"/>
      <c r="ISA2" s="13"/>
      <c r="ISB2" s="13"/>
      <c r="ISC2" s="13"/>
      <c r="ISD2" s="13"/>
      <c r="ISE2" s="13"/>
      <c r="ISF2" s="13"/>
      <c r="ISG2" s="13"/>
      <c r="ISH2" s="13"/>
      <c r="ISI2" s="13"/>
      <c r="ISJ2" s="13"/>
      <c r="ISK2" s="13"/>
      <c r="ISL2" s="13"/>
      <c r="ISM2" s="13"/>
      <c r="ISN2" s="13"/>
      <c r="ISO2" s="13"/>
      <c r="ISP2" s="13"/>
      <c r="ISQ2" s="13"/>
      <c r="ISR2" s="13"/>
      <c r="ISS2" s="13"/>
      <c r="IST2" s="13"/>
      <c r="ISU2" s="13"/>
      <c r="ISV2" s="13"/>
      <c r="ISW2" s="13"/>
      <c r="ISX2" s="13"/>
      <c r="ISY2" s="13"/>
      <c r="ISZ2" s="13"/>
      <c r="ITA2" s="13"/>
      <c r="ITB2" s="13"/>
      <c r="ITC2" s="13"/>
      <c r="ITD2" s="13"/>
      <c r="ITE2" s="13"/>
      <c r="ITF2" s="13"/>
      <c r="ITG2" s="13"/>
      <c r="ITH2" s="13"/>
      <c r="ITI2" s="13"/>
      <c r="ITJ2" s="13"/>
      <c r="ITK2" s="13"/>
      <c r="ITL2" s="13"/>
      <c r="ITM2" s="13"/>
      <c r="ITN2" s="13"/>
      <c r="ITO2" s="13"/>
      <c r="ITP2" s="13"/>
      <c r="ITQ2" s="13"/>
      <c r="ITR2" s="13"/>
      <c r="ITS2" s="13"/>
      <c r="ITT2" s="13"/>
      <c r="ITU2" s="13"/>
      <c r="ITV2" s="13"/>
      <c r="ITW2" s="13"/>
      <c r="ITX2" s="13"/>
      <c r="ITY2" s="13"/>
      <c r="ITZ2" s="13"/>
      <c r="IUA2" s="13"/>
      <c r="IUB2" s="13"/>
      <c r="IUC2" s="13"/>
      <c r="IUD2" s="13"/>
      <c r="IUE2" s="13"/>
      <c r="IUF2" s="13"/>
      <c r="IUG2" s="13"/>
      <c r="IUH2" s="13"/>
      <c r="IUI2" s="13"/>
      <c r="IUJ2" s="13"/>
      <c r="IUK2" s="13"/>
      <c r="IUL2" s="13"/>
      <c r="IUM2" s="13"/>
      <c r="IUN2" s="13"/>
      <c r="IUO2" s="13"/>
      <c r="IUP2" s="13"/>
      <c r="IUQ2" s="13"/>
      <c r="IUR2" s="13"/>
      <c r="IUS2" s="13"/>
      <c r="IUT2" s="13"/>
      <c r="IUU2" s="13"/>
      <c r="IUV2" s="13"/>
      <c r="IUW2" s="13"/>
      <c r="IUX2" s="13"/>
      <c r="IUY2" s="13"/>
      <c r="IUZ2" s="13"/>
      <c r="IVA2" s="13"/>
      <c r="IVB2" s="13"/>
      <c r="IVC2" s="13"/>
      <c r="IVD2" s="13"/>
      <c r="IVE2" s="13"/>
      <c r="IVF2" s="13"/>
      <c r="IVG2" s="13"/>
      <c r="IVH2" s="13"/>
      <c r="IVI2" s="13"/>
      <c r="IVJ2" s="13"/>
      <c r="IVK2" s="13"/>
      <c r="IVL2" s="13"/>
      <c r="IVM2" s="13"/>
      <c r="IVN2" s="13"/>
      <c r="IVO2" s="13"/>
      <c r="IVP2" s="13"/>
      <c r="IVQ2" s="13"/>
      <c r="IVR2" s="13"/>
      <c r="IVS2" s="13"/>
      <c r="IVT2" s="13"/>
      <c r="IVU2" s="13"/>
      <c r="IVV2" s="13"/>
      <c r="IVW2" s="13"/>
      <c r="IVX2" s="13"/>
      <c r="IVY2" s="13"/>
      <c r="IVZ2" s="13"/>
      <c r="IWA2" s="13"/>
      <c r="IWB2" s="13"/>
      <c r="IWC2" s="13"/>
      <c r="IWD2" s="13"/>
      <c r="IWE2" s="13"/>
      <c r="IWF2" s="13"/>
      <c r="IWG2" s="13"/>
      <c r="IWH2" s="13"/>
      <c r="IWI2" s="13"/>
      <c r="IWJ2" s="13"/>
      <c r="IWK2" s="13"/>
      <c r="IWL2" s="13"/>
      <c r="IWM2" s="13"/>
      <c r="IWN2" s="13"/>
      <c r="IWO2" s="13"/>
      <c r="IWP2" s="13"/>
      <c r="IWQ2" s="13"/>
      <c r="IWR2" s="13"/>
      <c r="IWS2" s="13"/>
      <c r="IWT2" s="13"/>
      <c r="IWU2" s="13"/>
      <c r="IWV2" s="13"/>
      <c r="IWW2" s="13"/>
      <c r="IWX2" s="13"/>
      <c r="IWY2" s="13"/>
      <c r="IWZ2" s="13"/>
      <c r="IXA2" s="13"/>
      <c r="IXB2" s="13"/>
      <c r="IXC2" s="13"/>
      <c r="IXD2" s="13"/>
      <c r="IXE2" s="13"/>
      <c r="IXF2" s="13"/>
      <c r="IXG2" s="13"/>
      <c r="IXH2" s="13"/>
      <c r="IXI2" s="13"/>
      <c r="IXJ2" s="13"/>
      <c r="IXK2" s="13"/>
      <c r="IXL2" s="13"/>
      <c r="IXM2" s="13"/>
      <c r="IXN2" s="13"/>
      <c r="IXO2" s="13"/>
      <c r="IXP2" s="13"/>
      <c r="IXQ2" s="13"/>
      <c r="IXR2" s="13"/>
      <c r="IXS2" s="13"/>
      <c r="IXT2" s="13"/>
      <c r="IXU2" s="13"/>
      <c r="IXV2" s="13"/>
      <c r="IXW2" s="13"/>
      <c r="IXX2" s="13"/>
      <c r="IXY2" s="13"/>
      <c r="IXZ2" s="13"/>
      <c r="IYA2" s="13"/>
      <c r="IYB2" s="13"/>
      <c r="IYC2" s="13"/>
      <c r="IYD2" s="13"/>
      <c r="IYE2" s="13"/>
      <c r="IYF2" s="13"/>
      <c r="IYG2" s="13"/>
      <c r="IYH2" s="13"/>
      <c r="IYI2" s="13"/>
      <c r="IYJ2" s="13"/>
      <c r="IYK2" s="13"/>
      <c r="IYL2" s="13"/>
      <c r="IYM2" s="13"/>
      <c r="IYN2" s="13"/>
      <c r="IYO2" s="13"/>
      <c r="IYP2" s="13"/>
      <c r="IYQ2" s="13"/>
      <c r="IYR2" s="13"/>
      <c r="IYS2" s="13"/>
      <c r="IYT2" s="13"/>
      <c r="IYU2" s="13"/>
      <c r="IYV2" s="13"/>
      <c r="IYW2" s="13"/>
      <c r="IYX2" s="13"/>
      <c r="IYY2" s="13"/>
      <c r="IYZ2" s="13"/>
      <c r="IZA2" s="13"/>
      <c r="IZB2" s="13"/>
      <c r="IZC2" s="13"/>
      <c r="IZD2" s="13"/>
      <c r="IZE2" s="13"/>
      <c r="IZF2" s="13"/>
      <c r="IZG2" s="13"/>
      <c r="IZH2" s="13"/>
      <c r="IZI2" s="13"/>
      <c r="IZJ2" s="13"/>
      <c r="IZK2" s="13"/>
      <c r="IZL2" s="13"/>
      <c r="IZM2" s="13"/>
      <c r="IZN2" s="13"/>
      <c r="IZO2" s="13"/>
      <c r="IZP2" s="13"/>
      <c r="IZQ2" s="13"/>
      <c r="IZR2" s="13"/>
      <c r="IZS2" s="13"/>
      <c r="IZT2" s="13"/>
      <c r="IZU2" s="13"/>
      <c r="IZV2" s="13"/>
      <c r="IZW2" s="13"/>
      <c r="IZX2" s="13"/>
      <c r="IZY2" s="13"/>
      <c r="IZZ2" s="13"/>
      <c r="JAA2" s="13"/>
      <c r="JAB2" s="13"/>
      <c r="JAC2" s="13"/>
      <c r="JAD2" s="13"/>
      <c r="JAE2" s="13"/>
      <c r="JAF2" s="13"/>
      <c r="JAG2" s="13"/>
      <c r="JAH2" s="13"/>
      <c r="JAI2" s="13"/>
      <c r="JAJ2" s="13"/>
      <c r="JAK2" s="13"/>
      <c r="JAL2" s="13"/>
      <c r="JAM2" s="13"/>
      <c r="JAN2" s="13"/>
      <c r="JAO2" s="13"/>
      <c r="JAP2" s="13"/>
      <c r="JAQ2" s="13"/>
      <c r="JAR2" s="13"/>
      <c r="JAS2" s="13"/>
      <c r="JAT2" s="13"/>
      <c r="JAU2" s="13"/>
      <c r="JAV2" s="13"/>
      <c r="JAW2" s="13"/>
      <c r="JAX2" s="13"/>
      <c r="JAY2" s="13"/>
      <c r="JAZ2" s="13"/>
      <c r="JBA2" s="13"/>
      <c r="JBB2" s="13"/>
      <c r="JBC2" s="13"/>
      <c r="JBD2" s="13"/>
      <c r="JBE2" s="13"/>
      <c r="JBF2" s="13"/>
      <c r="JBG2" s="13"/>
      <c r="JBH2" s="13"/>
      <c r="JBI2" s="13"/>
      <c r="JBJ2" s="13"/>
      <c r="JBK2" s="13"/>
      <c r="JBL2" s="13"/>
      <c r="JBM2" s="13"/>
      <c r="JBN2" s="13"/>
      <c r="JBO2" s="13"/>
      <c r="JBP2" s="13"/>
      <c r="JBQ2" s="13"/>
      <c r="JBR2" s="13"/>
      <c r="JBS2" s="13"/>
      <c r="JBT2" s="13"/>
      <c r="JBU2" s="13"/>
      <c r="JBV2" s="13"/>
      <c r="JBW2" s="13"/>
      <c r="JBX2" s="13"/>
      <c r="JBY2" s="13"/>
      <c r="JBZ2" s="13"/>
      <c r="JCA2" s="13"/>
      <c r="JCB2" s="13"/>
      <c r="JCC2" s="13"/>
      <c r="JCD2" s="13"/>
      <c r="JCE2" s="13"/>
      <c r="JCF2" s="13"/>
      <c r="JCG2" s="13"/>
      <c r="JCH2" s="13"/>
      <c r="JCI2" s="13"/>
      <c r="JCJ2" s="13"/>
      <c r="JCK2" s="13"/>
      <c r="JCL2" s="13"/>
      <c r="JCM2" s="13"/>
      <c r="JCN2" s="13"/>
      <c r="JCO2" s="13"/>
      <c r="JCP2" s="13"/>
      <c r="JCQ2" s="13"/>
      <c r="JCR2" s="13"/>
      <c r="JCS2" s="13"/>
      <c r="JCT2" s="13"/>
      <c r="JCU2" s="13"/>
      <c r="JCV2" s="13"/>
      <c r="JCW2" s="13"/>
      <c r="JCX2" s="13"/>
      <c r="JCY2" s="13"/>
      <c r="JCZ2" s="13"/>
      <c r="JDA2" s="13"/>
      <c r="JDB2" s="13"/>
      <c r="JDC2" s="13"/>
      <c r="JDD2" s="13"/>
      <c r="JDE2" s="13"/>
      <c r="JDF2" s="13"/>
      <c r="JDG2" s="13"/>
      <c r="JDH2" s="13"/>
      <c r="JDI2" s="13"/>
      <c r="JDJ2" s="13"/>
      <c r="JDK2" s="13"/>
      <c r="JDL2" s="13"/>
      <c r="JDM2" s="13"/>
      <c r="JDN2" s="13"/>
      <c r="JDO2" s="13"/>
      <c r="JDP2" s="13"/>
      <c r="JDQ2" s="13"/>
      <c r="JDR2" s="13"/>
      <c r="JDS2" s="13"/>
      <c r="JDT2" s="13"/>
      <c r="JDU2" s="13"/>
      <c r="JDV2" s="13"/>
      <c r="JDW2" s="13"/>
      <c r="JDX2" s="13"/>
      <c r="JDY2" s="13"/>
      <c r="JDZ2" s="13"/>
      <c r="JEA2" s="13"/>
      <c r="JEB2" s="13"/>
      <c r="JEC2" s="13"/>
      <c r="JED2" s="13"/>
      <c r="JEE2" s="13"/>
      <c r="JEF2" s="13"/>
      <c r="JEG2" s="13"/>
      <c r="JEH2" s="13"/>
      <c r="JEI2" s="13"/>
      <c r="JEJ2" s="13"/>
      <c r="JEK2" s="13"/>
      <c r="JEL2" s="13"/>
      <c r="JEM2" s="13"/>
      <c r="JEN2" s="13"/>
      <c r="JEO2" s="13"/>
      <c r="JEP2" s="13"/>
      <c r="JEQ2" s="13"/>
      <c r="JER2" s="13"/>
      <c r="JES2" s="13"/>
      <c r="JET2" s="13"/>
      <c r="JEU2" s="13"/>
      <c r="JEV2" s="13"/>
      <c r="JEW2" s="13"/>
      <c r="JEX2" s="13"/>
      <c r="JEY2" s="13"/>
      <c r="JEZ2" s="13"/>
      <c r="JFA2" s="13"/>
      <c r="JFB2" s="13"/>
      <c r="JFC2" s="13"/>
      <c r="JFD2" s="13"/>
      <c r="JFE2" s="13"/>
      <c r="JFF2" s="13"/>
      <c r="JFG2" s="13"/>
      <c r="JFH2" s="13"/>
      <c r="JFI2" s="13"/>
      <c r="JFJ2" s="13"/>
      <c r="JFK2" s="13"/>
      <c r="JFL2" s="13"/>
      <c r="JFM2" s="13"/>
      <c r="JFN2" s="13"/>
      <c r="JFO2" s="13"/>
      <c r="JFP2" s="13"/>
      <c r="JFQ2" s="13"/>
      <c r="JFR2" s="13"/>
      <c r="JFS2" s="13"/>
      <c r="JFT2" s="13"/>
      <c r="JFU2" s="13"/>
      <c r="JFV2" s="13"/>
      <c r="JFW2" s="13"/>
      <c r="JFX2" s="13"/>
      <c r="JFY2" s="13"/>
      <c r="JFZ2" s="13"/>
      <c r="JGA2" s="13"/>
      <c r="JGB2" s="13"/>
      <c r="JGC2" s="13"/>
      <c r="JGD2" s="13"/>
      <c r="JGE2" s="13"/>
      <c r="JGF2" s="13"/>
      <c r="JGG2" s="13"/>
      <c r="JGH2" s="13"/>
      <c r="JGI2" s="13"/>
      <c r="JGJ2" s="13"/>
      <c r="JGK2" s="13"/>
      <c r="JGL2" s="13"/>
      <c r="JGM2" s="13"/>
      <c r="JGN2" s="13"/>
      <c r="JGO2" s="13"/>
      <c r="JGP2" s="13"/>
      <c r="JGQ2" s="13"/>
      <c r="JGR2" s="13"/>
      <c r="JGS2" s="13"/>
      <c r="JGT2" s="13"/>
      <c r="JGU2" s="13"/>
      <c r="JGV2" s="13"/>
      <c r="JGW2" s="13"/>
      <c r="JGX2" s="13"/>
      <c r="JGY2" s="13"/>
      <c r="JGZ2" s="13"/>
      <c r="JHA2" s="13"/>
      <c r="JHB2" s="13"/>
      <c r="JHC2" s="13"/>
      <c r="JHD2" s="13"/>
      <c r="JHE2" s="13"/>
      <c r="JHF2" s="13"/>
      <c r="JHG2" s="13"/>
      <c r="JHH2" s="13"/>
      <c r="JHI2" s="13"/>
      <c r="JHJ2" s="13"/>
      <c r="JHK2" s="13"/>
      <c r="JHL2" s="13"/>
      <c r="JHM2" s="13"/>
      <c r="JHN2" s="13"/>
      <c r="JHO2" s="13"/>
      <c r="JHP2" s="13"/>
      <c r="JHQ2" s="13"/>
      <c r="JHR2" s="13"/>
      <c r="JHS2" s="13"/>
      <c r="JHT2" s="13"/>
      <c r="JHU2" s="13"/>
      <c r="JHV2" s="13"/>
      <c r="JHW2" s="13"/>
      <c r="JHX2" s="13"/>
      <c r="JHY2" s="13"/>
      <c r="JHZ2" s="13"/>
      <c r="JIA2" s="13"/>
      <c r="JIB2" s="13"/>
      <c r="JIC2" s="13"/>
      <c r="JID2" s="13"/>
      <c r="JIE2" s="13"/>
      <c r="JIF2" s="13"/>
      <c r="JIG2" s="13"/>
      <c r="JIH2" s="13"/>
      <c r="JII2" s="13"/>
      <c r="JIJ2" s="13"/>
      <c r="JIK2" s="13"/>
      <c r="JIL2" s="13"/>
      <c r="JIM2" s="13"/>
      <c r="JIN2" s="13"/>
      <c r="JIO2" s="13"/>
      <c r="JIP2" s="13"/>
      <c r="JIQ2" s="13"/>
      <c r="JIR2" s="13"/>
      <c r="JIS2" s="13"/>
      <c r="JIT2" s="13"/>
      <c r="JIU2" s="13"/>
      <c r="JIV2" s="13"/>
      <c r="JIW2" s="13"/>
      <c r="JIX2" s="13"/>
      <c r="JIY2" s="13"/>
      <c r="JIZ2" s="13"/>
      <c r="JJA2" s="13"/>
      <c r="JJB2" s="13"/>
      <c r="JJC2" s="13"/>
      <c r="JJD2" s="13"/>
      <c r="JJE2" s="13"/>
      <c r="JJF2" s="13"/>
      <c r="JJG2" s="13"/>
      <c r="JJH2" s="13"/>
      <c r="JJI2" s="13"/>
      <c r="JJJ2" s="13"/>
      <c r="JJK2" s="13"/>
      <c r="JJL2" s="13"/>
      <c r="JJM2" s="13"/>
      <c r="JJN2" s="13"/>
      <c r="JJO2" s="13"/>
      <c r="JJP2" s="13"/>
      <c r="JJQ2" s="13"/>
      <c r="JJR2" s="13"/>
      <c r="JJS2" s="13"/>
      <c r="JJT2" s="13"/>
      <c r="JJU2" s="13"/>
      <c r="JJV2" s="13"/>
      <c r="JJW2" s="13"/>
      <c r="JJX2" s="13"/>
      <c r="JJY2" s="13"/>
      <c r="JJZ2" s="13"/>
      <c r="JKA2" s="13"/>
      <c r="JKB2" s="13"/>
      <c r="JKC2" s="13"/>
      <c r="JKD2" s="13"/>
      <c r="JKE2" s="13"/>
      <c r="JKF2" s="13"/>
      <c r="JKG2" s="13"/>
      <c r="JKH2" s="13"/>
      <c r="JKI2" s="13"/>
      <c r="JKJ2" s="13"/>
      <c r="JKK2" s="13"/>
      <c r="JKL2" s="13"/>
      <c r="JKM2" s="13"/>
      <c r="JKN2" s="13"/>
      <c r="JKO2" s="13"/>
      <c r="JKP2" s="13"/>
      <c r="JKQ2" s="13"/>
      <c r="JKR2" s="13"/>
      <c r="JKS2" s="13"/>
      <c r="JKT2" s="13"/>
      <c r="JKU2" s="13"/>
      <c r="JKV2" s="13"/>
      <c r="JKW2" s="13"/>
      <c r="JKX2" s="13"/>
      <c r="JKY2" s="13"/>
      <c r="JKZ2" s="13"/>
      <c r="JLA2" s="13"/>
      <c r="JLB2" s="13"/>
      <c r="JLC2" s="13"/>
      <c r="JLD2" s="13"/>
      <c r="JLE2" s="13"/>
      <c r="JLF2" s="13"/>
      <c r="JLG2" s="13"/>
      <c r="JLH2" s="13"/>
      <c r="JLI2" s="13"/>
      <c r="JLJ2" s="13"/>
      <c r="JLK2" s="13"/>
      <c r="JLL2" s="13"/>
      <c r="JLM2" s="13"/>
      <c r="JLN2" s="13"/>
      <c r="JLO2" s="13"/>
      <c r="JLP2" s="13"/>
      <c r="JLQ2" s="13"/>
      <c r="JLR2" s="13"/>
      <c r="JLS2" s="13"/>
      <c r="JLT2" s="13"/>
      <c r="JLU2" s="13"/>
      <c r="JLV2" s="13"/>
      <c r="JLW2" s="13"/>
      <c r="JLX2" s="13"/>
      <c r="JLY2" s="13"/>
      <c r="JLZ2" s="13"/>
      <c r="JMA2" s="13"/>
      <c r="JMB2" s="13"/>
      <c r="JMC2" s="13"/>
      <c r="JMD2" s="13"/>
      <c r="JME2" s="13"/>
      <c r="JMF2" s="13"/>
      <c r="JMG2" s="13"/>
      <c r="JMH2" s="13"/>
      <c r="JMI2" s="13"/>
      <c r="JMJ2" s="13"/>
      <c r="JMK2" s="13"/>
      <c r="JML2" s="13"/>
      <c r="JMM2" s="13"/>
      <c r="JMN2" s="13"/>
      <c r="JMO2" s="13"/>
      <c r="JMP2" s="13"/>
      <c r="JMQ2" s="13"/>
      <c r="JMR2" s="13"/>
      <c r="JMS2" s="13"/>
      <c r="JMT2" s="13"/>
      <c r="JMU2" s="13"/>
      <c r="JMV2" s="13"/>
      <c r="JMW2" s="13"/>
      <c r="JMX2" s="13"/>
      <c r="JMY2" s="13"/>
      <c r="JMZ2" s="13"/>
      <c r="JNA2" s="13"/>
      <c r="JNB2" s="13"/>
      <c r="JNC2" s="13"/>
      <c r="JND2" s="13"/>
      <c r="JNE2" s="13"/>
      <c r="JNF2" s="13"/>
      <c r="JNG2" s="13"/>
      <c r="JNH2" s="13"/>
      <c r="JNI2" s="13"/>
      <c r="JNJ2" s="13"/>
      <c r="JNK2" s="13"/>
      <c r="JNL2" s="13"/>
      <c r="JNM2" s="13"/>
      <c r="JNN2" s="13"/>
      <c r="JNO2" s="13"/>
      <c r="JNP2" s="13"/>
      <c r="JNQ2" s="13"/>
      <c r="JNR2" s="13"/>
      <c r="JNS2" s="13"/>
      <c r="JNT2" s="13"/>
      <c r="JNU2" s="13"/>
      <c r="JNV2" s="13"/>
      <c r="JNW2" s="13"/>
      <c r="JNX2" s="13"/>
      <c r="JNY2" s="13"/>
      <c r="JNZ2" s="13"/>
      <c r="JOA2" s="13"/>
      <c r="JOB2" s="13"/>
      <c r="JOC2" s="13"/>
      <c r="JOD2" s="13"/>
      <c r="JOE2" s="13"/>
      <c r="JOF2" s="13"/>
      <c r="JOG2" s="13"/>
      <c r="JOH2" s="13"/>
      <c r="JOI2" s="13"/>
      <c r="JOJ2" s="13"/>
      <c r="JOK2" s="13"/>
      <c r="JOL2" s="13"/>
      <c r="JOM2" s="13"/>
      <c r="JON2" s="13"/>
      <c r="JOO2" s="13"/>
      <c r="JOP2" s="13"/>
      <c r="JOQ2" s="13"/>
      <c r="JOR2" s="13"/>
      <c r="JOS2" s="13"/>
      <c r="JOT2" s="13"/>
      <c r="JOU2" s="13"/>
      <c r="JOV2" s="13"/>
      <c r="JOW2" s="13"/>
      <c r="JOX2" s="13"/>
      <c r="JOY2" s="13"/>
      <c r="JOZ2" s="13"/>
      <c r="JPA2" s="13"/>
      <c r="JPB2" s="13"/>
      <c r="JPC2" s="13"/>
      <c r="JPD2" s="13"/>
      <c r="JPE2" s="13"/>
      <c r="JPF2" s="13"/>
      <c r="JPG2" s="13"/>
      <c r="JPH2" s="13"/>
      <c r="JPI2" s="13"/>
      <c r="JPJ2" s="13"/>
      <c r="JPK2" s="13"/>
      <c r="JPL2" s="13"/>
      <c r="JPM2" s="13"/>
      <c r="JPN2" s="13"/>
      <c r="JPO2" s="13"/>
      <c r="JPP2" s="13"/>
      <c r="JPQ2" s="13"/>
      <c r="JPR2" s="13"/>
      <c r="JPS2" s="13"/>
      <c r="JPT2" s="13"/>
      <c r="JPU2" s="13"/>
      <c r="JPV2" s="13"/>
      <c r="JPW2" s="13"/>
      <c r="JPX2" s="13"/>
      <c r="JPY2" s="13"/>
      <c r="JPZ2" s="13"/>
      <c r="JQA2" s="13"/>
      <c r="JQB2" s="13"/>
      <c r="JQC2" s="13"/>
      <c r="JQD2" s="13"/>
      <c r="JQE2" s="13"/>
      <c r="JQF2" s="13"/>
      <c r="JQG2" s="13"/>
      <c r="JQH2" s="13"/>
      <c r="JQI2" s="13"/>
      <c r="JQJ2" s="13"/>
      <c r="JQK2" s="13"/>
      <c r="JQL2" s="13"/>
      <c r="JQM2" s="13"/>
      <c r="JQN2" s="13"/>
      <c r="JQO2" s="13"/>
      <c r="JQP2" s="13"/>
      <c r="JQQ2" s="13"/>
      <c r="JQR2" s="13"/>
      <c r="JQS2" s="13"/>
      <c r="JQT2" s="13"/>
      <c r="JQU2" s="13"/>
      <c r="JQV2" s="13"/>
      <c r="JQW2" s="13"/>
      <c r="JQX2" s="13"/>
      <c r="JQY2" s="13"/>
      <c r="JQZ2" s="13"/>
      <c r="JRA2" s="13"/>
      <c r="JRB2" s="13"/>
      <c r="JRC2" s="13"/>
      <c r="JRD2" s="13"/>
      <c r="JRE2" s="13"/>
      <c r="JRF2" s="13"/>
      <c r="JRG2" s="13"/>
      <c r="JRH2" s="13"/>
      <c r="JRI2" s="13"/>
      <c r="JRJ2" s="13"/>
      <c r="JRK2" s="13"/>
      <c r="JRL2" s="13"/>
      <c r="JRM2" s="13"/>
      <c r="JRN2" s="13"/>
      <c r="JRO2" s="13"/>
      <c r="JRP2" s="13"/>
      <c r="JRQ2" s="13"/>
      <c r="JRR2" s="13"/>
      <c r="JRS2" s="13"/>
      <c r="JRT2" s="13"/>
      <c r="JRU2" s="13"/>
      <c r="JRV2" s="13"/>
      <c r="JRW2" s="13"/>
      <c r="JRX2" s="13"/>
      <c r="JRY2" s="13"/>
      <c r="JRZ2" s="13"/>
      <c r="JSA2" s="13"/>
      <c r="JSB2" s="13"/>
      <c r="JSC2" s="13"/>
      <c r="JSD2" s="13"/>
      <c r="JSE2" s="13"/>
      <c r="JSF2" s="13"/>
      <c r="JSG2" s="13"/>
      <c r="JSH2" s="13"/>
      <c r="JSI2" s="13"/>
      <c r="JSJ2" s="13"/>
      <c r="JSK2" s="13"/>
      <c r="JSL2" s="13"/>
      <c r="JSM2" s="13"/>
      <c r="JSN2" s="13"/>
      <c r="JSO2" s="13"/>
      <c r="JSP2" s="13"/>
      <c r="JSQ2" s="13"/>
      <c r="JSR2" s="13"/>
      <c r="JSS2" s="13"/>
      <c r="JST2" s="13"/>
      <c r="JSU2" s="13"/>
      <c r="JSV2" s="13"/>
      <c r="JSW2" s="13"/>
      <c r="JSX2" s="13"/>
      <c r="JSY2" s="13"/>
      <c r="JSZ2" s="13"/>
      <c r="JTA2" s="13"/>
      <c r="JTB2" s="13"/>
      <c r="JTC2" s="13"/>
      <c r="JTD2" s="13"/>
      <c r="JTE2" s="13"/>
      <c r="JTF2" s="13"/>
      <c r="JTG2" s="13"/>
      <c r="JTH2" s="13"/>
      <c r="JTI2" s="13"/>
      <c r="JTJ2" s="13"/>
      <c r="JTK2" s="13"/>
      <c r="JTL2" s="13"/>
      <c r="JTM2" s="13"/>
      <c r="JTN2" s="13"/>
      <c r="JTO2" s="13"/>
      <c r="JTP2" s="13"/>
      <c r="JTQ2" s="13"/>
      <c r="JTR2" s="13"/>
      <c r="JTS2" s="13"/>
      <c r="JTT2" s="13"/>
      <c r="JTU2" s="13"/>
      <c r="JTV2" s="13"/>
      <c r="JTW2" s="13"/>
      <c r="JTX2" s="13"/>
      <c r="JTY2" s="13"/>
      <c r="JTZ2" s="13"/>
      <c r="JUA2" s="13"/>
      <c r="JUB2" s="13"/>
      <c r="JUC2" s="13"/>
      <c r="JUD2" s="13"/>
      <c r="JUE2" s="13"/>
      <c r="JUF2" s="13"/>
      <c r="JUG2" s="13"/>
      <c r="JUH2" s="13"/>
      <c r="JUI2" s="13"/>
      <c r="JUJ2" s="13"/>
      <c r="JUK2" s="13"/>
      <c r="JUL2" s="13"/>
      <c r="JUM2" s="13"/>
      <c r="JUN2" s="13"/>
      <c r="JUO2" s="13"/>
      <c r="JUP2" s="13"/>
      <c r="JUQ2" s="13"/>
      <c r="JUR2" s="13"/>
      <c r="JUS2" s="13"/>
      <c r="JUT2" s="13"/>
      <c r="JUU2" s="13"/>
      <c r="JUV2" s="13"/>
      <c r="JUW2" s="13"/>
      <c r="JUX2" s="13"/>
      <c r="JUY2" s="13"/>
      <c r="JUZ2" s="13"/>
      <c r="JVA2" s="13"/>
      <c r="JVB2" s="13"/>
      <c r="JVC2" s="13"/>
      <c r="JVD2" s="13"/>
      <c r="JVE2" s="13"/>
      <c r="JVF2" s="13"/>
      <c r="JVG2" s="13"/>
      <c r="JVH2" s="13"/>
      <c r="JVI2" s="13"/>
      <c r="JVJ2" s="13"/>
      <c r="JVK2" s="13"/>
      <c r="JVL2" s="13"/>
      <c r="JVM2" s="13"/>
      <c r="JVN2" s="13"/>
      <c r="JVO2" s="13"/>
      <c r="JVP2" s="13"/>
      <c r="JVQ2" s="13"/>
      <c r="JVR2" s="13"/>
      <c r="JVS2" s="13"/>
      <c r="JVT2" s="13"/>
      <c r="JVU2" s="13"/>
      <c r="JVV2" s="13"/>
      <c r="JVW2" s="13"/>
      <c r="JVX2" s="13"/>
      <c r="JVY2" s="13"/>
      <c r="JVZ2" s="13"/>
      <c r="JWA2" s="13"/>
      <c r="JWB2" s="13"/>
      <c r="JWC2" s="13"/>
      <c r="JWD2" s="13"/>
      <c r="JWE2" s="13"/>
      <c r="JWF2" s="13"/>
      <c r="JWG2" s="13"/>
      <c r="JWH2" s="13"/>
      <c r="JWI2" s="13"/>
      <c r="JWJ2" s="13"/>
      <c r="JWK2" s="13"/>
      <c r="JWL2" s="13"/>
      <c r="JWM2" s="13"/>
      <c r="JWN2" s="13"/>
      <c r="JWO2" s="13"/>
      <c r="JWP2" s="13"/>
      <c r="JWQ2" s="13"/>
      <c r="JWR2" s="13"/>
      <c r="JWS2" s="13"/>
      <c r="JWT2" s="13"/>
      <c r="JWU2" s="13"/>
      <c r="JWV2" s="13"/>
      <c r="JWW2" s="13"/>
      <c r="JWX2" s="13"/>
      <c r="JWY2" s="13"/>
      <c r="JWZ2" s="13"/>
      <c r="JXA2" s="13"/>
      <c r="JXB2" s="13"/>
      <c r="JXC2" s="13"/>
      <c r="JXD2" s="13"/>
      <c r="JXE2" s="13"/>
      <c r="JXF2" s="13"/>
      <c r="JXG2" s="13"/>
      <c r="JXH2" s="13"/>
      <c r="JXI2" s="13"/>
      <c r="JXJ2" s="13"/>
      <c r="JXK2" s="13"/>
      <c r="JXL2" s="13"/>
      <c r="JXM2" s="13"/>
      <c r="JXN2" s="13"/>
      <c r="JXO2" s="13"/>
      <c r="JXP2" s="13"/>
      <c r="JXQ2" s="13"/>
      <c r="JXR2" s="13"/>
      <c r="JXS2" s="13"/>
      <c r="JXT2" s="13"/>
      <c r="JXU2" s="13"/>
      <c r="JXV2" s="13"/>
      <c r="JXW2" s="13"/>
      <c r="JXX2" s="13"/>
      <c r="JXY2" s="13"/>
      <c r="JXZ2" s="13"/>
      <c r="JYA2" s="13"/>
      <c r="JYB2" s="13"/>
      <c r="JYC2" s="13"/>
      <c r="JYD2" s="13"/>
      <c r="JYE2" s="13"/>
      <c r="JYF2" s="13"/>
      <c r="JYG2" s="13"/>
      <c r="JYH2" s="13"/>
      <c r="JYI2" s="13"/>
      <c r="JYJ2" s="13"/>
      <c r="JYK2" s="13"/>
      <c r="JYL2" s="13"/>
      <c r="JYM2" s="13"/>
      <c r="JYN2" s="13"/>
      <c r="JYO2" s="13"/>
      <c r="JYP2" s="13"/>
      <c r="JYQ2" s="13"/>
      <c r="JYR2" s="13"/>
      <c r="JYS2" s="13"/>
      <c r="JYT2" s="13"/>
      <c r="JYU2" s="13"/>
      <c r="JYV2" s="13"/>
      <c r="JYW2" s="13"/>
      <c r="JYX2" s="13"/>
      <c r="JYY2" s="13"/>
      <c r="JYZ2" s="13"/>
      <c r="JZA2" s="13"/>
      <c r="JZB2" s="13"/>
      <c r="JZC2" s="13"/>
      <c r="JZD2" s="13"/>
      <c r="JZE2" s="13"/>
      <c r="JZF2" s="13"/>
      <c r="JZG2" s="13"/>
      <c r="JZH2" s="13"/>
      <c r="JZI2" s="13"/>
      <c r="JZJ2" s="13"/>
      <c r="JZK2" s="13"/>
      <c r="JZL2" s="13"/>
      <c r="JZM2" s="13"/>
      <c r="JZN2" s="13"/>
      <c r="JZO2" s="13"/>
      <c r="JZP2" s="13"/>
      <c r="JZQ2" s="13"/>
      <c r="JZR2" s="13"/>
      <c r="JZS2" s="13"/>
      <c r="JZT2" s="13"/>
      <c r="JZU2" s="13"/>
      <c r="JZV2" s="13"/>
      <c r="JZW2" s="13"/>
      <c r="JZX2" s="13"/>
      <c r="JZY2" s="13"/>
      <c r="JZZ2" s="13"/>
      <c r="KAA2" s="13"/>
      <c r="KAB2" s="13"/>
      <c r="KAC2" s="13"/>
      <c r="KAD2" s="13"/>
      <c r="KAE2" s="13"/>
      <c r="KAF2" s="13"/>
      <c r="KAG2" s="13"/>
      <c r="KAH2" s="13"/>
      <c r="KAI2" s="13"/>
      <c r="KAJ2" s="13"/>
      <c r="KAK2" s="13"/>
      <c r="KAL2" s="13"/>
      <c r="KAM2" s="13"/>
      <c r="KAN2" s="13"/>
      <c r="KAO2" s="13"/>
      <c r="KAP2" s="13"/>
      <c r="KAQ2" s="13"/>
      <c r="KAR2" s="13"/>
      <c r="KAS2" s="13"/>
      <c r="KAT2" s="13"/>
      <c r="KAU2" s="13"/>
      <c r="KAV2" s="13"/>
      <c r="KAW2" s="13"/>
      <c r="KAX2" s="13"/>
      <c r="KAY2" s="13"/>
      <c r="KAZ2" s="13"/>
      <c r="KBA2" s="13"/>
      <c r="KBB2" s="13"/>
      <c r="KBC2" s="13"/>
      <c r="KBD2" s="13"/>
      <c r="KBE2" s="13"/>
      <c r="KBF2" s="13"/>
      <c r="KBG2" s="13"/>
      <c r="KBH2" s="13"/>
      <c r="KBI2" s="13"/>
      <c r="KBJ2" s="13"/>
      <c r="KBK2" s="13"/>
      <c r="KBL2" s="13"/>
      <c r="KBM2" s="13"/>
      <c r="KBN2" s="13"/>
      <c r="KBO2" s="13"/>
      <c r="KBP2" s="13"/>
      <c r="KBQ2" s="13"/>
      <c r="KBR2" s="13"/>
      <c r="KBS2" s="13"/>
      <c r="KBT2" s="13"/>
      <c r="KBU2" s="13"/>
      <c r="KBV2" s="13"/>
      <c r="KBW2" s="13"/>
      <c r="KBX2" s="13"/>
      <c r="KBY2" s="13"/>
      <c r="KBZ2" s="13"/>
      <c r="KCA2" s="13"/>
      <c r="KCB2" s="13"/>
      <c r="KCC2" s="13"/>
      <c r="KCD2" s="13"/>
      <c r="KCE2" s="13"/>
      <c r="KCF2" s="13"/>
      <c r="KCG2" s="13"/>
      <c r="KCH2" s="13"/>
      <c r="KCI2" s="13"/>
      <c r="KCJ2" s="13"/>
      <c r="KCK2" s="13"/>
      <c r="KCL2" s="13"/>
      <c r="KCM2" s="13"/>
      <c r="KCN2" s="13"/>
      <c r="KCO2" s="13"/>
      <c r="KCP2" s="13"/>
      <c r="KCQ2" s="13"/>
      <c r="KCR2" s="13"/>
      <c r="KCS2" s="13"/>
      <c r="KCT2" s="13"/>
      <c r="KCU2" s="13"/>
      <c r="KCV2" s="13"/>
      <c r="KCW2" s="13"/>
      <c r="KCX2" s="13"/>
      <c r="KCY2" s="13"/>
      <c r="KCZ2" s="13"/>
      <c r="KDA2" s="13"/>
      <c r="KDB2" s="13"/>
      <c r="KDC2" s="13"/>
      <c r="KDD2" s="13"/>
      <c r="KDE2" s="13"/>
      <c r="KDF2" s="13"/>
      <c r="KDG2" s="13"/>
      <c r="KDH2" s="13"/>
      <c r="KDI2" s="13"/>
      <c r="KDJ2" s="13"/>
      <c r="KDK2" s="13"/>
      <c r="KDL2" s="13"/>
      <c r="KDM2" s="13"/>
      <c r="KDN2" s="13"/>
      <c r="KDO2" s="13"/>
      <c r="KDP2" s="13"/>
      <c r="KDQ2" s="13"/>
      <c r="KDR2" s="13"/>
      <c r="KDS2" s="13"/>
      <c r="KDT2" s="13"/>
      <c r="KDU2" s="13"/>
      <c r="KDV2" s="13"/>
      <c r="KDW2" s="13"/>
      <c r="KDX2" s="13"/>
      <c r="KDY2" s="13"/>
      <c r="KDZ2" s="13"/>
      <c r="KEA2" s="13"/>
      <c r="KEB2" s="13"/>
      <c r="KEC2" s="13"/>
      <c r="KED2" s="13"/>
      <c r="KEE2" s="13"/>
      <c r="KEF2" s="13"/>
      <c r="KEG2" s="13"/>
      <c r="KEH2" s="13"/>
      <c r="KEI2" s="13"/>
      <c r="KEJ2" s="13"/>
      <c r="KEK2" s="13"/>
      <c r="KEL2" s="13"/>
      <c r="KEM2" s="13"/>
      <c r="KEN2" s="13"/>
      <c r="KEO2" s="13"/>
      <c r="KEP2" s="13"/>
      <c r="KEQ2" s="13"/>
      <c r="KER2" s="13"/>
      <c r="KES2" s="13"/>
      <c r="KET2" s="13"/>
      <c r="KEU2" s="13"/>
      <c r="KEV2" s="13"/>
      <c r="KEW2" s="13"/>
      <c r="KEX2" s="13"/>
      <c r="KEY2" s="13"/>
      <c r="KEZ2" s="13"/>
      <c r="KFA2" s="13"/>
      <c r="KFB2" s="13"/>
      <c r="KFC2" s="13"/>
      <c r="KFD2" s="13"/>
      <c r="KFE2" s="13"/>
      <c r="KFF2" s="13"/>
      <c r="KFG2" s="13"/>
      <c r="KFH2" s="13"/>
      <c r="KFI2" s="13"/>
      <c r="KFJ2" s="13"/>
      <c r="KFK2" s="13"/>
      <c r="KFL2" s="13"/>
      <c r="KFM2" s="13"/>
      <c r="KFN2" s="13"/>
      <c r="KFO2" s="13"/>
      <c r="KFP2" s="13"/>
      <c r="KFQ2" s="13"/>
      <c r="KFR2" s="13"/>
      <c r="KFS2" s="13"/>
      <c r="KFT2" s="13"/>
      <c r="KFU2" s="13"/>
      <c r="KFV2" s="13"/>
      <c r="KFW2" s="13"/>
      <c r="KFX2" s="13"/>
      <c r="KFY2" s="13"/>
      <c r="KFZ2" s="13"/>
      <c r="KGA2" s="13"/>
      <c r="KGB2" s="13"/>
      <c r="KGC2" s="13"/>
      <c r="KGD2" s="13"/>
      <c r="KGE2" s="13"/>
      <c r="KGF2" s="13"/>
      <c r="KGG2" s="13"/>
      <c r="KGH2" s="13"/>
      <c r="KGI2" s="13"/>
      <c r="KGJ2" s="13"/>
      <c r="KGK2" s="13"/>
      <c r="KGL2" s="13"/>
      <c r="KGM2" s="13"/>
      <c r="KGN2" s="13"/>
      <c r="KGO2" s="13"/>
      <c r="KGP2" s="13"/>
      <c r="KGQ2" s="13"/>
      <c r="KGR2" s="13"/>
      <c r="KGS2" s="13"/>
      <c r="KGT2" s="13"/>
      <c r="KGU2" s="13"/>
      <c r="KGV2" s="13"/>
      <c r="KGW2" s="13"/>
      <c r="KGX2" s="13"/>
      <c r="KGY2" s="13"/>
      <c r="KGZ2" s="13"/>
      <c r="KHA2" s="13"/>
      <c r="KHB2" s="13"/>
      <c r="KHC2" s="13"/>
      <c r="KHD2" s="13"/>
      <c r="KHE2" s="13"/>
      <c r="KHF2" s="13"/>
      <c r="KHG2" s="13"/>
      <c r="KHH2" s="13"/>
      <c r="KHI2" s="13"/>
      <c r="KHJ2" s="13"/>
      <c r="KHK2" s="13"/>
      <c r="KHL2" s="13"/>
      <c r="KHM2" s="13"/>
      <c r="KHN2" s="13"/>
      <c r="KHO2" s="13"/>
      <c r="KHP2" s="13"/>
      <c r="KHQ2" s="13"/>
      <c r="KHR2" s="13"/>
      <c r="KHS2" s="13"/>
      <c r="KHT2" s="13"/>
      <c r="KHU2" s="13"/>
      <c r="KHV2" s="13"/>
      <c r="KHW2" s="13"/>
      <c r="KHX2" s="13"/>
      <c r="KHY2" s="13"/>
      <c r="KHZ2" s="13"/>
      <c r="KIA2" s="13"/>
      <c r="KIB2" s="13"/>
      <c r="KIC2" s="13"/>
      <c r="KID2" s="13"/>
      <c r="KIE2" s="13"/>
      <c r="KIF2" s="13"/>
      <c r="KIG2" s="13"/>
      <c r="KIH2" s="13"/>
      <c r="KII2" s="13"/>
      <c r="KIJ2" s="13"/>
      <c r="KIK2" s="13"/>
      <c r="KIL2" s="13"/>
      <c r="KIM2" s="13"/>
      <c r="KIN2" s="13"/>
      <c r="KIO2" s="13"/>
      <c r="KIP2" s="13"/>
      <c r="KIQ2" s="13"/>
      <c r="KIR2" s="13"/>
      <c r="KIS2" s="13"/>
      <c r="KIT2" s="13"/>
      <c r="KIU2" s="13"/>
      <c r="KIV2" s="13"/>
      <c r="KIW2" s="13"/>
      <c r="KIX2" s="13"/>
      <c r="KIY2" s="13"/>
      <c r="KIZ2" s="13"/>
      <c r="KJA2" s="13"/>
      <c r="KJB2" s="13"/>
      <c r="KJC2" s="13"/>
      <c r="KJD2" s="13"/>
      <c r="KJE2" s="13"/>
      <c r="KJF2" s="13"/>
      <c r="KJG2" s="13"/>
      <c r="KJH2" s="13"/>
      <c r="KJI2" s="13"/>
      <c r="KJJ2" s="13"/>
      <c r="KJK2" s="13"/>
      <c r="KJL2" s="13"/>
      <c r="KJM2" s="13"/>
      <c r="KJN2" s="13"/>
      <c r="KJO2" s="13"/>
      <c r="KJP2" s="13"/>
      <c r="KJQ2" s="13"/>
      <c r="KJR2" s="13"/>
      <c r="KJS2" s="13"/>
      <c r="KJT2" s="13"/>
      <c r="KJU2" s="13"/>
      <c r="KJV2" s="13"/>
      <c r="KJW2" s="13"/>
      <c r="KJX2" s="13"/>
      <c r="KJY2" s="13"/>
      <c r="KJZ2" s="13"/>
      <c r="KKA2" s="13"/>
      <c r="KKB2" s="13"/>
      <c r="KKC2" s="13"/>
      <c r="KKD2" s="13"/>
      <c r="KKE2" s="13"/>
      <c r="KKF2" s="13"/>
      <c r="KKG2" s="13"/>
      <c r="KKH2" s="13"/>
      <c r="KKI2" s="13"/>
      <c r="KKJ2" s="13"/>
      <c r="KKK2" s="13"/>
      <c r="KKL2" s="13"/>
      <c r="KKM2" s="13"/>
      <c r="KKN2" s="13"/>
      <c r="KKO2" s="13"/>
      <c r="KKP2" s="13"/>
      <c r="KKQ2" s="13"/>
      <c r="KKR2" s="13"/>
      <c r="KKS2" s="13"/>
      <c r="KKT2" s="13"/>
      <c r="KKU2" s="13"/>
      <c r="KKV2" s="13"/>
      <c r="KKW2" s="13"/>
      <c r="KKX2" s="13"/>
      <c r="KKY2" s="13"/>
      <c r="KKZ2" s="13"/>
      <c r="KLA2" s="13"/>
      <c r="KLB2" s="13"/>
      <c r="KLC2" s="13"/>
      <c r="KLD2" s="13"/>
      <c r="KLE2" s="13"/>
      <c r="KLF2" s="13"/>
      <c r="KLG2" s="13"/>
      <c r="KLH2" s="13"/>
      <c r="KLI2" s="13"/>
      <c r="KLJ2" s="13"/>
      <c r="KLK2" s="13"/>
      <c r="KLL2" s="13"/>
      <c r="KLM2" s="13"/>
      <c r="KLN2" s="13"/>
      <c r="KLO2" s="13"/>
      <c r="KLP2" s="13"/>
      <c r="KLQ2" s="13"/>
      <c r="KLR2" s="13"/>
      <c r="KLS2" s="13"/>
      <c r="KLT2" s="13"/>
      <c r="KLU2" s="13"/>
      <c r="KLV2" s="13"/>
      <c r="KLW2" s="13"/>
      <c r="KLX2" s="13"/>
      <c r="KLY2" s="13"/>
      <c r="KLZ2" s="13"/>
      <c r="KMA2" s="13"/>
      <c r="KMB2" s="13"/>
      <c r="KMC2" s="13"/>
      <c r="KMD2" s="13"/>
      <c r="KME2" s="13"/>
      <c r="KMF2" s="13"/>
      <c r="KMG2" s="13"/>
      <c r="KMH2" s="13"/>
      <c r="KMI2" s="13"/>
      <c r="KMJ2" s="13"/>
      <c r="KMK2" s="13"/>
      <c r="KML2" s="13"/>
      <c r="KMM2" s="13"/>
      <c r="KMN2" s="13"/>
      <c r="KMO2" s="13"/>
      <c r="KMP2" s="13"/>
      <c r="KMQ2" s="13"/>
      <c r="KMR2" s="13"/>
      <c r="KMS2" s="13"/>
      <c r="KMT2" s="13"/>
      <c r="KMU2" s="13"/>
      <c r="KMV2" s="13"/>
      <c r="KMW2" s="13"/>
      <c r="KMX2" s="13"/>
      <c r="KMY2" s="13"/>
      <c r="KMZ2" s="13"/>
      <c r="KNA2" s="13"/>
      <c r="KNB2" s="13"/>
      <c r="KNC2" s="13"/>
      <c r="KND2" s="13"/>
      <c r="KNE2" s="13"/>
      <c r="KNF2" s="13"/>
      <c r="KNG2" s="13"/>
      <c r="KNH2" s="13"/>
      <c r="KNI2" s="13"/>
      <c r="KNJ2" s="13"/>
      <c r="KNK2" s="13"/>
      <c r="KNL2" s="13"/>
      <c r="KNM2" s="13"/>
      <c r="KNN2" s="13"/>
      <c r="KNO2" s="13"/>
      <c r="KNP2" s="13"/>
      <c r="KNQ2" s="13"/>
      <c r="KNR2" s="13"/>
      <c r="KNS2" s="13"/>
      <c r="KNT2" s="13"/>
      <c r="KNU2" s="13"/>
      <c r="KNV2" s="13"/>
      <c r="KNW2" s="13"/>
      <c r="KNX2" s="13"/>
      <c r="KNY2" s="13"/>
      <c r="KNZ2" s="13"/>
      <c r="KOA2" s="13"/>
      <c r="KOB2" s="13"/>
      <c r="KOC2" s="13"/>
      <c r="KOD2" s="13"/>
      <c r="KOE2" s="13"/>
      <c r="KOF2" s="13"/>
      <c r="KOG2" s="13"/>
      <c r="KOH2" s="13"/>
      <c r="KOI2" s="13"/>
      <c r="KOJ2" s="13"/>
      <c r="KOK2" s="13"/>
      <c r="KOL2" s="13"/>
      <c r="KOM2" s="13"/>
      <c r="KON2" s="13"/>
      <c r="KOO2" s="13"/>
      <c r="KOP2" s="13"/>
      <c r="KOQ2" s="13"/>
      <c r="KOR2" s="13"/>
      <c r="KOS2" s="13"/>
      <c r="KOT2" s="13"/>
      <c r="KOU2" s="13"/>
      <c r="KOV2" s="13"/>
      <c r="KOW2" s="13"/>
      <c r="KOX2" s="13"/>
      <c r="KOY2" s="13"/>
      <c r="KOZ2" s="13"/>
      <c r="KPA2" s="13"/>
      <c r="KPB2" s="13"/>
      <c r="KPC2" s="13"/>
      <c r="KPD2" s="13"/>
      <c r="KPE2" s="13"/>
      <c r="KPF2" s="13"/>
      <c r="KPG2" s="13"/>
      <c r="KPH2" s="13"/>
      <c r="KPI2" s="13"/>
      <c r="KPJ2" s="13"/>
      <c r="KPK2" s="13"/>
      <c r="KPL2" s="13"/>
      <c r="KPM2" s="13"/>
      <c r="KPN2" s="13"/>
      <c r="KPO2" s="13"/>
      <c r="KPP2" s="13"/>
      <c r="KPQ2" s="13"/>
      <c r="KPR2" s="13"/>
      <c r="KPS2" s="13"/>
      <c r="KPT2" s="13"/>
      <c r="KPU2" s="13"/>
      <c r="KPV2" s="13"/>
      <c r="KPW2" s="13"/>
      <c r="KPX2" s="13"/>
      <c r="KPY2" s="13"/>
      <c r="KPZ2" s="13"/>
      <c r="KQA2" s="13"/>
      <c r="KQB2" s="13"/>
      <c r="KQC2" s="13"/>
      <c r="KQD2" s="13"/>
      <c r="KQE2" s="13"/>
      <c r="KQF2" s="13"/>
      <c r="KQG2" s="13"/>
      <c r="KQH2" s="13"/>
      <c r="KQI2" s="13"/>
      <c r="KQJ2" s="13"/>
      <c r="KQK2" s="13"/>
      <c r="KQL2" s="13"/>
      <c r="KQM2" s="13"/>
      <c r="KQN2" s="13"/>
      <c r="KQO2" s="13"/>
      <c r="KQP2" s="13"/>
      <c r="KQQ2" s="13"/>
      <c r="KQR2" s="13"/>
      <c r="KQS2" s="13"/>
      <c r="KQT2" s="13"/>
      <c r="KQU2" s="13"/>
      <c r="KQV2" s="13"/>
      <c r="KQW2" s="13"/>
      <c r="KQX2" s="13"/>
      <c r="KQY2" s="13"/>
      <c r="KQZ2" s="13"/>
      <c r="KRA2" s="13"/>
      <c r="KRB2" s="13"/>
      <c r="KRC2" s="13"/>
      <c r="KRD2" s="13"/>
      <c r="KRE2" s="13"/>
      <c r="KRF2" s="13"/>
      <c r="KRG2" s="13"/>
      <c r="KRH2" s="13"/>
      <c r="KRI2" s="13"/>
      <c r="KRJ2" s="13"/>
      <c r="KRK2" s="13"/>
      <c r="KRL2" s="13"/>
      <c r="KRM2" s="13"/>
      <c r="KRN2" s="13"/>
      <c r="KRO2" s="13"/>
      <c r="KRP2" s="13"/>
      <c r="KRQ2" s="13"/>
      <c r="KRR2" s="13"/>
      <c r="KRS2" s="13"/>
      <c r="KRT2" s="13"/>
      <c r="KRU2" s="13"/>
      <c r="KRV2" s="13"/>
      <c r="KRW2" s="13"/>
      <c r="KRX2" s="13"/>
      <c r="KRY2" s="13"/>
      <c r="KRZ2" s="13"/>
      <c r="KSA2" s="13"/>
      <c r="KSB2" s="13"/>
      <c r="KSC2" s="13"/>
      <c r="KSD2" s="13"/>
      <c r="KSE2" s="13"/>
      <c r="KSF2" s="13"/>
      <c r="KSG2" s="13"/>
      <c r="KSH2" s="13"/>
      <c r="KSI2" s="13"/>
      <c r="KSJ2" s="13"/>
      <c r="KSK2" s="13"/>
      <c r="KSL2" s="13"/>
      <c r="KSM2" s="13"/>
      <c r="KSN2" s="13"/>
      <c r="KSO2" s="13"/>
      <c r="KSP2" s="13"/>
      <c r="KSQ2" s="13"/>
      <c r="KSR2" s="13"/>
      <c r="KSS2" s="13"/>
      <c r="KST2" s="13"/>
      <c r="KSU2" s="13"/>
      <c r="KSV2" s="13"/>
      <c r="KSW2" s="13"/>
      <c r="KSX2" s="13"/>
      <c r="KSY2" s="13"/>
      <c r="KSZ2" s="13"/>
      <c r="KTA2" s="13"/>
      <c r="KTB2" s="13"/>
      <c r="KTC2" s="13"/>
      <c r="KTD2" s="13"/>
      <c r="KTE2" s="13"/>
      <c r="KTF2" s="13"/>
      <c r="KTG2" s="13"/>
      <c r="KTH2" s="13"/>
      <c r="KTI2" s="13"/>
      <c r="KTJ2" s="13"/>
      <c r="KTK2" s="13"/>
      <c r="KTL2" s="13"/>
      <c r="KTM2" s="13"/>
      <c r="KTN2" s="13"/>
      <c r="KTO2" s="13"/>
      <c r="KTP2" s="13"/>
      <c r="KTQ2" s="13"/>
      <c r="KTR2" s="13"/>
      <c r="KTS2" s="13"/>
      <c r="KTT2" s="13"/>
      <c r="KTU2" s="13"/>
      <c r="KTV2" s="13"/>
      <c r="KTW2" s="13"/>
      <c r="KTX2" s="13"/>
      <c r="KTY2" s="13"/>
      <c r="KTZ2" s="13"/>
      <c r="KUA2" s="13"/>
      <c r="KUB2" s="13"/>
      <c r="KUC2" s="13"/>
      <c r="KUD2" s="13"/>
      <c r="KUE2" s="13"/>
      <c r="KUF2" s="13"/>
      <c r="KUG2" s="13"/>
      <c r="KUH2" s="13"/>
      <c r="KUI2" s="13"/>
      <c r="KUJ2" s="13"/>
      <c r="KUK2" s="13"/>
      <c r="KUL2" s="13"/>
      <c r="KUM2" s="13"/>
      <c r="KUN2" s="13"/>
      <c r="KUO2" s="13"/>
      <c r="KUP2" s="13"/>
      <c r="KUQ2" s="13"/>
      <c r="KUR2" s="13"/>
      <c r="KUS2" s="13"/>
      <c r="KUT2" s="13"/>
      <c r="KUU2" s="13"/>
      <c r="KUV2" s="13"/>
      <c r="KUW2" s="13"/>
      <c r="KUX2" s="13"/>
      <c r="KUY2" s="13"/>
      <c r="KUZ2" s="13"/>
      <c r="KVA2" s="13"/>
      <c r="KVB2" s="13"/>
      <c r="KVC2" s="13"/>
      <c r="KVD2" s="13"/>
      <c r="KVE2" s="13"/>
      <c r="KVF2" s="13"/>
      <c r="KVG2" s="13"/>
      <c r="KVH2" s="13"/>
      <c r="KVI2" s="13"/>
      <c r="KVJ2" s="13"/>
      <c r="KVK2" s="13"/>
      <c r="KVL2" s="13"/>
      <c r="KVM2" s="13"/>
      <c r="KVN2" s="13"/>
      <c r="KVO2" s="13"/>
      <c r="KVP2" s="13"/>
      <c r="KVQ2" s="13"/>
      <c r="KVR2" s="13"/>
      <c r="KVS2" s="13"/>
      <c r="KVT2" s="13"/>
      <c r="KVU2" s="13"/>
      <c r="KVV2" s="13"/>
      <c r="KVW2" s="13"/>
      <c r="KVX2" s="13"/>
      <c r="KVY2" s="13"/>
      <c r="KVZ2" s="13"/>
      <c r="KWA2" s="13"/>
      <c r="KWB2" s="13"/>
      <c r="KWC2" s="13"/>
      <c r="KWD2" s="13"/>
      <c r="KWE2" s="13"/>
      <c r="KWF2" s="13"/>
      <c r="KWG2" s="13"/>
      <c r="KWH2" s="13"/>
      <c r="KWI2" s="13"/>
      <c r="KWJ2" s="13"/>
      <c r="KWK2" s="13"/>
      <c r="KWL2" s="13"/>
      <c r="KWM2" s="13"/>
      <c r="KWN2" s="13"/>
      <c r="KWO2" s="13"/>
      <c r="KWP2" s="13"/>
      <c r="KWQ2" s="13"/>
      <c r="KWR2" s="13"/>
      <c r="KWS2" s="13"/>
      <c r="KWT2" s="13"/>
      <c r="KWU2" s="13"/>
      <c r="KWV2" s="13"/>
      <c r="KWW2" s="13"/>
      <c r="KWX2" s="13"/>
      <c r="KWY2" s="13"/>
      <c r="KWZ2" s="13"/>
      <c r="KXA2" s="13"/>
      <c r="KXB2" s="13"/>
      <c r="KXC2" s="13"/>
      <c r="KXD2" s="13"/>
      <c r="KXE2" s="13"/>
      <c r="KXF2" s="13"/>
      <c r="KXG2" s="13"/>
      <c r="KXH2" s="13"/>
      <c r="KXI2" s="13"/>
      <c r="KXJ2" s="13"/>
      <c r="KXK2" s="13"/>
      <c r="KXL2" s="13"/>
      <c r="KXM2" s="13"/>
      <c r="KXN2" s="13"/>
      <c r="KXO2" s="13"/>
      <c r="KXP2" s="13"/>
      <c r="KXQ2" s="13"/>
      <c r="KXR2" s="13"/>
      <c r="KXS2" s="13"/>
      <c r="KXT2" s="13"/>
      <c r="KXU2" s="13"/>
      <c r="KXV2" s="13"/>
      <c r="KXW2" s="13"/>
      <c r="KXX2" s="13"/>
      <c r="KXY2" s="13"/>
      <c r="KXZ2" s="13"/>
      <c r="KYA2" s="13"/>
      <c r="KYB2" s="13"/>
      <c r="KYC2" s="13"/>
      <c r="KYD2" s="13"/>
      <c r="KYE2" s="13"/>
      <c r="KYF2" s="13"/>
      <c r="KYG2" s="13"/>
      <c r="KYH2" s="13"/>
      <c r="KYI2" s="13"/>
      <c r="KYJ2" s="13"/>
      <c r="KYK2" s="13"/>
      <c r="KYL2" s="13"/>
      <c r="KYM2" s="13"/>
      <c r="KYN2" s="13"/>
      <c r="KYO2" s="13"/>
      <c r="KYP2" s="13"/>
      <c r="KYQ2" s="13"/>
      <c r="KYR2" s="13"/>
      <c r="KYS2" s="13"/>
      <c r="KYT2" s="13"/>
      <c r="KYU2" s="13"/>
      <c r="KYV2" s="13"/>
      <c r="KYW2" s="13"/>
      <c r="KYX2" s="13"/>
      <c r="KYY2" s="13"/>
      <c r="KYZ2" s="13"/>
      <c r="KZA2" s="13"/>
      <c r="KZB2" s="13"/>
      <c r="KZC2" s="13"/>
      <c r="KZD2" s="13"/>
      <c r="KZE2" s="13"/>
      <c r="KZF2" s="13"/>
      <c r="KZG2" s="13"/>
      <c r="KZH2" s="13"/>
      <c r="KZI2" s="13"/>
      <c r="KZJ2" s="13"/>
      <c r="KZK2" s="13"/>
      <c r="KZL2" s="13"/>
      <c r="KZM2" s="13"/>
      <c r="KZN2" s="13"/>
      <c r="KZO2" s="13"/>
      <c r="KZP2" s="13"/>
      <c r="KZQ2" s="13"/>
      <c r="KZR2" s="13"/>
      <c r="KZS2" s="13"/>
      <c r="KZT2" s="13"/>
      <c r="KZU2" s="13"/>
      <c r="KZV2" s="13"/>
      <c r="KZW2" s="13"/>
      <c r="KZX2" s="13"/>
      <c r="KZY2" s="13"/>
      <c r="KZZ2" s="13"/>
      <c r="LAA2" s="13"/>
      <c r="LAB2" s="13"/>
      <c r="LAC2" s="13"/>
      <c r="LAD2" s="13"/>
      <c r="LAE2" s="13"/>
      <c r="LAF2" s="13"/>
      <c r="LAG2" s="13"/>
      <c r="LAH2" s="13"/>
      <c r="LAI2" s="13"/>
      <c r="LAJ2" s="13"/>
      <c r="LAK2" s="13"/>
      <c r="LAL2" s="13"/>
      <c r="LAM2" s="13"/>
      <c r="LAN2" s="13"/>
      <c r="LAO2" s="13"/>
      <c r="LAP2" s="13"/>
      <c r="LAQ2" s="13"/>
      <c r="LAR2" s="13"/>
      <c r="LAS2" s="13"/>
      <c r="LAT2" s="13"/>
      <c r="LAU2" s="13"/>
      <c r="LAV2" s="13"/>
      <c r="LAW2" s="13"/>
      <c r="LAX2" s="13"/>
      <c r="LAY2" s="13"/>
      <c r="LAZ2" s="13"/>
      <c r="LBA2" s="13"/>
      <c r="LBB2" s="13"/>
      <c r="LBC2" s="13"/>
      <c r="LBD2" s="13"/>
      <c r="LBE2" s="13"/>
      <c r="LBF2" s="13"/>
      <c r="LBG2" s="13"/>
      <c r="LBH2" s="13"/>
      <c r="LBI2" s="13"/>
      <c r="LBJ2" s="13"/>
      <c r="LBK2" s="13"/>
      <c r="LBL2" s="13"/>
      <c r="LBM2" s="13"/>
      <c r="LBN2" s="13"/>
      <c r="LBO2" s="13"/>
      <c r="LBP2" s="13"/>
      <c r="LBQ2" s="13"/>
      <c r="LBR2" s="13"/>
      <c r="LBS2" s="13"/>
      <c r="LBT2" s="13"/>
      <c r="LBU2" s="13"/>
      <c r="LBV2" s="13"/>
      <c r="LBW2" s="13"/>
      <c r="LBX2" s="13"/>
      <c r="LBY2" s="13"/>
      <c r="LBZ2" s="13"/>
      <c r="LCA2" s="13"/>
      <c r="LCB2" s="13"/>
      <c r="LCC2" s="13"/>
      <c r="LCD2" s="13"/>
      <c r="LCE2" s="13"/>
      <c r="LCF2" s="13"/>
      <c r="LCG2" s="13"/>
      <c r="LCH2" s="13"/>
      <c r="LCI2" s="13"/>
      <c r="LCJ2" s="13"/>
      <c r="LCK2" s="13"/>
      <c r="LCL2" s="13"/>
      <c r="LCM2" s="13"/>
      <c r="LCN2" s="13"/>
      <c r="LCO2" s="13"/>
      <c r="LCP2" s="13"/>
      <c r="LCQ2" s="13"/>
      <c r="LCR2" s="13"/>
      <c r="LCS2" s="13"/>
      <c r="LCT2" s="13"/>
      <c r="LCU2" s="13"/>
      <c r="LCV2" s="13"/>
      <c r="LCW2" s="13"/>
      <c r="LCX2" s="13"/>
      <c r="LCY2" s="13"/>
      <c r="LCZ2" s="13"/>
      <c r="LDA2" s="13"/>
      <c r="LDB2" s="13"/>
      <c r="LDC2" s="13"/>
      <c r="LDD2" s="13"/>
      <c r="LDE2" s="13"/>
      <c r="LDF2" s="13"/>
      <c r="LDG2" s="13"/>
      <c r="LDH2" s="13"/>
      <c r="LDI2" s="13"/>
      <c r="LDJ2" s="13"/>
      <c r="LDK2" s="13"/>
      <c r="LDL2" s="13"/>
      <c r="LDM2" s="13"/>
      <c r="LDN2" s="13"/>
      <c r="LDO2" s="13"/>
      <c r="LDP2" s="13"/>
      <c r="LDQ2" s="13"/>
      <c r="LDR2" s="13"/>
      <c r="LDS2" s="13"/>
      <c r="LDT2" s="13"/>
      <c r="LDU2" s="13"/>
      <c r="LDV2" s="13"/>
      <c r="LDW2" s="13"/>
      <c r="LDX2" s="13"/>
      <c r="LDY2" s="13"/>
      <c r="LDZ2" s="13"/>
      <c r="LEA2" s="13"/>
      <c r="LEB2" s="13"/>
      <c r="LEC2" s="13"/>
      <c r="LED2" s="13"/>
      <c r="LEE2" s="13"/>
      <c r="LEF2" s="13"/>
      <c r="LEG2" s="13"/>
      <c r="LEH2" s="13"/>
      <c r="LEI2" s="13"/>
      <c r="LEJ2" s="13"/>
      <c r="LEK2" s="13"/>
      <c r="LEL2" s="13"/>
      <c r="LEM2" s="13"/>
      <c r="LEN2" s="13"/>
      <c r="LEO2" s="13"/>
      <c r="LEP2" s="13"/>
      <c r="LEQ2" s="13"/>
      <c r="LER2" s="13"/>
      <c r="LES2" s="13"/>
      <c r="LET2" s="13"/>
      <c r="LEU2" s="13"/>
      <c r="LEV2" s="13"/>
      <c r="LEW2" s="13"/>
      <c r="LEX2" s="13"/>
      <c r="LEY2" s="13"/>
      <c r="LEZ2" s="13"/>
      <c r="LFA2" s="13"/>
      <c r="LFB2" s="13"/>
      <c r="LFC2" s="13"/>
      <c r="LFD2" s="13"/>
      <c r="LFE2" s="13"/>
      <c r="LFF2" s="13"/>
      <c r="LFG2" s="13"/>
      <c r="LFH2" s="13"/>
      <c r="LFI2" s="13"/>
      <c r="LFJ2" s="13"/>
      <c r="LFK2" s="13"/>
      <c r="LFL2" s="13"/>
      <c r="LFM2" s="13"/>
      <c r="LFN2" s="13"/>
      <c r="LFO2" s="13"/>
      <c r="LFP2" s="13"/>
      <c r="LFQ2" s="13"/>
      <c r="LFR2" s="13"/>
      <c r="LFS2" s="13"/>
      <c r="LFT2" s="13"/>
      <c r="LFU2" s="13"/>
      <c r="LFV2" s="13"/>
      <c r="LFW2" s="13"/>
      <c r="LFX2" s="13"/>
      <c r="LFY2" s="13"/>
      <c r="LFZ2" s="13"/>
      <c r="LGA2" s="13"/>
      <c r="LGB2" s="13"/>
      <c r="LGC2" s="13"/>
      <c r="LGD2" s="13"/>
      <c r="LGE2" s="13"/>
      <c r="LGF2" s="13"/>
      <c r="LGG2" s="13"/>
      <c r="LGH2" s="13"/>
      <c r="LGI2" s="13"/>
      <c r="LGJ2" s="13"/>
      <c r="LGK2" s="13"/>
      <c r="LGL2" s="13"/>
      <c r="LGM2" s="13"/>
      <c r="LGN2" s="13"/>
      <c r="LGO2" s="13"/>
      <c r="LGP2" s="13"/>
      <c r="LGQ2" s="13"/>
      <c r="LGR2" s="13"/>
      <c r="LGS2" s="13"/>
      <c r="LGT2" s="13"/>
      <c r="LGU2" s="13"/>
      <c r="LGV2" s="13"/>
      <c r="LGW2" s="13"/>
      <c r="LGX2" s="13"/>
      <c r="LGY2" s="13"/>
      <c r="LGZ2" s="13"/>
      <c r="LHA2" s="13"/>
      <c r="LHB2" s="13"/>
      <c r="LHC2" s="13"/>
      <c r="LHD2" s="13"/>
      <c r="LHE2" s="13"/>
      <c r="LHF2" s="13"/>
      <c r="LHG2" s="13"/>
      <c r="LHH2" s="13"/>
      <c r="LHI2" s="13"/>
      <c r="LHJ2" s="13"/>
      <c r="LHK2" s="13"/>
      <c r="LHL2" s="13"/>
      <c r="LHM2" s="13"/>
      <c r="LHN2" s="13"/>
      <c r="LHO2" s="13"/>
      <c r="LHP2" s="13"/>
      <c r="LHQ2" s="13"/>
      <c r="LHR2" s="13"/>
      <c r="LHS2" s="13"/>
      <c r="LHT2" s="13"/>
      <c r="LHU2" s="13"/>
      <c r="LHV2" s="13"/>
      <c r="LHW2" s="13"/>
      <c r="LHX2" s="13"/>
      <c r="LHY2" s="13"/>
      <c r="LHZ2" s="13"/>
      <c r="LIA2" s="13"/>
      <c r="LIB2" s="13"/>
      <c r="LIC2" s="13"/>
      <c r="LID2" s="13"/>
      <c r="LIE2" s="13"/>
      <c r="LIF2" s="13"/>
      <c r="LIG2" s="13"/>
      <c r="LIH2" s="13"/>
      <c r="LII2" s="13"/>
      <c r="LIJ2" s="13"/>
      <c r="LIK2" s="13"/>
      <c r="LIL2" s="13"/>
      <c r="LIM2" s="13"/>
      <c r="LIN2" s="13"/>
      <c r="LIO2" s="13"/>
      <c r="LIP2" s="13"/>
      <c r="LIQ2" s="13"/>
      <c r="LIR2" s="13"/>
      <c r="LIS2" s="13"/>
      <c r="LIT2" s="13"/>
      <c r="LIU2" s="13"/>
      <c r="LIV2" s="13"/>
      <c r="LIW2" s="13"/>
      <c r="LIX2" s="13"/>
      <c r="LIY2" s="13"/>
      <c r="LIZ2" s="13"/>
      <c r="LJA2" s="13"/>
      <c r="LJB2" s="13"/>
      <c r="LJC2" s="13"/>
      <c r="LJD2" s="13"/>
      <c r="LJE2" s="13"/>
      <c r="LJF2" s="13"/>
      <c r="LJG2" s="13"/>
      <c r="LJH2" s="13"/>
      <c r="LJI2" s="13"/>
      <c r="LJJ2" s="13"/>
      <c r="LJK2" s="13"/>
      <c r="LJL2" s="13"/>
      <c r="LJM2" s="13"/>
      <c r="LJN2" s="13"/>
      <c r="LJO2" s="13"/>
      <c r="LJP2" s="13"/>
      <c r="LJQ2" s="13"/>
      <c r="LJR2" s="13"/>
      <c r="LJS2" s="13"/>
      <c r="LJT2" s="13"/>
      <c r="LJU2" s="13"/>
      <c r="LJV2" s="13"/>
      <c r="LJW2" s="13"/>
      <c r="LJX2" s="13"/>
      <c r="LJY2" s="13"/>
      <c r="LJZ2" s="13"/>
      <c r="LKA2" s="13"/>
      <c r="LKB2" s="13"/>
      <c r="LKC2" s="13"/>
      <c r="LKD2" s="13"/>
      <c r="LKE2" s="13"/>
      <c r="LKF2" s="13"/>
      <c r="LKG2" s="13"/>
      <c r="LKH2" s="13"/>
      <c r="LKI2" s="13"/>
      <c r="LKJ2" s="13"/>
      <c r="LKK2" s="13"/>
      <c r="LKL2" s="13"/>
      <c r="LKM2" s="13"/>
      <c r="LKN2" s="13"/>
      <c r="LKO2" s="13"/>
      <c r="LKP2" s="13"/>
      <c r="LKQ2" s="13"/>
      <c r="LKR2" s="13"/>
      <c r="LKS2" s="13"/>
      <c r="LKT2" s="13"/>
      <c r="LKU2" s="13"/>
      <c r="LKV2" s="13"/>
      <c r="LKW2" s="13"/>
      <c r="LKX2" s="13"/>
      <c r="LKY2" s="13"/>
      <c r="LKZ2" s="13"/>
      <c r="LLA2" s="13"/>
      <c r="LLB2" s="13"/>
      <c r="LLC2" s="13"/>
      <c r="LLD2" s="13"/>
      <c r="LLE2" s="13"/>
      <c r="LLF2" s="13"/>
      <c r="LLG2" s="13"/>
      <c r="LLH2" s="13"/>
      <c r="LLI2" s="13"/>
      <c r="LLJ2" s="13"/>
      <c r="LLK2" s="13"/>
      <c r="LLL2" s="13"/>
      <c r="LLM2" s="13"/>
      <c r="LLN2" s="13"/>
      <c r="LLO2" s="13"/>
      <c r="LLP2" s="13"/>
      <c r="LLQ2" s="13"/>
      <c r="LLR2" s="13"/>
      <c r="LLS2" s="13"/>
      <c r="LLT2" s="13"/>
      <c r="LLU2" s="13"/>
      <c r="LLV2" s="13"/>
      <c r="LLW2" s="13"/>
      <c r="LLX2" s="13"/>
      <c r="LLY2" s="13"/>
      <c r="LLZ2" s="13"/>
      <c r="LMA2" s="13"/>
      <c r="LMB2" s="13"/>
      <c r="LMC2" s="13"/>
      <c r="LMD2" s="13"/>
      <c r="LME2" s="13"/>
      <c r="LMF2" s="13"/>
      <c r="LMG2" s="13"/>
      <c r="LMH2" s="13"/>
      <c r="LMI2" s="13"/>
      <c r="LMJ2" s="13"/>
      <c r="LMK2" s="13"/>
      <c r="LML2" s="13"/>
      <c r="LMM2" s="13"/>
      <c r="LMN2" s="13"/>
      <c r="LMO2" s="13"/>
      <c r="LMP2" s="13"/>
      <c r="LMQ2" s="13"/>
      <c r="LMR2" s="13"/>
      <c r="LMS2" s="13"/>
      <c r="LMT2" s="13"/>
      <c r="LMU2" s="13"/>
      <c r="LMV2" s="13"/>
      <c r="LMW2" s="13"/>
      <c r="LMX2" s="13"/>
      <c r="LMY2" s="13"/>
      <c r="LMZ2" s="13"/>
      <c r="LNA2" s="13"/>
      <c r="LNB2" s="13"/>
      <c r="LNC2" s="13"/>
      <c r="LND2" s="13"/>
      <c r="LNE2" s="13"/>
      <c r="LNF2" s="13"/>
      <c r="LNG2" s="13"/>
      <c r="LNH2" s="13"/>
      <c r="LNI2" s="13"/>
      <c r="LNJ2" s="13"/>
      <c r="LNK2" s="13"/>
      <c r="LNL2" s="13"/>
      <c r="LNM2" s="13"/>
      <c r="LNN2" s="13"/>
      <c r="LNO2" s="13"/>
      <c r="LNP2" s="13"/>
      <c r="LNQ2" s="13"/>
      <c r="LNR2" s="13"/>
      <c r="LNS2" s="13"/>
      <c r="LNT2" s="13"/>
      <c r="LNU2" s="13"/>
      <c r="LNV2" s="13"/>
      <c r="LNW2" s="13"/>
      <c r="LNX2" s="13"/>
      <c r="LNY2" s="13"/>
      <c r="LNZ2" s="13"/>
      <c r="LOA2" s="13"/>
      <c r="LOB2" s="13"/>
      <c r="LOC2" s="13"/>
      <c r="LOD2" s="13"/>
      <c r="LOE2" s="13"/>
      <c r="LOF2" s="13"/>
      <c r="LOG2" s="13"/>
      <c r="LOH2" s="13"/>
      <c r="LOI2" s="13"/>
      <c r="LOJ2" s="13"/>
      <c r="LOK2" s="13"/>
      <c r="LOL2" s="13"/>
      <c r="LOM2" s="13"/>
      <c r="LON2" s="13"/>
      <c r="LOO2" s="13"/>
      <c r="LOP2" s="13"/>
      <c r="LOQ2" s="13"/>
      <c r="LOR2" s="13"/>
      <c r="LOS2" s="13"/>
      <c r="LOT2" s="13"/>
      <c r="LOU2" s="13"/>
      <c r="LOV2" s="13"/>
      <c r="LOW2" s="13"/>
      <c r="LOX2" s="13"/>
      <c r="LOY2" s="13"/>
      <c r="LOZ2" s="13"/>
      <c r="LPA2" s="13"/>
      <c r="LPB2" s="13"/>
      <c r="LPC2" s="13"/>
      <c r="LPD2" s="13"/>
      <c r="LPE2" s="13"/>
      <c r="LPF2" s="13"/>
      <c r="LPG2" s="13"/>
      <c r="LPH2" s="13"/>
      <c r="LPI2" s="13"/>
      <c r="LPJ2" s="13"/>
      <c r="LPK2" s="13"/>
      <c r="LPL2" s="13"/>
      <c r="LPM2" s="13"/>
      <c r="LPN2" s="13"/>
      <c r="LPO2" s="13"/>
      <c r="LPP2" s="13"/>
      <c r="LPQ2" s="13"/>
      <c r="LPR2" s="13"/>
      <c r="LPS2" s="13"/>
      <c r="LPT2" s="13"/>
      <c r="LPU2" s="13"/>
      <c r="LPV2" s="13"/>
      <c r="LPW2" s="13"/>
      <c r="LPX2" s="13"/>
      <c r="LPY2" s="13"/>
      <c r="LPZ2" s="13"/>
      <c r="LQA2" s="13"/>
      <c r="LQB2" s="13"/>
      <c r="LQC2" s="13"/>
      <c r="LQD2" s="13"/>
      <c r="LQE2" s="13"/>
      <c r="LQF2" s="13"/>
      <c r="LQG2" s="13"/>
      <c r="LQH2" s="13"/>
      <c r="LQI2" s="13"/>
      <c r="LQJ2" s="13"/>
      <c r="LQK2" s="13"/>
      <c r="LQL2" s="13"/>
      <c r="LQM2" s="13"/>
      <c r="LQN2" s="13"/>
      <c r="LQO2" s="13"/>
      <c r="LQP2" s="13"/>
      <c r="LQQ2" s="13"/>
      <c r="LQR2" s="13"/>
      <c r="LQS2" s="13"/>
      <c r="LQT2" s="13"/>
      <c r="LQU2" s="13"/>
      <c r="LQV2" s="13"/>
      <c r="LQW2" s="13"/>
      <c r="LQX2" s="13"/>
      <c r="LQY2" s="13"/>
      <c r="LQZ2" s="13"/>
      <c r="LRA2" s="13"/>
      <c r="LRB2" s="13"/>
      <c r="LRC2" s="13"/>
      <c r="LRD2" s="13"/>
      <c r="LRE2" s="13"/>
      <c r="LRF2" s="13"/>
      <c r="LRG2" s="13"/>
      <c r="LRH2" s="13"/>
      <c r="LRI2" s="13"/>
      <c r="LRJ2" s="13"/>
      <c r="LRK2" s="13"/>
      <c r="LRL2" s="13"/>
      <c r="LRM2" s="13"/>
      <c r="LRN2" s="13"/>
      <c r="LRO2" s="13"/>
      <c r="LRP2" s="13"/>
      <c r="LRQ2" s="13"/>
      <c r="LRR2" s="13"/>
      <c r="LRS2" s="13"/>
      <c r="LRT2" s="13"/>
      <c r="LRU2" s="13"/>
      <c r="LRV2" s="13"/>
      <c r="LRW2" s="13"/>
      <c r="LRX2" s="13"/>
      <c r="LRY2" s="13"/>
      <c r="LRZ2" s="13"/>
      <c r="LSA2" s="13"/>
      <c r="LSB2" s="13"/>
      <c r="LSC2" s="13"/>
      <c r="LSD2" s="13"/>
      <c r="LSE2" s="13"/>
      <c r="LSF2" s="13"/>
      <c r="LSG2" s="13"/>
      <c r="LSH2" s="13"/>
      <c r="LSI2" s="13"/>
      <c r="LSJ2" s="13"/>
      <c r="LSK2" s="13"/>
      <c r="LSL2" s="13"/>
      <c r="LSM2" s="13"/>
      <c r="LSN2" s="13"/>
      <c r="LSO2" s="13"/>
      <c r="LSP2" s="13"/>
      <c r="LSQ2" s="13"/>
      <c r="LSR2" s="13"/>
      <c r="LSS2" s="13"/>
      <c r="LST2" s="13"/>
      <c r="LSU2" s="13"/>
      <c r="LSV2" s="13"/>
      <c r="LSW2" s="13"/>
      <c r="LSX2" s="13"/>
      <c r="LSY2" s="13"/>
      <c r="LSZ2" s="13"/>
      <c r="LTA2" s="13"/>
      <c r="LTB2" s="13"/>
      <c r="LTC2" s="13"/>
      <c r="LTD2" s="13"/>
      <c r="LTE2" s="13"/>
      <c r="LTF2" s="13"/>
      <c r="LTG2" s="13"/>
      <c r="LTH2" s="13"/>
      <c r="LTI2" s="13"/>
      <c r="LTJ2" s="13"/>
      <c r="LTK2" s="13"/>
      <c r="LTL2" s="13"/>
      <c r="LTM2" s="13"/>
      <c r="LTN2" s="13"/>
      <c r="LTO2" s="13"/>
      <c r="LTP2" s="13"/>
      <c r="LTQ2" s="13"/>
      <c r="LTR2" s="13"/>
      <c r="LTS2" s="13"/>
      <c r="LTT2" s="13"/>
      <c r="LTU2" s="13"/>
      <c r="LTV2" s="13"/>
      <c r="LTW2" s="13"/>
      <c r="LTX2" s="13"/>
      <c r="LTY2" s="13"/>
      <c r="LTZ2" s="13"/>
      <c r="LUA2" s="13"/>
      <c r="LUB2" s="13"/>
      <c r="LUC2" s="13"/>
      <c r="LUD2" s="13"/>
      <c r="LUE2" s="13"/>
      <c r="LUF2" s="13"/>
      <c r="LUG2" s="13"/>
      <c r="LUH2" s="13"/>
      <c r="LUI2" s="13"/>
      <c r="LUJ2" s="13"/>
      <c r="LUK2" s="13"/>
      <c r="LUL2" s="13"/>
      <c r="LUM2" s="13"/>
      <c r="LUN2" s="13"/>
      <c r="LUO2" s="13"/>
      <c r="LUP2" s="13"/>
      <c r="LUQ2" s="13"/>
      <c r="LUR2" s="13"/>
      <c r="LUS2" s="13"/>
      <c r="LUT2" s="13"/>
      <c r="LUU2" s="13"/>
      <c r="LUV2" s="13"/>
      <c r="LUW2" s="13"/>
      <c r="LUX2" s="13"/>
      <c r="LUY2" s="13"/>
      <c r="LUZ2" s="13"/>
      <c r="LVA2" s="13"/>
      <c r="LVB2" s="13"/>
      <c r="LVC2" s="13"/>
      <c r="LVD2" s="13"/>
      <c r="LVE2" s="13"/>
      <c r="LVF2" s="13"/>
      <c r="LVG2" s="13"/>
      <c r="LVH2" s="13"/>
      <c r="LVI2" s="13"/>
      <c r="LVJ2" s="13"/>
      <c r="LVK2" s="13"/>
      <c r="LVL2" s="13"/>
      <c r="LVM2" s="13"/>
      <c r="LVN2" s="13"/>
      <c r="LVO2" s="13"/>
      <c r="LVP2" s="13"/>
      <c r="LVQ2" s="13"/>
      <c r="LVR2" s="13"/>
      <c r="LVS2" s="13"/>
      <c r="LVT2" s="13"/>
      <c r="LVU2" s="13"/>
      <c r="LVV2" s="13"/>
      <c r="LVW2" s="13"/>
      <c r="LVX2" s="13"/>
      <c r="LVY2" s="13"/>
      <c r="LVZ2" s="13"/>
      <c r="LWA2" s="13"/>
      <c r="LWB2" s="13"/>
      <c r="LWC2" s="13"/>
      <c r="LWD2" s="13"/>
      <c r="LWE2" s="13"/>
      <c r="LWF2" s="13"/>
      <c r="LWG2" s="13"/>
      <c r="LWH2" s="13"/>
      <c r="LWI2" s="13"/>
      <c r="LWJ2" s="13"/>
      <c r="LWK2" s="13"/>
      <c r="LWL2" s="13"/>
      <c r="LWM2" s="13"/>
      <c r="LWN2" s="13"/>
      <c r="LWO2" s="13"/>
      <c r="LWP2" s="13"/>
      <c r="LWQ2" s="13"/>
      <c r="LWR2" s="13"/>
      <c r="LWS2" s="13"/>
      <c r="LWT2" s="13"/>
      <c r="LWU2" s="13"/>
      <c r="LWV2" s="13"/>
      <c r="LWW2" s="13"/>
      <c r="LWX2" s="13"/>
      <c r="LWY2" s="13"/>
      <c r="LWZ2" s="13"/>
      <c r="LXA2" s="13"/>
      <c r="LXB2" s="13"/>
      <c r="LXC2" s="13"/>
      <c r="LXD2" s="13"/>
      <c r="LXE2" s="13"/>
      <c r="LXF2" s="13"/>
      <c r="LXG2" s="13"/>
      <c r="LXH2" s="13"/>
      <c r="LXI2" s="13"/>
      <c r="LXJ2" s="13"/>
      <c r="LXK2" s="13"/>
      <c r="LXL2" s="13"/>
      <c r="LXM2" s="13"/>
      <c r="LXN2" s="13"/>
      <c r="LXO2" s="13"/>
      <c r="LXP2" s="13"/>
      <c r="LXQ2" s="13"/>
      <c r="LXR2" s="13"/>
      <c r="LXS2" s="13"/>
      <c r="LXT2" s="13"/>
      <c r="LXU2" s="13"/>
      <c r="LXV2" s="13"/>
      <c r="LXW2" s="13"/>
      <c r="LXX2" s="13"/>
      <c r="LXY2" s="13"/>
      <c r="LXZ2" s="13"/>
      <c r="LYA2" s="13"/>
      <c r="LYB2" s="13"/>
      <c r="LYC2" s="13"/>
      <c r="LYD2" s="13"/>
      <c r="LYE2" s="13"/>
      <c r="LYF2" s="13"/>
      <c r="LYG2" s="13"/>
      <c r="LYH2" s="13"/>
      <c r="LYI2" s="13"/>
      <c r="LYJ2" s="13"/>
      <c r="LYK2" s="13"/>
      <c r="LYL2" s="13"/>
      <c r="LYM2" s="13"/>
      <c r="LYN2" s="13"/>
      <c r="LYO2" s="13"/>
      <c r="LYP2" s="13"/>
      <c r="LYQ2" s="13"/>
      <c r="LYR2" s="13"/>
      <c r="LYS2" s="13"/>
      <c r="LYT2" s="13"/>
      <c r="LYU2" s="13"/>
      <c r="LYV2" s="13"/>
      <c r="LYW2" s="13"/>
      <c r="LYX2" s="13"/>
      <c r="LYY2" s="13"/>
      <c r="LYZ2" s="13"/>
      <c r="LZA2" s="13"/>
      <c r="LZB2" s="13"/>
      <c r="LZC2" s="13"/>
      <c r="LZD2" s="13"/>
      <c r="LZE2" s="13"/>
      <c r="LZF2" s="13"/>
      <c r="LZG2" s="13"/>
      <c r="LZH2" s="13"/>
      <c r="LZI2" s="13"/>
      <c r="LZJ2" s="13"/>
      <c r="LZK2" s="13"/>
      <c r="LZL2" s="13"/>
      <c r="LZM2" s="13"/>
      <c r="LZN2" s="13"/>
      <c r="LZO2" s="13"/>
      <c r="LZP2" s="13"/>
      <c r="LZQ2" s="13"/>
      <c r="LZR2" s="13"/>
      <c r="LZS2" s="13"/>
      <c r="LZT2" s="13"/>
      <c r="LZU2" s="13"/>
      <c r="LZV2" s="13"/>
      <c r="LZW2" s="13"/>
      <c r="LZX2" s="13"/>
      <c r="LZY2" s="13"/>
      <c r="LZZ2" s="13"/>
      <c r="MAA2" s="13"/>
      <c r="MAB2" s="13"/>
      <c r="MAC2" s="13"/>
      <c r="MAD2" s="13"/>
      <c r="MAE2" s="13"/>
      <c r="MAF2" s="13"/>
      <c r="MAG2" s="13"/>
      <c r="MAH2" s="13"/>
      <c r="MAI2" s="13"/>
      <c r="MAJ2" s="13"/>
      <c r="MAK2" s="13"/>
      <c r="MAL2" s="13"/>
      <c r="MAM2" s="13"/>
      <c r="MAN2" s="13"/>
      <c r="MAO2" s="13"/>
      <c r="MAP2" s="13"/>
      <c r="MAQ2" s="13"/>
      <c r="MAR2" s="13"/>
      <c r="MAS2" s="13"/>
      <c r="MAT2" s="13"/>
      <c r="MAU2" s="13"/>
      <c r="MAV2" s="13"/>
      <c r="MAW2" s="13"/>
      <c r="MAX2" s="13"/>
      <c r="MAY2" s="13"/>
      <c r="MAZ2" s="13"/>
      <c r="MBA2" s="13"/>
      <c r="MBB2" s="13"/>
      <c r="MBC2" s="13"/>
      <c r="MBD2" s="13"/>
      <c r="MBE2" s="13"/>
      <c r="MBF2" s="13"/>
      <c r="MBG2" s="13"/>
      <c r="MBH2" s="13"/>
      <c r="MBI2" s="13"/>
      <c r="MBJ2" s="13"/>
      <c r="MBK2" s="13"/>
      <c r="MBL2" s="13"/>
      <c r="MBM2" s="13"/>
      <c r="MBN2" s="13"/>
      <c r="MBO2" s="13"/>
      <c r="MBP2" s="13"/>
      <c r="MBQ2" s="13"/>
      <c r="MBR2" s="13"/>
      <c r="MBS2" s="13"/>
      <c r="MBT2" s="13"/>
      <c r="MBU2" s="13"/>
      <c r="MBV2" s="13"/>
      <c r="MBW2" s="13"/>
      <c r="MBX2" s="13"/>
      <c r="MBY2" s="13"/>
      <c r="MBZ2" s="13"/>
      <c r="MCA2" s="13"/>
      <c r="MCB2" s="13"/>
      <c r="MCC2" s="13"/>
      <c r="MCD2" s="13"/>
      <c r="MCE2" s="13"/>
      <c r="MCF2" s="13"/>
      <c r="MCG2" s="13"/>
      <c r="MCH2" s="13"/>
      <c r="MCI2" s="13"/>
      <c r="MCJ2" s="13"/>
      <c r="MCK2" s="13"/>
      <c r="MCL2" s="13"/>
      <c r="MCM2" s="13"/>
      <c r="MCN2" s="13"/>
      <c r="MCO2" s="13"/>
      <c r="MCP2" s="13"/>
      <c r="MCQ2" s="13"/>
      <c r="MCR2" s="13"/>
      <c r="MCS2" s="13"/>
      <c r="MCT2" s="13"/>
      <c r="MCU2" s="13"/>
      <c r="MCV2" s="13"/>
      <c r="MCW2" s="13"/>
      <c r="MCX2" s="13"/>
      <c r="MCY2" s="13"/>
      <c r="MCZ2" s="13"/>
      <c r="MDA2" s="13"/>
      <c r="MDB2" s="13"/>
      <c r="MDC2" s="13"/>
      <c r="MDD2" s="13"/>
      <c r="MDE2" s="13"/>
      <c r="MDF2" s="13"/>
      <c r="MDG2" s="13"/>
      <c r="MDH2" s="13"/>
      <c r="MDI2" s="13"/>
      <c r="MDJ2" s="13"/>
      <c r="MDK2" s="13"/>
      <c r="MDL2" s="13"/>
      <c r="MDM2" s="13"/>
      <c r="MDN2" s="13"/>
      <c r="MDO2" s="13"/>
      <c r="MDP2" s="13"/>
      <c r="MDQ2" s="13"/>
      <c r="MDR2" s="13"/>
      <c r="MDS2" s="13"/>
      <c r="MDT2" s="13"/>
      <c r="MDU2" s="13"/>
      <c r="MDV2" s="13"/>
      <c r="MDW2" s="13"/>
      <c r="MDX2" s="13"/>
      <c r="MDY2" s="13"/>
      <c r="MDZ2" s="13"/>
      <c r="MEA2" s="13"/>
      <c r="MEB2" s="13"/>
      <c r="MEC2" s="13"/>
      <c r="MED2" s="13"/>
      <c r="MEE2" s="13"/>
      <c r="MEF2" s="13"/>
      <c r="MEG2" s="13"/>
      <c r="MEH2" s="13"/>
      <c r="MEI2" s="13"/>
      <c r="MEJ2" s="13"/>
      <c r="MEK2" s="13"/>
      <c r="MEL2" s="13"/>
      <c r="MEM2" s="13"/>
      <c r="MEN2" s="13"/>
      <c r="MEO2" s="13"/>
      <c r="MEP2" s="13"/>
      <c r="MEQ2" s="13"/>
      <c r="MER2" s="13"/>
      <c r="MES2" s="13"/>
      <c r="MET2" s="13"/>
      <c r="MEU2" s="13"/>
      <c r="MEV2" s="13"/>
      <c r="MEW2" s="13"/>
      <c r="MEX2" s="13"/>
      <c r="MEY2" s="13"/>
      <c r="MEZ2" s="13"/>
      <c r="MFA2" s="13"/>
      <c r="MFB2" s="13"/>
      <c r="MFC2" s="13"/>
      <c r="MFD2" s="13"/>
      <c r="MFE2" s="13"/>
      <c r="MFF2" s="13"/>
      <c r="MFG2" s="13"/>
      <c r="MFH2" s="13"/>
      <c r="MFI2" s="13"/>
      <c r="MFJ2" s="13"/>
      <c r="MFK2" s="13"/>
      <c r="MFL2" s="13"/>
      <c r="MFM2" s="13"/>
      <c r="MFN2" s="13"/>
      <c r="MFO2" s="13"/>
      <c r="MFP2" s="13"/>
      <c r="MFQ2" s="13"/>
      <c r="MFR2" s="13"/>
      <c r="MFS2" s="13"/>
      <c r="MFT2" s="13"/>
      <c r="MFU2" s="13"/>
      <c r="MFV2" s="13"/>
      <c r="MFW2" s="13"/>
      <c r="MFX2" s="13"/>
      <c r="MFY2" s="13"/>
      <c r="MFZ2" s="13"/>
      <c r="MGA2" s="13"/>
      <c r="MGB2" s="13"/>
      <c r="MGC2" s="13"/>
      <c r="MGD2" s="13"/>
      <c r="MGE2" s="13"/>
      <c r="MGF2" s="13"/>
      <c r="MGG2" s="13"/>
      <c r="MGH2" s="13"/>
      <c r="MGI2" s="13"/>
      <c r="MGJ2" s="13"/>
      <c r="MGK2" s="13"/>
      <c r="MGL2" s="13"/>
      <c r="MGM2" s="13"/>
      <c r="MGN2" s="13"/>
      <c r="MGO2" s="13"/>
      <c r="MGP2" s="13"/>
      <c r="MGQ2" s="13"/>
      <c r="MGR2" s="13"/>
      <c r="MGS2" s="13"/>
      <c r="MGT2" s="13"/>
      <c r="MGU2" s="13"/>
      <c r="MGV2" s="13"/>
      <c r="MGW2" s="13"/>
      <c r="MGX2" s="13"/>
      <c r="MGY2" s="13"/>
      <c r="MGZ2" s="13"/>
      <c r="MHA2" s="13"/>
      <c r="MHB2" s="13"/>
      <c r="MHC2" s="13"/>
      <c r="MHD2" s="13"/>
      <c r="MHE2" s="13"/>
      <c r="MHF2" s="13"/>
      <c r="MHG2" s="13"/>
      <c r="MHH2" s="13"/>
      <c r="MHI2" s="13"/>
      <c r="MHJ2" s="13"/>
      <c r="MHK2" s="13"/>
      <c r="MHL2" s="13"/>
      <c r="MHM2" s="13"/>
      <c r="MHN2" s="13"/>
      <c r="MHO2" s="13"/>
      <c r="MHP2" s="13"/>
      <c r="MHQ2" s="13"/>
      <c r="MHR2" s="13"/>
      <c r="MHS2" s="13"/>
      <c r="MHT2" s="13"/>
      <c r="MHU2" s="13"/>
      <c r="MHV2" s="13"/>
      <c r="MHW2" s="13"/>
      <c r="MHX2" s="13"/>
      <c r="MHY2" s="13"/>
      <c r="MHZ2" s="13"/>
      <c r="MIA2" s="13"/>
      <c r="MIB2" s="13"/>
      <c r="MIC2" s="13"/>
      <c r="MID2" s="13"/>
      <c r="MIE2" s="13"/>
      <c r="MIF2" s="13"/>
      <c r="MIG2" s="13"/>
      <c r="MIH2" s="13"/>
      <c r="MII2" s="13"/>
      <c r="MIJ2" s="13"/>
      <c r="MIK2" s="13"/>
      <c r="MIL2" s="13"/>
      <c r="MIM2" s="13"/>
      <c r="MIN2" s="13"/>
      <c r="MIO2" s="13"/>
      <c r="MIP2" s="13"/>
      <c r="MIQ2" s="13"/>
      <c r="MIR2" s="13"/>
      <c r="MIS2" s="13"/>
      <c r="MIT2" s="13"/>
      <c r="MIU2" s="13"/>
      <c r="MIV2" s="13"/>
      <c r="MIW2" s="13"/>
      <c r="MIX2" s="13"/>
      <c r="MIY2" s="13"/>
      <c r="MIZ2" s="13"/>
      <c r="MJA2" s="13"/>
      <c r="MJB2" s="13"/>
      <c r="MJC2" s="13"/>
      <c r="MJD2" s="13"/>
      <c r="MJE2" s="13"/>
      <c r="MJF2" s="13"/>
      <c r="MJG2" s="13"/>
      <c r="MJH2" s="13"/>
      <c r="MJI2" s="13"/>
      <c r="MJJ2" s="13"/>
      <c r="MJK2" s="13"/>
      <c r="MJL2" s="13"/>
      <c r="MJM2" s="13"/>
      <c r="MJN2" s="13"/>
      <c r="MJO2" s="13"/>
      <c r="MJP2" s="13"/>
      <c r="MJQ2" s="13"/>
      <c r="MJR2" s="13"/>
      <c r="MJS2" s="13"/>
      <c r="MJT2" s="13"/>
      <c r="MJU2" s="13"/>
      <c r="MJV2" s="13"/>
      <c r="MJW2" s="13"/>
      <c r="MJX2" s="13"/>
      <c r="MJY2" s="13"/>
      <c r="MJZ2" s="13"/>
      <c r="MKA2" s="13"/>
      <c r="MKB2" s="13"/>
      <c r="MKC2" s="13"/>
      <c r="MKD2" s="13"/>
      <c r="MKE2" s="13"/>
      <c r="MKF2" s="13"/>
      <c r="MKG2" s="13"/>
      <c r="MKH2" s="13"/>
      <c r="MKI2" s="13"/>
      <c r="MKJ2" s="13"/>
      <c r="MKK2" s="13"/>
      <c r="MKL2" s="13"/>
      <c r="MKM2" s="13"/>
      <c r="MKN2" s="13"/>
      <c r="MKO2" s="13"/>
      <c r="MKP2" s="13"/>
      <c r="MKQ2" s="13"/>
      <c r="MKR2" s="13"/>
      <c r="MKS2" s="13"/>
      <c r="MKT2" s="13"/>
      <c r="MKU2" s="13"/>
      <c r="MKV2" s="13"/>
      <c r="MKW2" s="13"/>
      <c r="MKX2" s="13"/>
      <c r="MKY2" s="13"/>
      <c r="MKZ2" s="13"/>
      <c r="MLA2" s="13"/>
      <c r="MLB2" s="13"/>
      <c r="MLC2" s="13"/>
      <c r="MLD2" s="13"/>
      <c r="MLE2" s="13"/>
      <c r="MLF2" s="13"/>
      <c r="MLG2" s="13"/>
      <c r="MLH2" s="13"/>
      <c r="MLI2" s="13"/>
      <c r="MLJ2" s="13"/>
      <c r="MLK2" s="13"/>
      <c r="MLL2" s="13"/>
      <c r="MLM2" s="13"/>
      <c r="MLN2" s="13"/>
      <c r="MLO2" s="13"/>
      <c r="MLP2" s="13"/>
      <c r="MLQ2" s="13"/>
      <c r="MLR2" s="13"/>
      <c r="MLS2" s="13"/>
      <c r="MLT2" s="13"/>
      <c r="MLU2" s="13"/>
      <c r="MLV2" s="13"/>
      <c r="MLW2" s="13"/>
      <c r="MLX2" s="13"/>
      <c r="MLY2" s="13"/>
      <c r="MLZ2" s="13"/>
      <c r="MMA2" s="13"/>
      <c r="MMB2" s="13"/>
      <c r="MMC2" s="13"/>
      <c r="MMD2" s="13"/>
      <c r="MME2" s="13"/>
      <c r="MMF2" s="13"/>
      <c r="MMG2" s="13"/>
      <c r="MMH2" s="13"/>
      <c r="MMI2" s="13"/>
      <c r="MMJ2" s="13"/>
      <c r="MMK2" s="13"/>
      <c r="MML2" s="13"/>
      <c r="MMM2" s="13"/>
      <c r="MMN2" s="13"/>
      <c r="MMO2" s="13"/>
      <c r="MMP2" s="13"/>
      <c r="MMQ2" s="13"/>
      <c r="MMR2" s="13"/>
      <c r="MMS2" s="13"/>
      <c r="MMT2" s="13"/>
      <c r="MMU2" s="13"/>
      <c r="MMV2" s="13"/>
      <c r="MMW2" s="13"/>
      <c r="MMX2" s="13"/>
      <c r="MMY2" s="13"/>
      <c r="MMZ2" s="13"/>
      <c r="MNA2" s="13"/>
      <c r="MNB2" s="13"/>
      <c r="MNC2" s="13"/>
      <c r="MND2" s="13"/>
      <c r="MNE2" s="13"/>
      <c r="MNF2" s="13"/>
      <c r="MNG2" s="13"/>
      <c r="MNH2" s="13"/>
      <c r="MNI2" s="13"/>
      <c r="MNJ2" s="13"/>
      <c r="MNK2" s="13"/>
      <c r="MNL2" s="13"/>
      <c r="MNM2" s="13"/>
      <c r="MNN2" s="13"/>
      <c r="MNO2" s="13"/>
      <c r="MNP2" s="13"/>
      <c r="MNQ2" s="13"/>
      <c r="MNR2" s="13"/>
      <c r="MNS2" s="13"/>
      <c r="MNT2" s="13"/>
      <c r="MNU2" s="13"/>
      <c r="MNV2" s="13"/>
      <c r="MNW2" s="13"/>
      <c r="MNX2" s="13"/>
      <c r="MNY2" s="13"/>
      <c r="MNZ2" s="13"/>
      <c r="MOA2" s="13"/>
      <c r="MOB2" s="13"/>
      <c r="MOC2" s="13"/>
      <c r="MOD2" s="13"/>
      <c r="MOE2" s="13"/>
      <c r="MOF2" s="13"/>
      <c r="MOG2" s="13"/>
      <c r="MOH2" s="13"/>
      <c r="MOI2" s="13"/>
      <c r="MOJ2" s="13"/>
      <c r="MOK2" s="13"/>
      <c r="MOL2" s="13"/>
      <c r="MOM2" s="13"/>
      <c r="MON2" s="13"/>
      <c r="MOO2" s="13"/>
      <c r="MOP2" s="13"/>
      <c r="MOQ2" s="13"/>
      <c r="MOR2" s="13"/>
      <c r="MOS2" s="13"/>
      <c r="MOT2" s="13"/>
      <c r="MOU2" s="13"/>
      <c r="MOV2" s="13"/>
      <c r="MOW2" s="13"/>
      <c r="MOX2" s="13"/>
      <c r="MOY2" s="13"/>
      <c r="MOZ2" s="13"/>
      <c r="MPA2" s="13"/>
      <c r="MPB2" s="13"/>
      <c r="MPC2" s="13"/>
      <c r="MPD2" s="13"/>
      <c r="MPE2" s="13"/>
      <c r="MPF2" s="13"/>
      <c r="MPG2" s="13"/>
      <c r="MPH2" s="13"/>
      <c r="MPI2" s="13"/>
      <c r="MPJ2" s="13"/>
      <c r="MPK2" s="13"/>
      <c r="MPL2" s="13"/>
      <c r="MPM2" s="13"/>
      <c r="MPN2" s="13"/>
      <c r="MPO2" s="13"/>
      <c r="MPP2" s="13"/>
      <c r="MPQ2" s="13"/>
      <c r="MPR2" s="13"/>
      <c r="MPS2" s="13"/>
      <c r="MPT2" s="13"/>
      <c r="MPU2" s="13"/>
      <c r="MPV2" s="13"/>
      <c r="MPW2" s="13"/>
      <c r="MPX2" s="13"/>
      <c r="MPY2" s="13"/>
      <c r="MPZ2" s="13"/>
      <c r="MQA2" s="13"/>
      <c r="MQB2" s="13"/>
      <c r="MQC2" s="13"/>
      <c r="MQD2" s="13"/>
      <c r="MQE2" s="13"/>
      <c r="MQF2" s="13"/>
      <c r="MQG2" s="13"/>
      <c r="MQH2" s="13"/>
      <c r="MQI2" s="13"/>
      <c r="MQJ2" s="13"/>
      <c r="MQK2" s="13"/>
      <c r="MQL2" s="13"/>
      <c r="MQM2" s="13"/>
      <c r="MQN2" s="13"/>
      <c r="MQO2" s="13"/>
      <c r="MQP2" s="13"/>
      <c r="MQQ2" s="13"/>
      <c r="MQR2" s="13"/>
      <c r="MQS2" s="13"/>
      <c r="MQT2" s="13"/>
      <c r="MQU2" s="13"/>
      <c r="MQV2" s="13"/>
      <c r="MQW2" s="13"/>
      <c r="MQX2" s="13"/>
      <c r="MQY2" s="13"/>
      <c r="MQZ2" s="13"/>
      <c r="MRA2" s="13"/>
      <c r="MRB2" s="13"/>
      <c r="MRC2" s="13"/>
      <c r="MRD2" s="13"/>
      <c r="MRE2" s="13"/>
      <c r="MRF2" s="13"/>
      <c r="MRG2" s="13"/>
      <c r="MRH2" s="13"/>
      <c r="MRI2" s="13"/>
      <c r="MRJ2" s="13"/>
      <c r="MRK2" s="13"/>
      <c r="MRL2" s="13"/>
      <c r="MRM2" s="13"/>
      <c r="MRN2" s="13"/>
      <c r="MRO2" s="13"/>
      <c r="MRP2" s="13"/>
      <c r="MRQ2" s="13"/>
      <c r="MRR2" s="13"/>
      <c r="MRS2" s="13"/>
      <c r="MRT2" s="13"/>
      <c r="MRU2" s="13"/>
      <c r="MRV2" s="13"/>
      <c r="MRW2" s="13"/>
      <c r="MRX2" s="13"/>
      <c r="MRY2" s="13"/>
      <c r="MRZ2" s="13"/>
      <c r="MSA2" s="13"/>
      <c r="MSB2" s="13"/>
      <c r="MSC2" s="13"/>
      <c r="MSD2" s="13"/>
      <c r="MSE2" s="13"/>
      <c r="MSF2" s="13"/>
      <c r="MSG2" s="13"/>
      <c r="MSH2" s="13"/>
      <c r="MSI2" s="13"/>
      <c r="MSJ2" s="13"/>
      <c r="MSK2" s="13"/>
      <c r="MSL2" s="13"/>
      <c r="MSM2" s="13"/>
      <c r="MSN2" s="13"/>
      <c r="MSO2" s="13"/>
      <c r="MSP2" s="13"/>
      <c r="MSQ2" s="13"/>
      <c r="MSR2" s="13"/>
      <c r="MSS2" s="13"/>
      <c r="MST2" s="13"/>
      <c r="MSU2" s="13"/>
      <c r="MSV2" s="13"/>
      <c r="MSW2" s="13"/>
      <c r="MSX2" s="13"/>
      <c r="MSY2" s="13"/>
      <c r="MSZ2" s="13"/>
      <c r="MTA2" s="13"/>
      <c r="MTB2" s="13"/>
      <c r="MTC2" s="13"/>
      <c r="MTD2" s="13"/>
      <c r="MTE2" s="13"/>
      <c r="MTF2" s="13"/>
      <c r="MTG2" s="13"/>
      <c r="MTH2" s="13"/>
      <c r="MTI2" s="13"/>
      <c r="MTJ2" s="13"/>
      <c r="MTK2" s="13"/>
      <c r="MTL2" s="13"/>
      <c r="MTM2" s="13"/>
      <c r="MTN2" s="13"/>
      <c r="MTO2" s="13"/>
      <c r="MTP2" s="13"/>
      <c r="MTQ2" s="13"/>
      <c r="MTR2" s="13"/>
      <c r="MTS2" s="13"/>
      <c r="MTT2" s="13"/>
      <c r="MTU2" s="13"/>
      <c r="MTV2" s="13"/>
      <c r="MTW2" s="13"/>
      <c r="MTX2" s="13"/>
      <c r="MTY2" s="13"/>
      <c r="MTZ2" s="13"/>
      <c r="MUA2" s="13"/>
      <c r="MUB2" s="13"/>
      <c r="MUC2" s="13"/>
      <c r="MUD2" s="13"/>
      <c r="MUE2" s="13"/>
      <c r="MUF2" s="13"/>
      <c r="MUG2" s="13"/>
      <c r="MUH2" s="13"/>
      <c r="MUI2" s="13"/>
      <c r="MUJ2" s="13"/>
      <c r="MUK2" s="13"/>
      <c r="MUL2" s="13"/>
      <c r="MUM2" s="13"/>
      <c r="MUN2" s="13"/>
      <c r="MUO2" s="13"/>
      <c r="MUP2" s="13"/>
      <c r="MUQ2" s="13"/>
      <c r="MUR2" s="13"/>
      <c r="MUS2" s="13"/>
      <c r="MUT2" s="13"/>
      <c r="MUU2" s="13"/>
      <c r="MUV2" s="13"/>
      <c r="MUW2" s="13"/>
      <c r="MUX2" s="13"/>
      <c r="MUY2" s="13"/>
      <c r="MUZ2" s="13"/>
      <c r="MVA2" s="13"/>
      <c r="MVB2" s="13"/>
      <c r="MVC2" s="13"/>
      <c r="MVD2" s="13"/>
      <c r="MVE2" s="13"/>
      <c r="MVF2" s="13"/>
      <c r="MVG2" s="13"/>
      <c r="MVH2" s="13"/>
      <c r="MVI2" s="13"/>
      <c r="MVJ2" s="13"/>
      <c r="MVK2" s="13"/>
      <c r="MVL2" s="13"/>
      <c r="MVM2" s="13"/>
      <c r="MVN2" s="13"/>
      <c r="MVO2" s="13"/>
      <c r="MVP2" s="13"/>
      <c r="MVQ2" s="13"/>
      <c r="MVR2" s="13"/>
      <c r="MVS2" s="13"/>
      <c r="MVT2" s="13"/>
      <c r="MVU2" s="13"/>
      <c r="MVV2" s="13"/>
      <c r="MVW2" s="13"/>
      <c r="MVX2" s="13"/>
      <c r="MVY2" s="13"/>
      <c r="MVZ2" s="13"/>
      <c r="MWA2" s="13"/>
      <c r="MWB2" s="13"/>
      <c r="MWC2" s="13"/>
      <c r="MWD2" s="13"/>
      <c r="MWE2" s="13"/>
      <c r="MWF2" s="13"/>
      <c r="MWG2" s="13"/>
      <c r="MWH2" s="13"/>
      <c r="MWI2" s="13"/>
      <c r="MWJ2" s="13"/>
      <c r="MWK2" s="13"/>
      <c r="MWL2" s="13"/>
      <c r="MWM2" s="13"/>
      <c r="MWN2" s="13"/>
      <c r="MWO2" s="13"/>
      <c r="MWP2" s="13"/>
      <c r="MWQ2" s="13"/>
      <c r="MWR2" s="13"/>
      <c r="MWS2" s="13"/>
      <c r="MWT2" s="13"/>
      <c r="MWU2" s="13"/>
      <c r="MWV2" s="13"/>
      <c r="MWW2" s="13"/>
      <c r="MWX2" s="13"/>
      <c r="MWY2" s="13"/>
      <c r="MWZ2" s="13"/>
      <c r="MXA2" s="13"/>
      <c r="MXB2" s="13"/>
      <c r="MXC2" s="13"/>
      <c r="MXD2" s="13"/>
      <c r="MXE2" s="13"/>
      <c r="MXF2" s="13"/>
      <c r="MXG2" s="13"/>
      <c r="MXH2" s="13"/>
      <c r="MXI2" s="13"/>
      <c r="MXJ2" s="13"/>
      <c r="MXK2" s="13"/>
      <c r="MXL2" s="13"/>
      <c r="MXM2" s="13"/>
      <c r="MXN2" s="13"/>
      <c r="MXO2" s="13"/>
      <c r="MXP2" s="13"/>
      <c r="MXQ2" s="13"/>
      <c r="MXR2" s="13"/>
      <c r="MXS2" s="13"/>
      <c r="MXT2" s="13"/>
      <c r="MXU2" s="13"/>
      <c r="MXV2" s="13"/>
      <c r="MXW2" s="13"/>
      <c r="MXX2" s="13"/>
      <c r="MXY2" s="13"/>
      <c r="MXZ2" s="13"/>
      <c r="MYA2" s="13"/>
      <c r="MYB2" s="13"/>
      <c r="MYC2" s="13"/>
      <c r="MYD2" s="13"/>
      <c r="MYE2" s="13"/>
      <c r="MYF2" s="13"/>
      <c r="MYG2" s="13"/>
      <c r="MYH2" s="13"/>
      <c r="MYI2" s="13"/>
      <c r="MYJ2" s="13"/>
      <c r="MYK2" s="13"/>
      <c r="MYL2" s="13"/>
      <c r="MYM2" s="13"/>
      <c r="MYN2" s="13"/>
      <c r="MYO2" s="13"/>
      <c r="MYP2" s="13"/>
      <c r="MYQ2" s="13"/>
      <c r="MYR2" s="13"/>
      <c r="MYS2" s="13"/>
      <c r="MYT2" s="13"/>
      <c r="MYU2" s="13"/>
      <c r="MYV2" s="13"/>
      <c r="MYW2" s="13"/>
      <c r="MYX2" s="13"/>
      <c r="MYY2" s="13"/>
      <c r="MYZ2" s="13"/>
      <c r="MZA2" s="13"/>
      <c r="MZB2" s="13"/>
      <c r="MZC2" s="13"/>
      <c r="MZD2" s="13"/>
      <c r="MZE2" s="13"/>
      <c r="MZF2" s="13"/>
      <c r="MZG2" s="13"/>
      <c r="MZH2" s="13"/>
      <c r="MZI2" s="13"/>
      <c r="MZJ2" s="13"/>
      <c r="MZK2" s="13"/>
      <c r="MZL2" s="13"/>
      <c r="MZM2" s="13"/>
      <c r="MZN2" s="13"/>
      <c r="MZO2" s="13"/>
      <c r="MZP2" s="13"/>
      <c r="MZQ2" s="13"/>
      <c r="MZR2" s="13"/>
      <c r="MZS2" s="13"/>
      <c r="MZT2" s="13"/>
      <c r="MZU2" s="13"/>
      <c r="MZV2" s="13"/>
      <c r="MZW2" s="13"/>
      <c r="MZX2" s="13"/>
      <c r="MZY2" s="13"/>
      <c r="MZZ2" s="13"/>
      <c r="NAA2" s="13"/>
      <c r="NAB2" s="13"/>
      <c r="NAC2" s="13"/>
      <c r="NAD2" s="13"/>
      <c r="NAE2" s="13"/>
      <c r="NAF2" s="13"/>
      <c r="NAG2" s="13"/>
      <c r="NAH2" s="13"/>
      <c r="NAI2" s="13"/>
      <c r="NAJ2" s="13"/>
      <c r="NAK2" s="13"/>
      <c r="NAL2" s="13"/>
      <c r="NAM2" s="13"/>
      <c r="NAN2" s="13"/>
      <c r="NAO2" s="13"/>
      <c r="NAP2" s="13"/>
      <c r="NAQ2" s="13"/>
      <c r="NAR2" s="13"/>
      <c r="NAS2" s="13"/>
      <c r="NAT2" s="13"/>
      <c r="NAU2" s="13"/>
      <c r="NAV2" s="13"/>
      <c r="NAW2" s="13"/>
      <c r="NAX2" s="13"/>
      <c r="NAY2" s="13"/>
      <c r="NAZ2" s="13"/>
      <c r="NBA2" s="13"/>
      <c r="NBB2" s="13"/>
      <c r="NBC2" s="13"/>
      <c r="NBD2" s="13"/>
      <c r="NBE2" s="13"/>
      <c r="NBF2" s="13"/>
      <c r="NBG2" s="13"/>
      <c r="NBH2" s="13"/>
      <c r="NBI2" s="13"/>
      <c r="NBJ2" s="13"/>
      <c r="NBK2" s="13"/>
      <c r="NBL2" s="13"/>
      <c r="NBM2" s="13"/>
      <c r="NBN2" s="13"/>
      <c r="NBO2" s="13"/>
      <c r="NBP2" s="13"/>
      <c r="NBQ2" s="13"/>
      <c r="NBR2" s="13"/>
      <c r="NBS2" s="13"/>
      <c r="NBT2" s="13"/>
      <c r="NBU2" s="13"/>
      <c r="NBV2" s="13"/>
      <c r="NBW2" s="13"/>
      <c r="NBX2" s="13"/>
      <c r="NBY2" s="13"/>
      <c r="NBZ2" s="13"/>
      <c r="NCA2" s="13"/>
      <c r="NCB2" s="13"/>
      <c r="NCC2" s="13"/>
      <c r="NCD2" s="13"/>
      <c r="NCE2" s="13"/>
      <c r="NCF2" s="13"/>
      <c r="NCG2" s="13"/>
      <c r="NCH2" s="13"/>
      <c r="NCI2" s="13"/>
      <c r="NCJ2" s="13"/>
      <c r="NCK2" s="13"/>
      <c r="NCL2" s="13"/>
      <c r="NCM2" s="13"/>
      <c r="NCN2" s="13"/>
      <c r="NCO2" s="13"/>
      <c r="NCP2" s="13"/>
      <c r="NCQ2" s="13"/>
      <c r="NCR2" s="13"/>
      <c r="NCS2" s="13"/>
      <c r="NCT2" s="13"/>
      <c r="NCU2" s="13"/>
      <c r="NCV2" s="13"/>
      <c r="NCW2" s="13"/>
      <c r="NCX2" s="13"/>
      <c r="NCY2" s="13"/>
      <c r="NCZ2" s="13"/>
      <c r="NDA2" s="13"/>
      <c r="NDB2" s="13"/>
      <c r="NDC2" s="13"/>
      <c r="NDD2" s="13"/>
      <c r="NDE2" s="13"/>
      <c r="NDF2" s="13"/>
      <c r="NDG2" s="13"/>
      <c r="NDH2" s="13"/>
      <c r="NDI2" s="13"/>
      <c r="NDJ2" s="13"/>
      <c r="NDK2" s="13"/>
      <c r="NDL2" s="13"/>
      <c r="NDM2" s="13"/>
      <c r="NDN2" s="13"/>
      <c r="NDO2" s="13"/>
      <c r="NDP2" s="13"/>
      <c r="NDQ2" s="13"/>
      <c r="NDR2" s="13"/>
      <c r="NDS2" s="13"/>
      <c r="NDT2" s="13"/>
      <c r="NDU2" s="13"/>
      <c r="NDV2" s="13"/>
      <c r="NDW2" s="13"/>
      <c r="NDX2" s="13"/>
      <c r="NDY2" s="13"/>
      <c r="NDZ2" s="13"/>
      <c r="NEA2" s="13"/>
      <c r="NEB2" s="13"/>
      <c r="NEC2" s="13"/>
      <c r="NED2" s="13"/>
      <c r="NEE2" s="13"/>
      <c r="NEF2" s="13"/>
      <c r="NEG2" s="13"/>
      <c r="NEH2" s="13"/>
      <c r="NEI2" s="13"/>
      <c r="NEJ2" s="13"/>
      <c r="NEK2" s="13"/>
      <c r="NEL2" s="13"/>
      <c r="NEM2" s="13"/>
      <c r="NEN2" s="13"/>
      <c r="NEO2" s="13"/>
      <c r="NEP2" s="13"/>
      <c r="NEQ2" s="13"/>
      <c r="NER2" s="13"/>
      <c r="NES2" s="13"/>
      <c r="NET2" s="13"/>
      <c r="NEU2" s="13"/>
      <c r="NEV2" s="13"/>
      <c r="NEW2" s="13"/>
      <c r="NEX2" s="13"/>
      <c r="NEY2" s="13"/>
      <c r="NEZ2" s="13"/>
      <c r="NFA2" s="13"/>
      <c r="NFB2" s="13"/>
      <c r="NFC2" s="13"/>
      <c r="NFD2" s="13"/>
      <c r="NFE2" s="13"/>
      <c r="NFF2" s="13"/>
      <c r="NFG2" s="13"/>
      <c r="NFH2" s="13"/>
      <c r="NFI2" s="13"/>
      <c r="NFJ2" s="13"/>
      <c r="NFK2" s="13"/>
      <c r="NFL2" s="13"/>
      <c r="NFM2" s="13"/>
      <c r="NFN2" s="13"/>
      <c r="NFO2" s="13"/>
      <c r="NFP2" s="13"/>
      <c r="NFQ2" s="13"/>
      <c r="NFR2" s="13"/>
      <c r="NFS2" s="13"/>
      <c r="NFT2" s="13"/>
      <c r="NFU2" s="13"/>
      <c r="NFV2" s="13"/>
      <c r="NFW2" s="13"/>
      <c r="NFX2" s="13"/>
      <c r="NFY2" s="13"/>
      <c r="NFZ2" s="13"/>
      <c r="NGA2" s="13"/>
      <c r="NGB2" s="13"/>
      <c r="NGC2" s="13"/>
      <c r="NGD2" s="13"/>
      <c r="NGE2" s="13"/>
      <c r="NGF2" s="13"/>
      <c r="NGG2" s="13"/>
      <c r="NGH2" s="13"/>
      <c r="NGI2" s="13"/>
      <c r="NGJ2" s="13"/>
      <c r="NGK2" s="13"/>
      <c r="NGL2" s="13"/>
      <c r="NGM2" s="13"/>
      <c r="NGN2" s="13"/>
      <c r="NGO2" s="13"/>
      <c r="NGP2" s="13"/>
      <c r="NGQ2" s="13"/>
      <c r="NGR2" s="13"/>
      <c r="NGS2" s="13"/>
      <c r="NGT2" s="13"/>
      <c r="NGU2" s="13"/>
      <c r="NGV2" s="13"/>
      <c r="NGW2" s="13"/>
      <c r="NGX2" s="13"/>
      <c r="NGY2" s="13"/>
      <c r="NGZ2" s="13"/>
      <c r="NHA2" s="13"/>
      <c r="NHB2" s="13"/>
      <c r="NHC2" s="13"/>
      <c r="NHD2" s="13"/>
      <c r="NHE2" s="13"/>
      <c r="NHF2" s="13"/>
      <c r="NHG2" s="13"/>
      <c r="NHH2" s="13"/>
      <c r="NHI2" s="13"/>
      <c r="NHJ2" s="13"/>
      <c r="NHK2" s="13"/>
      <c r="NHL2" s="13"/>
      <c r="NHM2" s="13"/>
      <c r="NHN2" s="13"/>
      <c r="NHO2" s="13"/>
      <c r="NHP2" s="13"/>
      <c r="NHQ2" s="13"/>
      <c r="NHR2" s="13"/>
      <c r="NHS2" s="13"/>
      <c r="NHT2" s="13"/>
      <c r="NHU2" s="13"/>
      <c r="NHV2" s="13"/>
      <c r="NHW2" s="13"/>
      <c r="NHX2" s="13"/>
      <c r="NHY2" s="13"/>
      <c r="NHZ2" s="13"/>
      <c r="NIA2" s="13"/>
      <c r="NIB2" s="13"/>
      <c r="NIC2" s="13"/>
      <c r="NID2" s="13"/>
      <c r="NIE2" s="13"/>
      <c r="NIF2" s="13"/>
      <c r="NIG2" s="13"/>
      <c r="NIH2" s="13"/>
      <c r="NII2" s="13"/>
      <c r="NIJ2" s="13"/>
      <c r="NIK2" s="13"/>
      <c r="NIL2" s="13"/>
      <c r="NIM2" s="13"/>
      <c r="NIN2" s="13"/>
      <c r="NIO2" s="13"/>
      <c r="NIP2" s="13"/>
      <c r="NIQ2" s="13"/>
      <c r="NIR2" s="13"/>
      <c r="NIS2" s="13"/>
      <c r="NIT2" s="13"/>
      <c r="NIU2" s="13"/>
      <c r="NIV2" s="13"/>
      <c r="NIW2" s="13"/>
      <c r="NIX2" s="13"/>
      <c r="NIY2" s="13"/>
      <c r="NIZ2" s="13"/>
      <c r="NJA2" s="13"/>
      <c r="NJB2" s="13"/>
      <c r="NJC2" s="13"/>
      <c r="NJD2" s="13"/>
      <c r="NJE2" s="13"/>
      <c r="NJF2" s="13"/>
      <c r="NJG2" s="13"/>
      <c r="NJH2" s="13"/>
      <c r="NJI2" s="13"/>
      <c r="NJJ2" s="13"/>
      <c r="NJK2" s="13"/>
      <c r="NJL2" s="13"/>
      <c r="NJM2" s="13"/>
      <c r="NJN2" s="13"/>
      <c r="NJO2" s="13"/>
      <c r="NJP2" s="13"/>
      <c r="NJQ2" s="13"/>
      <c r="NJR2" s="13"/>
      <c r="NJS2" s="13"/>
      <c r="NJT2" s="13"/>
      <c r="NJU2" s="13"/>
      <c r="NJV2" s="13"/>
      <c r="NJW2" s="13"/>
      <c r="NJX2" s="13"/>
      <c r="NJY2" s="13"/>
      <c r="NJZ2" s="13"/>
      <c r="NKA2" s="13"/>
      <c r="NKB2" s="13"/>
      <c r="NKC2" s="13"/>
      <c r="NKD2" s="13"/>
      <c r="NKE2" s="13"/>
      <c r="NKF2" s="13"/>
      <c r="NKG2" s="13"/>
      <c r="NKH2" s="13"/>
      <c r="NKI2" s="13"/>
      <c r="NKJ2" s="13"/>
      <c r="NKK2" s="13"/>
      <c r="NKL2" s="13"/>
      <c r="NKM2" s="13"/>
      <c r="NKN2" s="13"/>
      <c r="NKO2" s="13"/>
      <c r="NKP2" s="13"/>
      <c r="NKQ2" s="13"/>
      <c r="NKR2" s="13"/>
      <c r="NKS2" s="13"/>
      <c r="NKT2" s="13"/>
      <c r="NKU2" s="13"/>
      <c r="NKV2" s="13"/>
      <c r="NKW2" s="13"/>
      <c r="NKX2" s="13"/>
      <c r="NKY2" s="13"/>
      <c r="NKZ2" s="13"/>
      <c r="NLA2" s="13"/>
      <c r="NLB2" s="13"/>
      <c r="NLC2" s="13"/>
      <c r="NLD2" s="13"/>
      <c r="NLE2" s="13"/>
      <c r="NLF2" s="13"/>
      <c r="NLG2" s="13"/>
      <c r="NLH2" s="13"/>
      <c r="NLI2" s="13"/>
      <c r="NLJ2" s="13"/>
      <c r="NLK2" s="13"/>
      <c r="NLL2" s="13"/>
      <c r="NLM2" s="13"/>
      <c r="NLN2" s="13"/>
      <c r="NLO2" s="13"/>
      <c r="NLP2" s="13"/>
      <c r="NLQ2" s="13"/>
      <c r="NLR2" s="13"/>
      <c r="NLS2" s="13"/>
      <c r="NLT2" s="13"/>
      <c r="NLU2" s="13"/>
      <c r="NLV2" s="13"/>
      <c r="NLW2" s="13"/>
      <c r="NLX2" s="13"/>
      <c r="NLY2" s="13"/>
      <c r="NLZ2" s="13"/>
      <c r="NMA2" s="13"/>
      <c r="NMB2" s="13"/>
      <c r="NMC2" s="13"/>
      <c r="NMD2" s="13"/>
      <c r="NME2" s="13"/>
      <c r="NMF2" s="13"/>
      <c r="NMG2" s="13"/>
      <c r="NMH2" s="13"/>
      <c r="NMI2" s="13"/>
      <c r="NMJ2" s="13"/>
      <c r="NMK2" s="13"/>
      <c r="NML2" s="13"/>
      <c r="NMM2" s="13"/>
      <c r="NMN2" s="13"/>
      <c r="NMO2" s="13"/>
      <c r="NMP2" s="13"/>
      <c r="NMQ2" s="13"/>
      <c r="NMR2" s="13"/>
      <c r="NMS2" s="13"/>
      <c r="NMT2" s="13"/>
      <c r="NMU2" s="13"/>
      <c r="NMV2" s="13"/>
      <c r="NMW2" s="13"/>
      <c r="NMX2" s="13"/>
      <c r="NMY2" s="13"/>
      <c r="NMZ2" s="13"/>
      <c r="NNA2" s="13"/>
      <c r="NNB2" s="13"/>
      <c r="NNC2" s="13"/>
      <c r="NND2" s="13"/>
      <c r="NNE2" s="13"/>
      <c r="NNF2" s="13"/>
      <c r="NNG2" s="13"/>
      <c r="NNH2" s="13"/>
      <c r="NNI2" s="13"/>
      <c r="NNJ2" s="13"/>
      <c r="NNK2" s="13"/>
      <c r="NNL2" s="13"/>
      <c r="NNM2" s="13"/>
      <c r="NNN2" s="13"/>
      <c r="NNO2" s="13"/>
      <c r="NNP2" s="13"/>
      <c r="NNQ2" s="13"/>
      <c r="NNR2" s="13"/>
      <c r="NNS2" s="13"/>
      <c r="NNT2" s="13"/>
      <c r="NNU2" s="13"/>
      <c r="NNV2" s="13"/>
      <c r="NNW2" s="13"/>
      <c r="NNX2" s="13"/>
      <c r="NNY2" s="13"/>
      <c r="NNZ2" s="13"/>
      <c r="NOA2" s="13"/>
      <c r="NOB2" s="13"/>
      <c r="NOC2" s="13"/>
      <c r="NOD2" s="13"/>
      <c r="NOE2" s="13"/>
      <c r="NOF2" s="13"/>
      <c r="NOG2" s="13"/>
      <c r="NOH2" s="13"/>
      <c r="NOI2" s="13"/>
      <c r="NOJ2" s="13"/>
      <c r="NOK2" s="13"/>
      <c r="NOL2" s="13"/>
      <c r="NOM2" s="13"/>
      <c r="NON2" s="13"/>
      <c r="NOO2" s="13"/>
      <c r="NOP2" s="13"/>
      <c r="NOQ2" s="13"/>
      <c r="NOR2" s="13"/>
      <c r="NOS2" s="13"/>
      <c r="NOT2" s="13"/>
      <c r="NOU2" s="13"/>
      <c r="NOV2" s="13"/>
      <c r="NOW2" s="13"/>
      <c r="NOX2" s="13"/>
      <c r="NOY2" s="13"/>
      <c r="NOZ2" s="13"/>
      <c r="NPA2" s="13"/>
      <c r="NPB2" s="13"/>
      <c r="NPC2" s="13"/>
      <c r="NPD2" s="13"/>
      <c r="NPE2" s="13"/>
      <c r="NPF2" s="13"/>
      <c r="NPG2" s="13"/>
      <c r="NPH2" s="13"/>
      <c r="NPI2" s="13"/>
      <c r="NPJ2" s="13"/>
      <c r="NPK2" s="13"/>
      <c r="NPL2" s="13"/>
      <c r="NPM2" s="13"/>
      <c r="NPN2" s="13"/>
      <c r="NPO2" s="13"/>
      <c r="NPP2" s="13"/>
      <c r="NPQ2" s="13"/>
      <c r="NPR2" s="13"/>
      <c r="NPS2" s="13"/>
      <c r="NPT2" s="13"/>
      <c r="NPU2" s="13"/>
      <c r="NPV2" s="13"/>
      <c r="NPW2" s="13"/>
      <c r="NPX2" s="13"/>
      <c r="NPY2" s="13"/>
      <c r="NPZ2" s="13"/>
      <c r="NQA2" s="13"/>
      <c r="NQB2" s="13"/>
      <c r="NQC2" s="13"/>
      <c r="NQD2" s="13"/>
      <c r="NQE2" s="13"/>
      <c r="NQF2" s="13"/>
      <c r="NQG2" s="13"/>
      <c r="NQH2" s="13"/>
      <c r="NQI2" s="13"/>
      <c r="NQJ2" s="13"/>
      <c r="NQK2" s="13"/>
      <c r="NQL2" s="13"/>
      <c r="NQM2" s="13"/>
      <c r="NQN2" s="13"/>
      <c r="NQO2" s="13"/>
      <c r="NQP2" s="13"/>
      <c r="NQQ2" s="13"/>
      <c r="NQR2" s="13"/>
      <c r="NQS2" s="13"/>
      <c r="NQT2" s="13"/>
      <c r="NQU2" s="13"/>
      <c r="NQV2" s="13"/>
      <c r="NQW2" s="13"/>
      <c r="NQX2" s="13"/>
      <c r="NQY2" s="13"/>
      <c r="NQZ2" s="13"/>
      <c r="NRA2" s="13"/>
      <c r="NRB2" s="13"/>
      <c r="NRC2" s="13"/>
      <c r="NRD2" s="13"/>
      <c r="NRE2" s="13"/>
      <c r="NRF2" s="13"/>
      <c r="NRG2" s="13"/>
      <c r="NRH2" s="13"/>
      <c r="NRI2" s="13"/>
      <c r="NRJ2" s="13"/>
      <c r="NRK2" s="13"/>
      <c r="NRL2" s="13"/>
      <c r="NRM2" s="13"/>
      <c r="NRN2" s="13"/>
      <c r="NRO2" s="13"/>
      <c r="NRP2" s="13"/>
      <c r="NRQ2" s="13"/>
      <c r="NRR2" s="13"/>
      <c r="NRS2" s="13"/>
      <c r="NRT2" s="13"/>
      <c r="NRU2" s="13"/>
      <c r="NRV2" s="13"/>
      <c r="NRW2" s="13"/>
      <c r="NRX2" s="13"/>
      <c r="NRY2" s="13"/>
      <c r="NRZ2" s="13"/>
      <c r="NSA2" s="13"/>
      <c r="NSB2" s="13"/>
      <c r="NSC2" s="13"/>
      <c r="NSD2" s="13"/>
      <c r="NSE2" s="13"/>
      <c r="NSF2" s="13"/>
      <c r="NSG2" s="13"/>
      <c r="NSH2" s="13"/>
      <c r="NSI2" s="13"/>
      <c r="NSJ2" s="13"/>
      <c r="NSK2" s="13"/>
      <c r="NSL2" s="13"/>
      <c r="NSM2" s="13"/>
      <c r="NSN2" s="13"/>
      <c r="NSO2" s="13"/>
      <c r="NSP2" s="13"/>
      <c r="NSQ2" s="13"/>
      <c r="NSR2" s="13"/>
      <c r="NSS2" s="13"/>
      <c r="NST2" s="13"/>
      <c r="NSU2" s="13"/>
      <c r="NSV2" s="13"/>
      <c r="NSW2" s="13"/>
      <c r="NSX2" s="13"/>
      <c r="NSY2" s="13"/>
      <c r="NSZ2" s="13"/>
      <c r="NTA2" s="13"/>
      <c r="NTB2" s="13"/>
      <c r="NTC2" s="13"/>
      <c r="NTD2" s="13"/>
      <c r="NTE2" s="13"/>
      <c r="NTF2" s="13"/>
      <c r="NTG2" s="13"/>
      <c r="NTH2" s="13"/>
      <c r="NTI2" s="13"/>
      <c r="NTJ2" s="13"/>
      <c r="NTK2" s="13"/>
      <c r="NTL2" s="13"/>
      <c r="NTM2" s="13"/>
      <c r="NTN2" s="13"/>
      <c r="NTO2" s="13"/>
      <c r="NTP2" s="13"/>
      <c r="NTQ2" s="13"/>
      <c r="NTR2" s="13"/>
      <c r="NTS2" s="13"/>
      <c r="NTT2" s="13"/>
      <c r="NTU2" s="13"/>
      <c r="NTV2" s="13"/>
      <c r="NTW2" s="13"/>
      <c r="NTX2" s="13"/>
      <c r="NTY2" s="13"/>
      <c r="NTZ2" s="13"/>
      <c r="NUA2" s="13"/>
      <c r="NUB2" s="13"/>
      <c r="NUC2" s="13"/>
      <c r="NUD2" s="13"/>
      <c r="NUE2" s="13"/>
      <c r="NUF2" s="13"/>
      <c r="NUG2" s="13"/>
      <c r="NUH2" s="13"/>
      <c r="NUI2" s="13"/>
      <c r="NUJ2" s="13"/>
      <c r="NUK2" s="13"/>
      <c r="NUL2" s="13"/>
      <c r="NUM2" s="13"/>
      <c r="NUN2" s="13"/>
      <c r="NUO2" s="13"/>
      <c r="NUP2" s="13"/>
      <c r="NUQ2" s="13"/>
      <c r="NUR2" s="13"/>
      <c r="NUS2" s="13"/>
      <c r="NUT2" s="13"/>
      <c r="NUU2" s="13"/>
      <c r="NUV2" s="13"/>
      <c r="NUW2" s="13"/>
      <c r="NUX2" s="13"/>
      <c r="NUY2" s="13"/>
      <c r="NUZ2" s="13"/>
      <c r="NVA2" s="13"/>
      <c r="NVB2" s="13"/>
      <c r="NVC2" s="13"/>
      <c r="NVD2" s="13"/>
      <c r="NVE2" s="13"/>
      <c r="NVF2" s="13"/>
      <c r="NVG2" s="13"/>
      <c r="NVH2" s="13"/>
      <c r="NVI2" s="13"/>
      <c r="NVJ2" s="13"/>
      <c r="NVK2" s="13"/>
      <c r="NVL2" s="13"/>
      <c r="NVM2" s="13"/>
      <c r="NVN2" s="13"/>
      <c r="NVO2" s="13"/>
      <c r="NVP2" s="13"/>
      <c r="NVQ2" s="13"/>
      <c r="NVR2" s="13"/>
      <c r="NVS2" s="13"/>
      <c r="NVT2" s="13"/>
      <c r="NVU2" s="13"/>
      <c r="NVV2" s="13"/>
      <c r="NVW2" s="13"/>
      <c r="NVX2" s="13"/>
      <c r="NVY2" s="13"/>
      <c r="NVZ2" s="13"/>
      <c r="NWA2" s="13"/>
      <c r="NWB2" s="13"/>
      <c r="NWC2" s="13"/>
      <c r="NWD2" s="13"/>
      <c r="NWE2" s="13"/>
      <c r="NWF2" s="13"/>
      <c r="NWG2" s="13"/>
      <c r="NWH2" s="13"/>
      <c r="NWI2" s="13"/>
      <c r="NWJ2" s="13"/>
      <c r="NWK2" s="13"/>
      <c r="NWL2" s="13"/>
      <c r="NWM2" s="13"/>
      <c r="NWN2" s="13"/>
      <c r="NWO2" s="13"/>
      <c r="NWP2" s="13"/>
      <c r="NWQ2" s="13"/>
      <c r="NWR2" s="13"/>
      <c r="NWS2" s="13"/>
      <c r="NWT2" s="13"/>
      <c r="NWU2" s="13"/>
      <c r="NWV2" s="13"/>
      <c r="NWW2" s="13"/>
      <c r="NWX2" s="13"/>
      <c r="NWY2" s="13"/>
      <c r="NWZ2" s="13"/>
      <c r="NXA2" s="13"/>
      <c r="NXB2" s="13"/>
      <c r="NXC2" s="13"/>
      <c r="NXD2" s="13"/>
      <c r="NXE2" s="13"/>
      <c r="NXF2" s="13"/>
      <c r="NXG2" s="13"/>
      <c r="NXH2" s="13"/>
      <c r="NXI2" s="13"/>
      <c r="NXJ2" s="13"/>
      <c r="NXK2" s="13"/>
      <c r="NXL2" s="13"/>
      <c r="NXM2" s="13"/>
      <c r="NXN2" s="13"/>
      <c r="NXO2" s="13"/>
      <c r="NXP2" s="13"/>
      <c r="NXQ2" s="13"/>
      <c r="NXR2" s="13"/>
      <c r="NXS2" s="13"/>
      <c r="NXT2" s="13"/>
      <c r="NXU2" s="13"/>
      <c r="NXV2" s="13"/>
      <c r="NXW2" s="13"/>
      <c r="NXX2" s="13"/>
      <c r="NXY2" s="13"/>
      <c r="NXZ2" s="13"/>
      <c r="NYA2" s="13"/>
      <c r="NYB2" s="13"/>
      <c r="NYC2" s="13"/>
      <c r="NYD2" s="13"/>
      <c r="NYE2" s="13"/>
      <c r="NYF2" s="13"/>
      <c r="NYG2" s="13"/>
      <c r="NYH2" s="13"/>
      <c r="NYI2" s="13"/>
      <c r="NYJ2" s="13"/>
      <c r="NYK2" s="13"/>
      <c r="NYL2" s="13"/>
      <c r="NYM2" s="13"/>
      <c r="NYN2" s="13"/>
      <c r="NYO2" s="13"/>
      <c r="NYP2" s="13"/>
      <c r="NYQ2" s="13"/>
      <c r="NYR2" s="13"/>
      <c r="NYS2" s="13"/>
      <c r="NYT2" s="13"/>
      <c r="NYU2" s="13"/>
      <c r="NYV2" s="13"/>
      <c r="NYW2" s="13"/>
      <c r="NYX2" s="13"/>
      <c r="NYY2" s="13"/>
      <c r="NYZ2" s="13"/>
      <c r="NZA2" s="13"/>
      <c r="NZB2" s="13"/>
      <c r="NZC2" s="13"/>
      <c r="NZD2" s="13"/>
      <c r="NZE2" s="13"/>
      <c r="NZF2" s="13"/>
      <c r="NZG2" s="13"/>
      <c r="NZH2" s="13"/>
      <c r="NZI2" s="13"/>
      <c r="NZJ2" s="13"/>
      <c r="NZK2" s="13"/>
      <c r="NZL2" s="13"/>
      <c r="NZM2" s="13"/>
      <c r="NZN2" s="13"/>
      <c r="NZO2" s="13"/>
      <c r="NZP2" s="13"/>
      <c r="NZQ2" s="13"/>
      <c r="NZR2" s="13"/>
      <c r="NZS2" s="13"/>
      <c r="NZT2" s="13"/>
      <c r="NZU2" s="13"/>
      <c r="NZV2" s="13"/>
      <c r="NZW2" s="13"/>
      <c r="NZX2" s="13"/>
      <c r="NZY2" s="13"/>
      <c r="NZZ2" s="13"/>
      <c r="OAA2" s="13"/>
      <c r="OAB2" s="13"/>
      <c r="OAC2" s="13"/>
      <c r="OAD2" s="13"/>
      <c r="OAE2" s="13"/>
      <c r="OAF2" s="13"/>
      <c r="OAG2" s="13"/>
      <c r="OAH2" s="13"/>
      <c r="OAI2" s="13"/>
      <c r="OAJ2" s="13"/>
      <c r="OAK2" s="13"/>
      <c r="OAL2" s="13"/>
      <c r="OAM2" s="13"/>
      <c r="OAN2" s="13"/>
      <c r="OAO2" s="13"/>
      <c r="OAP2" s="13"/>
      <c r="OAQ2" s="13"/>
      <c r="OAR2" s="13"/>
      <c r="OAS2" s="13"/>
      <c r="OAT2" s="13"/>
      <c r="OAU2" s="13"/>
      <c r="OAV2" s="13"/>
      <c r="OAW2" s="13"/>
      <c r="OAX2" s="13"/>
      <c r="OAY2" s="13"/>
      <c r="OAZ2" s="13"/>
      <c r="OBA2" s="13"/>
      <c r="OBB2" s="13"/>
      <c r="OBC2" s="13"/>
      <c r="OBD2" s="13"/>
      <c r="OBE2" s="13"/>
      <c r="OBF2" s="13"/>
      <c r="OBG2" s="13"/>
      <c r="OBH2" s="13"/>
      <c r="OBI2" s="13"/>
      <c r="OBJ2" s="13"/>
      <c r="OBK2" s="13"/>
      <c r="OBL2" s="13"/>
      <c r="OBM2" s="13"/>
      <c r="OBN2" s="13"/>
      <c r="OBO2" s="13"/>
      <c r="OBP2" s="13"/>
      <c r="OBQ2" s="13"/>
      <c r="OBR2" s="13"/>
      <c r="OBS2" s="13"/>
      <c r="OBT2" s="13"/>
      <c r="OBU2" s="13"/>
      <c r="OBV2" s="13"/>
      <c r="OBW2" s="13"/>
      <c r="OBX2" s="13"/>
      <c r="OBY2" s="13"/>
      <c r="OBZ2" s="13"/>
      <c r="OCA2" s="13"/>
      <c r="OCB2" s="13"/>
      <c r="OCC2" s="13"/>
      <c r="OCD2" s="13"/>
      <c r="OCE2" s="13"/>
      <c r="OCF2" s="13"/>
      <c r="OCG2" s="13"/>
      <c r="OCH2" s="13"/>
      <c r="OCI2" s="13"/>
      <c r="OCJ2" s="13"/>
      <c r="OCK2" s="13"/>
      <c r="OCL2" s="13"/>
      <c r="OCM2" s="13"/>
      <c r="OCN2" s="13"/>
      <c r="OCO2" s="13"/>
      <c r="OCP2" s="13"/>
      <c r="OCQ2" s="13"/>
      <c r="OCR2" s="13"/>
      <c r="OCS2" s="13"/>
      <c r="OCT2" s="13"/>
      <c r="OCU2" s="13"/>
      <c r="OCV2" s="13"/>
      <c r="OCW2" s="13"/>
      <c r="OCX2" s="13"/>
      <c r="OCY2" s="13"/>
      <c r="OCZ2" s="13"/>
      <c r="ODA2" s="13"/>
      <c r="ODB2" s="13"/>
      <c r="ODC2" s="13"/>
      <c r="ODD2" s="13"/>
      <c r="ODE2" s="13"/>
      <c r="ODF2" s="13"/>
      <c r="ODG2" s="13"/>
      <c r="ODH2" s="13"/>
      <c r="ODI2" s="13"/>
      <c r="ODJ2" s="13"/>
      <c r="ODK2" s="13"/>
      <c r="ODL2" s="13"/>
      <c r="ODM2" s="13"/>
      <c r="ODN2" s="13"/>
      <c r="ODO2" s="13"/>
      <c r="ODP2" s="13"/>
      <c r="ODQ2" s="13"/>
      <c r="ODR2" s="13"/>
      <c r="ODS2" s="13"/>
      <c r="ODT2" s="13"/>
      <c r="ODU2" s="13"/>
      <c r="ODV2" s="13"/>
      <c r="ODW2" s="13"/>
      <c r="ODX2" s="13"/>
      <c r="ODY2" s="13"/>
      <c r="ODZ2" s="13"/>
      <c r="OEA2" s="13"/>
      <c r="OEB2" s="13"/>
      <c r="OEC2" s="13"/>
      <c r="OED2" s="13"/>
      <c r="OEE2" s="13"/>
      <c r="OEF2" s="13"/>
      <c r="OEG2" s="13"/>
      <c r="OEH2" s="13"/>
      <c r="OEI2" s="13"/>
      <c r="OEJ2" s="13"/>
      <c r="OEK2" s="13"/>
      <c r="OEL2" s="13"/>
      <c r="OEM2" s="13"/>
      <c r="OEN2" s="13"/>
      <c r="OEO2" s="13"/>
      <c r="OEP2" s="13"/>
      <c r="OEQ2" s="13"/>
      <c r="OER2" s="13"/>
      <c r="OES2" s="13"/>
      <c r="OET2" s="13"/>
      <c r="OEU2" s="13"/>
      <c r="OEV2" s="13"/>
      <c r="OEW2" s="13"/>
      <c r="OEX2" s="13"/>
      <c r="OEY2" s="13"/>
      <c r="OEZ2" s="13"/>
      <c r="OFA2" s="13"/>
      <c r="OFB2" s="13"/>
      <c r="OFC2" s="13"/>
      <c r="OFD2" s="13"/>
      <c r="OFE2" s="13"/>
      <c r="OFF2" s="13"/>
      <c r="OFG2" s="13"/>
      <c r="OFH2" s="13"/>
      <c r="OFI2" s="13"/>
      <c r="OFJ2" s="13"/>
      <c r="OFK2" s="13"/>
      <c r="OFL2" s="13"/>
      <c r="OFM2" s="13"/>
      <c r="OFN2" s="13"/>
      <c r="OFO2" s="13"/>
      <c r="OFP2" s="13"/>
      <c r="OFQ2" s="13"/>
      <c r="OFR2" s="13"/>
      <c r="OFS2" s="13"/>
      <c r="OFT2" s="13"/>
      <c r="OFU2" s="13"/>
      <c r="OFV2" s="13"/>
      <c r="OFW2" s="13"/>
      <c r="OFX2" s="13"/>
      <c r="OFY2" s="13"/>
      <c r="OFZ2" s="13"/>
      <c r="OGA2" s="13"/>
      <c r="OGB2" s="13"/>
      <c r="OGC2" s="13"/>
      <c r="OGD2" s="13"/>
      <c r="OGE2" s="13"/>
      <c r="OGF2" s="13"/>
      <c r="OGG2" s="13"/>
      <c r="OGH2" s="13"/>
      <c r="OGI2" s="13"/>
      <c r="OGJ2" s="13"/>
      <c r="OGK2" s="13"/>
      <c r="OGL2" s="13"/>
      <c r="OGM2" s="13"/>
      <c r="OGN2" s="13"/>
      <c r="OGO2" s="13"/>
      <c r="OGP2" s="13"/>
      <c r="OGQ2" s="13"/>
      <c r="OGR2" s="13"/>
      <c r="OGS2" s="13"/>
      <c r="OGT2" s="13"/>
      <c r="OGU2" s="13"/>
      <c r="OGV2" s="13"/>
      <c r="OGW2" s="13"/>
      <c r="OGX2" s="13"/>
      <c r="OGY2" s="13"/>
      <c r="OGZ2" s="13"/>
      <c r="OHA2" s="13"/>
      <c r="OHB2" s="13"/>
      <c r="OHC2" s="13"/>
      <c r="OHD2" s="13"/>
      <c r="OHE2" s="13"/>
      <c r="OHF2" s="13"/>
      <c r="OHG2" s="13"/>
      <c r="OHH2" s="13"/>
      <c r="OHI2" s="13"/>
      <c r="OHJ2" s="13"/>
      <c r="OHK2" s="13"/>
      <c r="OHL2" s="13"/>
      <c r="OHM2" s="13"/>
      <c r="OHN2" s="13"/>
      <c r="OHO2" s="13"/>
      <c r="OHP2" s="13"/>
      <c r="OHQ2" s="13"/>
      <c r="OHR2" s="13"/>
      <c r="OHS2" s="13"/>
      <c r="OHT2" s="13"/>
      <c r="OHU2" s="13"/>
      <c r="OHV2" s="13"/>
      <c r="OHW2" s="13"/>
      <c r="OHX2" s="13"/>
      <c r="OHY2" s="13"/>
      <c r="OHZ2" s="13"/>
      <c r="OIA2" s="13"/>
      <c r="OIB2" s="13"/>
      <c r="OIC2" s="13"/>
      <c r="OID2" s="13"/>
      <c r="OIE2" s="13"/>
      <c r="OIF2" s="13"/>
      <c r="OIG2" s="13"/>
      <c r="OIH2" s="13"/>
      <c r="OII2" s="13"/>
      <c r="OIJ2" s="13"/>
      <c r="OIK2" s="13"/>
      <c r="OIL2" s="13"/>
      <c r="OIM2" s="13"/>
      <c r="OIN2" s="13"/>
      <c r="OIO2" s="13"/>
      <c r="OIP2" s="13"/>
      <c r="OIQ2" s="13"/>
      <c r="OIR2" s="13"/>
      <c r="OIS2" s="13"/>
      <c r="OIT2" s="13"/>
      <c r="OIU2" s="13"/>
      <c r="OIV2" s="13"/>
      <c r="OIW2" s="13"/>
      <c r="OIX2" s="13"/>
      <c r="OIY2" s="13"/>
      <c r="OIZ2" s="13"/>
      <c r="OJA2" s="13"/>
      <c r="OJB2" s="13"/>
      <c r="OJC2" s="13"/>
      <c r="OJD2" s="13"/>
      <c r="OJE2" s="13"/>
      <c r="OJF2" s="13"/>
      <c r="OJG2" s="13"/>
      <c r="OJH2" s="13"/>
      <c r="OJI2" s="13"/>
      <c r="OJJ2" s="13"/>
      <c r="OJK2" s="13"/>
      <c r="OJL2" s="13"/>
      <c r="OJM2" s="13"/>
      <c r="OJN2" s="13"/>
      <c r="OJO2" s="13"/>
      <c r="OJP2" s="13"/>
      <c r="OJQ2" s="13"/>
      <c r="OJR2" s="13"/>
      <c r="OJS2" s="13"/>
      <c r="OJT2" s="13"/>
      <c r="OJU2" s="13"/>
      <c r="OJV2" s="13"/>
      <c r="OJW2" s="13"/>
      <c r="OJX2" s="13"/>
      <c r="OJY2" s="13"/>
      <c r="OJZ2" s="13"/>
      <c r="OKA2" s="13"/>
      <c r="OKB2" s="13"/>
      <c r="OKC2" s="13"/>
      <c r="OKD2" s="13"/>
      <c r="OKE2" s="13"/>
      <c r="OKF2" s="13"/>
      <c r="OKG2" s="13"/>
      <c r="OKH2" s="13"/>
      <c r="OKI2" s="13"/>
      <c r="OKJ2" s="13"/>
      <c r="OKK2" s="13"/>
      <c r="OKL2" s="13"/>
      <c r="OKM2" s="13"/>
      <c r="OKN2" s="13"/>
      <c r="OKO2" s="13"/>
      <c r="OKP2" s="13"/>
      <c r="OKQ2" s="13"/>
      <c r="OKR2" s="13"/>
      <c r="OKS2" s="13"/>
      <c r="OKT2" s="13"/>
      <c r="OKU2" s="13"/>
      <c r="OKV2" s="13"/>
      <c r="OKW2" s="13"/>
      <c r="OKX2" s="13"/>
      <c r="OKY2" s="13"/>
      <c r="OKZ2" s="13"/>
      <c r="OLA2" s="13"/>
      <c r="OLB2" s="13"/>
      <c r="OLC2" s="13"/>
      <c r="OLD2" s="13"/>
      <c r="OLE2" s="13"/>
      <c r="OLF2" s="13"/>
      <c r="OLG2" s="13"/>
      <c r="OLH2" s="13"/>
      <c r="OLI2" s="13"/>
      <c r="OLJ2" s="13"/>
      <c r="OLK2" s="13"/>
      <c r="OLL2" s="13"/>
      <c r="OLM2" s="13"/>
      <c r="OLN2" s="13"/>
      <c r="OLO2" s="13"/>
      <c r="OLP2" s="13"/>
      <c r="OLQ2" s="13"/>
      <c r="OLR2" s="13"/>
      <c r="OLS2" s="13"/>
      <c r="OLT2" s="13"/>
      <c r="OLU2" s="13"/>
      <c r="OLV2" s="13"/>
      <c r="OLW2" s="13"/>
      <c r="OLX2" s="13"/>
      <c r="OLY2" s="13"/>
      <c r="OLZ2" s="13"/>
      <c r="OMA2" s="13"/>
      <c r="OMB2" s="13"/>
      <c r="OMC2" s="13"/>
      <c r="OMD2" s="13"/>
      <c r="OME2" s="13"/>
      <c r="OMF2" s="13"/>
      <c r="OMG2" s="13"/>
      <c r="OMH2" s="13"/>
      <c r="OMI2" s="13"/>
      <c r="OMJ2" s="13"/>
      <c r="OMK2" s="13"/>
      <c r="OML2" s="13"/>
      <c r="OMM2" s="13"/>
      <c r="OMN2" s="13"/>
      <c r="OMO2" s="13"/>
      <c r="OMP2" s="13"/>
      <c r="OMQ2" s="13"/>
      <c r="OMR2" s="13"/>
      <c r="OMS2" s="13"/>
      <c r="OMT2" s="13"/>
      <c r="OMU2" s="13"/>
      <c r="OMV2" s="13"/>
      <c r="OMW2" s="13"/>
      <c r="OMX2" s="13"/>
      <c r="OMY2" s="13"/>
      <c r="OMZ2" s="13"/>
      <c r="ONA2" s="13"/>
      <c r="ONB2" s="13"/>
      <c r="ONC2" s="13"/>
      <c r="OND2" s="13"/>
      <c r="ONE2" s="13"/>
      <c r="ONF2" s="13"/>
      <c r="ONG2" s="13"/>
      <c r="ONH2" s="13"/>
      <c r="ONI2" s="13"/>
      <c r="ONJ2" s="13"/>
      <c r="ONK2" s="13"/>
      <c r="ONL2" s="13"/>
      <c r="ONM2" s="13"/>
      <c r="ONN2" s="13"/>
      <c r="ONO2" s="13"/>
      <c r="ONP2" s="13"/>
      <c r="ONQ2" s="13"/>
      <c r="ONR2" s="13"/>
      <c r="ONS2" s="13"/>
      <c r="ONT2" s="13"/>
      <c r="ONU2" s="13"/>
      <c r="ONV2" s="13"/>
      <c r="ONW2" s="13"/>
      <c r="ONX2" s="13"/>
      <c r="ONY2" s="13"/>
      <c r="ONZ2" s="13"/>
      <c r="OOA2" s="13"/>
      <c r="OOB2" s="13"/>
      <c r="OOC2" s="13"/>
      <c r="OOD2" s="13"/>
      <c r="OOE2" s="13"/>
      <c r="OOF2" s="13"/>
      <c r="OOG2" s="13"/>
      <c r="OOH2" s="13"/>
      <c r="OOI2" s="13"/>
      <c r="OOJ2" s="13"/>
      <c r="OOK2" s="13"/>
      <c r="OOL2" s="13"/>
      <c r="OOM2" s="13"/>
      <c r="OON2" s="13"/>
      <c r="OOO2" s="13"/>
      <c r="OOP2" s="13"/>
      <c r="OOQ2" s="13"/>
      <c r="OOR2" s="13"/>
      <c r="OOS2" s="13"/>
      <c r="OOT2" s="13"/>
      <c r="OOU2" s="13"/>
      <c r="OOV2" s="13"/>
      <c r="OOW2" s="13"/>
      <c r="OOX2" s="13"/>
      <c r="OOY2" s="13"/>
      <c r="OOZ2" s="13"/>
      <c r="OPA2" s="13"/>
      <c r="OPB2" s="13"/>
      <c r="OPC2" s="13"/>
      <c r="OPD2" s="13"/>
      <c r="OPE2" s="13"/>
      <c r="OPF2" s="13"/>
      <c r="OPG2" s="13"/>
      <c r="OPH2" s="13"/>
      <c r="OPI2" s="13"/>
      <c r="OPJ2" s="13"/>
      <c r="OPK2" s="13"/>
      <c r="OPL2" s="13"/>
      <c r="OPM2" s="13"/>
      <c r="OPN2" s="13"/>
      <c r="OPO2" s="13"/>
      <c r="OPP2" s="13"/>
      <c r="OPQ2" s="13"/>
      <c r="OPR2" s="13"/>
      <c r="OPS2" s="13"/>
      <c r="OPT2" s="13"/>
      <c r="OPU2" s="13"/>
      <c r="OPV2" s="13"/>
      <c r="OPW2" s="13"/>
      <c r="OPX2" s="13"/>
      <c r="OPY2" s="13"/>
      <c r="OPZ2" s="13"/>
      <c r="OQA2" s="13"/>
      <c r="OQB2" s="13"/>
      <c r="OQC2" s="13"/>
      <c r="OQD2" s="13"/>
      <c r="OQE2" s="13"/>
      <c r="OQF2" s="13"/>
      <c r="OQG2" s="13"/>
      <c r="OQH2" s="13"/>
      <c r="OQI2" s="13"/>
      <c r="OQJ2" s="13"/>
      <c r="OQK2" s="13"/>
      <c r="OQL2" s="13"/>
      <c r="OQM2" s="13"/>
      <c r="OQN2" s="13"/>
      <c r="OQO2" s="13"/>
      <c r="OQP2" s="13"/>
      <c r="OQQ2" s="13"/>
      <c r="OQR2" s="13"/>
      <c r="OQS2" s="13"/>
      <c r="OQT2" s="13"/>
      <c r="OQU2" s="13"/>
      <c r="OQV2" s="13"/>
      <c r="OQW2" s="13"/>
      <c r="OQX2" s="13"/>
      <c r="OQY2" s="13"/>
      <c r="OQZ2" s="13"/>
      <c r="ORA2" s="13"/>
      <c r="ORB2" s="13"/>
      <c r="ORC2" s="13"/>
      <c r="ORD2" s="13"/>
      <c r="ORE2" s="13"/>
      <c r="ORF2" s="13"/>
      <c r="ORG2" s="13"/>
      <c r="ORH2" s="13"/>
      <c r="ORI2" s="13"/>
      <c r="ORJ2" s="13"/>
      <c r="ORK2" s="13"/>
      <c r="ORL2" s="13"/>
      <c r="ORM2" s="13"/>
      <c r="ORN2" s="13"/>
      <c r="ORO2" s="13"/>
      <c r="ORP2" s="13"/>
      <c r="ORQ2" s="13"/>
      <c r="ORR2" s="13"/>
      <c r="ORS2" s="13"/>
      <c r="ORT2" s="13"/>
      <c r="ORU2" s="13"/>
      <c r="ORV2" s="13"/>
      <c r="ORW2" s="13"/>
      <c r="ORX2" s="13"/>
      <c r="ORY2" s="13"/>
      <c r="ORZ2" s="13"/>
      <c r="OSA2" s="13"/>
      <c r="OSB2" s="13"/>
      <c r="OSC2" s="13"/>
      <c r="OSD2" s="13"/>
      <c r="OSE2" s="13"/>
      <c r="OSF2" s="13"/>
      <c r="OSG2" s="13"/>
      <c r="OSH2" s="13"/>
      <c r="OSI2" s="13"/>
      <c r="OSJ2" s="13"/>
      <c r="OSK2" s="13"/>
      <c r="OSL2" s="13"/>
      <c r="OSM2" s="13"/>
      <c r="OSN2" s="13"/>
      <c r="OSO2" s="13"/>
      <c r="OSP2" s="13"/>
      <c r="OSQ2" s="13"/>
      <c r="OSR2" s="13"/>
      <c r="OSS2" s="13"/>
      <c r="OST2" s="13"/>
      <c r="OSU2" s="13"/>
      <c r="OSV2" s="13"/>
      <c r="OSW2" s="13"/>
      <c r="OSX2" s="13"/>
      <c r="OSY2" s="13"/>
      <c r="OSZ2" s="13"/>
      <c r="OTA2" s="13"/>
      <c r="OTB2" s="13"/>
      <c r="OTC2" s="13"/>
      <c r="OTD2" s="13"/>
      <c r="OTE2" s="13"/>
      <c r="OTF2" s="13"/>
      <c r="OTG2" s="13"/>
      <c r="OTH2" s="13"/>
      <c r="OTI2" s="13"/>
      <c r="OTJ2" s="13"/>
      <c r="OTK2" s="13"/>
      <c r="OTL2" s="13"/>
      <c r="OTM2" s="13"/>
      <c r="OTN2" s="13"/>
      <c r="OTO2" s="13"/>
      <c r="OTP2" s="13"/>
      <c r="OTQ2" s="13"/>
      <c r="OTR2" s="13"/>
      <c r="OTS2" s="13"/>
      <c r="OTT2" s="13"/>
      <c r="OTU2" s="13"/>
      <c r="OTV2" s="13"/>
      <c r="OTW2" s="13"/>
      <c r="OTX2" s="13"/>
      <c r="OTY2" s="13"/>
      <c r="OTZ2" s="13"/>
      <c r="OUA2" s="13"/>
      <c r="OUB2" s="13"/>
      <c r="OUC2" s="13"/>
      <c r="OUD2" s="13"/>
      <c r="OUE2" s="13"/>
      <c r="OUF2" s="13"/>
      <c r="OUG2" s="13"/>
      <c r="OUH2" s="13"/>
      <c r="OUI2" s="13"/>
      <c r="OUJ2" s="13"/>
      <c r="OUK2" s="13"/>
      <c r="OUL2" s="13"/>
      <c r="OUM2" s="13"/>
      <c r="OUN2" s="13"/>
      <c r="OUO2" s="13"/>
      <c r="OUP2" s="13"/>
      <c r="OUQ2" s="13"/>
      <c r="OUR2" s="13"/>
      <c r="OUS2" s="13"/>
      <c r="OUT2" s="13"/>
      <c r="OUU2" s="13"/>
      <c r="OUV2" s="13"/>
      <c r="OUW2" s="13"/>
      <c r="OUX2" s="13"/>
      <c r="OUY2" s="13"/>
      <c r="OUZ2" s="13"/>
      <c r="OVA2" s="13"/>
      <c r="OVB2" s="13"/>
      <c r="OVC2" s="13"/>
      <c r="OVD2" s="13"/>
      <c r="OVE2" s="13"/>
      <c r="OVF2" s="13"/>
      <c r="OVG2" s="13"/>
      <c r="OVH2" s="13"/>
      <c r="OVI2" s="13"/>
      <c r="OVJ2" s="13"/>
      <c r="OVK2" s="13"/>
      <c r="OVL2" s="13"/>
      <c r="OVM2" s="13"/>
      <c r="OVN2" s="13"/>
      <c r="OVO2" s="13"/>
      <c r="OVP2" s="13"/>
      <c r="OVQ2" s="13"/>
      <c r="OVR2" s="13"/>
      <c r="OVS2" s="13"/>
      <c r="OVT2" s="13"/>
      <c r="OVU2" s="13"/>
      <c r="OVV2" s="13"/>
      <c r="OVW2" s="13"/>
      <c r="OVX2" s="13"/>
      <c r="OVY2" s="13"/>
      <c r="OVZ2" s="13"/>
      <c r="OWA2" s="13"/>
      <c r="OWB2" s="13"/>
      <c r="OWC2" s="13"/>
      <c r="OWD2" s="13"/>
      <c r="OWE2" s="13"/>
      <c r="OWF2" s="13"/>
      <c r="OWG2" s="13"/>
      <c r="OWH2" s="13"/>
      <c r="OWI2" s="13"/>
      <c r="OWJ2" s="13"/>
      <c r="OWK2" s="13"/>
      <c r="OWL2" s="13"/>
      <c r="OWM2" s="13"/>
      <c r="OWN2" s="13"/>
      <c r="OWO2" s="13"/>
      <c r="OWP2" s="13"/>
      <c r="OWQ2" s="13"/>
      <c r="OWR2" s="13"/>
      <c r="OWS2" s="13"/>
      <c r="OWT2" s="13"/>
      <c r="OWU2" s="13"/>
      <c r="OWV2" s="13"/>
      <c r="OWW2" s="13"/>
      <c r="OWX2" s="13"/>
      <c r="OWY2" s="13"/>
      <c r="OWZ2" s="13"/>
      <c r="OXA2" s="13"/>
      <c r="OXB2" s="13"/>
      <c r="OXC2" s="13"/>
      <c r="OXD2" s="13"/>
      <c r="OXE2" s="13"/>
      <c r="OXF2" s="13"/>
      <c r="OXG2" s="13"/>
      <c r="OXH2" s="13"/>
      <c r="OXI2" s="13"/>
      <c r="OXJ2" s="13"/>
      <c r="OXK2" s="13"/>
      <c r="OXL2" s="13"/>
      <c r="OXM2" s="13"/>
      <c r="OXN2" s="13"/>
      <c r="OXO2" s="13"/>
      <c r="OXP2" s="13"/>
      <c r="OXQ2" s="13"/>
      <c r="OXR2" s="13"/>
      <c r="OXS2" s="13"/>
      <c r="OXT2" s="13"/>
      <c r="OXU2" s="13"/>
      <c r="OXV2" s="13"/>
      <c r="OXW2" s="13"/>
      <c r="OXX2" s="13"/>
      <c r="OXY2" s="13"/>
      <c r="OXZ2" s="13"/>
      <c r="OYA2" s="13"/>
      <c r="OYB2" s="13"/>
      <c r="OYC2" s="13"/>
      <c r="OYD2" s="13"/>
      <c r="OYE2" s="13"/>
      <c r="OYF2" s="13"/>
      <c r="OYG2" s="13"/>
      <c r="OYH2" s="13"/>
      <c r="OYI2" s="13"/>
      <c r="OYJ2" s="13"/>
      <c r="OYK2" s="13"/>
      <c r="OYL2" s="13"/>
      <c r="OYM2" s="13"/>
      <c r="OYN2" s="13"/>
      <c r="OYO2" s="13"/>
      <c r="OYP2" s="13"/>
      <c r="OYQ2" s="13"/>
      <c r="OYR2" s="13"/>
      <c r="OYS2" s="13"/>
      <c r="OYT2" s="13"/>
      <c r="OYU2" s="13"/>
      <c r="OYV2" s="13"/>
      <c r="OYW2" s="13"/>
      <c r="OYX2" s="13"/>
      <c r="OYY2" s="13"/>
      <c r="OYZ2" s="13"/>
      <c r="OZA2" s="13"/>
      <c r="OZB2" s="13"/>
      <c r="OZC2" s="13"/>
      <c r="OZD2" s="13"/>
      <c r="OZE2" s="13"/>
      <c r="OZF2" s="13"/>
      <c r="OZG2" s="13"/>
      <c r="OZH2" s="13"/>
      <c r="OZI2" s="13"/>
      <c r="OZJ2" s="13"/>
      <c r="OZK2" s="13"/>
      <c r="OZL2" s="13"/>
      <c r="OZM2" s="13"/>
      <c r="OZN2" s="13"/>
      <c r="OZO2" s="13"/>
      <c r="OZP2" s="13"/>
      <c r="OZQ2" s="13"/>
      <c r="OZR2" s="13"/>
      <c r="OZS2" s="13"/>
      <c r="OZT2" s="13"/>
      <c r="OZU2" s="13"/>
      <c r="OZV2" s="13"/>
      <c r="OZW2" s="13"/>
      <c r="OZX2" s="13"/>
      <c r="OZY2" s="13"/>
      <c r="OZZ2" s="13"/>
      <c r="PAA2" s="13"/>
      <c r="PAB2" s="13"/>
      <c r="PAC2" s="13"/>
      <c r="PAD2" s="13"/>
      <c r="PAE2" s="13"/>
      <c r="PAF2" s="13"/>
      <c r="PAG2" s="13"/>
      <c r="PAH2" s="13"/>
      <c r="PAI2" s="13"/>
      <c r="PAJ2" s="13"/>
      <c r="PAK2" s="13"/>
      <c r="PAL2" s="13"/>
      <c r="PAM2" s="13"/>
      <c r="PAN2" s="13"/>
      <c r="PAO2" s="13"/>
      <c r="PAP2" s="13"/>
      <c r="PAQ2" s="13"/>
      <c r="PAR2" s="13"/>
      <c r="PAS2" s="13"/>
      <c r="PAT2" s="13"/>
      <c r="PAU2" s="13"/>
      <c r="PAV2" s="13"/>
      <c r="PAW2" s="13"/>
      <c r="PAX2" s="13"/>
      <c r="PAY2" s="13"/>
      <c r="PAZ2" s="13"/>
      <c r="PBA2" s="13"/>
      <c r="PBB2" s="13"/>
      <c r="PBC2" s="13"/>
      <c r="PBD2" s="13"/>
      <c r="PBE2" s="13"/>
      <c r="PBF2" s="13"/>
      <c r="PBG2" s="13"/>
      <c r="PBH2" s="13"/>
      <c r="PBI2" s="13"/>
      <c r="PBJ2" s="13"/>
      <c r="PBK2" s="13"/>
      <c r="PBL2" s="13"/>
      <c r="PBM2" s="13"/>
      <c r="PBN2" s="13"/>
      <c r="PBO2" s="13"/>
      <c r="PBP2" s="13"/>
      <c r="PBQ2" s="13"/>
      <c r="PBR2" s="13"/>
      <c r="PBS2" s="13"/>
      <c r="PBT2" s="13"/>
      <c r="PBU2" s="13"/>
      <c r="PBV2" s="13"/>
      <c r="PBW2" s="13"/>
      <c r="PBX2" s="13"/>
      <c r="PBY2" s="13"/>
      <c r="PBZ2" s="13"/>
      <c r="PCA2" s="13"/>
      <c r="PCB2" s="13"/>
      <c r="PCC2" s="13"/>
      <c r="PCD2" s="13"/>
      <c r="PCE2" s="13"/>
      <c r="PCF2" s="13"/>
      <c r="PCG2" s="13"/>
      <c r="PCH2" s="13"/>
      <c r="PCI2" s="13"/>
      <c r="PCJ2" s="13"/>
      <c r="PCK2" s="13"/>
      <c r="PCL2" s="13"/>
      <c r="PCM2" s="13"/>
      <c r="PCN2" s="13"/>
      <c r="PCO2" s="13"/>
      <c r="PCP2" s="13"/>
      <c r="PCQ2" s="13"/>
      <c r="PCR2" s="13"/>
      <c r="PCS2" s="13"/>
      <c r="PCT2" s="13"/>
      <c r="PCU2" s="13"/>
      <c r="PCV2" s="13"/>
      <c r="PCW2" s="13"/>
      <c r="PCX2" s="13"/>
      <c r="PCY2" s="13"/>
      <c r="PCZ2" s="13"/>
      <c r="PDA2" s="13"/>
      <c r="PDB2" s="13"/>
      <c r="PDC2" s="13"/>
      <c r="PDD2" s="13"/>
      <c r="PDE2" s="13"/>
      <c r="PDF2" s="13"/>
      <c r="PDG2" s="13"/>
      <c r="PDH2" s="13"/>
      <c r="PDI2" s="13"/>
      <c r="PDJ2" s="13"/>
      <c r="PDK2" s="13"/>
      <c r="PDL2" s="13"/>
      <c r="PDM2" s="13"/>
      <c r="PDN2" s="13"/>
      <c r="PDO2" s="13"/>
      <c r="PDP2" s="13"/>
      <c r="PDQ2" s="13"/>
      <c r="PDR2" s="13"/>
      <c r="PDS2" s="13"/>
      <c r="PDT2" s="13"/>
      <c r="PDU2" s="13"/>
      <c r="PDV2" s="13"/>
      <c r="PDW2" s="13"/>
      <c r="PDX2" s="13"/>
      <c r="PDY2" s="13"/>
      <c r="PDZ2" s="13"/>
      <c r="PEA2" s="13"/>
      <c r="PEB2" s="13"/>
      <c r="PEC2" s="13"/>
      <c r="PED2" s="13"/>
      <c r="PEE2" s="13"/>
      <c r="PEF2" s="13"/>
      <c r="PEG2" s="13"/>
      <c r="PEH2" s="13"/>
      <c r="PEI2" s="13"/>
      <c r="PEJ2" s="13"/>
      <c r="PEK2" s="13"/>
      <c r="PEL2" s="13"/>
      <c r="PEM2" s="13"/>
      <c r="PEN2" s="13"/>
      <c r="PEO2" s="13"/>
      <c r="PEP2" s="13"/>
      <c r="PEQ2" s="13"/>
      <c r="PER2" s="13"/>
      <c r="PES2" s="13"/>
      <c r="PET2" s="13"/>
      <c r="PEU2" s="13"/>
      <c r="PEV2" s="13"/>
      <c r="PEW2" s="13"/>
      <c r="PEX2" s="13"/>
      <c r="PEY2" s="13"/>
      <c r="PEZ2" s="13"/>
      <c r="PFA2" s="13"/>
      <c r="PFB2" s="13"/>
      <c r="PFC2" s="13"/>
      <c r="PFD2" s="13"/>
      <c r="PFE2" s="13"/>
      <c r="PFF2" s="13"/>
      <c r="PFG2" s="13"/>
      <c r="PFH2" s="13"/>
      <c r="PFI2" s="13"/>
      <c r="PFJ2" s="13"/>
      <c r="PFK2" s="13"/>
      <c r="PFL2" s="13"/>
      <c r="PFM2" s="13"/>
      <c r="PFN2" s="13"/>
      <c r="PFO2" s="13"/>
      <c r="PFP2" s="13"/>
      <c r="PFQ2" s="13"/>
      <c r="PFR2" s="13"/>
      <c r="PFS2" s="13"/>
      <c r="PFT2" s="13"/>
      <c r="PFU2" s="13"/>
      <c r="PFV2" s="13"/>
      <c r="PFW2" s="13"/>
      <c r="PFX2" s="13"/>
      <c r="PFY2" s="13"/>
      <c r="PFZ2" s="13"/>
      <c r="PGA2" s="13"/>
      <c r="PGB2" s="13"/>
      <c r="PGC2" s="13"/>
      <c r="PGD2" s="13"/>
      <c r="PGE2" s="13"/>
      <c r="PGF2" s="13"/>
      <c r="PGG2" s="13"/>
      <c r="PGH2" s="13"/>
      <c r="PGI2" s="13"/>
      <c r="PGJ2" s="13"/>
      <c r="PGK2" s="13"/>
      <c r="PGL2" s="13"/>
      <c r="PGM2" s="13"/>
      <c r="PGN2" s="13"/>
      <c r="PGO2" s="13"/>
      <c r="PGP2" s="13"/>
      <c r="PGQ2" s="13"/>
      <c r="PGR2" s="13"/>
      <c r="PGS2" s="13"/>
      <c r="PGT2" s="13"/>
      <c r="PGU2" s="13"/>
      <c r="PGV2" s="13"/>
      <c r="PGW2" s="13"/>
      <c r="PGX2" s="13"/>
      <c r="PGY2" s="13"/>
      <c r="PGZ2" s="13"/>
      <c r="PHA2" s="13"/>
      <c r="PHB2" s="13"/>
      <c r="PHC2" s="13"/>
      <c r="PHD2" s="13"/>
      <c r="PHE2" s="13"/>
      <c r="PHF2" s="13"/>
      <c r="PHG2" s="13"/>
      <c r="PHH2" s="13"/>
      <c r="PHI2" s="13"/>
      <c r="PHJ2" s="13"/>
      <c r="PHK2" s="13"/>
      <c r="PHL2" s="13"/>
      <c r="PHM2" s="13"/>
      <c r="PHN2" s="13"/>
      <c r="PHO2" s="13"/>
      <c r="PHP2" s="13"/>
      <c r="PHQ2" s="13"/>
      <c r="PHR2" s="13"/>
      <c r="PHS2" s="13"/>
      <c r="PHT2" s="13"/>
      <c r="PHU2" s="13"/>
      <c r="PHV2" s="13"/>
      <c r="PHW2" s="13"/>
      <c r="PHX2" s="13"/>
      <c r="PHY2" s="13"/>
      <c r="PHZ2" s="13"/>
      <c r="PIA2" s="13"/>
      <c r="PIB2" s="13"/>
      <c r="PIC2" s="13"/>
      <c r="PID2" s="13"/>
      <c r="PIE2" s="13"/>
      <c r="PIF2" s="13"/>
      <c r="PIG2" s="13"/>
      <c r="PIH2" s="13"/>
      <c r="PII2" s="13"/>
      <c r="PIJ2" s="13"/>
      <c r="PIK2" s="13"/>
      <c r="PIL2" s="13"/>
      <c r="PIM2" s="13"/>
      <c r="PIN2" s="13"/>
      <c r="PIO2" s="13"/>
      <c r="PIP2" s="13"/>
      <c r="PIQ2" s="13"/>
      <c r="PIR2" s="13"/>
      <c r="PIS2" s="13"/>
      <c r="PIT2" s="13"/>
      <c r="PIU2" s="13"/>
      <c r="PIV2" s="13"/>
      <c r="PIW2" s="13"/>
      <c r="PIX2" s="13"/>
      <c r="PIY2" s="13"/>
      <c r="PIZ2" s="13"/>
      <c r="PJA2" s="13"/>
      <c r="PJB2" s="13"/>
      <c r="PJC2" s="13"/>
      <c r="PJD2" s="13"/>
      <c r="PJE2" s="13"/>
      <c r="PJF2" s="13"/>
      <c r="PJG2" s="13"/>
      <c r="PJH2" s="13"/>
      <c r="PJI2" s="13"/>
      <c r="PJJ2" s="13"/>
      <c r="PJK2" s="13"/>
      <c r="PJL2" s="13"/>
      <c r="PJM2" s="13"/>
      <c r="PJN2" s="13"/>
      <c r="PJO2" s="13"/>
      <c r="PJP2" s="13"/>
      <c r="PJQ2" s="13"/>
      <c r="PJR2" s="13"/>
      <c r="PJS2" s="13"/>
      <c r="PJT2" s="13"/>
      <c r="PJU2" s="13"/>
      <c r="PJV2" s="13"/>
      <c r="PJW2" s="13"/>
      <c r="PJX2" s="13"/>
      <c r="PJY2" s="13"/>
      <c r="PJZ2" s="13"/>
      <c r="PKA2" s="13"/>
      <c r="PKB2" s="13"/>
      <c r="PKC2" s="13"/>
      <c r="PKD2" s="13"/>
      <c r="PKE2" s="13"/>
      <c r="PKF2" s="13"/>
      <c r="PKG2" s="13"/>
      <c r="PKH2" s="13"/>
      <c r="PKI2" s="13"/>
      <c r="PKJ2" s="13"/>
      <c r="PKK2" s="13"/>
      <c r="PKL2" s="13"/>
      <c r="PKM2" s="13"/>
      <c r="PKN2" s="13"/>
      <c r="PKO2" s="13"/>
      <c r="PKP2" s="13"/>
      <c r="PKQ2" s="13"/>
      <c r="PKR2" s="13"/>
      <c r="PKS2" s="13"/>
      <c r="PKT2" s="13"/>
      <c r="PKU2" s="13"/>
      <c r="PKV2" s="13"/>
      <c r="PKW2" s="13"/>
      <c r="PKX2" s="13"/>
      <c r="PKY2" s="13"/>
      <c r="PKZ2" s="13"/>
      <c r="PLA2" s="13"/>
      <c r="PLB2" s="13"/>
      <c r="PLC2" s="13"/>
      <c r="PLD2" s="13"/>
      <c r="PLE2" s="13"/>
      <c r="PLF2" s="13"/>
      <c r="PLG2" s="13"/>
      <c r="PLH2" s="13"/>
      <c r="PLI2" s="13"/>
      <c r="PLJ2" s="13"/>
      <c r="PLK2" s="13"/>
      <c r="PLL2" s="13"/>
      <c r="PLM2" s="13"/>
      <c r="PLN2" s="13"/>
      <c r="PLO2" s="13"/>
      <c r="PLP2" s="13"/>
      <c r="PLQ2" s="13"/>
      <c r="PLR2" s="13"/>
      <c r="PLS2" s="13"/>
      <c r="PLT2" s="13"/>
      <c r="PLU2" s="13"/>
      <c r="PLV2" s="13"/>
      <c r="PLW2" s="13"/>
      <c r="PLX2" s="13"/>
      <c r="PLY2" s="13"/>
      <c r="PLZ2" s="13"/>
      <c r="PMA2" s="13"/>
      <c r="PMB2" s="13"/>
      <c r="PMC2" s="13"/>
      <c r="PMD2" s="13"/>
      <c r="PME2" s="13"/>
      <c r="PMF2" s="13"/>
      <c r="PMG2" s="13"/>
      <c r="PMH2" s="13"/>
      <c r="PMI2" s="13"/>
      <c r="PMJ2" s="13"/>
      <c r="PMK2" s="13"/>
      <c r="PML2" s="13"/>
      <c r="PMM2" s="13"/>
      <c r="PMN2" s="13"/>
      <c r="PMO2" s="13"/>
      <c r="PMP2" s="13"/>
      <c r="PMQ2" s="13"/>
      <c r="PMR2" s="13"/>
      <c r="PMS2" s="13"/>
      <c r="PMT2" s="13"/>
      <c r="PMU2" s="13"/>
      <c r="PMV2" s="13"/>
      <c r="PMW2" s="13"/>
      <c r="PMX2" s="13"/>
      <c r="PMY2" s="13"/>
      <c r="PMZ2" s="13"/>
      <c r="PNA2" s="13"/>
      <c r="PNB2" s="13"/>
      <c r="PNC2" s="13"/>
      <c r="PND2" s="13"/>
      <c r="PNE2" s="13"/>
      <c r="PNF2" s="13"/>
      <c r="PNG2" s="13"/>
      <c r="PNH2" s="13"/>
      <c r="PNI2" s="13"/>
      <c r="PNJ2" s="13"/>
      <c r="PNK2" s="13"/>
      <c r="PNL2" s="13"/>
      <c r="PNM2" s="13"/>
      <c r="PNN2" s="13"/>
      <c r="PNO2" s="13"/>
      <c r="PNP2" s="13"/>
      <c r="PNQ2" s="13"/>
      <c r="PNR2" s="13"/>
      <c r="PNS2" s="13"/>
      <c r="PNT2" s="13"/>
      <c r="PNU2" s="13"/>
      <c r="PNV2" s="13"/>
      <c r="PNW2" s="13"/>
      <c r="PNX2" s="13"/>
      <c r="PNY2" s="13"/>
      <c r="PNZ2" s="13"/>
      <c r="POA2" s="13"/>
      <c r="POB2" s="13"/>
      <c r="POC2" s="13"/>
      <c r="POD2" s="13"/>
      <c r="POE2" s="13"/>
      <c r="POF2" s="13"/>
      <c r="POG2" s="13"/>
      <c r="POH2" s="13"/>
      <c r="POI2" s="13"/>
      <c r="POJ2" s="13"/>
      <c r="POK2" s="13"/>
      <c r="POL2" s="13"/>
      <c r="POM2" s="13"/>
      <c r="PON2" s="13"/>
      <c r="POO2" s="13"/>
      <c r="POP2" s="13"/>
      <c r="POQ2" s="13"/>
      <c r="POR2" s="13"/>
      <c r="POS2" s="13"/>
      <c r="POT2" s="13"/>
      <c r="POU2" s="13"/>
      <c r="POV2" s="13"/>
      <c r="POW2" s="13"/>
      <c r="POX2" s="13"/>
      <c r="POY2" s="13"/>
      <c r="POZ2" s="13"/>
      <c r="PPA2" s="13"/>
      <c r="PPB2" s="13"/>
      <c r="PPC2" s="13"/>
      <c r="PPD2" s="13"/>
      <c r="PPE2" s="13"/>
      <c r="PPF2" s="13"/>
      <c r="PPG2" s="13"/>
      <c r="PPH2" s="13"/>
      <c r="PPI2" s="13"/>
      <c r="PPJ2" s="13"/>
      <c r="PPK2" s="13"/>
      <c r="PPL2" s="13"/>
      <c r="PPM2" s="13"/>
      <c r="PPN2" s="13"/>
      <c r="PPO2" s="13"/>
      <c r="PPP2" s="13"/>
      <c r="PPQ2" s="13"/>
      <c r="PPR2" s="13"/>
      <c r="PPS2" s="13"/>
      <c r="PPT2" s="13"/>
      <c r="PPU2" s="13"/>
      <c r="PPV2" s="13"/>
      <c r="PPW2" s="13"/>
      <c r="PPX2" s="13"/>
      <c r="PPY2" s="13"/>
      <c r="PPZ2" s="13"/>
      <c r="PQA2" s="13"/>
      <c r="PQB2" s="13"/>
      <c r="PQC2" s="13"/>
      <c r="PQD2" s="13"/>
      <c r="PQE2" s="13"/>
      <c r="PQF2" s="13"/>
      <c r="PQG2" s="13"/>
      <c r="PQH2" s="13"/>
      <c r="PQI2" s="13"/>
      <c r="PQJ2" s="13"/>
      <c r="PQK2" s="13"/>
      <c r="PQL2" s="13"/>
      <c r="PQM2" s="13"/>
      <c r="PQN2" s="13"/>
      <c r="PQO2" s="13"/>
      <c r="PQP2" s="13"/>
      <c r="PQQ2" s="13"/>
      <c r="PQR2" s="13"/>
      <c r="PQS2" s="13"/>
      <c r="PQT2" s="13"/>
      <c r="PQU2" s="13"/>
      <c r="PQV2" s="13"/>
      <c r="PQW2" s="13"/>
      <c r="PQX2" s="13"/>
      <c r="PQY2" s="13"/>
      <c r="PQZ2" s="13"/>
      <c r="PRA2" s="13"/>
      <c r="PRB2" s="13"/>
      <c r="PRC2" s="13"/>
      <c r="PRD2" s="13"/>
      <c r="PRE2" s="13"/>
      <c r="PRF2" s="13"/>
      <c r="PRG2" s="13"/>
      <c r="PRH2" s="13"/>
      <c r="PRI2" s="13"/>
      <c r="PRJ2" s="13"/>
      <c r="PRK2" s="13"/>
      <c r="PRL2" s="13"/>
      <c r="PRM2" s="13"/>
      <c r="PRN2" s="13"/>
      <c r="PRO2" s="13"/>
      <c r="PRP2" s="13"/>
      <c r="PRQ2" s="13"/>
      <c r="PRR2" s="13"/>
      <c r="PRS2" s="13"/>
      <c r="PRT2" s="13"/>
      <c r="PRU2" s="13"/>
      <c r="PRV2" s="13"/>
      <c r="PRW2" s="13"/>
      <c r="PRX2" s="13"/>
      <c r="PRY2" s="13"/>
      <c r="PRZ2" s="13"/>
      <c r="PSA2" s="13"/>
      <c r="PSB2" s="13"/>
      <c r="PSC2" s="13"/>
      <c r="PSD2" s="13"/>
      <c r="PSE2" s="13"/>
      <c r="PSF2" s="13"/>
      <c r="PSG2" s="13"/>
      <c r="PSH2" s="13"/>
      <c r="PSI2" s="13"/>
      <c r="PSJ2" s="13"/>
      <c r="PSK2" s="13"/>
      <c r="PSL2" s="13"/>
      <c r="PSM2" s="13"/>
      <c r="PSN2" s="13"/>
      <c r="PSO2" s="13"/>
      <c r="PSP2" s="13"/>
      <c r="PSQ2" s="13"/>
      <c r="PSR2" s="13"/>
      <c r="PSS2" s="13"/>
      <c r="PST2" s="13"/>
      <c r="PSU2" s="13"/>
      <c r="PSV2" s="13"/>
      <c r="PSW2" s="13"/>
      <c r="PSX2" s="13"/>
      <c r="PSY2" s="13"/>
      <c r="PSZ2" s="13"/>
      <c r="PTA2" s="13"/>
      <c r="PTB2" s="13"/>
      <c r="PTC2" s="13"/>
      <c r="PTD2" s="13"/>
      <c r="PTE2" s="13"/>
      <c r="PTF2" s="13"/>
      <c r="PTG2" s="13"/>
      <c r="PTH2" s="13"/>
      <c r="PTI2" s="13"/>
      <c r="PTJ2" s="13"/>
      <c r="PTK2" s="13"/>
      <c r="PTL2" s="13"/>
      <c r="PTM2" s="13"/>
      <c r="PTN2" s="13"/>
      <c r="PTO2" s="13"/>
      <c r="PTP2" s="13"/>
      <c r="PTQ2" s="13"/>
      <c r="PTR2" s="13"/>
      <c r="PTS2" s="13"/>
      <c r="PTT2" s="13"/>
      <c r="PTU2" s="13"/>
      <c r="PTV2" s="13"/>
      <c r="PTW2" s="13"/>
      <c r="PTX2" s="13"/>
      <c r="PTY2" s="13"/>
      <c r="PTZ2" s="13"/>
      <c r="PUA2" s="13"/>
      <c r="PUB2" s="13"/>
      <c r="PUC2" s="13"/>
      <c r="PUD2" s="13"/>
      <c r="PUE2" s="13"/>
      <c r="PUF2" s="13"/>
      <c r="PUG2" s="13"/>
      <c r="PUH2" s="13"/>
      <c r="PUI2" s="13"/>
      <c r="PUJ2" s="13"/>
      <c r="PUK2" s="13"/>
      <c r="PUL2" s="13"/>
      <c r="PUM2" s="13"/>
      <c r="PUN2" s="13"/>
      <c r="PUO2" s="13"/>
      <c r="PUP2" s="13"/>
      <c r="PUQ2" s="13"/>
      <c r="PUR2" s="13"/>
      <c r="PUS2" s="13"/>
      <c r="PUT2" s="13"/>
      <c r="PUU2" s="13"/>
      <c r="PUV2" s="13"/>
      <c r="PUW2" s="13"/>
      <c r="PUX2" s="13"/>
      <c r="PUY2" s="13"/>
      <c r="PUZ2" s="13"/>
      <c r="PVA2" s="13"/>
      <c r="PVB2" s="13"/>
      <c r="PVC2" s="13"/>
      <c r="PVD2" s="13"/>
      <c r="PVE2" s="13"/>
      <c r="PVF2" s="13"/>
      <c r="PVG2" s="13"/>
      <c r="PVH2" s="13"/>
      <c r="PVI2" s="13"/>
      <c r="PVJ2" s="13"/>
      <c r="PVK2" s="13"/>
      <c r="PVL2" s="13"/>
      <c r="PVM2" s="13"/>
      <c r="PVN2" s="13"/>
      <c r="PVO2" s="13"/>
      <c r="PVP2" s="13"/>
      <c r="PVQ2" s="13"/>
      <c r="PVR2" s="13"/>
      <c r="PVS2" s="13"/>
      <c r="PVT2" s="13"/>
      <c r="PVU2" s="13"/>
      <c r="PVV2" s="13"/>
      <c r="PVW2" s="13"/>
      <c r="PVX2" s="13"/>
      <c r="PVY2" s="13"/>
      <c r="PVZ2" s="13"/>
      <c r="PWA2" s="13"/>
      <c r="PWB2" s="13"/>
      <c r="PWC2" s="13"/>
      <c r="PWD2" s="13"/>
      <c r="PWE2" s="13"/>
      <c r="PWF2" s="13"/>
      <c r="PWG2" s="13"/>
      <c r="PWH2" s="13"/>
      <c r="PWI2" s="13"/>
      <c r="PWJ2" s="13"/>
      <c r="PWK2" s="13"/>
      <c r="PWL2" s="13"/>
      <c r="PWM2" s="13"/>
      <c r="PWN2" s="13"/>
      <c r="PWO2" s="13"/>
      <c r="PWP2" s="13"/>
      <c r="PWQ2" s="13"/>
      <c r="PWR2" s="13"/>
      <c r="PWS2" s="13"/>
      <c r="PWT2" s="13"/>
      <c r="PWU2" s="13"/>
      <c r="PWV2" s="13"/>
      <c r="PWW2" s="13"/>
      <c r="PWX2" s="13"/>
      <c r="PWY2" s="13"/>
      <c r="PWZ2" s="13"/>
      <c r="PXA2" s="13"/>
      <c r="PXB2" s="13"/>
      <c r="PXC2" s="13"/>
      <c r="PXD2" s="13"/>
      <c r="PXE2" s="13"/>
      <c r="PXF2" s="13"/>
      <c r="PXG2" s="13"/>
      <c r="PXH2" s="13"/>
      <c r="PXI2" s="13"/>
      <c r="PXJ2" s="13"/>
      <c r="PXK2" s="13"/>
      <c r="PXL2" s="13"/>
      <c r="PXM2" s="13"/>
      <c r="PXN2" s="13"/>
      <c r="PXO2" s="13"/>
      <c r="PXP2" s="13"/>
      <c r="PXQ2" s="13"/>
      <c r="PXR2" s="13"/>
      <c r="PXS2" s="13"/>
      <c r="PXT2" s="13"/>
      <c r="PXU2" s="13"/>
      <c r="PXV2" s="13"/>
      <c r="PXW2" s="13"/>
      <c r="PXX2" s="13"/>
      <c r="PXY2" s="13"/>
      <c r="PXZ2" s="13"/>
      <c r="PYA2" s="13"/>
      <c r="PYB2" s="13"/>
      <c r="PYC2" s="13"/>
      <c r="PYD2" s="13"/>
      <c r="PYE2" s="13"/>
      <c r="PYF2" s="13"/>
      <c r="PYG2" s="13"/>
      <c r="PYH2" s="13"/>
      <c r="PYI2" s="13"/>
      <c r="PYJ2" s="13"/>
      <c r="PYK2" s="13"/>
      <c r="PYL2" s="13"/>
      <c r="PYM2" s="13"/>
      <c r="PYN2" s="13"/>
      <c r="PYO2" s="13"/>
      <c r="PYP2" s="13"/>
      <c r="PYQ2" s="13"/>
      <c r="PYR2" s="13"/>
      <c r="PYS2" s="13"/>
      <c r="PYT2" s="13"/>
      <c r="PYU2" s="13"/>
      <c r="PYV2" s="13"/>
      <c r="PYW2" s="13"/>
      <c r="PYX2" s="13"/>
      <c r="PYY2" s="13"/>
      <c r="PYZ2" s="13"/>
      <c r="PZA2" s="13"/>
      <c r="PZB2" s="13"/>
      <c r="PZC2" s="13"/>
      <c r="PZD2" s="13"/>
      <c r="PZE2" s="13"/>
      <c r="PZF2" s="13"/>
      <c r="PZG2" s="13"/>
      <c r="PZH2" s="13"/>
      <c r="PZI2" s="13"/>
      <c r="PZJ2" s="13"/>
      <c r="PZK2" s="13"/>
      <c r="PZL2" s="13"/>
      <c r="PZM2" s="13"/>
      <c r="PZN2" s="13"/>
      <c r="PZO2" s="13"/>
      <c r="PZP2" s="13"/>
      <c r="PZQ2" s="13"/>
      <c r="PZR2" s="13"/>
      <c r="PZS2" s="13"/>
      <c r="PZT2" s="13"/>
      <c r="PZU2" s="13"/>
      <c r="PZV2" s="13"/>
      <c r="PZW2" s="13"/>
      <c r="PZX2" s="13"/>
      <c r="PZY2" s="13"/>
      <c r="PZZ2" s="13"/>
      <c r="QAA2" s="13"/>
      <c r="QAB2" s="13"/>
      <c r="QAC2" s="13"/>
      <c r="QAD2" s="13"/>
      <c r="QAE2" s="13"/>
      <c r="QAF2" s="13"/>
      <c r="QAG2" s="13"/>
      <c r="QAH2" s="13"/>
      <c r="QAI2" s="13"/>
      <c r="QAJ2" s="13"/>
      <c r="QAK2" s="13"/>
      <c r="QAL2" s="13"/>
      <c r="QAM2" s="13"/>
      <c r="QAN2" s="13"/>
      <c r="QAO2" s="13"/>
      <c r="QAP2" s="13"/>
      <c r="QAQ2" s="13"/>
      <c r="QAR2" s="13"/>
      <c r="QAS2" s="13"/>
      <c r="QAT2" s="13"/>
      <c r="QAU2" s="13"/>
      <c r="QAV2" s="13"/>
      <c r="QAW2" s="13"/>
      <c r="QAX2" s="13"/>
      <c r="QAY2" s="13"/>
      <c r="QAZ2" s="13"/>
      <c r="QBA2" s="13"/>
      <c r="QBB2" s="13"/>
      <c r="QBC2" s="13"/>
      <c r="QBD2" s="13"/>
      <c r="QBE2" s="13"/>
      <c r="QBF2" s="13"/>
      <c r="QBG2" s="13"/>
      <c r="QBH2" s="13"/>
      <c r="QBI2" s="13"/>
      <c r="QBJ2" s="13"/>
      <c r="QBK2" s="13"/>
      <c r="QBL2" s="13"/>
      <c r="QBM2" s="13"/>
      <c r="QBN2" s="13"/>
      <c r="QBO2" s="13"/>
      <c r="QBP2" s="13"/>
      <c r="QBQ2" s="13"/>
      <c r="QBR2" s="13"/>
      <c r="QBS2" s="13"/>
      <c r="QBT2" s="13"/>
      <c r="QBU2" s="13"/>
      <c r="QBV2" s="13"/>
      <c r="QBW2" s="13"/>
      <c r="QBX2" s="13"/>
      <c r="QBY2" s="13"/>
      <c r="QBZ2" s="13"/>
      <c r="QCA2" s="13"/>
      <c r="QCB2" s="13"/>
      <c r="QCC2" s="13"/>
      <c r="QCD2" s="13"/>
      <c r="QCE2" s="13"/>
      <c r="QCF2" s="13"/>
      <c r="QCG2" s="13"/>
      <c r="QCH2" s="13"/>
      <c r="QCI2" s="13"/>
      <c r="QCJ2" s="13"/>
      <c r="QCK2" s="13"/>
      <c r="QCL2" s="13"/>
      <c r="QCM2" s="13"/>
      <c r="QCN2" s="13"/>
      <c r="QCO2" s="13"/>
      <c r="QCP2" s="13"/>
      <c r="QCQ2" s="13"/>
      <c r="QCR2" s="13"/>
      <c r="QCS2" s="13"/>
      <c r="QCT2" s="13"/>
      <c r="QCU2" s="13"/>
      <c r="QCV2" s="13"/>
      <c r="QCW2" s="13"/>
      <c r="QCX2" s="13"/>
      <c r="QCY2" s="13"/>
      <c r="QCZ2" s="13"/>
      <c r="QDA2" s="13"/>
      <c r="QDB2" s="13"/>
      <c r="QDC2" s="13"/>
      <c r="QDD2" s="13"/>
      <c r="QDE2" s="13"/>
      <c r="QDF2" s="13"/>
      <c r="QDG2" s="13"/>
      <c r="QDH2" s="13"/>
      <c r="QDI2" s="13"/>
      <c r="QDJ2" s="13"/>
      <c r="QDK2" s="13"/>
      <c r="QDL2" s="13"/>
      <c r="QDM2" s="13"/>
      <c r="QDN2" s="13"/>
      <c r="QDO2" s="13"/>
      <c r="QDP2" s="13"/>
      <c r="QDQ2" s="13"/>
      <c r="QDR2" s="13"/>
      <c r="QDS2" s="13"/>
      <c r="QDT2" s="13"/>
      <c r="QDU2" s="13"/>
      <c r="QDV2" s="13"/>
      <c r="QDW2" s="13"/>
      <c r="QDX2" s="13"/>
      <c r="QDY2" s="13"/>
      <c r="QDZ2" s="13"/>
      <c r="QEA2" s="13"/>
      <c r="QEB2" s="13"/>
      <c r="QEC2" s="13"/>
      <c r="QED2" s="13"/>
      <c r="QEE2" s="13"/>
      <c r="QEF2" s="13"/>
      <c r="QEG2" s="13"/>
      <c r="QEH2" s="13"/>
      <c r="QEI2" s="13"/>
      <c r="QEJ2" s="13"/>
      <c r="QEK2" s="13"/>
      <c r="QEL2" s="13"/>
      <c r="QEM2" s="13"/>
      <c r="QEN2" s="13"/>
      <c r="QEO2" s="13"/>
      <c r="QEP2" s="13"/>
      <c r="QEQ2" s="13"/>
      <c r="QER2" s="13"/>
      <c r="QES2" s="13"/>
      <c r="QET2" s="13"/>
      <c r="QEU2" s="13"/>
      <c r="QEV2" s="13"/>
      <c r="QEW2" s="13"/>
      <c r="QEX2" s="13"/>
      <c r="QEY2" s="13"/>
      <c r="QEZ2" s="13"/>
      <c r="QFA2" s="13"/>
      <c r="QFB2" s="13"/>
      <c r="QFC2" s="13"/>
      <c r="QFD2" s="13"/>
      <c r="QFE2" s="13"/>
      <c r="QFF2" s="13"/>
      <c r="QFG2" s="13"/>
      <c r="QFH2" s="13"/>
      <c r="QFI2" s="13"/>
      <c r="QFJ2" s="13"/>
      <c r="QFK2" s="13"/>
      <c r="QFL2" s="13"/>
      <c r="QFM2" s="13"/>
      <c r="QFN2" s="13"/>
      <c r="QFO2" s="13"/>
      <c r="QFP2" s="13"/>
      <c r="QFQ2" s="13"/>
      <c r="QFR2" s="13"/>
      <c r="QFS2" s="13"/>
      <c r="QFT2" s="13"/>
      <c r="QFU2" s="13"/>
      <c r="QFV2" s="13"/>
      <c r="QFW2" s="13"/>
      <c r="QFX2" s="13"/>
      <c r="QFY2" s="13"/>
      <c r="QFZ2" s="13"/>
      <c r="QGA2" s="13"/>
      <c r="QGB2" s="13"/>
      <c r="QGC2" s="13"/>
      <c r="QGD2" s="13"/>
      <c r="QGE2" s="13"/>
      <c r="QGF2" s="13"/>
      <c r="QGG2" s="13"/>
      <c r="QGH2" s="13"/>
      <c r="QGI2" s="13"/>
      <c r="QGJ2" s="13"/>
      <c r="QGK2" s="13"/>
      <c r="QGL2" s="13"/>
      <c r="QGM2" s="13"/>
      <c r="QGN2" s="13"/>
      <c r="QGO2" s="13"/>
      <c r="QGP2" s="13"/>
      <c r="QGQ2" s="13"/>
      <c r="QGR2" s="13"/>
      <c r="QGS2" s="13"/>
      <c r="QGT2" s="13"/>
      <c r="QGU2" s="13"/>
      <c r="QGV2" s="13"/>
      <c r="QGW2" s="13"/>
      <c r="QGX2" s="13"/>
      <c r="QGY2" s="13"/>
      <c r="QGZ2" s="13"/>
      <c r="QHA2" s="13"/>
      <c r="QHB2" s="13"/>
      <c r="QHC2" s="13"/>
      <c r="QHD2" s="13"/>
      <c r="QHE2" s="13"/>
      <c r="QHF2" s="13"/>
      <c r="QHG2" s="13"/>
      <c r="QHH2" s="13"/>
      <c r="QHI2" s="13"/>
      <c r="QHJ2" s="13"/>
      <c r="QHK2" s="13"/>
      <c r="QHL2" s="13"/>
      <c r="QHM2" s="13"/>
      <c r="QHN2" s="13"/>
      <c r="QHO2" s="13"/>
      <c r="QHP2" s="13"/>
      <c r="QHQ2" s="13"/>
      <c r="QHR2" s="13"/>
      <c r="QHS2" s="13"/>
      <c r="QHT2" s="13"/>
      <c r="QHU2" s="13"/>
      <c r="QHV2" s="13"/>
      <c r="QHW2" s="13"/>
      <c r="QHX2" s="13"/>
      <c r="QHY2" s="13"/>
      <c r="QHZ2" s="13"/>
      <c r="QIA2" s="13"/>
      <c r="QIB2" s="13"/>
      <c r="QIC2" s="13"/>
      <c r="QID2" s="13"/>
      <c r="QIE2" s="13"/>
      <c r="QIF2" s="13"/>
      <c r="QIG2" s="13"/>
      <c r="QIH2" s="13"/>
      <c r="QII2" s="13"/>
      <c r="QIJ2" s="13"/>
      <c r="QIK2" s="13"/>
      <c r="QIL2" s="13"/>
      <c r="QIM2" s="13"/>
      <c r="QIN2" s="13"/>
      <c r="QIO2" s="13"/>
      <c r="QIP2" s="13"/>
      <c r="QIQ2" s="13"/>
      <c r="QIR2" s="13"/>
      <c r="QIS2" s="13"/>
      <c r="QIT2" s="13"/>
      <c r="QIU2" s="13"/>
      <c r="QIV2" s="13"/>
      <c r="QIW2" s="13"/>
      <c r="QIX2" s="13"/>
      <c r="QIY2" s="13"/>
      <c r="QIZ2" s="13"/>
      <c r="QJA2" s="13"/>
      <c r="QJB2" s="13"/>
      <c r="QJC2" s="13"/>
      <c r="QJD2" s="13"/>
      <c r="QJE2" s="13"/>
      <c r="QJF2" s="13"/>
      <c r="QJG2" s="13"/>
      <c r="QJH2" s="13"/>
      <c r="QJI2" s="13"/>
      <c r="QJJ2" s="13"/>
      <c r="QJK2" s="13"/>
      <c r="QJL2" s="13"/>
      <c r="QJM2" s="13"/>
      <c r="QJN2" s="13"/>
      <c r="QJO2" s="13"/>
      <c r="QJP2" s="13"/>
      <c r="QJQ2" s="13"/>
      <c r="QJR2" s="13"/>
      <c r="QJS2" s="13"/>
      <c r="QJT2" s="13"/>
      <c r="QJU2" s="13"/>
      <c r="QJV2" s="13"/>
      <c r="QJW2" s="13"/>
      <c r="QJX2" s="13"/>
      <c r="QJY2" s="13"/>
      <c r="QJZ2" s="13"/>
      <c r="QKA2" s="13"/>
      <c r="QKB2" s="13"/>
      <c r="QKC2" s="13"/>
      <c r="QKD2" s="13"/>
      <c r="QKE2" s="13"/>
      <c r="QKF2" s="13"/>
      <c r="QKG2" s="13"/>
      <c r="QKH2" s="13"/>
      <c r="QKI2" s="13"/>
      <c r="QKJ2" s="13"/>
      <c r="QKK2" s="13"/>
      <c r="QKL2" s="13"/>
      <c r="QKM2" s="13"/>
      <c r="QKN2" s="13"/>
      <c r="QKO2" s="13"/>
      <c r="QKP2" s="13"/>
      <c r="QKQ2" s="13"/>
      <c r="QKR2" s="13"/>
      <c r="QKS2" s="13"/>
      <c r="QKT2" s="13"/>
      <c r="QKU2" s="13"/>
      <c r="QKV2" s="13"/>
      <c r="QKW2" s="13"/>
      <c r="QKX2" s="13"/>
      <c r="QKY2" s="13"/>
      <c r="QKZ2" s="13"/>
      <c r="QLA2" s="13"/>
      <c r="QLB2" s="13"/>
      <c r="QLC2" s="13"/>
      <c r="QLD2" s="13"/>
      <c r="QLE2" s="13"/>
      <c r="QLF2" s="13"/>
      <c r="QLG2" s="13"/>
      <c r="QLH2" s="13"/>
      <c r="QLI2" s="13"/>
      <c r="QLJ2" s="13"/>
      <c r="QLK2" s="13"/>
      <c r="QLL2" s="13"/>
      <c r="QLM2" s="13"/>
      <c r="QLN2" s="13"/>
      <c r="QLO2" s="13"/>
      <c r="QLP2" s="13"/>
      <c r="QLQ2" s="13"/>
      <c r="QLR2" s="13"/>
      <c r="QLS2" s="13"/>
      <c r="QLT2" s="13"/>
      <c r="QLU2" s="13"/>
      <c r="QLV2" s="13"/>
      <c r="QLW2" s="13"/>
      <c r="QLX2" s="13"/>
      <c r="QLY2" s="13"/>
      <c r="QLZ2" s="13"/>
      <c r="QMA2" s="13"/>
      <c r="QMB2" s="13"/>
      <c r="QMC2" s="13"/>
      <c r="QMD2" s="13"/>
      <c r="QME2" s="13"/>
      <c r="QMF2" s="13"/>
      <c r="QMG2" s="13"/>
      <c r="QMH2" s="13"/>
      <c r="QMI2" s="13"/>
      <c r="QMJ2" s="13"/>
      <c r="QMK2" s="13"/>
      <c r="QML2" s="13"/>
      <c r="QMM2" s="13"/>
      <c r="QMN2" s="13"/>
      <c r="QMO2" s="13"/>
      <c r="QMP2" s="13"/>
      <c r="QMQ2" s="13"/>
      <c r="QMR2" s="13"/>
      <c r="QMS2" s="13"/>
      <c r="QMT2" s="13"/>
      <c r="QMU2" s="13"/>
      <c r="QMV2" s="13"/>
      <c r="QMW2" s="13"/>
      <c r="QMX2" s="13"/>
      <c r="QMY2" s="13"/>
      <c r="QMZ2" s="13"/>
      <c r="QNA2" s="13"/>
      <c r="QNB2" s="13"/>
      <c r="QNC2" s="13"/>
      <c r="QND2" s="13"/>
      <c r="QNE2" s="13"/>
      <c r="QNF2" s="13"/>
      <c r="QNG2" s="13"/>
      <c r="QNH2" s="13"/>
      <c r="QNI2" s="13"/>
      <c r="QNJ2" s="13"/>
      <c r="QNK2" s="13"/>
      <c r="QNL2" s="13"/>
      <c r="QNM2" s="13"/>
      <c r="QNN2" s="13"/>
      <c r="QNO2" s="13"/>
      <c r="QNP2" s="13"/>
      <c r="QNQ2" s="13"/>
      <c r="QNR2" s="13"/>
      <c r="QNS2" s="13"/>
      <c r="QNT2" s="13"/>
      <c r="QNU2" s="13"/>
      <c r="QNV2" s="13"/>
      <c r="QNW2" s="13"/>
      <c r="QNX2" s="13"/>
      <c r="QNY2" s="13"/>
      <c r="QNZ2" s="13"/>
      <c r="QOA2" s="13"/>
      <c r="QOB2" s="13"/>
      <c r="QOC2" s="13"/>
      <c r="QOD2" s="13"/>
      <c r="QOE2" s="13"/>
      <c r="QOF2" s="13"/>
      <c r="QOG2" s="13"/>
      <c r="QOH2" s="13"/>
      <c r="QOI2" s="13"/>
      <c r="QOJ2" s="13"/>
      <c r="QOK2" s="13"/>
      <c r="QOL2" s="13"/>
      <c r="QOM2" s="13"/>
      <c r="QON2" s="13"/>
      <c r="QOO2" s="13"/>
      <c r="QOP2" s="13"/>
      <c r="QOQ2" s="13"/>
      <c r="QOR2" s="13"/>
      <c r="QOS2" s="13"/>
      <c r="QOT2" s="13"/>
      <c r="QOU2" s="13"/>
      <c r="QOV2" s="13"/>
      <c r="QOW2" s="13"/>
      <c r="QOX2" s="13"/>
      <c r="QOY2" s="13"/>
      <c r="QOZ2" s="13"/>
      <c r="QPA2" s="13"/>
      <c r="QPB2" s="13"/>
      <c r="QPC2" s="13"/>
      <c r="QPD2" s="13"/>
      <c r="QPE2" s="13"/>
      <c r="QPF2" s="13"/>
      <c r="QPG2" s="13"/>
      <c r="QPH2" s="13"/>
      <c r="QPI2" s="13"/>
      <c r="QPJ2" s="13"/>
      <c r="QPK2" s="13"/>
      <c r="QPL2" s="13"/>
      <c r="QPM2" s="13"/>
      <c r="QPN2" s="13"/>
      <c r="QPO2" s="13"/>
      <c r="QPP2" s="13"/>
      <c r="QPQ2" s="13"/>
      <c r="QPR2" s="13"/>
      <c r="QPS2" s="13"/>
      <c r="QPT2" s="13"/>
      <c r="QPU2" s="13"/>
      <c r="QPV2" s="13"/>
      <c r="QPW2" s="13"/>
      <c r="QPX2" s="13"/>
      <c r="QPY2" s="13"/>
      <c r="QPZ2" s="13"/>
      <c r="QQA2" s="13"/>
      <c r="QQB2" s="13"/>
      <c r="QQC2" s="13"/>
      <c r="QQD2" s="13"/>
      <c r="QQE2" s="13"/>
      <c r="QQF2" s="13"/>
      <c r="QQG2" s="13"/>
      <c r="QQH2" s="13"/>
      <c r="QQI2" s="13"/>
      <c r="QQJ2" s="13"/>
      <c r="QQK2" s="13"/>
      <c r="QQL2" s="13"/>
      <c r="QQM2" s="13"/>
      <c r="QQN2" s="13"/>
      <c r="QQO2" s="13"/>
      <c r="QQP2" s="13"/>
      <c r="QQQ2" s="13"/>
      <c r="QQR2" s="13"/>
      <c r="QQS2" s="13"/>
      <c r="QQT2" s="13"/>
      <c r="QQU2" s="13"/>
      <c r="QQV2" s="13"/>
      <c r="QQW2" s="13"/>
      <c r="QQX2" s="13"/>
      <c r="QQY2" s="13"/>
      <c r="QQZ2" s="13"/>
      <c r="QRA2" s="13"/>
      <c r="QRB2" s="13"/>
      <c r="QRC2" s="13"/>
      <c r="QRD2" s="13"/>
      <c r="QRE2" s="13"/>
      <c r="QRF2" s="13"/>
      <c r="QRG2" s="13"/>
      <c r="QRH2" s="13"/>
      <c r="QRI2" s="13"/>
      <c r="QRJ2" s="13"/>
      <c r="QRK2" s="13"/>
      <c r="QRL2" s="13"/>
      <c r="QRM2" s="13"/>
      <c r="QRN2" s="13"/>
      <c r="QRO2" s="13"/>
      <c r="QRP2" s="13"/>
      <c r="QRQ2" s="13"/>
      <c r="QRR2" s="13"/>
      <c r="QRS2" s="13"/>
      <c r="QRT2" s="13"/>
      <c r="QRU2" s="13"/>
      <c r="QRV2" s="13"/>
      <c r="QRW2" s="13"/>
      <c r="QRX2" s="13"/>
      <c r="QRY2" s="13"/>
      <c r="QRZ2" s="13"/>
      <c r="QSA2" s="13"/>
      <c r="QSB2" s="13"/>
      <c r="QSC2" s="13"/>
      <c r="QSD2" s="13"/>
      <c r="QSE2" s="13"/>
      <c r="QSF2" s="13"/>
      <c r="QSG2" s="13"/>
      <c r="QSH2" s="13"/>
      <c r="QSI2" s="13"/>
      <c r="QSJ2" s="13"/>
      <c r="QSK2" s="13"/>
      <c r="QSL2" s="13"/>
      <c r="QSM2" s="13"/>
      <c r="QSN2" s="13"/>
      <c r="QSO2" s="13"/>
      <c r="QSP2" s="13"/>
      <c r="QSQ2" s="13"/>
      <c r="QSR2" s="13"/>
      <c r="QSS2" s="13"/>
      <c r="QST2" s="13"/>
      <c r="QSU2" s="13"/>
      <c r="QSV2" s="13"/>
      <c r="QSW2" s="13"/>
      <c r="QSX2" s="13"/>
      <c r="QSY2" s="13"/>
      <c r="QSZ2" s="13"/>
      <c r="QTA2" s="13"/>
      <c r="QTB2" s="13"/>
      <c r="QTC2" s="13"/>
      <c r="QTD2" s="13"/>
      <c r="QTE2" s="13"/>
      <c r="QTF2" s="13"/>
      <c r="QTG2" s="13"/>
      <c r="QTH2" s="13"/>
      <c r="QTI2" s="13"/>
      <c r="QTJ2" s="13"/>
      <c r="QTK2" s="13"/>
      <c r="QTL2" s="13"/>
      <c r="QTM2" s="13"/>
      <c r="QTN2" s="13"/>
      <c r="QTO2" s="13"/>
      <c r="QTP2" s="13"/>
      <c r="QTQ2" s="13"/>
      <c r="QTR2" s="13"/>
      <c r="QTS2" s="13"/>
      <c r="QTT2" s="13"/>
      <c r="QTU2" s="13"/>
      <c r="QTV2" s="13"/>
      <c r="QTW2" s="13"/>
      <c r="QTX2" s="13"/>
      <c r="QTY2" s="13"/>
      <c r="QTZ2" s="13"/>
      <c r="QUA2" s="13"/>
      <c r="QUB2" s="13"/>
      <c r="QUC2" s="13"/>
      <c r="QUD2" s="13"/>
      <c r="QUE2" s="13"/>
      <c r="QUF2" s="13"/>
      <c r="QUG2" s="13"/>
      <c r="QUH2" s="13"/>
      <c r="QUI2" s="13"/>
      <c r="QUJ2" s="13"/>
      <c r="QUK2" s="13"/>
      <c r="QUL2" s="13"/>
      <c r="QUM2" s="13"/>
      <c r="QUN2" s="13"/>
      <c r="QUO2" s="13"/>
      <c r="QUP2" s="13"/>
      <c r="QUQ2" s="13"/>
      <c r="QUR2" s="13"/>
      <c r="QUS2" s="13"/>
      <c r="QUT2" s="13"/>
      <c r="QUU2" s="13"/>
      <c r="QUV2" s="13"/>
      <c r="QUW2" s="13"/>
      <c r="QUX2" s="13"/>
      <c r="QUY2" s="13"/>
      <c r="QUZ2" s="13"/>
      <c r="QVA2" s="13"/>
      <c r="QVB2" s="13"/>
      <c r="QVC2" s="13"/>
      <c r="QVD2" s="13"/>
      <c r="QVE2" s="13"/>
      <c r="QVF2" s="13"/>
      <c r="QVG2" s="13"/>
      <c r="QVH2" s="13"/>
      <c r="QVI2" s="13"/>
      <c r="QVJ2" s="13"/>
      <c r="QVK2" s="13"/>
      <c r="QVL2" s="13"/>
      <c r="QVM2" s="13"/>
      <c r="QVN2" s="13"/>
      <c r="QVO2" s="13"/>
      <c r="QVP2" s="13"/>
      <c r="QVQ2" s="13"/>
      <c r="QVR2" s="13"/>
      <c r="QVS2" s="13"/>
      <c r="QVT2" s="13"/>
      <c r="QVU2" s="13"/>
      <c r="QVV2" s="13"/>
      <c r="QVW2" s="13"/>
      <c r="QVX2" s="13"/>
      <c r="QVY2" s="13"/>
      <c r="QVZ2" s="13"/>
      <c r="QWA2" s="13"/>
      <c r="QWB2" s="13"/>
      <c r="QWC2" s="13"/>
      <c r="QWD2" s="13"/>
      <c r="QWE2" s="13"/>
      <c r="QWF2" s="13"/>
      <c r="QWG2" s="13"/>
      <c r="QWH2" s="13"/>
      <c r="QWI2" s="13"/>
      <c r="QWJ2" s="13"/>
      <c r="QWK2" s="13"/>
      <c r="QWL2" s="13"/>
      <c r="QWM2" s="13"/>
      <c r="QWN2" s="13"/>
      <c r="QWO2" s="13"/>
      <c r="QWP2" s="13"/>
      <c r="QWQ2" s="13"/>
      <c r="QWR2" s="13"/>
      <c r="QWS2" s="13"/>
      <c r="QWT2" s="13"/>
      <c r="QWU2" s="13"/>
      <c r="QWV2" s="13"/>
      <c r="QWW2" s="13"/>
      <c r="QWX2" s="13"/>
      <c r="QWY2" s="13"/>
      <c r="QWZ2" s="13"/>
      <c r="QXA2" s="13"/>
      <c r="QXB2" s="13"/>
      <c r="QXC2" s="13"/>
      <c r="QXD2" s="13"/>
      <c r="QXE2" s="13"/>
      <c r="QXF2" s="13"/>
      <c r="QXG2" s="13"/>
      <c r="QXH2" s="13"/>
      <c r="QXI2" s="13"/>
      <c r="QXJ2" s="13"/>
      <c r="QXK2" s="13"/>
      <c r="QXL2" s="13"/>
      <c r="QXM2" s="13"/>
      <c r="QXN2" s="13"/>
      <c r="QXO2" s="13"/>
      <c r="QXP2" s="13"/>
      <c r="QXQ2" s="13"/>
      <c r="QXR2" s="13"/>
      <c r="QXS2" s="13"/>
      <c r="QXT2" s="13"/>
      <c r="QXU2" s="13"/>
      <c r="QXV2" s="13"/>
      <c r="QXW2" s="13"/>
      <c r="QXX2" s="13"/>
      <c r="QXY2" s="13"/>
      <c r="QXZ2" s="13"/>
      <c r="QYA2" s="13"/>
      <c r="QYB2" s="13"/>
      <c r="QYC2" s="13"/>
      <c r="QYD2" s="13"/>
      <c r="QYE2" s="13"/>
      <c r="QYF2" s="13"/>
      <c r="QYG2" s="13"/>
      <c r="QYH2" s="13"/>
      <c r="QYI2" s="13"/>
      <c r="QYJ2" s="13"/>
      <c r="QYK2" s="13"/>
      <c r="QYL2" s="13"/>
      <c r="QYM2" s="13"/>
      <c r="QYN2" s="13"/>
      <c r="QYO2" s="13"/>
      <c r="QYP2" s="13"/>
      <c r="QYQ2" s="13"/>
      <c r="QYR2" s="13"/>
      <c r="QYS2" s="13"/>
      <c r="QYT2" s="13"/>
      <c r="QYU2" s="13"/>
      <c r="QYV2" s="13"/>
      <c r="QYW2" s="13"/>
      <c r="QYX2" s="13"/>
      <c r="QYY2" s="13"/>
      <c r="QYZ2" s="13"/>
      <c r="QZA2" s="13"/>
      <c r="QZB2" s="13"/>
      <c r="QZC2" s="13"/>
      <c r="QZD2" s="13"/>
      <c r="QZE2" s="13"/>
      <c r="QZF2" s="13"/>
      <c r="QZG2" s="13"/>
      <c r="QZH2" s="13"/>
      <c r="QZI2" s="13"/>
      <c r="QZJ2" s="13"/>
      <c r="QZK2" s="13"/>
      <c r="QZL2" s="13"/>
      <c r="QZM2" s="13"/>
      <c r="QZN2" s="13"/>
      <c r="QZO2" s="13"/>
      <c r="QZP2" s="13"/>
      <c r="QZQ2" s="13"/>
      <c r="QZR2" s="13"/>
      <c r="QZS2" s="13"/>
      <c r="QZT2" s="13"/>
      <c r="QZU2" s="13"/>
      <c r="QZV2" s="13"/>
      <c r="QZW2" s="13"/>
      <c r="QZX2" s="13"/>
      <c r="QZY2" s="13"/>
      <c r="QZZ2" s="13"/>
      <c r="RAA2" s="13"/>
      <c r="RAB2" s="13"/>
      <c r="RAC2" s="13"/>
      <c r="RAD2" s="13"/>
      <c r="RAE2" s="13"/>
      <c r="RAF2" s="13"/>
      <c r="RAG2" s="13"/>
      <c r="RAH2" s="13"/>
      <c r="RAI2" s="13"/>
      <c r="RAJ2" s="13"/>
      <c r="RAK2" s="13"/>
      <c r="RAL2" s="13"/>
      <c r="RAM2" s="13"/>
      <c r="RAN2" s="13"/>
      <c r="RAO2" s="13"/>
      <c r="RAP2" s="13"/>
      <c r="RAQ2" s="13"/>
      <c r="RAR2" s="13"/>
      <c r="RAS2" s="13"/>
      <c r="RAT2" s="13"/>
      <c r="RAU2" s="13"/>
      <c r="RAV2" s="13"/>
      <c r="RAW2" s="13"/>
      <c r="RAX2" s="13"/>
      <c r="RAY2" s="13"/>
      <c r="RAZ2" s="13"/>
      <c r="RBA2" s="13"/>
      <c r="RBB2" s="13"/>
      <c r="RBC2" s="13"/>
      <c r="RBD2" s="13"/>
      <c r="RBE2" s="13"/>
      <c r="RBF2" s="13"/>
      <c r="RBG2" s="13"/>
      <c r="RBH2" s="13"/>
      <c r="RBI2" s="13"/>
      <c r="RBJ2" s="13"/>
      <c r="RBK2" s="13"/>
      <c r="RBL2" s="13"/>
      <c r="RBM2" s="13"/>
      <c r="RBN2" s="13"/>
      <c r="RBO2" s="13"/>
      <c r="RBP2" s="13"/>
      <c r="RBQ2" s="13"/>
      <c r="RBR2" s="13"/>
      <c r="RBS2" s="13"/>
      <c r="RBT2" s="13"/>
      <c r="RBU2" s="13"/>
      <c r="RBV2" s="13"/>
      <c r="RBW2" s="13"/>
      <c r="RBX2" s="13"/>
      <c r="RBY2" s="13"/>
      <c r="RBZ2" s="13"/>
      <c r="RCA2" s="13"/>
      <c r="RCB2" s="13"/>
      <c r="RCC2" s="13"/>
      <c r="RCD2" s="13"/>
      <c r="RCE2" s="13"/>
      <c r="RCF2" s="13"/>
      <c r="RCG2" s="13"/>
      <c r="RCH2" s="13"/>
      <c r="RCI2" s="13"/>
      <c r="RCJ2" s="13"/>
      <c r="RCK2" s="13"/>
      <c r="RCL2" s="13"/>
      <c r="RCM2" s="13"/>
      <c r="RCN2" s="13"/>
      <c r="RCO2" s="13"/>
      <c r="RCP2" s="13"/>
      <c r="RCQ2" s="13"/>
      <c r="RCR2" s="13"/>
      <c r="RCS2" s="13"/>
      <c r="RCT2" s="13"/>
      <c r="RCU2" s="13"/>
      <c r="RCV2" s="13"/>
      <c r="RCW2" s="13"/>
      <c r="RCX2" s="13"/>
      <c r="RCY2" s="13"/>
      <c r="RCZ2" s="13"/>
      <c r="RDA2" s="13"/>
      <c r="RDB2" s="13"/>
      <c r="RDC2" s="13"/>
      <c r="RDD2" s="13"/>
      <c r="RDE2" s="13"/>
      <c r="RDF2" s="13"/>
      <c r="RDG2" s="13"/>
      <c r="RDH2" s="13"/>
      <c r="RDI2" s="13"/>
      <c r="RDJ2" s="13"/>
      <c r="RDK2" s="13"/>
      <c r="RDL2" s="13"/>
      <c r="RDM2" s="13"/>
      <c r="RDN2" s="13"/>
      <c r="RDO2" s="13"/>
      <c r="RDP2" s="13"/>
      <c r="RDQ2" s="13"/>
      <c r="RDR2" s="13"/>
      <c r="RDS2" s="13"/>
      <c r="RDT2" s="13"/>
      <c r="RDU2" s="13"/>
      <c r="RDV2" s="13"/>
      <c r="RDW2" s="13"/>
      <c r="RDX2" s="13"/>
      <c r="RDY2" s="13"/>
      <c r="RDZ2" s="13"/>
      <c r="REA2" s="13"/>
      <c r="REB2" s="13"/>
      <c r="REC2" s="13"/>
      <c r="RED2" s="13"/>
      <c r="REE2" s="13"/>
      <c r="REF2" s="13"/>
      <c r="REG2" s="13"/>
      <c r="REH2" s="13"/>
      <c r="REI2" s="13"/>
      <c r="REJ2" s="13"/>
      <c r="REK2" s="13"/>
      <c r="REL2" s="13"/>
      <c r="REM2" s="13"/>
      <c r="REN2" s="13"/>
      <c r="REO2" s="13"/>
      <c r="REP2" s="13"/>
      <c r="REQ2" s="13"/>
      <c r="RER2" s="13"/>
      <c r="RES2" s="13"/>
      <c r="RET2" s="13"/>
      <c r="REU2" s="13"/>
      <c r="REV2" s="13"/>
      <c r="REW2" s="13"/>
      <c r="REX2" s="13"/>
      <c r="REY2" s="13"/>
      <c r="REZ2" s="13"/>
      <c r="RFA2" s="13"/>
      <c r="RFB2" s="13"/>
      <c r="RFC2" s="13"/>
      <c r="RFD2" s="13"/>
      <c r="RFE2" s="13"/>
      <c r="RFF2" s="13"/>
      <c r="RFG2" s="13"/>
      <c r="RFH2" s="13"/>
      <c r="RFI2" s="13"/>
      <c r="RFJ2" s="13"/>
      <c r="RFK2" s="13"/>
      <c r="RFL2" s="13"/>
      <c r="RFM2" s="13"/>
      <c r="RFN2" s="13"/>
      <c r="RFO2" s="13"/>
      <c r="RFP2" s="13"/>
      <c r="RFQ2" s="13"/>
      <c r="RFR2" s="13"/>
      <c r="RFS2" s="13"/>
      <c r="RFT2" s="13"/>
      <c r="RFU2" s="13"/>
      <c r="RFV2" s="13"/>
      <c r="RFW2" s="13"/>
      <c r="RFX2" s="13"/>
      <c r="RFY2" s="13"/>
      <c r="RFZ2" s="13"/>
      <c r="RGA2" s="13"/>
      <c r="RGB2" s="13"/>
      <c r="RGC2" s="13"/>
      <c r="RGD2" s="13"/>
      <c r="RGE2" s="13"/>
      <c r="RGF2" s="13"/>
      <c r="RGG2" s="13"/>
      <c r="RGH2" s="13"/>
      <c r="RGI2" s="13"/>
      <c r="RGJ2" s="13"/>
      <c r="RGK2" s="13"/>
      <c r="RGL2" s="13"/>
      <c r="RGM2" s="13"/>
      <c r="RGN2" s="13"/>
      <c r="RGO2" s="13"/>
      <c r="RGP2" s="13"/>
      <c r="RGQ2" s="13"/>
      <c r="RGR2" s="13"/>
      <c r="RGS2" s="13"/>
      <c r="RGT2" s="13"/>
      <c r="RGU2" s="13"/>
      <c r="RGV2" s="13"/>
      <c r="RGW2" s="13"/>
      <c r="RGX2" s="13"/>
      <c r="RGY2" s="13"/>
      <c r="RGZ2" s="13"/>
      <c r="RHA2" s="13"/>
      <c r="RHB2" s="13"/>
      <c r="RHC2" s="13"/>
      <c r="RHD2" s="13"/>
      <c r="RHE2" s="13"/>
      <c r="RHF2" s="13"/>
      <c r="RHG2" s="13"/>
      <c r="RHH2" s="13"/>
      <c r="RHI2" s="13"/>
      <c r="RHJ2" s="13"/>
      <c r="RHK2" s="13"/>
      <c r="RHL2" s="13"/>
      <c r="RHM2" s="13"/>
      <c r="RHN2" s="13"/>
      <c r="RHO2" s="13"/>
      <c r="RHP2" s="13"/>
      <c r="RHQ2" s="13"/>
      <c r="RHR2" s="13"/>
      <c r="RHS2" s="13"/>
      <c r="RHT2" s="13"/>
      <c r="RHU2" s="13"/>
      <c r="RHV2" s="13"/>
      <c r="RHW2" s="13"/>
      <c r="RHX2" s="13"/>
      <c r="RHY2" s="13"/>
      <c r="RHZ2" s="13"/>
      <c r="RIA2" s="13"/>
      <c r="RIB2" s="13"/>
      <c r="RIC2" s="13"/>
      <c r="RID2" s="13"/>
      <c r="RIE2" s="13"/>
      <c r="RIF2" s="13"/>
      <c r="RIG2" s="13"/>
      <c r="RIH2" s="13"/>
      <c r="RII2" s="13"/>
      <c r="RIJ2" s="13"/>
      <c r="RIK2" s="13"/>
      <c r="RIL2" s="13"/>
      <c r="RIM2" s="13"/>
      <c r="RIN2" s="13"/>
      <c r="RIO2" s="13"/>
      <c r="RIP2" s="13"/>
      <c r="RIQ2" s="13"/>
      <c r="RIR2" s="13"/>
      <c r="RIS2" s="13"/>
      <c r="RIT2" s="13"/>
      <c r="RIU2" s="13"/>
      <c r="RIV2" s="13"/>
      <c r="RIW2" s="13"/>
      <c r="RIX2" s="13"/>
      <c r="RIY2" s="13"/>
      <c r="RIZ2" s="13"/>
      <c r="RJA2" s="13"/>
      <c r="RJB2" s="13"/>
      <c r="RJC2" s="13"/>
      <c r="RJD2" s="13"/>
      <c r="RJE2" s="13"/>
      <c r="RJF2" s="13"/>
      <c r="RJG2" s="13"/>
      <c r="RJH2" s="13"/>
      <c r="RJI2" s="13"/>
      <c r="RJJ2" s="13"/>
      <c r="RJK2" s="13"/>
      <c r="RJL2" s="13"/>
      <c r="RJM2" s="13"/>
      <c r="RJN2" s="13"/>
      <c r="RJO2" s="13"/>
      <c r="RJP2" s="13"/>
      <c r="RJQ2" s="13"/>
      <c r="RJR2" s="13"/>
      <c r="RJS2" s="13"/>
      <c r="RJT2" s="13"/>
      <c r="RJU2" s="13"/>
      <c r="RJV2" s="13"/>
      <c r="RJW2" s="13"/>
      <c r="RJX2" s="13"/>
      <c r="RJY2" s="13"/>
      <c r="RJZ2" s="13"/>
      <c r="RKA2" s="13"/>
      <c r="RKB2" s="13"/>
      <c r="RKC2" s="13"/>
      <c r="RKD2" s="13"/>
      <c r="RKE2" s="13"/>
      <c r="RKF2" s="13"/>
      <c r="RKG2" s="13"/>
      <c r="RKH2" s="13"/>
      <c r="RKI2" s="13"/>
      <c r="RKJ2" s="13"/>
      <c r="RKK2" s="13"/>
      <c r="RKL2" s="13"/>
      <c r="RKM2" s="13"/>
      <c r="RKN2" s="13"/>
      <c r="RKO2" s="13"/>
      <c r="RKP2" s="13"/>
      <c r="RKQ2" s="13"/>
      <c r="RKR2" s="13"/>
      <c r="RKS2" s="13"/>
      <c r="RKT2" s="13"/>
      <c r="RKU2" s="13"/>
      <c r="RKV2" s="13"/>
      <c r="RKW2" s="13"/>
      <c r="RKX2" s="13"/>
      <c r="RKY2" s="13"/>
      <c r="RKZ2" s="13"/>
      <c r="RLA2" s="13"/>
      <c r="RLB2" s="13"/>
      <c r="RLC2" s="13"/>
      <c r="RLD2" s="13"/>
      <c r="RLE2" s="13"/>
      <c r="RLF2" s="13"/>
      <c r="RLG2" s="13"/>
      <c r="RLH2" s="13"/>
      <c r="RLI2" s="13"/>
      <c r="RLJ2" s="13"/>
      <c r="RLK2" s="13"/>
      <c r="RLL2" s="13"/>
      <c r="RLM2" s="13"/>
      <c r="RLN2" s="13"/>
      <c r="RLO2" s="13"/>
      <c r="RLP2" s="13"/>
      <c r="RLQ2" s="13"/>
      <c r="RLR2" s="13"/>
      <c r="RLS2" s="13"/>
      <c r="RLT2" s="13"/>
      <c r="RLU2" s="13"/>
      <c r="RLV2" s="13"/>
      <c r="RLW2" s="13"/>
      <c r="RLX2" s="13"/>
      <c r="RLY2" s="13"/>
      <c r="RLZ2" s="13"/>
      <c r="RMA2" s="13"/>
      <c r="RMB2" s="13"/>
      <c r="RMC2" s="13"/>
      <c r="RMD2" s="13"/>
      <c r="RME2" s="13"/>
      <c r="RMF2" s="13"/>
      <c r="RMG2" s="13"/>
      <c r="RMH2" s="13"/>
      <c r="RMI2" s="13"/>
      <c r="RMJ2" s="13"/>
      <c r="RMK2" s="13"/>
      <c r="RML2" s="13"/>
      <c r="RMM2" s="13"/>
      <c r="RMN2" s="13"/>
      <c r="RMO2" s="13"/>
      <c r="RMP2" s="13"/>
      <c r="RMQ2" s="13"/>
      <c r="RMR2" s="13"/>
      <c r="RMS2" s="13"/>
      <c r="RMT2" s="13"/>
      <c r="RMU2" s="13"/>
      <c r="RMV2" s="13"/>
      <c r="RMW2" s="13"/>
      <c r="RMX2" s="13"/>
      <c r="RMY2" s="13"/>
      <c r="RMZ2" s="13"/>
      <c r="RNA2" s="13"/>
      <c r="RNB2" s="13"/>
      <c r="RNC2" s="13"/>
      <c r="RND2" s="13"/>
      <c r="RNE2" s="13"/>
      <c r="RNF2" s="13"/>
      <c r="RNG2" s="13"/>
      <c r="RNH2" s="13"/>
      <c r="RNI2" s="13"/>
      <c r="RNJ2" s="13"/>
      <c r="RNK2" s="13"/>
      <c r="RNL2" s="13"/>
      <c r="RNM2" s="13"/>
      <c r="RNN2" s="13"/>
      <c r="RNO2" s="13"/>
      <c r="RNP2" s="13"/>
      <c r="RNQ2" s="13"/>
      <c r="RNR2" s="13"/>
      <c r="RNS2" s="13"/>
      <c r="RNT2" s="13"/>
      <c r="RNU2" s="13"/>
      <c r="RNV2" s="13"/>
      <c r="RNW2" s="13"/>
      <c r="RNX2" s="13"/>
      <c r="RNY2" s="13"/>
      <c r="RNZ2" s="13"/>
      <c r="ROA2" s="13"/>
      <c r="ROB2" s="13"/>
      <c r="ROC2" s="13"/>
      <c r="ROD2" s="13"/>
      <c r="ROE2" s="13"/>
      <c r="ROF2" s="13"/>
      <c r="ROG2" s="13"/>
      <c r="ROH2" s="13"/>
      <c r="ROI2" s="13"/>
      <c r="ROJ2" s="13"/>
      <c r="ROK2" s="13"/>
      <c r="ROL2" s="13"/>
      <c r="ROM2" s="13"/>
      <c r="RON2" s="13"/>
      <c r="ROO2" s="13"/>
      <c r="ROP2" s="13"/>
      <c r="ROQ2" s="13"/>
      <c r="ROR2" s="13"/>
      <c r="ROS2" s="13"/>
      <c r="ROT2" s="13"/>
      <c r="ROU2" s="13"/>
      <c r="ROV2" s="13"/>
      <c r="ROW2" s="13"/>
      <c r="ROX2" s="13"/>
      <c r="ROY2" s="13"/>
      <c r="ROZ2" s="13"/>
      <c r="RPA2" s="13"/>
      <c r="RPB2" s="13"/>
      <c r="RPC2" s="13"/>
      <c r="RPD2" s="13"/>
      <c r="RPE2" s="13"/>
      <c r="RPF2" s="13"/>
      <c r="RPG2" s="13"/>
      <c r="RPH2" s="13"/>
      <c r="RPI2" s="13"/>
      <c r="RPJ2" s="13"/>
      <c r="RPK2" s="13"/>
      <c r="RPL2" s="13"/>
      <c r="RPM2" s="13"/>
      <c r="RPN2" s="13"/>
      <c r="RPO2" s="13"/>
      <c r="RPP2" s="13"/>
      <c r="RPQ2" s="13"/>
      <c r="RPR2" s="13"/>
      <c r="RPS2" s="13"/>
      <c r="RPT2" s="13"/>
      <c r="RPU2" s="13"/>
      <c r="RPV2" s="13"/>
      <c r="RPW2" s="13"/>
      <c r="RPX2" s="13"/>
      <c r="RPY2" s="13"/>
      <c r="RPZ2" s="13"/>
      <c r="RQA2" s="13"/>
      <c r="RQB2" s="13"/>
      <c r="RQC2" s="13"/>
      <c r="RQD2" s="13"/>
      <c r="RQE2" s="13"/>
      <c r="RQF2" s="13"/>
      <c r="RQG2" s="13"/>
      <c r="RQH2" s="13"/>
      <c r="RQI2" s="13"/>
      <c r="RQJ2" s="13"/>
      <c r="RQK2" s="13"/>
      <c r="RQL2" s="13"/>
      <c r="RQM2" s="13"/>
      <c r="RQN2" s="13"/>
      <c r="RQO2" s="13"/>
      <c r="RQP2" s="13"/>
      <c r="RQQ2" s="13"/>
      <c r="RQR2" s="13"/>
      <c r="RQS2" s="13"/>
      <c r="RQT2" s="13"/>
      <c r="RQU2" s="13"/>
      <c r="RQV2" s="13"/>
      <c r="RQW2" s="13"/>
      <c r="RQX2" s="13"/>
      <c r="RQY2" s="13"/>
      <c r="RQZ2" s="13"/>
      <c r="RRA2" s="13"/>
      <c r="RRB2" s="13"/>
      <c r="RRC2" s="13"/>
      <c r="RRD2" s="13"/>
      <c r="RRE2" s="13"/>
      <c r="RRF2" s="13"/>
      <c r="RRG2" s="13"/>
      <c r="RRH2" s="13"/>
      <c r="RRI2" s="13"/>
      <c r="RRJ2" s="13"/>
      <c r="RRK2" s="13"/>
      <c r="RRL2" s="13"/>
      <c r="RRM2" s="13"/>
      <c r="RRN2" s="13"/>
      <c r="RRO2" s="13"/>
      <c r="RRP2" s="13"/>
      <c r="RRQ2" s="13"/>
      <c r="RRR2" s="13"/>
      <c r="RRS2" s="13"/>
      <c r="RRT2" s="13"/>
      <c r="RRU2" s="13"/>
      <c r="RRV2" s="13"/>
      <c r="RRW2" s="13"/>
      <c r="RRX2" s="13"/>
      <c r="RRY2" s="13"/>
      <c r="RRZ2" s="13"/>
      <c r="RSA2" s="13"/>
      <c r="RSB2" s="13"/>
      <c r="RSC2" s="13"/>
      <c r="RSD2" s="13"/>
      <c r="RSE2" s="13"/>
      <c r="RSF2" s="13"/>
      <c r="RSG2" s="13"/>
      <c r="RSH2" s="13"/>
      <c r="RSI2" s="13"/>
      <c r="RSJ2" s="13"/>
      <c r="RSK2" s="13"/>
      <c r="RSL2" s="13"/>
      <c r="RSM2" s="13"/>
      <c r="RSN2" s="13"/>
      <c r="RSO2" s="13"/>
      <c r="RSP2" s="13"/>
      <c r="RSQ2" s="13"/>
      <c r="RSR2" s="13"/>
      <c r="RSS2" s="13"/>
      <c r="RST2" s="13"/>
      <c r="RSU2" s="13"/>
      <c r="RSV2" s="13"/>
      <c r="RSW2" s="13"/>
      <c r="RSX2" s="13"/>
      <c r="RSY2" s="13"/>
      <c r="RSZ2" s="13"/>
      <c r="RTA2" s="13"/>
      <c r="RTB2" s="13"/>
      <c r="RTC2" s="13"/>
      <c r="RTD2" s="13"/>
      <c r="RTE2" s="13"/>
      <c r="RTF2" s="13"/>
      <c r="RTG2" s="13"/>
      <c r="RTH2" s="13"/>
      <c r="RTI2" s="13"/>
      <c r="RTJ2" s="13"/>
      <c r="RTK2" s="13"/>
      <c r="RTL2" s="13"/>
      <c r="RTM2" s="13"/>
      <c r="RTN2" s="13"/>
      <c r="RTO2" s="13"/>
      <c r="RTP2" s="13"/>
      <c r="RTQ2" s="13"/>
      <c r="RTR2" s="13"/>
      <c r="RTS2" s="13"/>
      <c r="RTT2" s="13"/>
      <c r="RTU2" s="13"/>
      <c r="RTV2" s="13"/>
      <c r="RTW2" s="13"/>
      <c r="RTX2" s="13"/>
      <c r="RTY2" s="13"/>
      <c r="RTZ2" s="13"/>
      <c r="RUA2" s="13"/>
      <c r="RUB2" s="13"/>
      <c r="RUC2" s="13"/>
      <c r="RUD2" s="13"/>
      <c r="RUE2" s="13"/>
      <c r="RUF2" s="13"/>
      <c r="RUG2" s="13"/>
      <c r="RUH2" s="13"/>
      <c r="RUI2" s="13"/>
      <c r="RUJ2" s="13"/>
      <c r="RUK2" s="13"/>
      <c r="RUL2" s="13"/>
      <c r="RUM2" s="13"/>
      <c r="RUN2" s="13"/>
      <c r="RUO2" s="13"/>
      <c r="RUP2" s="13"/>
      <c r="RUQ2" s="13"/>
      <c r="RUR2" s="13"/>
      <c r="RUS2" s="13"/>
      <c r="RUT2" s="13"/>
      <c r="RUU2" s="13"/>
      <c r="RUV2" s="13"/>
      <c r="RUW2" s="13"/>
      <c r="RUX2" s="13"/>
      <c r="RUY2" s="13"/>
      <c r="RUZ2" s="13"/>
      <c r="RVA2" s="13"/>
      <c r="RVB2" s="13"/>
      <c r="RVC2" s="13"/>
      <c r="RVD2" s="13"/>
      <c r="RVE2" s="13"/>
      <c r="RVF2" s="13"/>
      <c r="RVG2" s="13"/>
      <c r="RVH2" s="13"/>
      <c r="RVI2" s="13"/>
      <c r="RVJ2" s="13"/>
      <c r="RVK2" s="13"/>
      <c r="RVL2" s="13"/>
      <c r="RVM2" s="13"/>
      <c r="RVN2" s="13"/>
      <c r="RVO2" s="13"/>
      <c r="RVP2" s="13"/>
      <c r="RVQ2" s="13"/>
      <c r="RVR2" s="13"/>
      <c r="RVS2" s="13"/>
      <c r="RVT2" s="13"/>
      <c r="RVU2" s="13"/>
      <c r="RVV2" s="13"/>
      <c r="RVW2" s="13"/>
      <c r="RVX2" s="13"/>
      <c r="RVY2" s="13"/>
      <c r="RVZ2" s="13"/>
      <c r="RWA2" s="13"/>
      <c r="RWB2" s="13"/>
      <c r="RWC2" s="13"/>
      <c r="RWD2" s="13"/>
      <c r="RWE2" s="13"/>
      <c r="RWF2" s="13"/>
      <c r="RWG2" s="13"/>
      <c r="RWH2" s="13"/>
      <c r="RWI2" s="13"/>
      <c r="RWJ2" s="13"/>
      <c r="RWK2" s="13"/>
      <c r="RWL2" s="13"/>
      <c r="RWM2" s="13"/>
      <c r="RWN2" s="13"/>
      <c r="RWO2" s="13"/>
      <c r="RWP2" s="13"/>
      <c r="RWQ2" s="13"/>
      <c r="RWR2" s="13"/>
      <c r="RWS2" s="13"/>
      <c r="RWT2" s="13"/>
      <c r="RWU2" s="13"/>
      <c r="RWV2" s="13"/>
      <c r="RWW2" s="13"/>
      <c r="RWX2" s="13"/>
      <c r="RWY2" s="13"/>
      <c r="RWZ2" s="13"/>
      <c r="RXA2" s="13"/>
      <c r="RXB2" s="13"/>
      <c r="RXC2" s="13"/>
      <c r="RXD2" s="13"/>
      <c r="RXE2" s="13"/>
      <c r="RXF2" s="13"/>
      <c r="RXG2" s="13"/>
      <c r="RXH2" s="13"/>
      <c r="RXI2" s="13"/>
      <c r="RXJ2" s="13"/>
      <c r="RXK2" s="13"/>
      <c r="RXL2" s="13"/>
      <c r="RXM2" s="13"/>
      <c r="RXN2" s="13"/>
      <c r="RXO2" s="13"/>
      <c r="RXP2" s="13"/>
      <c r="RXQ2" s="13"/>
      <c r="RXR2" s="13"/>
      <c r="RXS2" s="13"/>
      <c r="RXT2" s="13"/>
      <c r="RXU2" s="13"/>
      <c r="RXV2" s="13"/>
      <c r="RXW2" s="13"/>
      <c r="RXX2" s="13"/>
      <c r="RXY2" s="13"/>
      <c r="RXZ2" s="13"/>
      <c r="RYA2" s="13"/>
      <c r="RYB2" s="13"/>
      <c r="RYC2" s="13"/>
      <c r="RYD2" s="13"/>
      <c r="RYE2" s="13"/>
      <c r="RYF2" s="13"/>
      <c r="RYG2" s="13"/>
      <c r="RYH2" s="13"/>
      <c r="RYI2" s="13"/>
      <c r="RYJ2" s="13"/>
      <c r="RYK2" s="13"/>
      <c r="RYL2" s="13"/>
      <c r="RYM2" s="13"/>
      <c r="RYN2" s="13"/>
      <c r="RYO2" s="13"/>
      <c r="RYP2" s="13"/>
      <c r="RYQ2" s="13"/>
      <c r="RYR2" s="13"/>
      <c r="RYS2" s="13"/>
      <c r="RYT2" s="13"/>
      <c r="RYU2" s="13"/>
      <c r="RYV2" s="13"/>
      <c r="RYW2" s="13"/>
      <c r="RYX2" s="13"/>
      <c r="RYY2" s="13"/>
      <c r="RYZ2" s="13"/>
      <c r="RZA2" s="13"/>
      <c r="RZB2" s="13"/>
      <c r="RZC2" s="13"/>
      <c r="RZD2" s="13"/>
      <c r="RZE2" s="13"/>
      <c r="RZF2" s="13"/>
      <c r="RZG2" s="13"/>
      <c r="RZH2" s="13"/>
      <c r="RZI2" s="13"/>
      <c r="RZJ2" s="13"/>
      <c r="RZK2" s="13"/>
      <c r="RZL2" s="13"/>
      <c r="RZM2" s="13"/>
      <c r="RZN2" s="13"/>
      <c r="RZO2" s="13"/>
      <c r="RZP2" s="13"/>
      <c r="RZQ2" s="13"/>
      <c r="RZR2" s="13"/>
      <c r="RZS2" s="13"/>
      <c r="RZT2" s="13"/>
      <c r="RZU2" s="13"/>
      <c r="RZV2" s="13"/>
      <c r="RZW2" s="13"/>
      <c r="RZX2" s="13"/>
      <c r="RZY2" s="13"/>
      <c r="RZZ2" s="13"/>
      <c r="SAA2" s="13"/>
      <c r="SAB2" s="13"/>
      <c r="SAC2" s="13"/>
      <c r="SAD2" s="13"/>
      <c r="SAE2" s="13"/>
      <c r="SAF2" s="13"/>
      <c r="SAG2" s="13"/>
      <c r="SAH2" s="13"/>
      <c r="SAI2" s="13"/>
      <c r="SAJ2" s="13"/>
      <c r="SAK2" s="13"/>
      <c r="SAL2" s="13"/>
      <c r="SAM2" s="13"/>
      <c r="SAN2" s="13"/>
      <c r="SAO2" s="13"/>
      <c r="SAP2" s="13"/>
      <c r="SAQ2" s="13"/>
      <c r="SAR2" s="13"/>
      <c r="SAS2" s="13"/>
      <c r="SAT2" s="13"/>
      <c r="SAU2" s="13"/>
      <c r="SAV2" s="13"/>
      <c r="SAW2" s="13"/>
      <c r="SAX2" s="13"/>
      <c r="SAY2" s="13"/>
      <c r="SAZ2" s="13"/>
      <c r="SBA2" s="13"/>
      <c r="SBB2" s="13"/>
      <c r="SBC2" s="13"/>
      <c r="SBD2" s="13"/>
      <c r="SBE2" s="13"/>
      <c r="SBF2" s="13"/>
      <c r="SBG2" s="13"/>
      <c r="SBH2" s="13"/>
      <c r="SBI2" s="13"/>
      <c r="SBJ2" s="13"/>
      <c r="SBK2" s="13"/>
      <c r="SBL2" s="13"/>
      <c r="SBM2" s="13"/>
      <c r="SBN2" s="13"/>
      <c r="SBO2" s="13"/>
      <c r="SBP2" s="13"/>
      <c r="SBQ2" s="13"/>
      <c r="SBR2" s="13"/>
      <c r="SBS2" s="13"/>
      <c r="SBT2" s="13"/>
      <c r="SBU2" s="13"/>
      <c r="SBV2" s="13"/>
      <c r="SBW2" s="13"/>
      <c r="SBX2" s="13"/>
      <c r="SBY2" s="13"/>
      <c r="SBZ2" s="13"/>
      <c r="SCA2" s="13"/>
      <c r="SCB2" s="13"/>
      <c r="SCC2" s="13"/>
      <c r="SCD2" s="13"/>
      <c r="SCE2" s="13"/>
      <c r="SCF2" s="13"/>
      <c r="SCG2" s="13"/>
      <c r="SCH2" s="13"/>
      <c r="SCI2" s="13"/>
      <c r="SCJ2" s="13"/>
      <c r="SCK2" s="13"/>
      <c r="SCL2" s="13"/>
      <c r="SCM2" s="13"/>
      <c r="SCN2" s="13"/>
      <c r="SCO2" s="13"/>
      <c r="SCP2" s="13"/>
      <c r="SCQ2" s="13"/>
      <c r="SCR2" s="13"/>
      <c r="SCS2" s="13"/>
      <c r="SCT2" s="13"/>
      <c r="SCU2" s="13"/>
      <c r="SCV2" s="13"/>
      <c r="SCW2" s="13"/>
      <c r="SCX2" s="13"/>
      <c r="SCY2" s="13"/>
      <c r="SCZ2" s="13"/>
      <c r="SDA2" s="13"/>
      <c r="SDB2" s="13"/>
      <c r="SDC2" s="13"/>
      <c r="SDD2" s="13"/>
      <c r="SDE2" s="13"/>
      <c r="SDF2" s="13"/>
      <c r="SDG2" s="13"/>
      <c r="SDH2" s="13"/>
      <c r="SDI2" s="13"/>
      <c r="SDJ2" s="13"/>
      <c r="SDK2" s="13"/>
      <c r="SDL2" s="13"/>
      <c r="SDM2" s="13"/>
      <c r="SDN2" s="13"/>
      <c r="SDO2" s="13"/>
      <c r="SDP2" s="13"/>
      <c r="SDQ2" s="13"/>
      <c r="SDR2" s="13"/>
      <c r="SDS2" s="13"/>
      <c r="SDT2" s="13"/>
      <c r="SDU2" s="13"/>
      <c r="SDV2" s="13"/>
      <c r="SDW2" s="13"/>
      <c r="SDX2" s="13"/>
      <c r="SDY2" s="13"/>
      <c r="SDZ2" s="13"/>
      <c r="SEA2" s="13"/>
      <c r="SEB2" s="13"/>
      <c r="SEC2" s="13"/>
      <c r="SED2" s="13"/>
      <c r="SEE2" s="13"/>
      <c r="SEF2" s="13"/>
      <c r="SEG2" s="13"/>
      <c r="SEH2" s="13"/>
      <c r="SEI2" s="13"/>
      <c r="SEJ2" s="13"/>
      <c r="SEK2" s="13"/>
      <c r="SEL2" s="13"/>
      <c r="SEM2" s="13"/>
      <c r="SEN2" s="13"/>
      <c r="SEO2" s="13"/>
      <c r="SEP2" s="13"/>
      <c r="SEQ2" s="13"/>
      <c r="SER2" s="13"/>
      <c r="SES2" s="13"/>
      <c r="SET2" s="13"/>
      <c r="SEU2" s="13"/>
      <c r="SEV2" s="13"/>
      <c r="SEW2" s="13"/>
      <c r="SEX2" s="13"/>
      <c r="SEY2" s="13"/>
      <c r="SEZ2" s="13"/>
      <c r="SFA2" s="13"/>
      <c r="SFB2" s="13"/>
      <c r="SFC2" s="13"/>
      <c r="SFD2" s="13"/>
      <c r="SFE2" s="13"/>
      <c r="SFF2" s="13"/>
      <c r="SFG2" s="13"/>
      <c r="SFH2" s="13"/>
      <c r="SFI2" s="13"/>
      <c r="SFJ2" s="13"/>
      <c r="SFK2" s="13"/>
      <c r="SFL2" s="13"/>
      <c r="SFM2" s="13"/>
      <c r="SFN2" s="13"/>
      <c r="SFO2" s="13"/>
      <c r="SFP2" s="13"/>
      <c r="SFQ2" s="13"/>
      <c r="SFR2" s="13"/>
      <c r="SFS2" s="13"/>
      <c r="SFT2" s="13"/>
      <c r="SFU2" s="13"/>
      <c r="SFV2" s="13"/>
      <c r="SFW2" s="13"/>
      <c r="SFX2" s="13"/>
      <c r="SFY2" s="13"/>
      <c r="SFZ2" s="13"/>
      <c r="SGA2" s="13"/>
      <c r="SGB2" s="13"/>
      <c r="SGC2" s="13"/>
      <c r="SGD2" s="13"/>
      <c r="SGE2" s="13"/>
      <c r="SGF2" s="13"/>
      <c r="SGG2" s="13"/>
      <c r="SGH2" s="13"/>
      <c r="SGI2" s="13"/>
      <c r="SGJ2" s="13"/>
      <c r="SGK2" s="13"/>
      <c r="SGL2" s="13"/>
      <c r="SGM2" s="13"/>
      <c r="SGN2" s="13"/>
      <c r="SGO2" s="13"/>
      <c r="SGP2" s="13"/>
      <c r="SGQ2" s="13"/>
      <c r="SGR2" s="13"/>
      <c r="SGS2" s="13"/>
      <c r="SGT2" s="13"/>
      <c r="SGU2" s="13"/>
      <c r="SGV2" s="13"/>
      <c r="SGW2" s="13"/>
      <c r="SGX2" s="13"/>
      <c r="SGY2" s="13"/>
      <c r="SGZ2" s="13"/>
      <c r="SHA2" s="13"/>
      <c r="SHB2" s="13"/>
      <c r="SHC2" s="13"/>
      <c r="SHD2" s="13"/>
      <c r="SHE2" s="13"/>
      <c r="SHF2" s="13"/>
      <c r="SHG2" s="13"/>
      <c r="SHH2" s="13"/>
      <c r="SHI2" s="13"/>
      <c r="SHJ2" s="13"/>
      <c r="SHK2" s="13"/>
      <c r="SHL2" s="13"/>
      <c r="SHM2" s="13"/>
      <c r="SHN2" s="13"/>
      <c r="SHO2" s="13"/>
      <c r="SHP2" s="13"/>
      <c r="SHQ2" s="13"/>
      <c r="SHR2" s="13"/>
      <c r="SHS2" s="13"/>
      <c r="SHT2" s="13"/>
      <c r="SHU2" s="13"/>
      <c r="SHV2" s="13"/>
      <c r="SHW2" s="13"/>
      <c r="SHX2" s="13"/>
      <c r="SHY2" s="13"/>
      <c r="SHZ2" s="13"/>
      <c r="SIA2" s="13"/>
      <c r="SIB2" s="13"/>
      <c r="SIC2" s="13"/>
      <c r="SID2" s="13"/>
      <c r="SIE2" s="13"/>
      <c r="SIF2" s="13"/>
      <c r="SIG2" s="13"/>
      <c r="SIH2" s="13"/>
      <c r="SII2" s="13"/>
      <c r="SIJ2" s="13"/>
      <c r="SIK2" s="13"/>
      <c r="SIL2" s="13"/>
      <c r="SIM2" s="13"/>
      <c r="SIN2" s="13"/>
      <c r="SIO2" s="13"/>
      <c r="SIP2" s="13"/>
      <c r="SIQ2" s="13"/>
      <c r="SIR2" s="13"/>
      <c r="SIS2" s="13"/>
      <c r="SIT2" s="13"/>
      <c r="SIU2" s="13"/>
      <c r="SIV2" s="13"/>
      <c r="SIW2" s="13"/>
      <c r="SIX2" s="13"/>
      <c r="SIY2" s="13"/>
      <c r="SIZ2" s="13"/>
      <c r="SJA2" s="13"/>
      <c r="SJB2" s="13"/>
      <c r="SJC2" s="13"/>
      <c r="SJD2" s="13"/>
      <c r="SJE2" s="13"/>
      <c r="SJF2" s="13"/>
      <c r="SJG2" s="13"/>
      <c r="SJH2" s="13"/>
      <c r="SJI2" s="13"/>
      <c r="SJJ2" s="13"/>
      <c r="SJK2" s="13"/>
      <c r="SJL2" s="13"/>
      <c r="SJM2" s="13"/>
      <c r="SJN2" s="13"/>
      <c r="SJO2" s="13"/>
      <c r="SJP2" s="13"/>
      <c r="SJQ2" s="13"/>
      <c r="SJR2" s="13"/>
      <c r="SJS2" s="13"/>
      <c r="SJT2" s="13"/>
      <c r="SJU2" s="13"/>
      <c r="SJV2" s="13"/>
      <c r="SJW2" s="13"/>
      <c r="SJX2" s="13"/>
      <c r="SJY2" s="13"/>
      <c r="SJZ2" s="13"/>
      <c r="SKA2" s="13"/>
      <c r="SKB2" s="13"/>
      <c r="SKC2" s="13"/>
      <c r="SKD2" s="13"/>
      <c r="SKE2" s="13"/>
      <c r="SKF2" s="13"/>
      <c r="SKG2" s="13"/>
      <c r="SKH2" s="13"/>
      <c r="SKI2" s="13"/>
      <c r="SKJ2" s="13"/>
      <c r="SKK2" s="13"/>
      <c r="SKL2" s="13"/>
      <c r="SKM2" s="13"/>
      <c r="SKN2" s="13"/>
      <c r="SKO2" s="13"/>
      <c r="SKP2" s="13"/>
      <c r="SKQ2" s="13"/>
      <c r="SKR2" s="13"/>
      <c r="SKS2" s="13"/>
      <c r="SKT2" s="13"/>
      <c r="SKU2" s="13"/>
      <c r="SKV2" s="13"/>
      <c r="SKW2" s="13"/>
      <c r="SKX2" s="13"/>
      <c r="SKY2" s="13"/>
      <c r="SKZ2" s="13"/>
      <c r="SLA2" s="13"/>
      <c r="SLB2" s="13"/>
      <c r="SLC2" s="13"/>
      <c r="SLD2" s="13"/>
      <c r="SLE2" s="13"/>
      <c r="SLF2" s="13"/>
      <c r="SLG2" s="13"/>
      <c r="SLH2" s="13"/>
      <c r="SLI2" s="13"/>
      <c r="SLJ2" s="13"/>
      <c r="SLK2" s="13"/>
      <c r="SLL2" s="13"/>
      <c r="SLM2" s="13"/>
      <c r="SLN2" s="13"/>
      <c r="SLO2" s="13"/>
      <c r="SLP2" s="13"/>
      <c r="SLQ2" s="13"/>
      <c r="SLR2" s="13"/>
      <c r="SLS2" s="13"/>
      <c r="SLT2" s="13"/>
      <c r="SLU2" s="13"/>
      <c r="SLV2" s="13"/>
      <c r="SLW2" s="13"/>
      <c r="SLX2" s="13"/>
      <c r="SLY2" s="13"/>
      <c r="SLZ2" s="13"/>
      <c r="SMA2" s="13"/>
      <c r="SMB2" s="13"/>
      <c r="SMC2" s="13"/>
      <c r="SMD2" s="13"/>
      <c r="SME2" s="13"/>
      <c r="SMF2" s="13"/>
      <c r="SMG2" s="13"/>
      <c r="SMH2" s="13"/>
      <c r="SMI2" s="13"/>
      <c r="SMJ2" s="13"/>
      <c r="SMK2" s="13"/>
      <c r="SML2" s="13"/>
      <c r="SMM2" s="13"/>
      <c r="SMN2" s="13"/>
      <c r="SMO2" s="13"/>
      <c r="SMP2" s="13"/>
      <c r="SMQ2" s="13"/>
      <c r="SMR2" s="13"/>
      <c r="SMS2" s="13"/>
      <c r="SMT2" s="13"/>
      <c r="SMU2" s="13"/>
      <c r="SMV2" s="13"/>
      <c r="SMW2" s="13"/>
      <c r="SMX2" s="13"/>
      <c r="SMY2" s="13"/>
      <c r="SMZ2" s="13"/>
      <c r="SNA2" s="13"/>
      <c r="SNB2" s="13"/>
      <c r="SNC2" s="13"/>
      <c r="SND2" s="13"/>
      <c r="SNE2" s="13"/>
      <c r="SNF2" s="13"/>
      <c r="SNG2" s="13"/>
      <c r="SNH2" s="13"/>
      <c r="SNI2" s="13"/>
      <c r="SNJ2" s="13"/>
      <c r="SNK2" s="13"/>
      <c r="SNL2" s="13"/>
      <c r="SNM2" s="13"/>
      <c r="SNN2" s="13"/>
      <c r="SNO2" s="13"/>
      <c r="SNP2" s="13"/>
      <c r="SNQ2" s="13"/>
      <c r="SNR2" s="13"/>
      <c r="SNS2" s="13"/>
      <c r="SNT2" s="13"/>
      <c r="SNU2" s="13"/>
      <c r="SNV2" s="13"/>
      <c r="SNW2" s="13"/>
      <c r="SNX2" s="13"/>
      <c r="SNY2" s="13"/>
      <c r="SNZ2" s="13"/>
      <c r="SOA2" s="13"/>
      <c r="SOB2" s="13"/>
      <c r="SOC2" s="13"/>
      <c r="SOD2" s="13"/>
      <c r="SOE2" s="13"/>
      <c r="SOF2" s="13"/>
      <c r="SOG2" s="13"/>
      <c r="SOH2" s="13"/>
      <c r="SOI2" s="13"/>
      <c r="SOJ2" s="13"/>
      <c r="SOK2" s="13"/>
      <c r="SOL2" s="13"/>
      <c r="SOM2" s="13"/>
      <c r="SON2" s="13"/>
      <c r="SOO2" s="13"/>
      <c r="SOP2" s="13"/>
      <c r="SOQ2" s="13"/>
      <c r="SOR2" s="13"/>
      <c r="SOS2" s="13"/>
      <c r="SOT2" s="13"/>
      <c r="SOU2" s="13"/>
      <c r="SOV2" s="13"/>
      <c r="SOW2" s="13"/>
      <c r="SOX2" s="13"/>
      <c r="SOY2" s="13"/>
      <c r="SOZ2" s="13"/>
      <c r="SPA2" s="13"/>
      <c r="SPB2" s="13"/>
      <c r="SPC2" s="13"/>
      <c r="SPD2" s="13"/>
      <c r="SPE2" s="13"/>
      <c r="SPF2" s="13"/>
      <c r="SPG2" s="13"/>
      <c r="SPH2" s="13"/>
      <c r="SPI2" s="13"/>
      <c r="SPJ2" s="13"/>
      <c r="SPK2" s="13"/>
      <c r="SPL2" s="13"/>
      <c r="SPM2" s="13"/>
      <c r="SPN2" s="13"/>
      <c r="SPO2" s="13"/>
      <c r="SPP2" s="13"/>
      <c r="SPQ2" s="13"/>
      <c r="SPR2" s="13"/>
      <c r="SPS2" s="13"/>
      <c r="SPT2" s="13"/>
      <c r="SPU2" s="13"/>
      <c r="SPV2" s="13"/>
      <c r="SPW2" s="13"/>
      <c r="SPX2" s="13"/>
      <c r="SPY2" s="13"/>
      <c r="SPZ2" s="13"/>
      <c r="SQA2" s="13"/>
      <c r="SQB2" s="13"/>
      <c r="SQC2" s="13"/>
      <c r="SQD2" s="13"/>
      <c r="SQE2" s="13"/>
      <c r="SQF2" s="13"/>
      <c r="SQG2" s="13"/>
      <c r="SQH2" s="13"/>
      <c r="SQI2" s="13"/>
      <c r="SQJ2" s="13"/>
      <c r="SQK2" s="13"/>
      <c r="SQL2" s="13"/>
      <c r="SQM2" s="13"/>
      <c r="SQN2" s="13"/>
      <c r="SQO2" s="13"/>
      <c r="SQP2" s="13"/>
      <c r="SQQ2" s="13"/>
      <c r="SQR2" s="13"/>
      <c r="SQS2" s="13"/>
      <c r="SQT2" s="13"/>
      <c r="SQU2" s="13"/>
      <c r="SQV2" s="13"/>
      <c r="SQW2" s="13"/>
      <c r="SQX2" s="13"/>
      <c r="SQY2" s="13"/>
      <c r="SQZ2" s="13"/>
      <c r="SRA2" s="13"/>
      <c r="SRB2" s="13"/>
      <c r="SRC2" s="13"/>
      <c r="SRD2" s="13"/>
      <c r="SRE2" s="13"/>
      <c r="SRF2" s="13"/>
      <c r="SRG2" s="13"/>
      <c r="SRH2" s="13"/>
      <c r="SRI2" s="13"/>
      <c r="SRJ2" s="13"/>
      <c r="SRK2" s="13"/>
      <c r="SRL2" s="13"/>
      <c r="SRM2" s="13"/>
      <c r="SRN2" s="13"/>
      <c r="SRO2" s="13"/>
      <c r="SRP2" s="13"/>
      <c r="SRQ2" s="13"/>
      <c r="SRR2" s="13"/>
      <c r="SRS2" s="13"/>
      <c r="SRT2" s="13"/>
      <c r="SRU2" s="13"/>
      <c r="SRV2" s="13"/>
      <c r="SRW2" s="13"/>
      <c r="SRX2" s="13"/>
      <c r="SRY2" s="13"/>
      <c r="SRZ2" s="13"/>
      <c r="SSA2" s="13"/>
      <c r="SSB2" s="13"/>
      <c r="SSC2" s="13"/>
      <c r="SSD2" s="13"/>
      <c r="SSE2" s="13"/>
      <c r="SSF2" s="13"/>
      <c r="SSG2" s="13"/>
      <c r="SSH2" s="13"/>
      <c r="SSI2" s="13"/>
      <c r="SSJ2" s="13"/>
      <c r="SSK2" s="13"/>
      <c r="SSL2" s="13"/>
      <c r="SSM2" s="13"/>
      <c r="SSN2" s="13"/>
      <c r="SSO2" s="13"/>
      <c r="SSP2" s="13"/>
      <c r="SSQ2" s="13"/>
      <c r="SSR2" s="13"/>
      <c r="SSS2" s="13"/>
      <c r="SST2" s="13"/>
      <c r="SSU2" s="13"/>
      <c r="SSV2" s="13"/>
      <c r="SSW2" s="13"/>
      <c r="SSX2" s="13"/>
      <c r="SSY2" s="13"/>
      <c r="SSZ2" s="13"/>
      <c r="STA2" s="13"/>
      <c r="STB2" s="13"/>
      <c r="STC2" s="13"/>
      <c r="STD2" s="13"/>
      <c r="STE2" s="13"/>
      <c r="STF2" s="13"/>
      <c r="STG2" s="13"/>
      <c r="STH2" s="13"/>
      <c r="STI2" s="13"/>
      <c r="STJ2" s="13"/>
      <c r="STK2" s="13"/>
      <c r="STL2" s="13"/>
      <c r="STM2" s="13"/>
      <c r="STN2" s="13"/>
      <c r="STO2" s="13"/>
      <c r="STP2" s="13"/>
      <c r="STQ2" s="13"/>
      <c r="STR2" s="13"/>
      <c r="STS2" s="13"/>
      <c r="STT2" s="13"/>
      <c r="STU2" s="13"/>
      <c r="STV2" s="13"/>
      <c r="STW2" s="13"/>
      <c r="STX2" s="13"/>
      <c r="STY2" s="13"/>
      <c r="STZ2" s="13"/>
      <c r="SUA2" s="13"/>
      <c r="SUB2" s="13"/>
      <c r="SUC2" s="13"/>
      <c r="SUD2" s="13"/>
      <c r="SUE2" s="13"/>
      <c r="SUF2" s="13"/>
      <c r="SUG2" s="13"/>
      <c r="SUH2" s="13"/>
      <c r="SUI2" s="13"/>
      <c r="SUJ2" s="13"/>
      <c r="SUK2" s="13"/>
      <c r="SUL2" s="13"/>
      <c r="SUM2" s="13"/>
      <c r="SUN2" s="13"/>
      <c r="SUO2" s="13"/>
      <c r="SUP2" s="13"/>
      <c r="SUQ2" s="13"/>
      <c r="SUR2" s="13"/>
      <c r="SUS2" s="13"/>
      <c r="SUT2" s="13"/>
      <c r="SUU2" s="13"/>
      <c r="SUV2" s="13"/>
      <c r="SUW2" s="13"/>
      <c r="SUX2" s="13"/>
      <c r="SUY2" s="13"/>
      <c r="SUZ2" s="13"/>
      <c r="SVA2" s="13"/>
      <c r="SVB2" s="13"/>
      <c r="SVC2" s="13"/>
      <c r="SVD2" s="13"/>
      <c r="SVE2" s="13"/>
      <c r="SVF2" s="13"/>
      <c r="SVG2" s="13"/>
      <c r="SVH2" s="13"/>
      <c r="SVI2" s="13"/>
      <c r="SVJ2" s="13"/>
      <c r="SVK2" s="13"/>
      <c r="SVL2" s="13"/>
      <c r="SVM2" s="13"/>
      <c r="SVN2" s="13"/>
      <c r="SVO2" s="13"/>
      <c r="SVP2" s="13"/>
      <c r="SVQ2" s="13"/>
      <c r="SVR2" s="13"/>
      <c r="SVS2" s="13"/>
      <c r="SVT2" s="13"/>
      <c r="SVU2" s="13"/>
      <c r="SVV2" s="13"/>
      <c r="SVW2" s="13"/>
      <c r="SVX2" s="13"/>
      <c r="SVY2" s="13"/>
      <c r="SVZ2" s="13"/>
      <c r="SWA2" s="13"/>
      <c r="SWB2" s="13"/>
      <c r="SWC2" s="13"/>
      <c r="SWD2" s="13"/>
      <c r="SWE2" s="13"/>
      <c r="SWF2" s="13"/>
      <c r="SWG2" s="13"/>
      <c r="SWH2" s="13"/>
      <c r="SWI2" s="13"/>
      <c r="SWJ2" s="13"/>
      <c r="SWK2" s="13"/>
      <c r="SWL2" s="13"/>
      <c r="SWM2" s="13"/>
      <c r="SWN2" s="13"/>
      <c r="SWO2" s="13"/>
      <c r="SWP2" s="13"/>
      <c r="SWQ2" s="13"/>
      <c r="SWR2" s="13"/>
      <c r="SWS2" s="13"/>
      <c r="SWT2" s="13"/>
      <c r="SWU2" s="13"/>
      <c r="SWV2" s="13"/>
      <c r="SWW2" s="13"/>
      <c r="SWX2" s="13"/>
      <c r="SWY2" s="13"/>
      <c r="SWZ2" s="13"/>
      <c r="SXA2" s="13"/>
      <c r="SXB2" s="13"/>
      <c r="SXC2" s="13"/>
      <c r="SXD2" s="13"/>
      <c r="SXE2" s="13"/>
      <c r="SXF2" s="13"/>
      <c r="SXG2" s="13"/>
      <c r="SXH2" s="13"/>
      <c r="SXI2" s="13"/>
      <c r="SXJ2" s="13"/>
      <c r="SXK2" s="13"/>
      <c r="SXL2" s="13"/>
      <c r="SXM2" s="13"/>
      <c r="SXN2" s="13"/>
      <c r="SXO2" s="13"/>
      <c r="SXP2" s="13"/>
      <c r="SXQ2" s="13"/>
      <c r="SXR2" s="13"/>
      <c r="SXS2" s="13"/>
      <c r="SXT2" s="13"/>
      <c r="SXU2" s="13"/>
      <c r="SXV2" s="13"/>
      <c r="SXW2" s="13"/>
      <c r="SXX2" s="13"/>
      <c r="SXY2" s="13"/>
      <c r="SXZ2" s="13"/>
      <c r="SYA2" s="13"/>
      <c r="SYB2" s="13"/>
      <c r="SYC2" s="13"/>
      <c r="SYD2" s="13"/>
      <c r="SYE2" s="13"/>
      <c r="SYF2" s="13"/>
      <c r="SYG2" s="13"/>
      <c r="SYH2" s="13"/>
      <c r="SYI2" s="13"/>
      <c r="SYJ2" s="13"/>
      <c r="SYK2" s="13"/>
      <c r="SYL2" s="13"/>
      <c r="SYM2" s="13"/>
      <c r="SYN2" s="13"/>
      <c r="SYO2" s="13"/>
      <c r="SYP2" s="13"/>
      <c r="SYQ2" s="13"/>
      <c r="SYR2" s="13"/>
      <c r="SYS2" s="13"/>
      <c r="SYT2" s="13"/>
      <c r="SYU2" s="13"/>
      <c r="SYV2" s="13"/>
      <c r="SYW2" s="13"/>
      <c r="SYX2" s="13"/>
      <c r="SYY2" s="13"/>
      <c r="SYZ2" s="13"/>
      <c r="SZA2" s="13"/>
      <c r="SZB2" s="13"/>
      <c r="SZC2" s="13"/>
      <c r="SZD2" s="13"/>
      <c r="SZE2" s="13"/>
      <c r="SZF2" s="13"/>
      <c r="SZG2" s="13"/>
      <c r="SZH2" s="13"/>
      <c r="SZI2" s="13"/>
      <c r="SZJ2" s="13"/>
      <c r="SZK2" s="13"/>
      <c r="SZL2" s="13"/>
      <c r="SZM2" s="13"/>
      <c r="SZN2" s="13"/>
      <c r="SZO2" s="13"/>
      <c r="SZP2" s="13"/>
      <c r="SZQ2" s="13"/>
      <c r="SZR2" s="13"/>
      <c r="SZS2" s="13"/>
      <c r="SZT2" s="13"/>
      <c r="SZU2" s="13"/>
      <c r="SZV2" s="13"/>
      <c r="SZW2" s="13"/>
      <c r="SZX2" s="13"/>
      <c r="SZY2" s="13"/>
      <c r="SZZ2" s="13"/>
      <c r="TAA2" s="13"/>
      <c r="TAB2" s="13"/>
      <c r="TAC2" s="13"/>
      <c r="TAD2" s="13"/>
      <c r="TAE2" s="13"/>
      <c r="TAF2" s="13"/>
      <c r="TAG2" s="13"/>
      <c r="TAH2" s="13"/>
      <c r="TAI2" s="13"/>
      <c r="TAJ2" s="13"/>
      <c r="TAK2" s="13"/>
      <c r="TAL2" s="13"/>
      <c r="TAM2" s="13"/>
      <c r="TAN2" s="13"/>
      <c r="TAO2" s="13"/>
      <c r="TAP2" s="13"/>
      <c r="TAQ2" s="13"/>
      <c r="TAR2" s="13"/>
      <c r="TAS2" s="13"/>
      <c r="TAT2" s="13"/>
      <c r="TAU2" s="13"/>
      <c r="TAV2" s="13"/>
      <c r="TAW2" s="13"/>
      <c r="TAX2" s="13"/>
      <c r="TAY2" s="13"/>
      <c r="TAZ2" s="13"/>
      <c r="TBA2" s="13"/>
      <c r="TBB2" s="13"/>
      <c r="TBC2" s="13"/>
      <c r="TBD2" s="13"/>
      <c r="TBE2" s="13"/>
      <c r="TBF2" s="13"/>
      <c r="TBG2" s="13"/>
      <c r="TBH2" s="13"/>
      <c r="TBI2" s="13"/>
      <c r="TBJ2" s="13"/>
      <c r="TBK2" s="13"/>
      <c r="TBL2" s="13"/>
      <c r="TBM2" s="13"/>
      <c r="TBN2" s="13"/>
      <c r="TBO2" s="13"/>
      <c r="TBP2" s="13"/>
      <c r="TBQ2" s="13"/>
      <c r="TBR2" s="13"/>
      <c r="TBS2" s="13"/>
      <c r="TBT2" s="13"/>
      <c r="TBU2" s="13"/>
      <c r="TBV2" s="13"/>
      <c r="TBW2" s="13"/>
      <c r="TBX2" s="13"/>
      <c r="TBY2" s="13"/>
      <c r="TBZ2" s="13"/>
      <c r="TCA2" s="13"/>
      <c r="TCB2" s="13"/>
      <c r="TCC2" s="13"/>
      <c r="TCD2" s="13"/>
      <c r="TCE2" s="13"/>
      <c r="TCF2" s="13"/>
      <c r="TCG2" s="13"/>
      <c r="TCH2" s="13"/>
      <c r="TCI2" s="13"/>
      <c r="TCJ2" s="13"/>
      <c r="TCK2" s="13"/>
      <c r="TCL2" s="13"/>
      <c r="TCM2" s="13"/>
      <c r="TCN2" s="13"/>
      <c r="TCO2" s="13"/>
      <c r="TCP2" s="13"/>
      <c r="TCQ2" s="13"/>
      <c r="TCR2" s="13"/>
      <c r="TCS2" s="13"/>
      <c r="TCT2" s="13"/>
      <c r="TCU2" s="13"/>
      <c r="TCV2" s="13"/>
      <c r="TCW2" s="13"/>
      <c r="TCX2" s="13"/>
      <c r="TCY2" s="13"/>
      <c r="TCZ2" s="13"/>
      <c r="TDA2" s="13"/>
      <c r="TDB2" s="13"/>
      <c r="TDC2" s="13"/>
      <c r="TDD2" s="13"/>
      <c r="TDE2" s="13"/>
      <c r="TDF2" s="13"/>
      <c r="TDG2" s="13"/>
      <c r="TDH2" s="13"/>
      <c r="TDI2" s="13"/>
      <c r="TDJ2" s="13"/>
      <c r="TDK2" s="13"/>
      <c r="TDL2" s="13"/>
      <c r="TDM2" s="13"/>
      <c r="TDN2" s="13"/>
      <c r="TDO2" s="13"/>
      <c r="TDP2" s="13"/>
      <c r="TDQ2" s="13"/>
      <c r="TDR2" s="13"/>
      <c r="TDS2" s="13"/>
      <c r="TDT2" s="13"/>
      <c r="TDU2" s="13"/>
      <c r="TDV2" s="13"/>
      <c r="TDW2" s="13"/>
      <c r="TDX2" s="13"/>
      <c r="TDY2" s="13"/>
      <c r="TDZ2" s="13"/>
      <c r="TEA2" s="13"/>
      <c r="TEB2" s="13"/>
      <c r="TEC2" s="13"/>
      <c r="TED2" s="13"/>
      <c r="TEE2" s="13"/>
      <c r="TEF2" s="13"/>
      <c r="TEG2" s="13"/>
      <c r="TEH2" s="13"/>
      <c r="TEI2" s="13"/>
      <c r="TEJ2" s="13"/>
      <c r="TEK2" s="13"/>
      <c r="TEL2" s="13"/>
      <c r="TEM2" s="13"/>
      <c r="TEN2" s="13"/>
      <c r="TEO2" s="13"/>
      <c r="TEP2" s="13"/>
      <c r="TEQ2" s="13"/>
      <c r="TER2" s="13"/>
      <c r="TES2" s="13"/>
      <c r="TET2" s="13"/>
      <c r="TEU2" s="13"/>
      <c r="TEV2" s="13"/>
      <c r="TEW2" s="13"/>
      <c r="TEX2" s="13"/>
      <c r="TEY2" s="13"/>
      <c r="TEZ2" s="13"/>
      <c r="TFA2" s="13"/>
      <c r="TFB2" s="13"/>
      <c r="TFC2" s="13"/>
      <c r="TFD2" s="13"/>
      <c r="TFE2" s="13"/>
      <c r="TFF2" s="13"/>
      <c r="TFG2" s="13"/>
      <c r="TFH2" s="13"/>
      <c r="TFI2" s="13"/>
      <c r="TFJ2" s="13"/>
      <c r="TFK2" s="13"/>
      <c r="TFL2" s="13"/>
      <c r="TFM2" s="13"/>
      <c r="TFN2" s="13"/>
      <c r="TFO2" s="13"/>
      <c r="TFP2" s="13"/>
      <c r="TFQ2" s="13"/>
      <c r="TFR2" s="13"/>
      <c r="TFS2" s="13"/>
      <c r="TFT2" s="13"/>
      <c r="TFU2" s="13"/>
      <c r="TFV2" s="13"/>
      <c r="TFW2" s="13"/>
      <c r="TFX2" s="13"/>
      <c r="TFY2" s="13"/>
      <c r="TFZ2" s="13"/>
      <c r="TGA2" s="13"/>
      <c r="TGB2" s="13"/>
      <c r="TGC2" s="13"/>
      <c r="TGD2" s="13"/>
      <c r="TGE2" s="13"/>
      <c r="TGF2" s="13"/>
      <c r="TGG2" s="13"/>
      <c r="TGH2" s="13"/>
      <c r="TGI2" s="13"/>
      <c r="TGJ2" s="13"/>
      <c r="TGK2" s="13"/>
      <c r="TGL2" s="13"/>
      <c r="TGM2" s="13"/>
      <c r="TGN2" s="13"/>
      <c r="TGO2" s="13"/>
      <c r="TGP2" s="13"/>
      <c r="TGQ2" s="13"/>
      <c r="TGR2" s="13"/>
      <c r="TGS2" s="13"/>
      <c r="TGT2" s="13"/>
      <c r="TGU2" s="13"/>
      <c r="TGV2" s="13"/>
      <c r="TGW2" s="13"/>
      <c r="TGX2" s="13"/>
      <c r="TGY2" s="13"/>
      <c r="TGZ2" s="13"/>
      <c r="THA2" s="13"/>
      <c r="THB2" s="13"/>
      <c r="THC2" s="13"/>
      <c r="THD2" s="13"/>
      <c r="THE2" s="13"/>
      <c r="THF2" s="13"/>
      <c r="THG2" s="13"/>
      <c r="THH2" s="13"/>
      <c r="THI2" s="13"/>
      <c r="THJ2" s="13"/>
      <c r="THK2" s="13"/>
      <c r="THL2" s="13"/>
      <c r="THM2" s="13"/>
      <c r="THN2" s="13"/>
      <c r="THO2" s="13"/>
      <c r="THP2" s="13"/>
      <c r="THQ2" s="13"/>
      <c r="THR2" s="13"/>
      <c r="THS2" s="13"/>
      <c r="THT2" s="13"/>
      <c r="THU2" s="13"/>
      <c r="THV2" s="13"/>
      <c r="THW2" s="13"/>
      <c r="THX2" s="13"/>
      <c r="THY2" s="13"/>
      <c r="THZ2" s="13"/>
      <c r="TIA2" s="13"/>
      <c r="TIB2" s="13"/>
      <c r="TIC2" s="13"/>
      <c r="TID2" s="13"/>
      <c r="TIE2" s="13"/>
      <c r="TIF2" s="13"/>
      <c r="TIG2" s="13"/>
      <c r="TIH2" s="13"/>
      <c r="TII2" s="13"/>
      <c r="TIJ2" s="13"/>
      <c r="TIK2" s="13"/>
      <c r="TIL2" s="13"/>
      <c r="TIM2" s="13"/>
      <c r="TIN2" s="13"/>
      <c r="TIO2" s="13"/>
      <c r="TIP2" s="13"/>
      <c r="TIQ2" s="13"/>
      <c r="TIR2" s="13"/>
      <c r="TIS2" s="13"/>
      <c r="TIT2" s="13"/>
      <c r="TIU2" s="13"/>
      <c r="TIV2" s="13"/>
      <c r="TIW2" s="13"/>
      <c r="TIX2" s="13"/>
      <c r="TIY2" s="13"/>
      <c r="TIZ2" s="13"/>
      <c r="TJA2" s="13"/>
      <c r="TJB2" s="13"/>
      <c r="TJC2" s="13"/>
      <c r="TJD2" s="13"/>
      <c r="TJE2" s="13"/>
      <c r="TJF2" s="13"/>
      <c r="TJG2" s="13"/>
      <c r="TJH2" s="13"/>
      <c r="TJI2" s="13"/>
      <c r="TJJ2" s="13"/>
      <c r="TJK2" s="13"/>
      <c r="TJL2" s="13"/>
      <c r="TJM2" s="13"/>
      <c r="TJN2" s="13"/>
      <c r="TJO2" s="13"/>
      <c r="TJP2" s="13"/>
      <c r="TJQ2" s="13"/>
      <c r="TJR2" s="13"/>
      <c r="TJS2" s="13"/>
      <c r="TJT2" s="13"/>
      <c r="TJU2" s="13"/>
      <c r="TJV2" s="13"/>
      <c r="TJW2" s="13"/>
      <c r="TJX2" s="13"/>
      <c r="TJY2" s="13"/>
      <c r="TJZ2" s="13"/>
      <c r="TKA2" s="13"/>
      <c r="TKB2" s="13"/>
      <c r="TKC2" s="13"/>
      <c r="TKD2" s="13"/>
      <c r="TKE2" s="13"/>
      <c r="TKF2" s="13"/>
      <c r="TKG2" s="13"/>
      <c r="TKH2" s="13"/>
      <c r="TKI2" s="13"/>
      <c r="TKJ2" s="13"/>
      <c r="TKK2" s="13"/>
      <c r="TKL2" s="13"/>
      <c r="TKM2" s="13"/>
      <c r="TKN2" s="13"/>
      <c r="TKO2" s="13"/>
      <c r="TKP2" s="13"/>
      <c r="TKQ2" s="13"/>
      <c r="TKR2" s="13"/>
      <c r="TKS2" s="13"/>
      <c r="TKT2" s="13"/>
      <c r="TKU2" s="13"/>
      <c r="TKV2" s="13"/>
      <c r="TKW2" s="13"/>
      <c r="TKX2" s="13"/>
      <c r="TKY2" s="13"/>
      <c r="TKZ2" s="13"/>
      <c r="TLA2" s="13"/>
      <c r="TLB2" s="13"/>
      <c r="TLC2" s="13"/>
      <c r="TLD2" s="13"/>
      <c r="TLE2" s="13"/>
      <c r="TLF2" s="13"/>
      <c r="TLG2" s="13"/>
      <c r="TLH2" s="13"/>
      <c r="TLI2" s="13"/>
      <c r="TLJ2" s="13"/>
      <c r="TLK2" s="13"/>
      <c r="TLL2" s="13"/>
      <c r="TLM2" s="13"/>
      <c r="TLN2" s="13"/>
      <c r="TLO2" s="13"/>
      <c r="TLP2" s="13"/>
      <c r="TLQ2" s="13"/>
      <c r="TLR2" s="13"/>
      <c r="TLS2" s="13"/>
      <c r="TLT2" s="13"/>
      <c r="TLU2" s="13"/>
      <c r="TLV2" s="13"/>
      <c r="TLW2" s="13"/>
      <c r="TLX2" s="13"/>
      <c r="TLY2" s="13"/>
      <c r="TLZ2" s="13"/>
      <c r="TMA2" s="13"/>
      <c r="TMB2" s="13"/>
      <c r="TMC2" s="13"/>
      <c r="TMD2" s="13"/>
      <c r="TME2" s="13"/>
      <c r="TMF2" s="13"/>
      <c r="TMG2" s="13"/>
      <c r="TMH2" s="13"/>
      <c r="TMI2" s="13"/>
      <c r="TMJ2" s="13"/>
      <c r="TMK2" s="13"/>
      <c r="TML2" s="13"/>
      <c r="TMM2" s="13"/>
      <c r="TMN2" s="13"/>
      <c r="TMO2" s="13"/>
      <c r="TMP2" s="13"/>
      <c r="TMQ2" s="13"/>
      <c r="TMR2" s="13"/>
      <c r="TMS2" s="13"/>
      <c r="TMT2" s="13"/>
      <c r="TMU2" s="13"/>
      <c r="TMV2" s="13"/>
      <c r="TMW2" s="13"/>
      <c r="TMX2" s="13"/>
      <c r="TMY2" s="13"/>
      <c r="TMZ2" s="13"/>
      <c r="TNA2" s="13"/>
      <c r="TNB2" s="13"/>
      <c r="TNC2" s="13"/>
      <c r="TND2" s="13"/>
      <c r="TNE2" s="13"/>
      <c r="TNF2" s="13"/>
      <c r="TNG2" s="13"/>
      <c r="TNH2" s="13"/>
      <c r="TNI2" s="13"/>
      <c r="TNJ2" s="13"/>
      <c r="TNK2" s="13"/>
      <c r="TNL2" s="13"/>
      <c r="TNM2" s="13"/>
      <c r="TNN2" s="13"/>
      <c r="TNO2" s="13"/>
      <c r="TNP2" s="13"/>
      <c r="TNQ2" s="13"/>
      <c r="TNR2" s="13"/>
      <c r="TNS2" s="13"/>
      <c r="TNT2" s="13"/>
      <c r="TNU2" s="13"/>
      <c r="TNV2" s="13"/>
      <c r="TNW2" s="13"/>
      <c r="TNX2" s="13"/>
      <c r="TNY2" s="13"/>
      <c r="TNZ2" s="13"/>
      <c r="TOA2" s="13"/>
      <c r="TOB2" s="13"/>
      <c r="TOC2" s="13"/>
      <c r="TOD2" s="13"/>
      <c r="TOE2" s="13"/>
      <c r="TOF2" s="13"/>
      <c r="TOG2" s="13"/>
      <c r="TOH2" s="13"/>
      <c r="TOI2" s="13"/>
      <c r="TOJ2" s="13"/>
      <c r="TOK2" s="13"/>
      <c r="TOL2" s="13"/>
      <c r="TOM2" s="13"/>
      <c r="TON2" s="13"/>
      <c r="TOO2" s="13"/>
      <c r="TOP2" s="13"/>
      <c r="TOQ2" s="13"/>
      <c r="TOR2" s="13"/>
      <c r="TOS2" s="13"/>
      <c r="TOT2" s="13"/>
      <c r="TOU2" s="13"/>
      <c r="TOV2" s="13"/>
      <c r="TOW2" s="13"/>
      <c r="TOX2" s="13"/>
      <c r="TOY2" s="13"/>
      <c r="TOZ2" s="13"/>
      <c r="TPA2" s="13"/>
      <c r="TPB2" s="13"/>
      <c r="TPC2" s="13"/>
      <c r="TPD2" s="13"/>
      <c r="TPE2" s="13"/>
      <c r="TPF2" s="13"/>
      <c r="TPG2" s="13"/>
      <c r="TPH2" s="13"/>
      <c r="TPI2" s="13"/>
      <c r="TPJ2" s="13"/>
      <c r="TPK2" s="13"/>
      <c r="TPL2" s="13"/>
      <c r="TPM2" s="13"/>
      <c r="TPN2" s="13"/>
      <c r="TPO2" s="13"/>
      <c r="TPP2" s="13"/>
      <c r="TPQ2" s="13"/>
      <c r="TPR2" s="13"/>
      <c r="TPS2" s="13"/>
      <c r="TPT2" s="13"/>
      <c r="TPU2" s="13"/>
      <c r="TPV2" s="13"/>
      <c r="TPW2" s="13"/>
      <c r="TPX2" s="13"/>
      <c r="TPY2" s="13"/>
      <c r="TPZ2" s="13"/>
      <c r="TQA2" s="13"/>
      <c r="TQB2" s="13"/>
      <c r="TQC2" s="13"/>
      <c r="TQD2" s="13"/>
      <c r="TQE2" s="13"/>
      <c r="TQF2" s="13"/>
      <c r="TQG2" s="13"/>
      <c r="TQH2" s="13"/>
      <c r="TQI2" s="13"/>
      <c r="TQJ2" s="13"/>
      <c r="TQK2" s="13"/>
      <c r="TQL2" s="13"/>
      <c r="TQM2" s="13"/>
      <c r="TQN2" s="13"/>
      <c r="TQO2" s="13"/>
      <c r="TQP2" s="13"/>
      <c r="TQQ2" s="13"/>
      <c r="TQR2" s="13"/>
      <c r="TQS2" s="13"/>
      <c r="TQT2" s="13"/>
      <c r="TQU2" s="13"/>
      <c r="TQV2" s="13"/>
      <c r="TQW2" s="13"/>
      <c r="TQX2" s="13"/>
      <c r="TQY2" s="13"/>
      <c r="TQZ2" s="13"/>
      <c r="TRA2" s="13"/>
      <c r="TRB2" s="13"/>
      <c r="TRC2" s="13"/>
      <c r="TRD2" s="13"/>
      <c r="TRE2" s="13"/>
      <c r="TRF2" s="13"/>
      <c r="TRG2" s="13"/>
      <c r="TRH2" s="13"/>
      <c r="TRI2" s="13"/>
      <c r="TRJ2" s="13"/>
      <c r="TRK2" s="13"/>
      <c r="TRL2" s="13"/>
      <c r="TRM2" s="13"/>
      <c r="TRN2" s="13"/>
      <c r="TRO2" s="13"/>
      <c r="TRP2" s="13"/>
      <c r="TRQ2" s="13"/>
      <c r="TRR2" s="13"/>
      <c r="TRS2" s="13"/>
      <c r="TRT2" s="13"/>
      <c r="TRU2" s="13"/>
      <c r="TRV2" s="13"/>
      <c r="TRW2" s="13"/>
      <c r="TRX2" s="13"/>
      <c r="TRY2" s="13"/>
      <c r="TRZ2" s="13"/>
      <c r="TSA2" s="13"/>
      <c r="TSB2" s="13"/>
      <c r="TSC2" s="13"/>
      <c r="TSD2" s="13"/>
      <c r="TSE2" s="13"/>
      <c r="TSF2" s="13"/>
      <c r="TSG2" s="13"/>
      <c r="TSH2" s="13"/>
      <c r="TSI2" s="13"/>
      <c r="TSJ2" s="13"/>
      <c r="TSK2" s="13"/>
      <c r="TSL2" s="13"/>
      <c r="TSM2" s="13"/>
      <c r="TSN2" s="13"/>
      <c r="TSO2" s="13"/>
      <c r="TSP2" s="13"/>
      <c r="TSQ2" s="13"/>
      <c r="TSR2" s="13"/>
      <c r="TSS2" s="13"/>
      <c r="TST2" s="13"/>
      <c r="TSU2" s="13"/>
      <c r="TSV2" s="13"/>
      <c r="TSW2" s="13"/>
      <c r="TSX2" s="13"/>
      <c r="TSY2" s="13"/>
      <c r="TSZ2" s="13"/>
      <c r="TTA2" s="13"/>
      <c r="TTB2" s="13"/>
      <c r="TTC2" s="13"/>
      <c r="TTD2" s="13"/>
      <c r="TTE2" s="13"/>
      <c r="TTF2" s="13"/>
      <c r="TTG2" s="13"/>
      <c r="TTH2" s="13"/>
      <c r="TTI2" s="13"/>
      <c r="TTJ2" s="13"/>
      <c r="TTK2" s="13"/>
      <c r="TTL2" s="13"/>
      <c r="TTM2" s="13"/>
      <c r="TTN2" s="13"/>
      <c r="TTO2" s="13"/>
      <c r="TTP2" s="13"/>
      <c r="TTQ2" s="13"/>
      <c r="TTR2" s="13"/>
      <c r="TTS2" s="13"/>
      <c r="TTT2" s="13"/>
      <c r="TTU2" s="13"/>
      <c r="TTV2" s="13"/>
      <c r="TTW2" s="13"/>
      <c r="TTX2" s="13"/>
      <c r="TTY2" s="13"/>
      <c r="TTZ2" s="13"/>
      <c r="TUA2" s="13"/>
      <c r="TUB2" s="13"/>
      <c r="TUC2" s="13"/>
      <c r="TUD2" s="13"/>
      <c r="TUE2" s="13"/>
      <c r="TUF2" s="13"/>
      <c r="TUG2" s="13"/>
      <c r="TUH2" s="13"/>
      <c r="TUI2" s="13"/>
      <c r="TUJ2" s="13"/>
      <c r="TUK2" s="13"/>
      <c r="TUL2" s="13"/>
      <c r="TUM2" s="13"/>
      <c r="TUN2" s="13"/>
      <c r="TUO2" s="13"/>
      <c r="TUP2" s="13"/>
      <c r="TUQ2" s="13"/>
      <c r="TUR2" s="13"/>
      <c r="TUS2" s="13"/>
      <c r="TUT2" s="13"/>
      <c r="TUU2" s="13"/>
      <c r="TUV2" s="13"/>
      <c r="TUW2" s="13"/>
      <c r="TUX2" s="13"/>
      <c r="TUY2" s="13"/>
      <c r="TUZ2" s="13"/>
      <c r="TVA2" s="13"/>
      <c r="TVB2" s="13"/>
      <c r="TVC2" s="13"/>
      <c r="TVD2" s="13"/>
      <c r="TVE2" s="13"/>
      <c r="TVF2" s="13"/>
      <c r="TVG2" s="13"/>
      <c r="TVH2" s="13"/>
      <c r="TVI2" s="13"/>
      <c r="TVJ2" s="13"/>
      <c r="TVK2" s="13"/>
      <c r="TVL2" s="13"/>
      <c r="TVM2" s="13"/>
      <c r="TVN2" s="13"/>
      <c r="TVO2" s="13"/>
      <c r="TVP2" s="13"/>
      <c r="TVQ2" s="13"/>
      <c r="TVR2" s="13"/>
      <c r="TVS2" s="13"/>
      <c r="TVT2" s="13"/>
      <c r="TVU2" s="13"/>
      <c r="TVV2" s="13"/>
      <c r="TVW2" s="13"/>
      <c r="TVX2" s="13"/>
      <c r="TVY2" s="13"/>
      <c r="TVZ2" s="13"/>
      <c r="TWA2" s="13"/>
      <c r="TWB2" s="13"/>
      <c r="TWC2" s="13"/>
      <c r="TWD2" s="13"/>
      <c r="TWE2" s="13"/>
      <c r="TWF2" s="13"/>
      <c r="TWG2" s="13"/>
      <c r="TWH2" s="13"/>
      <c r="TWI2" s="13"/>
      <c r="TWJ2" s="13"/>
      <c r="TWK2" s="13"/>
      <c r="TWL2" s="13"/>
      <c r="TWM2" s="13"/>
      <c r="TWN2" s="13"/>
      <c r="TWO2" s="13"/>
      <c r="TWP2" s="13"/>
      <c r="TWQ2" s="13"/>
      <c r="TWR2" s="13"/>
      <c r="TWS2" s="13"/>
      <c r="TWT2" s="13"/>
      <c r="TWU2" s="13"/>
      <c r="TWV2" s="13"/>
      <c r="TWW2" s="13"/>
      <c r="TWX2" s="13"/>
      <c r="TWY2" s="13"/>
      <c r="TWZ2" s="13"/>
      <c r="TXA2" s="13"/>
      <c r="TXB2" s="13"/>
      <c r="TXC2" s="13"/>
      <c r="TXD2" s="13"/>
      <c r="TXE2" s="13"/>
      <c r="TXF2" s="13"/>
      <c r="TXG2" s="13"/>
      <c r="TXH2" s="13"/>
      <c r="TXI2" s="13"/>
      <c r="TXJ2" s="13"/>
      <c r="TXK2" s="13"/>
      <c r="TXL2" s="13"/>
      <c r="TXM2" s="13"/>
      <c r="TXN2" s="13"/>
      <c r="TXO2" s="13"/>
      <c r="TXP2" s="13"/>
      <c r="TXQ2" s="13"/>
      <c r="TXR2" s="13"/>
      <c r="TXS2" s="13"/>
      <c r="TXT2" s="13"/>
      <c r="TXU2" s="13"/>
      <c r="TXV2" s="13"/>
      <c r="TXW2" s="13"/>
      <c r="TXX2" s="13"/>
      <c r="TXY2" s="13"/>
      <c r="TXZ2" s="13"/>
      <c r="TYA2" s="13"/>
      <c r="TYB2" s="13"/>
      <c r="TYC2" s="13"/>
      <c r="TYD2" s="13"/>
      <c r="TYE2" s="13"/>
      <c r="TYF2" s="13"/>
      <c r="TYG2" s="13"/>
      <c r="TYH2" s="13"/>
      <c r="TYI2" s="13"/>
      <c r="TYJ2" s="13"/>
      <c r="TYK2" s="13"/>
      <c r="TYL2" s="13"/>
      <c r="TYM2" s="13"/>
      <c r="TYN2" s="13"/>
      <c r="TYO2" s="13"/>
      <c r="TYP2" s="13"/>
      <c r="TYQ2" s="13"/>
      <c r="TYR2" s="13"/>
      <c r="TYS2" s="13"/>
      <c r="TYT2" s="13"/>
      <c r="TYU2" s="13"/>
      <c r="TYV2" s="13"/>
      <c r="TYW2" s="13"/>
      <c r="TYX2" s="13"/>
      <c r="TYY2" s="13"/>
      <c r="TYZ2" s="13"/>
      <c r="TZA2" s="13"/>
      <c r="TZB2" s="13"/>
      <c r="TZC2" s="13"/>
      <c r="TZD2" s="13"/>
      <c r="TZE2" s="13"/>
      <c r="TZF2" s="13"/>
      <c r="TZG2" s="13"/>
      <c r="TZH2" s="13"/>
      <c r="TZI2" s="13"/>
      <c r="TZJ2" s="13"/>
      <c r="TZK2" s="13"/>
      <c r="TZL2" s="13"/>
      <c r="TZM2" s="13"/>
      <c r="TZN2" s="13"/>
      <c r="TZO2" s="13"/>
      <c r="TZP2" s="13"/>
      <c r="TZQ2" s="13"/>
      <c r="TZR2" s="13"/>
      <c r="TZS2" s="13"/>
      <c r="TZT2" s="13"/>
      <c r="TZU2" s="13"/>
      <c r="TZV2" s="13"/>
      <c r="TZW2" s="13"/>
      <c r="TZX2" s="13"/>
      <c r="TZY2" s="13"/>
      <c r="TZZ2" s="13"/>
      <c r="UAA2" s="13"/>
      <c r="UAB2" s="13"/>
      <c r="UAC2" s="13"/>
      <c r="UAD2" s="13"/>
      <c r="UAE2" s="13"/>
      <c r="UAF2" s="13"/>
      <c r="UAG2" s="13"/>
      <c r="UAH2" s="13"/>
      <c r="UAI2" s="13"/>
      <c r="UAJ2" s="13"/>
      <c r="UAK2" s="13"/>
      <c r="UAL2" s="13"/>
      <c r="UAM2" s="13"/>
      <c r="UAN2" s="13"/>
      <c r="UAO2" s="13"/>
      <c r="UAP2" s="13"/>
      <c r="UAQ2" s="13"/>
      <c r="UAR2" s="13"/>
      <c r="UAS2" s="13"/>
      <c r="UAT2" s="13"/>
      <c r="UAU2" s="13"/>
      <c r="UAV2" s="13"/>
      <c r="UAW2" s="13"/>
      <c r="UAX2" s="13"/>
      <c r="UAY2" s="13"/>
      <c r="UAZ2" s="13"/>
      <c r="UBA2" s="13"/>
      <c r="UBB2" s="13"/>
      <c r="UBC2" s="13"/>
      <c r="UBD2" s="13"/>
      <c r="UBE2" s="13"/>
      <c r="UBF2" s="13"/>
      <c r="UBG2" s="13"/>
      <c r="UBH2" s="13"/>
      <c r="UBI2" s="13"/>
      <c r="UBJ2" s="13"/>
      <c r="UBK2" s="13"/>
      <c r="UBL2" s="13"/>
      <c r="UBM2" s="13"/>
      <c r="UBN2" s="13"/>
      <c r="UBO2" s="13"/>
      <c r="UBP2" s="13"/>
      <c r="UBQ2" s="13"/>
      <c r="UBR2" s="13"/>
      <c r="UBS2" s="13"/>
      <c r="UBT2" s="13"/>
      <c r="UBU2" s="13"/>
      <c r="UBV2" s="13"/>
      <c r="UBW2" s="13"/>
      <c r="UBX2" s="13"/>
      <c r="UBY2" s="13"/>
      <c r="UBZ2" s="13"/>
      <c r="UCA2" s="13"/>
      <c r="UCB2" s="13"/>
      <c r="UCC2" s="13"/>
      <c r="UCD2" s="13"/>
      <c r="UCE2" s="13"/>
      <c r="UCF2" s="13"/>
      <c r="UCG2" s="13"/>
      <c r="UCH2" s="13"/>
      <c r="UCI2" s="13"/>
      <c r="UCJ2" s="13"/>
      <c r="UCK2" s="13"/>
      <c r="UCL2" s="13"/>
      <c r="UCM2" s="13"/>
      <c r="UCN2" s="13"/>
      <c r="UCO2" s="13"/>
      <c r="UCP2" s="13"/>
      <c r="UCQ2" s="13"/>
      <c r="UCR2" s="13"/>
      <c r="UCS2" s="13"/>
      <c r="UCT2" s="13"/>
      <c r="UCU2" s="13"/>
      <c r="UCV2" s="13"/>
      <c r="UCW2" s="13"/>
      <c r="UCX2" s="13"/>
      <c r="UCY2" s="13"/>
      <c r="UCZ2" s="13"/>
      <c r="UDA2" s="13"/>
      <c r="UDB2" s="13"/>
      <c r="UDC2" s="13"/>
      <c r="UDD2" s="13"/>
      <c r="UDE2" s="13"/>
      <c r="UDF2" s="13"/>
      <c r="UDG2" s="13"/>
      <c r="UDH2" s="13"/>
      <c r="UDI2" s="13"/>
      <c r="UDJ2" s="13"/>
      <c r="UDK2" s="13"/>
      <c r="UDL2" s="13"/>
      <c r="UDM2" s="13"/>
      <c r="UDN2" s="13"/>
      <c r="UDO2" s="13"/>
      <c r="UDP2" s="13"/>
      <c r="UDQ2" s="13"/>
      <c r="UDR2" s="13"/>
      <c r="UDS2" s="13"/>
      <c r="UDT2" s="13"/>
      <c r="UDU2" s="13"/>
      <c r="UDV2" s="13"/>
      <c r="UDW2" s="13"/>
      <c r="UDX2" s="13"/>
      <c r="UDY2" s="13"/>
      <c r="UDZ2" s="13"/>
      <c r="UEA2" s="13"/>
      <c r="UEB2" s="13"/>
      <c r="UEC2" s="13"/>
      <c r="UED2" s="13"/>
      <c r="UEE2" s="13"/>
      <c r="UEF2" s="13"/>
      <c r="UEG2" s="13"/>
      <c r="UEH2" s="13"/>
      <c r="UEI2" s="13"/>
      <c r="UEJ2" s="13"/>
      <c r="UEK2" s="13"/>
      <c r="UEL2" s="13"/>
      <c r="UEM2" s="13"/>
      <c r="UEN2" s="13"/>
      <c r="UEO2" s="13"/>
      <c r="UEP2" s="13"/>
      <c r="UEQ2" s="13"/>
      <c r="UER2" s="13"/>
      <c r="UES2" s="13"/>
      <c r="UET2" s="13"/>
      <c r="UEU2" s="13"/>
      <c r="UEV2" s="13"/>
      <c r="UEW2" s="13"/>
      <c r="UEX2" s="13"/>
      <c r="UEY2" s="13"/>
      <c r="UEZ2" s="13"/>
      <c r="UFA2" s="13"/>
      <c r="UFB2" s="13"/>
      <c r="UFC2" s="13"/>
      <c r="UFD2" s="13"/>
      <c r="UFE2" s="13"/>
      <c r="UFF2" s="13"/>
      <c r="UFG2" s="13"/>
      <c r="UFH2" s="13"/>
      <c r="UFI2" s="13"/>
      <c r="UFJ2" s="13"/>
      <c r="UFK2" s="13"/>
      <c r="UFL2" s="13"/>
      <c r="UFM2" s="13"/>
      <c r="UFN2" s="13"/>
      <c r="UFO2" s="13"/>
      <c r="UFP2" s="13"/>
      <c r="UFQ2" s="13"/>
      <c r="UFR2" s="13"/>
      <c r="UFS2" s="13"/>
      <c r="UFT2" s="13"/>
      <c r="UFU2" s="13"/>
      <c r="UFV2" s="13"/>
      <c r="UFW2" s="13"/>
      <c r="UFX2" s="13"/>
      <c r="UFY2" s="13"/>
      <c r="UFZ2" s="13"/>
      <c r="UGA2" s="13"/>
      <c r="UGB2" s="13"/>
      <c r="UGC2" s="13"/>
      <c r="UGD2" s="13"/>
      <c r="UGE2" s="13"/>
      <c r="UGF2" s="13"/>
      <c r="UGG2" s="13"/>
      <c r="UGH2" s="13"/>
      <c r="UGI2" s="13"/>
      <c r="UGJ2" s="13"/>
      <c r="UGK2" s="13"/>
      <c r="UGL2" s="13"/>
      <c r="UGM2" s="13"/>
      <c r="UGN2" s="13"/>
      <c r="UGO2" s="13"/>
      <c r="UGP2" s="13"/>
      <c r="UGQ2" s="13"/>
      <c r="UGR2" s="13"/>
      <c r="UGS2" s="13"/>
      <c r="UGT2" s="13"/>
      <c r="UGU2" s="13"/>
      <c r="UGV2" s="13"/>
      <c r="UGW2" s="13"/>
      <c r="UGX2" s="13"/>
      <c r="UGY2" s="13"/>
      <c r="UGZ2" s="13"/>
      <c r="UHA2" s="13"/>
      <c r="UHB2" s="13"/>
      <c r="UHC2" s="13"/>
      <c r="UHD2" s="13"/>
      <c r="UHE2" s="13"/>
      <c r="UHF2" s="13"/>
      <c r="UHG2" s="13"/>
      <c r="UHH2" s="13"/>
      <c r="UHI2" s="13"/>
      <c r="UHJ2" s="13"/>
      <c r="UHK2" s="13"/>
      <c r="UHL2" s="13"/>
      <c r="UHM2" s="13"/>
      <c r="UHN2" s="13"/>
      <c r="UHO2" s="13"/>
      <c r="UHP2" s="13"/>
      <c r="UHQ2" s="13"/>
      <c r="UHR2" s="13"/>
      <c r="UHS2" s="13"/>
      <c r="UHT2" s="13"/>
      <c r="UHU2" s="13"/>
      <c r="UHV2" s="13"/>
      <c r="UHW2" s="13"/>
      <c r="UHX2" s="13"/>
      <c r="UHY2" s="13"/>
      <c r="UHZ2" s="13"/>
      <c r="UIA2" s="13"/>
      <c r="UIB2" s="13"/>
      <c r="UIC2" s="13"/>
      <c r="UID2" s="13"/>
      <c r="UIE2" s="13"/>
      <c r="UIF2" s="13"/>
      <c r="UIG2" s="13"/>
      <c r="UIH2" s="13"/>
      <c r="UII2" s="13"/>
      <c r="UIJ2" s="13"/>
      <c r="UIK2" s="13"/>
      <c r="UIL2" s="13"/>
      <c r="UIM2" s="13"/>
      <c r="UIN2" s="13"/>
      <c r="UIO2" s="13"/>
      <c r="UIP2" s="13"/>
      <c r="UIQ2" s="13"/>
      <c r="UIR2" s="13"/>
      <c r="UIS2" s="13"/>
      <c r="UIT2" s="13"/>
      <c r="UIU2" s="13"/>
      <c r="UIV2" s="13"/>
      <c r="UIW2" s="13"/>
      <c r="UIX2" s="13"/>
      <c r="UIY2" s="13"/>
      <c r="UIZ2" s="13"/>
      <c r="UJA2" s="13"/>
      <c r="UJB2" s="13"/>
      <c r="UJC2" s="13"/>
      <c r="UJD2" s="13"/>
      <c r="UJE2" s="13"/>
      <c r="UJF2" s="13"/>
      <c r="UJG2" s="13"/>
      <c r="UJH2" s="13"/>
      <c r="UJI2" s="13"/>
      <c r="UJJ2" s="13"/>
      <c r="UJK2" s="13"/>
      <c r="UJL2" s="13"/>
      <c r="UJM2" s="13"/>
      <c r="UJN2" s="13"/>
      <c r="UJO2" s="13"/>
      <c r="UJP2" s="13"/>
      <c r="UJQ2" s="13"/>
      <c r="UJR2" s="13"/>
      <c r="UJS2" s="13"/>
      <c r="UJT2" s="13"/>
      <c r="UJU2" s="13"/>
      <c r="UJV2" s="13"/>
      <c r="UJW2" s="13"/>
      <c r="UJX2" s="13"/>
      <c r="UJY2" s="13"/>
      <c r="UJZ2" s="13"/>
      <c r="UKA2" s="13"/>
      <c r="UKB2" s="13"/>
      <c r="UKC2" s="13"/>
      <c r="UKD2" s="13"/>
      <c r="UKE2" s="13"/>
      <c r="UKF2" s="13"/>
      <c r="UKG2" s="13"/>
      <c r="UKH2" s="13"/>
      <c r="UKI2" s="13"/>
      <c r="UKJ2" s="13"/>
      <c r="UKK2" s="13"/>
      <c r="UKL2" s="13"/>
      <c r="UKM2" s="13"/>
      <c r="UKN2" s="13"/>
      <c r="UKO2" s="13"/>
      <c r="UKP2" s="13"/>
      <c r="UKQ2" s="13"/>
      <c r="UKR2" s="13"/>
      <c r="UKS2" s="13"/>
      <c r="UKT2" s="13"/>
      <c r="UKU2" s="13"/>
      <c r="UKV2" s="13"/>
      <c r="UKW2" s="13"/>
      <c r="UKX2" s="13"/>
      <c r="UKY2" s="13"/>
      <c r="UKZ2" s="13"/>
      <c r="ULA2" s="13"/>
      <c r="ULB2" s="13"/>
      <c r="ULC2" s="13"/>
      <c r="ULD2" s="13"/>
      <c r="ULE2" s="13"/>
      <c r="ULF2" s="13"/>
      <c r="ULG2" s="13"/>
      <c r="ULH2" s="13"/>
      <c r="ULI2" s="13"/>
      <c r="ULJ2" s="13"/>
      <c r="ULK2" s="13"/>
      <c r="ULL2" s="13"/>
      <c r="ULM2" s="13"/>
      <c r="ULN2" s="13"/>
      <c r="ULO2" s="13"/>
      <c r="ULP2" s="13"/>
      <c r="ULQ2" s="13"/>
      <c r="ULR2" s="13"/>
      <c r="ULS2" s="13"/>
      <c r="ULT2" s="13"/>
      <c r="ULU2" s="13"/>
      <c r="ULV2" s="13"/>
      <c r="ULW2" s="13"/>
      <c r="ULX2" s="13"/>
      <c r="ULY2" s="13"/>
      <c r="ULZ2" s="13"/>
      <c r="UMA2" s="13"/>
      <c r="UMB2" s="13"/>
      <c r="UMC2" s="13"/>
      <c r="UMD2" s="13"/>
      <c r="UME2" s="13"/>
      <c r="UMF2" s="13"/>
      <c r="UMG2" s="13"/>
      <c r="UMH2" s="13"/>
      <c r="UMI2" s="13"/>
      <c r="UMJ2" s="13"/>
      <c r="UMK2" s="13"/>
      <c r="UML2" s="13"/>
      <c r="UMM2" s="13"/>
      <c r="UMN2" s="13"/>
      <c r="UMO2" s="13"/>
      <c r="UMP2" s="13"/>
      <c r="UMQ2" s="13"/>
      <c r="UMR2" s="13"/>
      <c r="UMS2" s="13"/>
      <c r="UMT2" s="13"/>
      <c r="UMU2" s="13"/>
      <c r="UMV2" s="13"/>
      <c r="UMW2" s="13"/>
      <c r="UMX2" s="13"/>
      <c r="UMY2" s="13"/>
      <c r="UMZ2" s="13"/>
      <c r="UNA2" s="13"/>
      <c r="UNB2" s="13"/>
      <c r="UNC2" s="13"/>
      <c r="UND2" s="13"/>
      <c r="UNE2" s="13"/>
      <c r="UNF2" s="13"/>
      <c r="UNG2" s="13"/>
      <c r="UNH2" s="13"/>
      <c r="UNI2" s="13"/>
      <c r="UNJ2" s="13"/>
      <c r="UNK2" s="13"/>
      <c r="UNL2" s="13"/>
      <c r="UNM2" s="13"/>
      <c r="UNN2" s="13"/>
      <c r="UNO2" s="13"/>
      <c r="UNP2" s="13"/>
      <c r="UNQ2" s="13"/>
      <c r="UNR2" s="13"/>
      <c r="UNS2" s="13"/>
      <c r="UNT2" s="13"/>
      <c r="UNU2" s="13"/>
      <c r="UNV2" s="13"/>
      <c r="UNW2" s="13"/>
      <c r="UNX2" s="13"/>
      <c r="UNY2" s="13"/>
      <c r="UNZ2" s="13"/>
      <c r="UOA2" s="13"/>
      <c r="UOB2" s="13"/>
      <c r="UOC2" s="13"/>
      <c r="UOD2" s="13"/>
      <c r="UOE2" s="13"/>
      <c r="UOF2" s="13"/>
      <c r="UOG2" s="13"/>
      <c r="UOH2" s="13"/>
      <c r="UOI2" s="13"/>
      <c r="UOJ2" s="13"/>
      <c r="UOK2" s="13"/>
      <c r="UOL2" s="13"/>
      <c r="UOM2" s="13"/>
      <c r="UON2" s="13"/>
      <c r="UOO2" s="13"/>
      <c r="UOP2" s="13"/>
      <c r="UOQ2" s="13"/>
      <c r="UOR2" s="13"/>
      <c r="UOS2" s="13"/>
      <c r="UOT2" s="13"/>
      <c r="UOU2" s="13"/>
      <c r="UOV2" s="13"/>
      <c r="UOW2" s="13"/>
      <c r="UOX2" s="13"/>
      <c r="UOY2" s="13"/>
      <c r="UOZ2" s="13"/>
      <c r="UPA2" s="13"/>
      <c r="UPB2" s="13"/>
      <c r="UPC2" s="13"/>
      <c r="UPD2" s="13"/>
      <c r="UPE2" s="13"/>
      <c r="UPF2" s="13"/>
      <c r="UPG2" s="13"/>
      <c r="UPH2" s="13"/>
      <c r="UPI2" s="13"/>
      <c r="UPJ2" s="13"/>
      <c r="UPK2" s="13"/>
      <c r="UPL2" s="13"/>
      <c r="UPM2" s="13"/>
      <c r="UPN2" s="13"/>
      <c r="UPO2" s="13"/>
      <c r="UPP2" s="13"/>
      <c r="UPQ2" s="13"/>
      <c r="UPR2" s="13"/>
      <c r="UPS2" s="13"/>
      <c r="UPT2" s="13"/>
      <c r="UPU2" s="13"/>
      <c r="UPV2" s="13"/>
      <c r="UPW2" s="13"/>
      <c r="UPX2" s="13"/>
      <c r="UPY2" s="13"/>
      <c r="UPZ2" s="13"/>
      <c r="UQA2" s="13"/>
      <c r="UQB2" s="13"/>
      <c r="UQC2" s="13"/>
      <c r="UQD2" s="13"/>
      <c r="UQE2" s="13"/>
      <c r="UQF2" s="13"/>
      <c r="UQG2" s="13"/>
      <c r="UQH2" s="13"/>
      <c r="UQI2" s="13"/>
      <c r="UQJ2" s="13"/>
      <c r="UQK2" s="13"/>
      <c r="UQL2" s="13"/>
      <c r="UQM2" s="13"/>
      <c r="UQN2" s="13"/>
      <c r="UQO2" s="13"/>
      <c r="UQP2" s="13"/>
      <c r="UQQ2" s="13"/>
      <c r="UQR2" s="13"/>
      <c r="UQS2" s="13"/>
      <c r="UQT2" s="13"/>
      <c r="UQU2" s="13"/>
      <c r="UQV2" s="13"/>
      <c r="UQW2" s="13"/>
      <c r="UQX2" s="13"/>
      <c r="UQY2" s="13"/>
      <c r="UQZ2" s="13"/>
      <c r="URA2" s="13"/>
      <c r="URB2" s="13"/>
      <c r="URC2" s="13"/>
      <c r="URD2" s="13"/>
      <c r="URE2" s="13"/>
      <c r="URF2" s="13"/>
      <c r="URG2" s="13"/>
      <c r="URH2" s="13"/>
      <c r="URI2" s="13"/>
      <c r="URJ2" s="13"/>
      <c r="URK2" s="13"/>
      <c r="URL2" s="13"/>
      <c r="URM2" s="13"/>
      <c r="URN2" s="13"/>
      <c r="URO2" s="13"/>
      <c r="URP2" s="13"/>
      <c r="URQ2" s="13"/>
      <c r="URR2" s="13"/>
      <c r="URS2" s="13"/>
      <c r="URT2" s="13"/>
      <c r="URU2" s="13"/>
      <c r="URV2" s="13"/>
      <c r="URW2" s="13"/>
      <c r="URX2" s="13"/>
      <c r="URY2" s="13"/>
      <c r="URZ2" s="13"/>
      <c r="USA2" s="13"/>
      <c r="USB2" s="13"/>
      <c r="USC2" s="13"/>
      <c r="USD2" s="13"/>
      <c r="USE2" s="13"/>
      <c r="USF2" s="13"/>
      <c r="USG2" s="13"/>
      <c r="USH2" s="13"/>
      <c r="USI2" s="13"/>
      <c r="USJ2" s="13"/>
      <c r="USK2" s="13"/>
      <c r="USL2" s="13"/>
      <c r="USM2" s="13"/>
      <c r="USN2" s="13"/>
      <c r="USO2" s="13"/>
      <c r="USP2" s="13"/>
      <c r="USQ2" s="13"/>
      <c r="USR2" s="13"/>
      <c r="USS2" s="13"/>
      <c r="UST2" s="13"/>
      <c r="USU2" s="13"/>
      <c r="USV2" s="13"/>
      <c r="USW2" s="13"/>
      <c r="USX2" s="13"/>
      <c r="USY2" s="13"/>
      <c r="USZ2" s="13"/>
      <c r="UTA2" s="13"/>
      <c r="UTB2" s="13"/>
      <c r="UTC2" s="13"/>
      <c r="UTD2" s="13"/>
      <c r="UTE2" s="13"/>
      <c r="UTF2" s="13"/>
      <c r="UTG2" s="13"/>
      <c r="UTH2" s="13"/>
      <c r="UTI2" s="13"/>
      <c r="UTJ2" s="13"/>
      <c r="UTK2" s="13"/>
      <c r="UTL2" s="13"/>
      <c r="UTM2" s="13"/>
      <c r="UTN2" s="13"/>
      <c r="UTO2" s="13"/>
      <c r="UTP2" s="13"/>
      <c r="UTQ2" s="13"/>
      <c r="UTR2" s="13"/>
      <c r="UTS2" s="13"/>
      <c r="UTT2" s="13"/>
      <c r="UTU2" s="13"/>
      <c r="UTV2" s="13"/>
      <c r="UTW2" s="13"/>
      <c r="UTX2" s="13"/>
      <c r="UTY2" s="13"/>
      <c r="UTZ2" s="13"/>
      <c r="UUA2" s="13"/>
      <c r="UUB2" s="13"/>
      <c r="UUC2" s="13"/>
      <c r="UUD2" s="13"/>
      <c r="UUE2" s="13"/>
      <c r="UUF2" s="13"/>
      <c r="UUG2" s="13"/>
      <c r="UUH2" s="13"/>
      <c r="UUI2" s="13"/>
      <c r="UUJ2" s="13"/>
      <c r="UUK2" s="13"/>
      <c r="UUL2" s="13"/>
      <c r="UUM2" s="13"/>
      <c r="UUN2" s="13"/>
      <c r="UUO2" s="13"/>
      <c r="UUP2" s="13"/>
      <c r="UUQ2" s="13"/>
      <c r="UUR2" s="13"/>
      <c r="UUS2" s="13"/>
      <c r="UUT2" s="13"/>
      <c r="UUU2" s="13"/>
      <c r="UUV2" s="13"/>
      <c r="UUW2" s="13"/>
      <c r="UUX2" s="13"/>
      <c r="UUY2" s="13"/>
      <c r="UUZ2" s="13"/>
      <c r="UVA2" s="13"/>
      <c r="UVB2" s="13"/>
      <c r="UVC2" s="13"/>
      <c r="UVD2" s="13"/>
      <c r="UVE2" s="13"/>
      <c r="UVF2" s="13"/>
      <c r="UVG2" s="13"/>
      <c r="UVH2" s="13"/>
      <c r="UVI2" s="13"/>
      <c r="UVJ2" s="13"/>
      <c r="UVK2" s="13"/>
      <c r="UVL2" s="13"/>
      <c r="UVM2" s="13"/>
      <c r="UVN2" s="13"/>
      <c r="UVO2" s="13"/>
      <c r="UVP2" s="13"/>
      <c r="UVQ2" s="13"/>
      <c r="UVR2" s="13"/>
      <c r="UVS2" s="13"/>
      <c r="UVT2" s="13"/>
      <c r="UVU2" s="13"/>
      <c r="UVV2" s="13"/>
      <c r="UVW2" s="13"/>
      <c r="UVX2" s="13"/>
      <c r="UVY2" s="13"/>
      <c r="UVZ2" s="13"/>
      <c r="UWA2" s="13"/>
      <c r="UWB2" s="13"/>
      <c r="UWC2" s="13"/>
      <c r="UWD2" s="13"/>
      <c r="UWE2" s="13"/>
      <c r="UWF2" s="13"/>
      <c r="UWG2" s="13"/>
      <c r="UWH2" s="13"/>
      <c r="UWI2" s="13"/>
      <c r="UWJ2" s="13"/>
      <c r="UWK2" s="13"/>
      <c r="UWL2" s="13"/>
      <c r="UWM2" s="13"/>
      <c r="UWN2" s="13"/>
      <c r="UWO2" s="13"/>
      <c r="UWP2" s="13"/>
      <c r="UWQ2" s="13"/>
      <c r="UWR2" s="13"/>
      <c r="UWS2" s="13"/>
      <c r="UWT2" s="13"/>
      <c r="UWU2" s="13"/>
      <c r="UWV2" s="13"/>
      <c r="UWW2" s="13"/>
      <c r="UWX2" s="13"/>
      <c r="UWY2" s="13"/>
      <c r="UWZ2" s="13"/>
      <c r="UXA2" s="13"/>
      <c r="UXB2" s="13"/>
      <c r="UXC2" s="13"/>
      <c r="UXD2" s="13"/>
      <c r="UXE2" s="13"/>
      <c r="UXF2" s="13"/>
      <c r="UXG2" s="13"/>
      <c r="UXH2" s="13"/>
      <c r="UXI2" s="13"/>
      <c r="UXJ2" s="13"/>
      <c r="UXK2" s="13"/>
      <c r="UXL2" s="13"/>
      <c r="UXM2" s="13"/>
      <c r="UXN2" s="13"/>
      <c r="UXO2" s="13"/>
      <c r="UXP2" s="13"/>
      <c r="UXQ2" s="13"/>
      <c r="UXR2" s="13"/>
      <c r="UXS2" s="13"/>
      <c r="UXT2" s="13"/>
      <c r="UXU2" s="13"/>
      <c r="UXV2" s="13"/>
      <c r="UXW2" s="13"/>
      <c r="UXX2" s="13"/>
      <c r="UXY2" s="13"/>
      <c r="UXZ2" s="13"/>
      <c r="UYA2" s="13"/>
      <c r="UYB2" s="13"/>
      <c r="UYC2" s="13"/>
      <c r="UYD2" s="13"/>
      <c r="UYE2" s="13"/>
      <c r="UYF2" s="13"/>
      <c r="UYG2" s="13"/>
      <c r="UYH2" s="13"/>
      <c r="UYI2" s="13"/>
      <c r="UYJ2" s="13"/>
      <c r="UYK2" s="13"/>
      <c r="UYL2" s="13"/>
      <c r="UYM2" s="13"/>
      <c r="UYN2" s="13"/>
      <c r="UYO2" s="13"/>
      <c r="UYP2" s="13"/>
      <c r="UYQ2" s="13"/>
      <c r="UYR2" s="13"/>
      <c r="UYS2" s="13"/>
      <c r="UYT2" s="13"/>
      <c r="UYU2" s="13"/>
      <c r="UYV2" s="13"/>
      <c r="UYW2" s="13"/>
      <c r="UYX2" s="13"/>
      <c r="UYY2" s="13"/>
      <c r="UYZ2" s="13"/>
      <c r="UZA2" s="13"/>
      <c r="UZB2" s="13"/>
      <c r="UZC2" s="13"/>
      <c r="UZD2" s="13"/>
      <c r="UZE2" s="13"/>
      <c r="UZF2" s="13"/>
      <c r="UZG2" s="13"/>
      <c r="UZH2" s="13"/>
      <c r="UZI2" s="13"/>
      <c r="UZJ2" s="13"/>
      <c r="UZK2" s="13"/>
      <c r="UZL2" s="13"/>
      <c r="UZM2" s="13"/>
      <c r="UZN2" s="13"/>
      <c r="UZO2" s="13"/>
      <c r="UZP2" s="13"/>
      <c r="UZQ2" s="13"/>
      <c r="UZR2" s="13"/>
      <c r="UZS2" s="13"/>
      <c r="UZT2" s="13"/>
      <c r="UZU2" s="13"/>
      <c r="UZV2" s="13"/>
      <c r="UZW2" s="13"/>
      <c r="UZX2" s="13"/>
      <c r="UZY2" s="13"/>
      <c r="UZZ2" s="13"/>
      <c r="VAA2" s="13"/>
      <c r="VAB2" s="13"/>
      <c r="VAC2" s="13"/>
      <c r="VAD2" s="13"/>
      <c r="VAE2" s="13"/>
      <c r="VAF2" s="13"/>
      <c r="VAG2" s="13"/>
      <c r="VAH2" s="13"/>
      <c r="VAI2" s="13"/>
      <c r="VAJ2" s="13"/>
      <c r="VAK2" s="13"/>
      <c r="VAL2" s="13"/>
      <c r="VAM2" s="13"/>
      <c r="VAN2" s="13"/>
      <c r="VAO2" s="13"/>
      <c r="VAP2" s="13"/>
      <c r="VAQ2" s="13"/>
      <c r="VAR2" s="13"/>
      <c r="VAS2" s="13"/>
      <c r="VAT2" s="13"/>
      <c r="VAU2" s="13"/>
      <c r="VAV2" s="13"/>
      <c r="VAW2" s="13"/>
      <c r="VAX2" s="13"/>
      <c r="VAY2" s="13"/>
      <c r="VAZ2" s="13"/>
      <c r="VBA2" s="13"/>
      <c r="VBB2" s="13"/>
      <c r="VBC2" s="13"/>
      <c r="VBD2" s="13"/>
      <c r="VBE2" s="13"/>
      <c r="VBF2" s="13"/>
      <c r="VBG2" s="13"/>
      <c r="VBH2" s="13"/>
      <c r="VBI2" s="13"/>
      <c r="VBJ2" s="13"/>
      <c r="VBK2" s="13"/>
      <c r="VBL2" s="13"/>
      <c r="VBM2" s="13"/>
      <c r="VBN2" s="13"/>
      <c r="VBO2" s="13"/>
      <c r="VBP2" s="13"/>
      <c r="VBQ2" s="13"/>
      <c r="VBR2" s="13"/>
      <c r="VBS2" s="13"/>
      <c r="VBT2" s="13"/>
      <c r="VBU2" s="13"/>
      <c r="VBV2" s="13"/>
      <c r="VBW2" s="13"/>
      <c r="VBX2" s="13"/>
      <c r="VBY2" s="13"/>
      <c r="VBZ2" s="13"/>
      <c r="VCA2" s="13"/>
      <c r="VCB2" s="13"/>
      <c r="VCC2" s="13"/>
      <c r="VCD2" s="13"/>
      <c r="VCE2" s="13"/>
      <c r="VCF2" s="13"/>
      <c r="VCG2" s="13"/>
      <c r="VCH2" s="13"/>
      <c r="VCI2" s="13"/>
      <c r="VCJ2" s="13"/>
      <c r="VCK2" s="13"/>
      <c r="VCL2" s="13"/>
      <c r="VCM2" s="13"/>
      <c r="VCN2" s="13"/>
      <c r="VCO2" s="13"/>
      <c r="VCP2" s="13"/>
      <c r="VCQ2" s="13"/>
      <c r="VCR2" s="13"/>
      <c r="VCS2" s="13"/>
      <c r="VCT2" s="13"/>
      <c r="VCU2" s="13"/>
      <c r="VCV2" s="13"/>
      <c r="VCW2" s="13"/>
      <c r="VCX2" s="13"/>
      <c r="VCY2" s="13"/>
      <c r="VCZ2" s="13"/>
      <c r="VDA2" s="13"/>
      <c r="VDB2" s="13"/>
      <c r="VDC2" s="13"/>
      <c r="VDD2" s="13"/>
      <c r="VDE2" s="13"/>
      <c r="VDF2" s="13"/>
      <c r="VDG2" s="13"/>
      <c r="VDH2" s="13"/>
      <c r="VDI2" s="13"/>
      <c r="VDJ2" s="13"/>
      <c r="VDK2" s="13"/>
      <c r="VDL2" s="13"/>
      <c r="VDM2" s="13"/>
      <c r="VDN2" s="13"/>
      <c r="VDO2" s="13"/>
      <c r="VDP2" s="13"/>
      <c r="VDQ2" s="13"/>
      <c r="VDR2" s="13"/>
      <c r="VDS2" s="13"/>
      <c r="VDT2" s="13"/>
      <c r="VDU2" s="13"/>
      <c r="VDV2" s="13"/>
      <c r="VDW2" s="13"/>
      <c r="VDX2" s="13"/>
      <c r="VDY2" s="13"/>
      <c r="VDZ2" s="13"/>
      <c r="VEA2" s="13"/>
      <c r="VEB2" s="13"/>
      <c r="VEC2" s="13"/>
      <c r="VED2" s="13"/>
      <c r="VEE2" s="13"/>
      <c r="VEF2" s="13"/>
      <c r="VEG2" s="13"/>
      <c r="VEH2" s="13"/>
      <c r="VEI2" s="13"/>
      <c r="VEJ2" s="13"/>
      <c r="VEK2" s="13"/>
      <c r="VEL2" s="13"/>
      <c r="VEM2" s="13"/>
      <c r="VEN2" s="13"/>
      <c r="VEO2" s="13"/>
      <c r="VEP2" s="13"/>
      <c r="VEQ2" s="13"/>
      <c r="VER2" s="13"/>
      <c r="VES2" s="13"/>
      <c r="VET2" s="13"/>
      <c r="VEU2" s="13"/>
      <c r="VEV2" s="13"/>
      <c r="VEW2" s="13"/>
      <c r="VEX2" s="13"/>
      <c r="VEY2" s="13"/>
      <c r="VEZ2" s="13"/>
      <c r="VFA2" s="13"/>
      <c r="VFB2" s="13"/>
      <c r="VFC2" s="13"/>
      <c r="VFD2" s="13"/>
      <c r="VFE2" s="13"/>
      <c r="VFF2" s="13"/>
      <c r="VFG2" s="13"/>
      <c r="VFH2" s="13"/>
      <c r="VFI2" s="13"/>
      <c r="VFJ2" s="13"/>
      <c r="VFK2" s="13"/>
      <c r="VFL2" s="13"/>
      <c r="VFM2" s="13"/>
      <c r="VFN2" s="13"/>
      <c r="VFO2" s="13"/>
      <c r="VFP2" s="13"/>
      <c r="VFQ2" s="13"/>
      <c r="VFR2" s="13"/>
      <c r="VFS2" s="13"/>
      <c r="VFT2" s="13"/>
      <c r="VFU2" s="13"/>
      <c r="VFV2" s="13"/>
      <c r="VFW2" s="13"/>
      <c r="VFX2" s="13"/>
      <c r="VFY2" s="13"/>
      <c r="VFZ2" s="13"/>
      <c r="VGA2" s="13"/>
      <c r="VGB2" s="13"/>
      <c r="VGC2" s="13"/>
      <c r="VGD2" s="13"/>
      <c r="VGE2" s="13"/>
      <c r="VGF2" s="13"/>
      <c r="VGG2" s="13"/>
      <c r="VGH2" s="13"/>
      <c r="VGI2" s="13"/>
      <c r="VGJ2" s="13"/>
      <c r="VGK2" s="13"/>
      <c r="VGL2" s="13"/>
      <c r="VGM2" s="13"/>
      <c r="VGN2" s="13"/>
      <c r="VGO2" s="13"/>
      <c r="VGP2" s="13"/>
      <c r="VGQ2" s="13"/>
      <c r="VGR2" s="13"/>
      <c r="VGS2" s="13"/>
      <c r="VGT2" s="13"/>
      <c r="VGU2" s="13"/>
      <c r="VGV2" s="13"/>
      <c r="VGW2" s="13"/>
      <c r="VGX2" s="13"/>
      <c r="VGY2" s="13"/>
      <c r="VGZ2" s="13"/>
      <c r="VHA2" s="13"/>
      <c r="VHB2" s="13"/>
      <c r="VHC2" s="13"/>
      <c r="VHD2" s="13"/>
      <c r="VHE2" s="13"/>
      <c r="VHF2" s="13"/>
      <c r="VHG2" s="13"/>
      <c r="VHH2" s="13"/>
      <c r="VHI2" s="13"/>
      <c r="VHJ2" s="13"/>
      <c r="VHK2" s="13"/>
      <c r="VHL2" s="13"/>
      <c r="VHM2" s="13"/>
      <c r="VHN2" s="13"/>
      <c r="VHO2" s="13"/>
      <c r="VHP2" s="13"/>
      <c r="VHQ2" s="13"/>
      <c r="VHR2" s="13"/>
      <c r="VHS2" s="13"/>
      <c r="VHT2" s="13"/>
      <c r="VHU2" s="13"/>
      <c r="VHV2" s="13"/>
      <c r="VHW2" s="13"/>
      <c r="VHX2" s="13"/>
      <c r="VHY2" s="13"/>
      <c r="VHZ2" s="13"/>
      <c r="VIA2" s="13"/>
      <c r="VIB2" s="13"/>
      <c r="VIC2" s="13"/>
      <c r="VID2" s="13"/>
      <c r="VIE2" s="13"/>
      <c r="VIF2" s="13"/>
      <c r="VIG2" s="13"/>
      <c r="VIH2" s="13"/>
      <c r="VII2" s="13"/>
      <c r="VIJ2" s="13"/>
      <c r="VIK2" s="13"/>
      <c r="VIL2" s="13"/>
      <c r="VIM2" s="13"/>
      <c r="VIN2" s="13"/>
      <c r="VIO2" s="13"/>
      <c r="VIP2" s="13"/>
      <c r="VIQ2" s="13"/>
      <c r="VIR2" s="13"/>
      <c r="VIS2" s="13"/>
      <c r="VIT2" s="13"/>
      <c r="VIU2" s="13"/>
      <c r="VIV2" s="13"/>
      <c r="VIW2" s="13"/>
      <c r="VIX2" s="13"/>
      <c r="VIY2" s="13"/>
      <c r="VIZ2" s="13"/>
      <c r="VJA2" s="13"/>
      <c r="VJB2" s="13"/>
      <c r="VJC2" s="13"/>
      <c r="VJD2" s="13"/>
      <c r="VJE2" s="13"/>
      <c r="VJF2" s="13"/>
      <c r="VJG2" s="13"/>
      <c r="VJH2" s="13"/>
      <c r="VJI2" s="13"/>
      <c r="VJJ2" s="13"/>
      <c r="VJK2" s="13"/>
      <c r="VJL2" s="13"/>
      <c r="VJM2" s="13"/>
      <c r="VJN2" s="13"/>
      <c r="VJO2" s="13"/>
      <c r="VJP2" s="13"/>
      <c r="VJQ2" s="13"/>
      <c r="VJR2" s="13"/>
      <c r="VJS2" s="13"/>
      <c r="VJT2" s="13"/>
      <c r="VJU2" s="13"/>
      <c r="VJV2" s="13"/>
      <c r="VJW2" s="13"/>
      <c r="VJX2" s="13"/>
      <c r="VJY2" s="13"/>
      <c r="VJZ2" s="13"/>
      <c r="VKA2" s="13"/>
      <c r="VKB2" s="13"/>
      <c r="VKC2" s="13"/>
      <c r="VKD2" s="13"/>
      <c r="VKE2" s="13"/>
      <c r="VKF2" s="13"/>
      <c r="VKG2" s="13"/>
      <c r="VKH2" s="13"/>
      <c r="VKI2" s="13"/>
      <c r="VKJ2" s="13"/>
      <c r="VKK2" s="13"/>
      <c r="VKL2" s="13"/>
      <c r="VKM2" s="13"/>
      <c r="VKN2" s="13"/>
      <c r="VKO2" s="13"/>
      <c r="VKP2" s="13"/>
      <c r="VKQ2" s="13"/>
      <c r="VKR2" s="13"/>
      <c r="VKS2" s="13"/>
      <c r="VKT2" s="13"/>
      <c r="VKU2" s="13"/>
      <c r="VKV2" s="13"/>
      <c r="VKW2" s="13"/>
      <c r="VKX2" s="13"/>
      <c r="VKY2" s="13"/>
      <c r="VKZ2" s="13"/>
      <c r="VLA2" s="13"/>
      <c r="VLB2" s="13"/>
      <c r="VLC2" s="13"/>
      <c r="VLD2" s="13"/>
      <c r="VLE2" s="13"/>
      <c r="VLF2" s="13"/>
      <c r="VLG2" s="13"/>
      <c r="VLH2" s="13"/>
      <c r="VLI2" s="13"/>
      <c r="VLJ2" s="13"/>
      <c r="VLK2" s="13"/>
      <c r="VLL2" s="13"/>
      <c r="VLM2" s="13"/>
      <c r="VLN2" s="13"/>
      <c r="VLO2" s="13"/>
      <c r="VLP2" s="13"/>
      <c r="VLQ2" s="13"/>
      <c r="VLR2" s="13"/>
      <c r="VLS2" s="13"/>
      <c r="VLT2" s="13"/>
      <c r="VLU2" s="13"/>
      <c r="VLV2" s="13"/>
      <c r="VLW2" s="13"/>
      <c r="VLX2" s="13"/>
      <c r="VLY2" s="13"/>
      <c r="VLZ2" s="13"/>
      <c r="VMA2" s="13"/>
      <c r="VMB2" s="13"/>
      <c r="VMC2" s="13"/>
      <c r="VMD2" s="13"/>
      <c r="VME2" s="13"/>
      <c r="VMF2" s="13"/>
      <c r="VMG2" s="13"/>
      <c r="VMH2" s="13"/>
      <c r="VMI2" s="13"/>
      <c r="VMJ2" s="13"/>
      <c r="VMK2" s="13"/>
      <c r="VML2" s="13"/>
      <c r="VMM2" s="13"/>
      <c r="VMN2" s="13"/>
      <c r="VMO2" s="13"/>
      <c r="VMP2" s="13"/>
      <c r="VMQ2" s="13"/>
      <c r="VMR2" s="13"/>
      <c r="VMS2" s="13"/>
      <c r="VMT2" s="13"/>
      <c r="VMU2" s="13"/>
      <c r="VMV2" s="13"/>
      <c r="VMW2" s="13"/>
      <c r="VMX2" s="13"/>
      <c r="VMY2" s="13"/>
      <c r="VMZ2" s="13"/>
      <c r="VNA2" s="13"/>
      <c r="VNB2" s="13"/>
      <c r="VNC2" s="13"/>
      <c r="VND2" s="13"/>
      <c r="VNE2" s="13"/>
      <c r="VNF2" s="13"/>
      <c r="VNG2" s="13"/>
      <c r="VNH2" s="13"/>
      <c r="VNI2" s="13"/>
      <c r="VNJ2" s="13"/>
      <c r="VNK2" s="13"/>
      <c r="VNL2" s="13"/>
      <c r="VNM2" s="13"/>
      <c r="VNN2" s="13"/>
      <c r="VNO2" s="13"/>
      <c r="VNP2" s="13"/>
      <c r="VNQ2" s="13"/>
      <c r="VNR2" s="13"/>
      <c r="VNS2" s="13"/>
      <c r="VNT2" s="13"/>
      <c r="VNU2" s="13"/>
      <c r="VNV2" s="13"/>
      <c r="VNW2" s="13"/>
      <c r="VNX2" s="13"/>
      <c r="VNY2" s="13"/>
      <c r="VNZ2" s="13"/>
      <c r="VOA2" s="13"/>
      <c r="VOB2" s="13"/>
      <c r="VOC2" s="13"/>
      <c r="VOD2" s="13"/>
      <c r="VOE2" s="13"/>
      <c r="VOF2" s="13"/>
      <c r="VOG2" s="13"/>
      <c r="VOH2" s="13"/>
      <c r="VOI2" s="13"/>
      <c r="VOJ2" s="13"/>
      <c r="VOK2" s="13"/>
      <c r="VOL2" s="13"/>
      <c r="VOM2" s="13"/>
      <c r="VON2" s="13"/>
      <c r="VOO2" s="13"/>
      <c r="VOP2" s="13"/>
      <c r="VOQ2" s="13"/>
      <c r="VOR2" s="13"/>
      <c r="VOS2" s="13"/>
      <c r="VOT2" s="13"/>
      <c r="VOU2" s="13"/>
      <c r="VOV2" s="13"/>
      <c r="VOW2" s="13"/>
      <c r="VOX2" s="13"/>
      <c r="VOY2" s="13"/>
      <c r="VOZ2" s="13"/>
      <c r="VPA2" s="13"/>
      <c r="VPB2" s="13"/>
      <c r="VPC2" s="13"/>
      <c r="VPD2" s="13"/>
      <c r="VPE2" s="13"/>
      <c r="VPF2" s="13"/>
      <c r="VPG2" s="13"/>
      <c r="VPH2" s="13"/>
      <c r="VPI2" s="13"/>
      <c r="VPJ2" s="13"/>
      <c r="VPK2" s="13"/>
      <c r="VPL2" s="13"/>
      <c r="VPM2" s="13"/>
      <c r="VPN2" s="13"/>
      <c r="VPO2" s="13"/>
      <c r="VPP2" s="13"/>
      <c r="VPQ2" s="13"/>
      <c r="VPR2" s="13"/>
      <c r="VPS2" s="13"/>
      <c r="VPT2" s="13"/>
      <c r="VPU2" s="13"/>
      <c r="VPV2" s="13"/>
      <c r="VPW2" s="13"/>
      <c r="VPX2" s="13"/>
      <c r="VPY2" s="13"/>
      <c r="VPZ2" s="13"/>
      <c r="VQA2" s="13"/>
      <c r="VQB2" s="13"/>
      <c r="VQC2" s="13"/>
      <c r="VQD2" s="13"/>
      <c r="VQE2" s="13"/>
      <c r="VQF2" s="13"/>
      <c r="VQG2" s="13"/>
      <c r="VQH2" s="13"/>
      <c r="VQI2" s="13"/>
      <c r="VQJ2" s="13"/>
      <c r="VQK2" s="13"/>
      <c r="VQL2" s="13"/>
      <c r="VQM2" s="13"/>
      <c r="VQN2" s="13"/>
      <c r="VQO2" s="13"/>
      <c r="VQP2" s="13"/>
      <c r="VQQ2" s="13"/>
      <c r="VQR2" s="13"/>
      <c r="VQS2" s="13"/>
      <c r="VQT2" s="13"/>
      <c r="VQU2" s="13"/>
      <c r="VQV2" s="13"/>
      <c r="VQW2" s="13"/>
      <c r="VQX2" s="13"/>
      <c r="VQY2" s="13"/>
      <c r="VQZ2" s="13"/>
      <c r="VRA2" s="13"/>
      <c r="VRB2" s="13"/>
      <c r="VRC2" s="13"/>
      <c r="VRD2" s="13"/>
      <c r="VRE2" s="13"/>
      <c r="VRF2" s="13"/>
      <c r="VRG2" s="13"/>
      <c r="VRH2" s="13"/>
      <c r="VRI2" s="13"/>
      <c r="VRJ2" s="13"/>
      <c r="VRK2" s="13"/>
      <c r="VRL2" s="13"/>
      <c r="VRM2" s="13"/>
      <c r="VRN2" s="13"/>
      <c r="VRO2" s="13"/>
      <c r="VRP2" s="13"/>
      <c r="VRQ2" s="13"/>
      <c r="VRR2" s="13"/>
      <c r="VRS2" s="13"/>
      <c r="VRT2" s="13"/>
      <c r="VRU2" s="13"/>
      <c r="VRV2" s="13"/>
      <c r="VRW2" s="13"/>
      <c r="VRX2" s="13"/>
      <c r="VRY2" s="13"/>
      <c r="VRZ2" s="13"/>
      <c r="VSA2" s="13"/>
      <c r="VSB2" s="13"/>
      <c r="VSC2" s="13"/>
      <c r="VSD2" s="13"/>
      <c r="VSE2" s="13"/>
      <c r="VSF2" s="13"/>
      <c r="VSG2" s="13"/>
      <c r="VSH2" s="13"/>
      <c r="VSI2" s="13"/>
      <c r="VSJ2" s="13"/>
      <c r="VSK2" s="13"/>
      <c r="VSL2" s="13"/>
      <c r="VSM2" s="13"/>
      <c r="VSN2" s="13"/>
      <c r="VSO2" s="13"/>
      <c r="VSP2" s="13"/>
      <c r="VSQ2" s="13"/>
      <c r="VSR2" s="13"/>
      <c r="VSS2" s="13"/>
      <c r="VST2" s="13"/>
      <c r="VSU2" s="13"/>
      <c r="VSV2" s="13"/>
      <c r="VSW2" s="13"/>
      <c r="VSX2" s="13"/>
      <c r="VSY2" s="13"/>
      <c r="VSZ2" s="13"/>
      <c r="VTA2" s="13"/>
      <c r="VTB2" s="13"/>
      <c r="VTC2" s="13"/>
      <c r="VTD2" s="13"/>
      <c r="VTE2" s="13"/>
      <c r="VTF2" s="13"/>
      <c r="VTG2" s="13"/>
      <c r="VTH2" s="13"/>
      <c r="VTI2" s="13"/>
      <c r="VTJ2" s="13"/>
      <c r="VTK2" s="13"/>
      <c r="VTL2" s="13"/>
      <c r="VTM2" s="13"/>
      <c r="VTN2" s="13"/>
      <c r="VTO2" s="13"/>
      <c r="VTP2" s="13"/>
      <c r="VTQ2" s="13"/>
      <c r="VTR2" s="13"/>
      <c r="VTS2" s="13"/>
      <c r="VTT2" s="13"/>
      <c r="VTU2" s="13"/>
      <c r="VTV2" s="13"/>
      <c r="VTW2" s="13"/>
      <c r="VTX2" s="13"/>
      <c r="VTY2" s="13"/>
      <c r="VTZ2" s="13"/>
      <c r="VUA2" s="13"/>
      <c r="VUB2" s="13"/>
      <c r="VUC2" s="13"/>
      <c r="VUD2" s="13"/>
      <c r="VUE2" s="13"/>
      <c r="VUF2" s="13"/>
      <c r="VUG2" s="13"/>
      <c r="VUH2" s="13"/>
      <c r="VUI2" s="13"/>
      <c r="VUJ2" s="13"/>
      <c r="VUK2" s="13"/>
      <c r="VUL2" s="13"/>
      <c r="VUM2" s="13"/>
      <c r="VUN2" s="13"/>
      <c r="VUO2" s="13"/>
      <c r="VUP2" s="13"/>
      <c r="VUQ2" s="13"/>
      <c r="VUR2" s="13"/>
      <c r="VUS2" s="13"/>
      <c r="VUT2" s="13"/>
      <c r="VUU2" s="13"/>
      <c r="VUV2" s="13"/>
      <c r="VUW2" s="13"/>
      <c r="VUX2" s="13"/>
      <c r="VUY2" s="13"/>
      <c r="VUZ2" s="13"/>
      <c r="VVA2" s="13"/>
      <c r="VVB2" s="13"/>
      <c r="VVC2" s="13"/>
      <c r="VVD2" s="13"/>
      <c r="VVE2" s="13"/>
      <c r="VVF2" s="13"/>
      <c r="VVG2" s="13"/>
      <c r="VVH2" s="13"/>
      <c r="VVI2" s="13"/>
      <c r="VVJ2" s="13"/>
      <c r="VVK2" s="13"/>
      <c r="VVL2" s="13"/>
      <c r="VVM2" s="13"/>
      <c r="VVN2" s="13"/>
      <c r="VVO2" s="13"/>
      <c r="VVP2" s="13"/>
      <c r="VVQ2" s="13"/>
      <c r="VVR2" s="13"/>
      <c r="VVS2" s="13"/>
      <c r="VVT2" s="13"/>
      <c r="VVU2" s="13"/>
      <c r="VVV2" s="13"/>
      <c r="VVW2" s="13"/>
      <c r="VVX2" s="13"/>
      <c r="VVY2" s="13"/>
      <c r="VVZ2" s="13"/>
      <c r="VWA2" s="13"/>
      <c r="VWB2" s="13"/>
      <c r="VWC2" s="13"/>
      <c r="VWD2" s="13"/>
      <c r="VWE2" s="13"/>
      <c r="VWF2" s="13"/>
      <c r="VWG2" s="13"/>
      <c r="VWH2" s="13"/>
      <c r="VWI2" s="13"/>
      <c r="VWJ2" s="13"/>
      <c r="VWK2" s="13"/>
      <c r="VWL2" s="13"/>
      <c r="VWM2" s="13"/>
      <c r="VWN2" s="13"/>
      <c r="VWO2" s="13"/>
      <c r="VWP2" s="13"/>
      <c r="VWQ2" s="13"/>
      <c r="VWR2" s="13"/>
      <c r="VWS2" s="13"/>
      <c r="VWT2" s="13"/>
      <c r="VWU2" s="13"/>
      <c r="VWV2" s="13"/>
      <c r="VWW2" s="13"/>
      <c r="VWX2" s="13"/>
      <c r="VWY2" s="13"/>
      <c r="VWZ2" s="13"/>
      <c r="VXA2" s="13"/>
      <c r="VXB2" s="13"/>
      <c r="VXC2" s="13"/>
      <c r="VXD2" s="13"/>
      <c r="VXE2" s="13"/>
      <c r="VXF2" s="13"/>
      <c r="VXG2" s="13"/>
      <c r="VXH2" s="13"/>
      <c r="VXI2" s="13"/>
      <c r="VXJ2" s="13"/>
      <c r="VXK2" s="13"/>
      <c r="VXL2" s="13"/>
      <c r="VXM2" s="13"/>
      <c r="VXN2" s="13"/>
      <c r="VXO2" s="13"/>
      <c r="VXP2" s="13"/>
      <c r="VXQ2" s="13"/>
      <c r="VXR2" s="13"/>
      <c r="VXS2" s="13"/>
      <c r="VXT2" s="13"/>
      <c r="VXU2" s="13"/>
      <c r="VXV2" s="13"/>
      <c r="VXW2" s="13"/>
      <c r="VXX2" s="13"/>
      <c r="VXY2" s="13"/>
      <c r="VXZ2" s="13"/>
      <c r="VYA2" s="13"/>
      <c r="VYB2" s="13"/>
      <c r="VYC2" s="13"/>
      <c r="VYD2" s="13"/>
      <c r="VYE2" s="13"/>
      <c r="VYF2" s="13"/>
      <c r="VYG2" s="13"/>
      <c r="VYH2" s="13"/>
      <c r="VYI2" s="13"/>
      <c r="VYJ2" s="13"/>
      <c r="VYK2" s="13"/>
      <c r="VYL2" s="13"/>
      <c r="VYM2" s="13"/>
      <c r="VYN2" s="13"/>
      <c r="VYO2" s="13"/>
      <c r="VYP2" s="13"/>
      <c r="VYQ2" s="13"/>
      <c r="VYR2" s="13"/>
      <c r="VYS2" s="13"/>
      <c r="VYT2" s="13"/>
      <c r="VYU2" s="13"/>
      <c r="VYV2" s="13"/>
      <c r="VYW2" s="13"/>
      <c r="VYX2" s="13"/>
      <c r="VYY2" s="13"/>
      <c r="VYZ2" s="13"/>
      <c r="VZA2" s="13"/>
      <c r="VZB2" s="13"/>
      <c r="VZC2" s="13"/>
      <c r="VZD2" s="13"/>
      <c r="VZE2" s="13"/>
      <c r="VZF2" s="13"/>
      <c r="VZG2" s="13"/>
      <c r="VZH2" s="13"/>
      <c r="VZI2" s="13"/>
      <c r="VZJ2" s="13"/>
      <c r="VZK2" s="13"/>
      <c r="VZL2" s="13"/>
      <c r="VZM2" s="13"/>
      <c r="VZN2" s="13"/>
      <c r="VZO2" s="13"/>
      <c r="VZP2" s="13"/>
      <c r="VZQ2" s="13"/>
      <c r="VZR2" s="13"/>
      <c r="VZS2" s="13"/>
      <c r="VZT2" s="13"/>
      <c r="VZU2" s="13"/>
      <c r="VZV2" s="13"/>
      <c r="VZW2" s="13"/>
      <c r="VZX2" s="13"/>
      <c r="VZY2" s="13"/>
      <c r="VZZ2" s="13"/>
      <c r="WAA2" s="13"/>
      <c r="WAB2" s="13"/>
      <c r="WAC2" s="13"/>
      <c r="WAD2" s="13"/>
      <c r="WAE2" s="13"/>
      <c r="WAF2" s="13"/>
      <c r="WAG2" s="13"/>
      <c r="WAH2" s="13"/>
      <c r="WAI2" s="13"/>
      <c r="WAJ2" s="13"/>
      <c r="WAK2" s="13"/>
      <c r="WAL2" s="13"/>
      <c r="WAM2" s="13"/>
      <c r="WAN2" s="13"/>
      <c r="WAO2" s="13"/>
      <c r="WAP2" s="13"/>
      <c r="WAQ2" s="13"/>
      <c r="WAR2" s="13"/>
      <c r="WAS2" s="13"/>
      <c r="WAT2" s="13"/>
      <c r="WAU2" s="13"/>
      <c r="WAV2" s="13"/>
      <c r="WAW2" s="13"/>
      <c r="WAX2" s="13"/>
      <c r="WAY2" s="13"/>
      <c r="WAZ2" s="13"/>
      <c r="WBA2" s="13"/>
      <c r="WBB2" s="13"/>
      <c r="WBC2" s="13"/>
      <c r="WBD2" s="13"/>
      <c r="WBE2" s="13"/>
      <c r="WBF2" s="13"/>
      <c r="WBG2" s="13"/>
      <c r="WBH2" s="13"/>
      <c r="WBI2" s="13"/>
      <c r="WBJ2" s="13"/>
      <c r="WBK2" s="13"/>
      <c r="WBL2" s="13"/>
      <c r="WBM2" s="13"/>
      <c r="WBN2" s="13"/>
      <c r="WBO2" s="13"/>
      <c r="WBP2" s="13"/>
      <c r="WBQ2" s="13"/>
      <c r="WBR2" s="13"/>
      <c r="WBS2" s="13"/>
      <c r="WBT2" s="13"/>
      <c r="WBU2" s="13"/>
      <c r="WBV2" s="13"/>
      <c r="WBW2" s="13"/>
      <c r="WBX2" s="13"/>
      <c r="WBY2" s="13"/>
      <c r="WBZ2" s="13"/>
      <c r="WCA2" s="13"/>
      <c r="WCB2" s="13"/>
      <c r="WCC2" s="13"/>
      <c r="WCD2" s="13"/>
      <c r="WCE2" s="13"/>
      <c r="WCF2" s="13"/>
      <c r="WCG2" s="13"/>
      <c r="WCH2" s="13"/>
      <c r="WCI2" s="13"/>
      <c r="WCJ2" s="13"/>
      <c r="WCK2" s="13"/>
      <c r="WCL2" s="13"/>
      <c r="WCM2" s="13"/>
      <c r="WCN2" s="13"/>
      <c r="WCO2" s="13"/>
      <c r="WCP2" s="13"/>
      <c r="WCQ2" s="13"/>
      <c r="WCR2" s="13"/>
      <c r="WCS2" s="13"/>
      <c r="WCT2" s="13"/>
      <c r="WCU2" s="13"/>
      <c r="WCV2" s="13"/>
      <c r="WCW2" s="13"/>
      <c r="WCX2" s="13"/>
      <c r="WCY2" s="13"/>
      <c r="WCZ2" s="13"/>
      <c r="WDA2" s="13"/>
      <c r="WDB2" s="13"/>
      <c r="WDC2" s="13"/>
      <c r="WDD2" s="13"/>
      <c r="WDE2" s="13"/>
      <c r="WDF2" s="13"/>
      <c r="WDG2" s="13"/>
      <c r="WDH2" s="13"/>
      <c r="WDI2" s="13"/>
      <c r="WDJ2" s="13"/>
      <c r="WDK2" s="13"/>
      <c r="WDL2" s="13"/>
      <c r="WDM2" s="13"/>
      <c r="WDN2" s="13"/>
      <c r="WDO2" s="13"/>
      <c r="WDP2" s="13"/>
      <c r="WDQ2" s="13"/>
      <c r="WDR2" s="13"/>
      <c r="WDS2" s="13"/>
      <c r="WDT2" s="13"/>
      <c r="WDU2" s="13"/>
      <c r="WDV2" s="13"/>
      <c r="WDW2" s="13"/>
      <c r="WDX2" s="13"/>
      <c r="WDY2" s="13"/>
      <c r="WDZ2" s="13"/>
      <c r="WEA2" s="13"/>
      <c r="WEB2" s="13"/>
      <c r="WEC2" s="13"/>
      <c r="WED2" s="13"/>
      <c r="WEE2" s="13"/>
      <c r="WEF2" s="13"/>
      <c r="WEG2" s="13"/>
      <c r="WEH2" s="13"/>
      <c r="WEI2" s="13"/>
      <c r="WEJ2" s="13"/>
      <c r="WEK2" s="13"/>
      <c r="WEL2" s="13"/>
      <c r="WEM2" s="13"/>
      <c r="WEN2" s="13"/>
      <c r="WEO2" s="13"/>
      <c r="WEP2" s="13"/>
      <c r="WEQ2" s="13"/>
      <c r="WER2" s="13"/>
      <c r="WES2" s="13"/>
      <c r="WET2" s="13"/>
      <c r="WEU2" s="13"/>
      <c r="WEV2" s="13"/>
      <c r="WEW2" s="13"/>
      <c r="WEX2" s="13"/>
      <c r="WEY2" s="13"/>
      <c r="WEZ2" s="13"/>
      <c r="WFA2" s="13"/>
      <c r="WFB2" s="13"/>
      <c r="WFC2" s="13"/>
      <c r="WFD2" s="13"/>
      <c r="WFE2" s="13"/>
      <c r="WFF2" s="13"/>
      <c r="WFG2" s="13"/>
      <c r="WFH2" s="13"/>
      <c r="WFI2" s="13"/>
      <c r="WFJ2" s="13"/>
      <c r="WFK2" s="13"/>
      <c r="WFL2" s="13"/>
      <c r="WFM2" s="13"/>
      <c r="WFN2" s="13"/>
      <c r="WFO2" s="13"/>
      <c r="WFP2" s="13"/>
      <c r="WFQ2" s="13"/>
      <c r="WFR2" s="13"/>
      <c r="WFS2" s="13"/>
      <c r="WFT2" s="13"/>
      <c r="WFU2" s="13"/>
      <c r="WFV2" s="13"/>
      <c r="WFW2" s="13"/>
      <c r="WFX2" s="13"/>
      <c r="WFY2" s="13"/>
      <c r="WFZ2" s="13"/>
      <c r="WGA2" s="13"/>
      <c r="WGB2" s="13"/>
      <c r="WGC2" s="13"/>
      <c r="WGD2" s="13"/>
      <c r="WGE2" s="13"/>
      <c r="WGF2" s="13"/>
      <c r="WGG2" s="13"/>
      <c r="WGH2" s="13"/>
      <c r="WGI2" s="13"/>
      <c r="WGJ2" s="13"/>
      <c r="WGK2" s="13"/>
      <c r="WGL2" s="13"/>
      <c r="WGM2" s="13"/>
      <c r="WGN2" s="13"/>
      <c r="WGO2" s="13"/>
      <c r="WGP2" s="13"/>
      <c r="WGQ2" s="13"/>
      <c r="WGR2" s="13"/>
      <c r="WGS2" s="13"/>
      <c r="WGT2" s="13"/>
      <c r="WGU2" s="13"/>
      <c r="WGV2" s="13"/>
      <c r="WGW2" s="13"/>
      <c r="WGX2" s="13"/>
      <c r="WGY2" s="13"/>
      <c r="WGZ2" s="13"/>
      <c r="WHA2" s="13"/>
      <c r="WHB2" s="13"/>
      <c r="WHC2" s="13"/>
      <c r="WHD2" s="13"/>
      <c r="WHE2" s="13"/>
      <c r="WHF2" s="13"/>
      <c r="WHG2" s="13"/>
      <c r="WHH2" s="13"/>
      <c r="WHI2" s="13"/>
      <c r="WHJ2" s="13"/>
      <c r="WHK2" s="13"/>
      <c r="WHL2" s="13"/>
      <c r="WHM2" s="13"/>
      <c r="WHN2" s="13"/>
      <c r="WHO2" s="13"/>
      <c r="WHP2" s="13"/>
      <c r="WHQ2" s="13"/>
      <c r="WHR2" s="13"/>
      <c r="WHS2" s="13"/>
      <c r="WHT2" s="13"/>
      <c r="WHU2" s="13"/>
      <c r="WHV2" s="13"/>
      <c r="WHW2" s="13"/>
      <c r="WHX2" s="13"/>
      <c r="WHY2" s="13"/>
      <c r="WHZ2" s="13"/>
      <c r="WIA2" s="13"/>
      <c r="WIB2" s="13"/>
      <c r="WIC2" s="13"/>
      <c r="WID2" s="13"/>
      <c r="WIE2" s="13"/>
      <c r="WIF2" s="13"/>
      <c r="WIG2" s="13"/>
      <c r="WIH2" s="13"/>
      <c r="WII2" s="13"/>
      <c r="WIJ2" s="13"/>
      <c r="WIK2" s="13"/>
      <c r="WIL2" s="13"/>
      <c r="WIM2" s="13"/>
      <c r="WIN2" s="13"/>
      <c r="WIO2" s="13"/>
      <c r="WIP2" s="13"/>
      <c r="WIQ2" s="13"/>
      <c r="WIR2" s="13"/>
      <c r="WIS2" s="13"/>
      <c r="WIT2" s="13"/>
      <c r="WIU2" s="13"/>
      <c r="WIV2" s="13"/>
      <c r="WIW2" s="13"/>
      <c r="WIX2" s="13"/>
      <c r="WIY2" s="13"/>
      <c r="WIZ2" s="13"/>
      <c r="WJA2" s="13"/>
      <c r="WJB2" s="13"/>
      <c r="WJC2" s="13"/>
      <c r="WJD2" s="13"/>
      <c r="WJE2" s="13"/>
      <c r="WJF2" s="13"/>
      <c r="WJG2" s="13"/>
      <c r="WJH2" s="13"/>
      <c r="WJI2" s="13"/>
      <c r="WJJ2" s="13"/>
      <c r="WJK2" s="13"/>
      <c r="WJL2" s="13"/>
      <c r="WJM2" s="13"/>
      <c r="WJN2" s="13"/>
      <c r="WJO2" s="13"/>
      <c r="WJP2" s="13"/>
      <c r="WJQ2" s="13"/>
      <c r="WJR2" s="13"/>
      <c r="WJS2" s="13"/>
      <c r="WJT2" s="13"/>
      <c r="WJU2" s="13"/>
      <c r="WJV2" s="13"/>
      <c r="WJW2" s="13"/>
      <c r="WJX2" s="13"/>
      <c r="WJY2" s="13"/>
      <c r="WJZ2" s="13"/>
      <c r="WKA2" s="13"/>
      <c r="WKB2" s="13"/>
      <c r="WKC2" s="13"/>
      <c r="WKD2" s="13"/>
      <c r="WKE2" s="13"/>
      <c r="WKF2" s="13"/>
      <c r="WKG2" s="13"/>
      <c r="WKH2" s="13"/>
      <c r="WKI2" s="13"/>
      <c r="WKJ2" s="13"/>
      <c r="WKK2" s="13"/>
      <c r="WKL2" s="13"/>
      <c r="WKM2" s="13"/>
      <c r="WKN2" s="13"/>
      <c r="WKO2" s="13"/>
      <c r="WKP2" s="13"/>
      <c r="WKQ2" s="13"/>
      <c r="WKR2" s="13"/>
      <c r="WKS2" s="13"/>
      <c r="WKT2" s="13"/>
      <c r="WKU2" s="13"/>
      <c r="WKV2" s="13"/>
      <c r="WKW2" s="13"/>
      <c r="WKX2" s="13"/>
      <c r="WKY2" s="13"/>
      <c r="WKZ2" s="13"/>
      <c r="WLA2" s="13"/>
      <c r="WLB2" s="13"/>
      <c r="WLC2" s="13"/>
      <c r="WLD2" s="13"/>
      <c r="WLE2" s="13"/>
      <c r="WLF2" s="13"/>
      <c r="WLG2" s="13"/>
      <c r="WLH2" s="13"/>
      <c r="WLI2" s="13"/>
      <c r="WLJ2" s="13"/>
      <c r="WLK2" s="13"/>
      <c r="WLL2" s="13"/>
      <c r="WLM2" s="13"/>
      <c r="WLN2" s="13"/>
      <c r="WLO2" s="13"/>
      <c r="WLP2" s="13"/>
      <c r="WLQ2" s="13"/>
      <c r="WLR2" s="13"/>
      <c r="WLS2" s="13"/>
      <c r="WLT2" s="13"/>
      <c r="WLU2" s="13"/>
      <c r="WLV2" s="13"/>
      <c r="WLW2" s="13"/>
      <c r="WLX2" s="13"/>
      <c r="WLY2" s="13"/>
      <c r="WLZ2" s="13"/>
      <c r="WMA2" s="13"/>
      <c r="WMB2" s="13"/>
      <c r="WMC2" s="13"/>
      <c r="WMD2" s="13"/>
      <c r="WME2" s="13"/>
      <c r="WMF2" s="13"/>
      <c r="WMG2" s="13"/>
      <c r="WMH2" s="13"/>
      <c r="WMI2" s="13"/>
      <c r="WMJ2" s="13"/>
      <c r="WMK2" s="13"/>
      <c r="WML2" s="13"/>
      <c r="WMM2" s="13"/>
      <c r="WMN2" s="13"/>
      <c r="WMO2" s="13"/>
      <c r="WMP2" s="13"/>
      <c r="WMQ2" s="13"/>
      <c r="WMR2" s="13"/>
      <c r="WMS2" s="13"/>
      <c r="WMT2" s="13"/>
      <c r="WMU2" s="13"/>
      <c r="WMV2" s="13"/>
      <c r="WMW2" s="13"/>
      <c r="WMX2" s="13"/>
      <c r="WMY2" s="13"/>
      <c r="WMZ2" s="13"/>
      <c r="WNA2" s="13"/>
      <c r="WNB2" s="13"/>
      <c r="WNC2" s="13"/>
      <c r="WND2" s="13"/>
      <c r="WNE2" s="13"/>
      <c r="WNF2" s="13"/>
      <c r="WNG2" s="13"/>
      <c r="WNH2" s="13"/>
      <c r="WNI2" s="13"/>
      <c r="WNJ2" s="13"/>
      <c r="WNK2" s="13"/>
      <c r="WNL2" s="13"/>
      <c r="WNM2" s="13"/>
      <c r="WNN2" s="13"/>
      <c r="WNO2" s="13"/>
      <c r="WNP2" s="13"/>
      <c r="WNQ2" s="13"/>
      <c r="WNR2" s="13"/>
      <c r="WNS2" s="13"/>
      <c r="WNT2" s="13"/>
      <c r="WNU2" s="13"/>
      <c r="WNV2" s="13"/>
      <c r="WNW2" s="13"/>
      <c r="WNX2" s="13"/>
      <c r="WNY2" s="13"/>
      <c r="WNZ2" s="13"/>
      <c r="WOA2" s="13"/>
      <c r="WOB2" s="13"/>
      <c r="WOC2" s="13"/>
      <c r="WOD2" s="13"/>
      <c r="WOE2" s="13"/>
      <c r="WOF2" s="13"/>
      <c r="WOG2" s="13"/>
      <c r="WOH2" s="13"/>
      <c r="WOI2" s="13"/>
      <c r="WOJ2" s="13"/>
      <c r="WOK2" s="13"/>
      <c r="WOL2" s="13"/>
      <c r="WOM2" s="13"/>
      <c r="WON2" s="13"/>
      <c r="WOO2" s="13"/>
      <c r="WOP2" s="13"/>
      <c r="WOQ2" s="13"/>
      <c r="WOR2" s="13"/>
      <c r="WOS2" s="13"/>
      <c r="WOT2" s="13"/>
      <c r="WOU2" s="13"/>
      <c r="WOV2" s="13"/>
      <c r="WOW2" s="13"/>
      <c r="WOX2" s="13"/>
      <c r="WOY2" s="13"/>
      <c r="WOZ2" s="13"/>
      <c r="WPA2" s="13"/>
      <c r="WPB2" s="13"/>
      <c r="WPC2" s="13"/>
      <c r="WPD2" s="13"/>
      <c r="WPE2" s="13"/>
      <c r="WPF2" s="13"/>
      <c r="WPG2" s="13"/>
      <c r="WPH2" s="13"/>
      <c r="WPI2" s="13"/>
      <c r="WPJ2" s="13"/>
      <c r="WPK2" s="13"/>
      <c r="WPL2" s="13"/>
      <c r="WPM2" s="13"/>
      <c r="WPN2" s="13"/>
      <c r="WPO2" s="13"/>
      <c r="WPP2" s="13"/>
      <c r="WPQ2" s="13"/>
      <c r="WPR2" s="13"/>
      <c r="WPS2" s="13"/>
      <c r="WPT2" s="13"/>
      <c r="WPU2" s="13"/>
      <c r="WPV2" s="13"/>
      <c r="WPW2" s="13"/>
      <c r="WPX2" s="13"/>
      <c r="WPY2" s="13"/>
      <c r="WPZ2" s="13"/>
      <c r="WQA2" s="13"/>
      <c r="WQB2" s="13"/>
      <c r="WQC2" s="13"/>
      <c r="WQD2" s="13"/>
      <c r="WQE2" s="13"/>
      <c r="WQF2" s="13"/>
      <c r="WQG2" s="13"/>
      <c r="WQH2" s="13"/>
      <c r="WQI2" s="13"/>
      <c r="WQJ2" s="13"/>
      <c r="WQK2" s="13"/>
      <c r="WQL2" s="13"/>
      <c r="WQM2" s="13"/>
      <c r="WQN2" s="13"/>
      <c r="WQO2" s="13"/>
      <c r="WQP2" s="13"/>
      <c r="WQQ2" s="13"/>
      <c r="WQR2" s="13"/>
      <c r="WQS2" s="13"/>
      <c r="WQT2" s="13"/>
      <c r="WQU2" s="13"/>
      <c r="WQV2" s="13"/>
      <c r="WQW2" s="13"/>
      <c r="WQX2" s="13"/>
      <c r="WQY2" s="13"/>
      <c r="WQZ2" s="13"/>
      <c r="WRA2" s="13"/>
      <c r="WRB2" s="13"/>
      <c r="WRC2" s="13"/>
      <c r="WRD2" s="13"/>
      <c r="WRE2" s="13"/>
      <c r="WRF2" s="13"/>
      <c r="WRG2" s="13"/>
      <c r="WRH2" s="13"/>
      <c r="WRI2" s="13"/>
      <c r="WRJ2" s="13"/>
      <c r="WRK2" s="13"/>
      <c r="WRL2" s="13"/>
      <c r="WRM2" s="13"/>
      <c r="WRN2" s="13"/>
      <c r="WRO2" s="13"/>
      <c r="WRP2" s="13"/>
      <c r="WRQ2" s="13"/>
      <c r="WRR2" s="13"/>
      <c r="WRS2" s="13"/>
      <c r="WRT2" s="13"/>
      <c r="WRU2" s="13"/>
      <c r="WRV2" s="13"/>
      <c r="WRW2" s="13"/>
      <c r="WRX2" s="13"/>
      <c r="WRY2" s="13"/>
      <c r="WRZ2" s="13"/>
      <c r="WSA2" s="13"/>
      <c r="WSB2" s="13"/>
      <c r="WSC2" s="13"/>
      <c r="WSD2" s="13"/>
      <c r="WSE2" s="13"/>
      <c r="WSF2" s="13"/>
      <c r="WSG2" s="13"/>
      <c r="WSH2" s="13"/>
      <c r="WSI2" s="13"/>
      <c r="WSJ2" s="13"/>
      <c r="WSK2" s="13"/>
      <c r="WSL2" s="13"/>
      <c r="WSM2" s="13"/>
      <c r="WSN2" s="13"/>
      <c r="WSO2" s="13"/>
      <c r="WSP2" s="13"/>
      <c r="WSQ2" s="13"/>
      <c r="WSR2" s="13"/>
      <c r="WSS2" s="13"/>
      <c r="WST2" s="13"/>
      <c r="WSU2" s="13"/>
      <c r="WSV2" s="13"/>
      <c r="WSW2" s="13"/>
      <c r="WSX2" s="13"/>
      <c r="WSY2" s="13"/>
      <c r="WSZ2" s="13"/>
      <c r="WTA2" s="13"/>
      <c r="WTB2" s="13"/>
      <c r="WTC2" s="13"/>
      <c r="WTD2" s="13"/>
      <c r="WTE2" s="13"/>
      <c r="WTF2" s="13"/>
      <c r="WTG2" s="13"/>
      <c r="WTH2" s="13"/>
      <c r="WTI2" s="13"/>
      <c r="WTJ2" s="13"/>
      <c r="WTK2" s="13"/>
      <c r="WTL2" s="13"/>
      <c r="WTM2" s="13"/>
      <c r="WTN2" s="13"/>
      <c r="WTO2" s="13"/>
      <c r="WTP2" s="13"/>
      <c r="WTQ2" s="13"/>
      <c r="WTR2" s="13"/>
      <c r="WTS2" s="13"/>
      <c r="WTT2" s="13"/>
      <c r="WTU2" s="13"/>
      <c r="WTV2" s="13"/>
      <c r="WTW2" s="13"/>
      <c r="WTX2" s="13"/>
      <c r="WTY2" s="13"/>
      <c r="WTZ2" s="13"/>
      <c r="WUA2" s="13"/>
      <c r="WUB2" s="13"/>
      <c r="WUC2" s="13"/>
      <c r="WUD2" s="13"/>
      <c r="WUE2" s="13"/>
      <c r="WUF2" s="13"/>
      <c r="WUG2" s="13"/>
      <c r="WUH2" s="13"/>
      <c r="WUI2" s="13"/>
      <c r="WUJ2" s="13"/>
      <c r="WUK2" s="13"/>
      <c r="WUL2" s="13"/>
      <c r="WUM2" s="13"/>
      <c r="WUN2" s="13"/>
      <c r="WUO2" s="13"/>
      <c r="WUP2" s="13"/>
      <c r="WUQ2" s="13"/>
      <c r="WUR2" s="13"/>
      <c r="WUS2" s="13"/>
      <c r="WUT2" s="13"/>
      <c r="WUU2" s="13"/>
      <c r="WUV2" s="13"/>
      <c r="WUW2" s="13"/>
      <c r="WUX2" s="13"/>
      <c r="WUY2" s="13"/>
      <c r="WUZ2" s="13"/>
      <c r="WVA2" s="13"/>
      <c r="WVB2" s="13"/>
      <c r="WVC2" s="13"/>
      <c r="WVD2" s="13"/>
      <c r="WVE2" s="13"/>
      <c r="WVF2" s="13"/>
      <c r="WVG2" s="13"/>
      <c r="WVH2" s="13"/>
      <c r="WVI2" s="13"/>
      <c r="WVJ2" s="13"/>
      <c r="WVK2" s="13"/>
      <c r="WVL2" s="13"/>
      <c r="WVM2" s="13"/>
      <c r="WVN2" s="13"/>
      <c r="WVO2" s="13"/>
      <c r="WVP2" s="13"/>
      <c r="WVQ2" s="13"/>
      <c r="WVR2" s="13"/>
      <c r="WVS2" s="13"/>
      <c r="WVT2" s="13"/>
      <c r="WVU2" s="13"/>
      <c r="WVV2" s="13"/>
      <c r="WVW2" s="13"/>
      <c r="WVX2" s="13"/>
      <c r="WVY2" s="13"/>
      <c r="WVZ2" s="13"/>
      <c r="WWA2" s="13"/>
      <c r="WWB2" s="13"/>
      <c r="WWC2" s="13"/>
      <c r="WWD2" s="13"/>
      <c r="WWE2" s="13"/>
      <c r="WWF2" s="13"/>
      <c r="WWG2" s="13"/>
      <c r="WWH2" s="13"/>
      <c r="WWI2" s="13"/>
      <c r="WWJ2" s="13"/>
      <c r="WWK2" s="13"/>
      <c r="WWL2" s="13"/>
      <c r="WWM2" s="13"/>
      <c r="WWN2" s="13"/>
      <c r="WWO2" s="13"/>
      <c r="WWP2" s="13"/>
      <c r="WWQ2" s="13"/>
      <c r="WWR2" s="13"/>
      <c r="WWS2" s="13"/>
      <c r="WWT2" s="13"/>
      <c r="WWU2" s="13"/>
      <c r="WWV2" s="13"/>
      <c r="WWW2" s="13"/>
      <c r="WWX2" s="13"/>
      <c r="WWY2" s="13"/>
      <c r="WWZ2" s="13"/>
      <c r="WXA2" s="13"/>
      <c r="WXB2" s="13"/>
      <c r="WXC2" s="13"/>
      <c r="WXD2" s="13"/>
      <c r="WXE2" s="13"/>
      <c r="WXF2" s="13"/>
      <c r="WXG2" s="13"/>
      <c r="WXH2" s="13"/>
      <c r="WXI2" s="13"/>
      <c r="WXJ2" s="13"/>
      <c r="WXK2" s="13"/>
      <c r="WXL2" s="13"/>
      <c r="WXM2" s="13"/>
      <c r="WXN2" s="13"/>
      <c r="WXO2" s="13"/>
      <c r="WXP2" s="13"/>
      <c r="WXQ2" s="13"/>
      <c r="WXR2" s="13"/>
      <c r="WXS2" s="13"/>
      <c r="WXT2" s="13"/>
      <c r="WXU2" s="13"/>
      <c r="WXV2" s="13"/>
      <c r="WXW2" s="13"/>
      <c r="WXX2" s="13"/>
      <c r="WXY2" s="13"/>
      <c r="WXZ2" s="13"/>
      <c r="WYA2" s="13"/>
      <c r="WYB2" s="13"/>
      <c r="WYC2" s="13"/>
      <c r="WYD2" s="13"/>
      <c r="WYE2" s="13"/>
      <c r="WYF2" s="13"/>
      <c r="WYG2" s="13"/>
      <c r="WYH2" s="13"/>
      <c r="WYI2" s="13"/>
      <c r="WYJ2" s="13"/>
      <c r="WYK2" s="13"/>
      <c r="WYL2" s="13"/>
      <c r="WYM2" s="13"/>
      <c r="WYN2" s="13"/>
      <c r="WYO2" s="13"/>
      <c r="WYP2" s="13"/>
      <c r="WYQ2" s="13"/>
      <c r="WYR2" s="13"/>
      <c r="WYS2" s="13"/>
      <c r="WYT2" s="13"/>
      <c r="WYU2" s="13"/>
      <c r="WYV2" s="13"/>
      <c r="WYW2" s="13"/>
      <c r="WYX2" s="13"/>
      <c r="WYY2" s="13"/>
      <c r="WYZ2" s="13"/>
      <c r="WZA2" s="13"/>
      <c r="WZB2" s="13"/>
      <c r="WZC2" s="13"/>
      <c r="WZD2" s="13"/>
      <c r="WZE2" s="13"/>
      <c r="WZF2" s="13"/>
      <c r="WZG2" s="13"/>
      <c r="WZH2" s="13"/>
      <c r="WZI2" s="13"/>
      <c r="WZJ2" s="13"/>
      <c r="WZK2" s="13"/>
      <c r="WZL2" s="13"/>
      <c r="WZM2" s="13"/>
      <c r="WZN2" s="13"/>
      <c r="WZO2" s="13"/>
      <c r="WZP2" s="13"/>
      <c r="WZQ2" s="13"/>
      <c r="WZR2" s="13"/>
      <c r="WZS2" s="13"/>
      <c r="WZT2" s="13"/>
      <c r="WZU2" s="13"/>
      <c r="WZV2" s="13"/>
      <c r="WZW2" s="13"/>
      <c r="WZX2" s="13"/>
      <c r="WZY2" s="13"/>
      <c r="WZZ2" s="13"/>
      <c r="XAA2" s="13"/>
      <c r="XAB2" s="13"/>
      <c r="XAC2" s="13"/>
      <c r="XAD2" s="13"/>
      <c r="XAE2" s="13"/>
      <c r="XAF2" s="13"/>
      <c r="XAG2" s="13"/>
      <c r="XAH2" s="13"/>
      <c r="XAI2" s="13"/>
      <c r="XAJ2" s="13"/>
      <c r="XAK2" s="13"/>
      <c r="XAL2" s="13"/>
      <c r="XAM2" s="13"/>
      <c r="XAN2" s="13"/>
      <c r="XAO2" s="13"/>
      <c r="XAP2" s="13"/>
      <c r="XAQ2" s="13"/>
      <c r="XAR2" s="13"/>
      <c r="XAS2" s="13"/>
      <c r="XAT2" s="13"/>
      <c r="XAU2" s="13"/>
      <c r="XAV2" s="13"/>
      <c r="XAW2" s="13"/>
      <c r="XAX2" s="13"/>
      <c r="XAY2" s="13"/>
      <c r="XAZ2" s="13"/>
      <c r="XBA2" s="13"/>
      <c r="XBB2" s="13"/>
      <c r="XBC2" s="13"/>
      <c r="XBD2" s="13"/>
      <c r="XBE2" s="13"/>
      <c r="XBF2" s="13"/>
      <c r="XBG2" s="13"/>
      <c r="XBH2" s="13"/>
      <c r="XBI2" s="13"/>
      <c r="XBJ2" s="13"/>
      <c r="XBK2" s="13"/>
      <c r="XBL2" s="13"/>
      <c r="XBM2" s="13"/>
      <c r="XBN2" s="13"/>
      <c r="XBO2" s="13"/>
      <c r="XBP2" s="13"/>
      <c r="XBQ2" s="13"/>
      <c r="XBR2" s="13"/>
      <c r="XBS2" s="13"/>
      <c r="XBT2" s="13"/>
      <c r="XBU2" s="13"/>
      <c r="XBV2" s="13"/>
      <c r="XBW2" s="13"/>
      <c r="XBX2" s="13"/>
      <c r="XBY2" s="13"/>
      <c r="XBZ2" s="13"/>
      <c r="XCA2" s="13"/>
      <c r="XCB2" s="13"/>
      <c r="XCC2" s="13"/>
      <c r="XCD2" s="13"/>
      <c r="XCE2" s="13"/>
      <c r="XCF2" s="13"/>
      <c r="XCG2" s="13"/>
      <c r="XCH2" s="13"/>
      <c r="XCI2" s="13"/>
      <c r="XCJ2" s="13"/>
      <c r="XCK2" s="13"/>
      <c r="XCL2" s="13"/>
      <c r="XCM2" s="13"/>
      <c r="XCN2" s="13"/>
      <c r="XCO2" s="13"/>
      <c r="XCP2" s="13"/>
      <c r="XCQ2" s="13"/>
      <c r="XCR2" s="13"/>
      <c r="XCS2" s="13"/>
      <c r="XCT2" s="13"/>
      <c r="XCU2" s="13"/>
      <c r="XCV2" s="13"/>
      <c r="XCW2" s="13"/>
      <c r="XCX2" s="13"/>
      <c r="XCY2" s="13"/>
      <c r="XCZ2" s="13"/>
      <c r="XDA2" s="13"/>
      <c r="XDB2" s="13"/>
      <c r="XDC2" s="13"/>
      <c r="XDD2" s="13"/>
      <c r="XDE2" s="13"/>
      <c r="XDF2" s="13"/>
      <c r="XDG2" s="13"/>
      <c r="XDH2" s="13"/>
      <c r="XDI2" s="13"/>
      <c r="XDJ2" s="13"/>
      <c r="XDK2" s="13"/>
      <c r="XDL2" s="13"/>
      <c r="XDM2" s="13"/>
      <c r="XDN2" s="13"/>
      <c r="XDO2" s="13"/>
      <c r="XDP2" s="13"/>
      <c r="XDQ2" s="13"/>
      <c r="XDR2" s="13"/>
      <c r="XDS2" s="13"/>
      <c r="XDT2" s="13"/>
      <c r="XDU2" s="13"/>
      <c r="XDV2" s="13"/>
      <c r="XDW2" s="13"/>
      <c r="XDX2" s="13"/>
      <c r="XDY2" s="13"/>
      <c r="XDZ2" s="13"/>
      <c r="XEA2" s="13"/>
      <c r="XEB2" s="13"/>
      <c r="XEC2" s="13"/>
      <c r="XED2" s="13"/>
      <c r="XEE2" s="13"/>
      <c r="XEF2" s="13"/>
      <c r="XEG2" s="13"/>
      <c r="XEH2" s="13"/>
      <c r="XEI2" s="13"/>
      <c r="XEJ2" s="13"/>
      <c r="XEK2" s="13"/>
      <c r="XEL2" s="13"/>
      <c r="XEM2" s="13"/>
      <c r="XEN2" s="13"/>
      <c r="XEO2" s="13"/>
      <c r="XEP2" s="13"/>
      <c r="XEQ2" s="13"/>
      <c r="XER2" s="13"/>
      <c r="XES2" s="13"/>
      <c r="XET2" s="13"/>
      <c r="XEU2" s="13"/>
      <c r="XEV2" s="13"/>
      <c r="XEW2" s="13"/>
      <c r="XEX2" s="13"/>
      <c r="XEY2" s="13"/>
      <c r="XEZ2" s="13"/>
      <c r="XFA2" s="13"/>
      <c r="XFB2" s="13"/>
      <c r="XFC2" s="13"/>
    </row>
    <row r="3" spans="1:16383" ht="15" customHeight="1" x14ac:dyDescent="0.25">
      <c r="B3" s="3" t="s">
        <v>6</v>
      </c>
      <c r="S3" s="6" t="s">
        <v>785</v>
      </c>
      <c r="T3" s="6" t="s">
        <v>773</v>
      </c>
      <c r="U3" s="6" t="s">
        <v>774</v>
      </c>
      <c r="V3" s="6" t="s">
        <v>775</v>
      </c>
      <c r="W3" s="6" t="s">
        <v>776</v>
      </c>
      <c r="X3" s="6" t="s">
        <v>777</v>
      </c>
      <c r="Y3" s="6" t="s">
        <v>778</v>
      </c>
      <c r="Z3" s="6" t="s">
        <v>779</v>
      </c>
      <c r="AA3" s="6" t="s">
        <v>780</v>
      </c>
      <c r="AB3" s="6" t="s">
        <v>781</v>
      </c>
      <c r="AC3" s="6" t="s">
        <v>782</v>
      </c>
      <c r="AD3" s="6" t="s">
        <v>783</v>
      </c>
      <c r="AE3" s="6" t="s">
        <v>784</v>
      </c>
      <c r="AF3" s="6"/>
      <c r="AG3" s="6"/>
      <c r="AH3" s="6"/>
      <c r="AI3" s="6"/>
      <c r="AJ3" s="6"/>
      <c r="AK3" s="6"/>
      <c r="AL3" s="6"/>
    </row>
    <row r="4" spans="1:16383" ht="15" customHeight="1" x14ac:dyDescent="0.25">
      <c r="B4" s="1"/>
      <c r="S4" s="6">
        <v>2022</v>
      </c>
      <c r="T4" s="50">
        <f>SUMIFS(Tableau1[Coût total],Tableau1[Date de paiement],"&gt;="&amp;DATE(Tableau4[[#This Row],[Année]],1,1),Tableau1[Date de paiement],"&lt;="&amp;DATE(Tableau4[[#This Row],[Année]],1,31))</f>
        <v>600</v>
      </c>
      <c r="U4" s="50">
        <f>SUMIFS(Tableau1[Coût total],Tableau1[Date de paiement],"&gt;="&amp;DATE(Tableau4[[#This Row],[Année]],2,1),Tableau1[Date de paiement],"&lt;="&amp;DATE(Tableau4[[#This Row],[Année]],2,28))</f>
        <v>550</v>
      </c>
      <c r="V4" s="50">
        <f>SUMIFS(Tableau1[Coût total],Tableau1[Date de paiement],"&gt;="&amp;DATE(Tableau4[[#This Row],[Année]],3,1),Tableau1[Date de paiement],"&lt;="&amp;DATE(Tableau4[[#This Row],[Année]],3,31))</f>
        <v>600</v>
      </c>
      <c r="W4" s="58">
        <f>SUMIFS(Tableau1[Coût total],Tableau1[Date de paiement],"&gt;="&amp;DATE(Tableau4[[#This Row],[Année]],4,1),Tableau1[Date de paiement],"&lt;="&amp;DATE(Tableau4[[#This Row],[Année]],4,31))</f>
        <v>1350</v>
      </c>
      <c r="X4" s="50">
        <f>SUMIFS(Tableau1[Coût total],Tableau1[Date de paiement],"&gt;="&amp;DATE(Tableau4[[#This Row],[Année]],5,1),Tableau1[Date de paiement],"&lt;="&amp;DATE(Tableau4[[#This Row],[Année]],5,31))</f>
        <v>700</v>
      </c>
      <c r="Y4" s="58">
        <f>SUMIFS(Tableau1[Coût total],Tableau1[Date de paiement],"&gt;="&amp;DATE(Tableau4[[#This Row],[Année]],6,1),Tableau1[Date de paiement],"&lt;="&amp;DATE(Tableau4[[#This Row],[Année]],6,31))</f>
        <v>1550</v>
      </c>
      <c r="Z4" s="50">
        <f>SUMIFS(Tableau1[Coût total],Tableau1[Date de paiement],"&gt;="&amp;DATE(Tableau4[[#This Row],[Année]],7,1),Tableau1[Date de paiement],"&lt;="&amp;DATE(Tableau4[[#This Row],[Année]],7,31))</f>
        <v>800</v>
      </c>
      <c r="AA4" s="50">
        <f>SUMIFS(Tableau1[Coût total],Tableau1[Date de paiement],"&gt;="&amp;DATE(Tableau4[[#This Row],[Année]],8,1),Tableau1[Date de paiement],"&lt;="&amp;DATE(Tableau4[[#This Row],[Année]],8,31))</f>
        <v>850</v>
      </c>
      <c r="AB4" s="58">
        <f>SUMIFS(Tableau1[Coût total],Tableau1[Date de paiement],"&gt;="&amp;DATE(Tableau4[[#This Row],[Année]],9,1),Tableau1[Date de paiement],"&lt;="&amp;DATE(Tableau4[[#This Row],[Année]],9,31))</f>
        <v>1850</v>
      </c>
      <c r="AC4" s="50">
        <f>SUMIFS(Tableau1[Coût total],Tableau1[Date de paiement],"&gt;="&amp;DATE(Tableau4[[#This Row],[Année]],10,1),Tableau1[Date de paiement],"&lt;="&amp;DATE(Tableau4[[#This Row],[Année]],10,31))</f>
        <v>950</v>
      </c>
      <c r="AD4" s="58">
        <f>SUMIFS(Tableau1[Coût total],Tableau1[Date de paiement],"&gt;="&amp;DATE(Tableau4[[#This Row],[Année]],11,1),Tableau1[Date de paiement],"&lt;="&amp;DATE(Tableau4[[#This Row],[Année]],11,31))</f>
        <v>2050</v>
      </c>
      <c r="AE4" s="50">
        <f>SUMIFS(Tableau1[Coût total],Tableau1[Date de paiement],"&gt;="&amp;DATE(Tableau4[[#This Row],[Année]],12,1),Tableau1[Date de paiement],"&lt;="&amp;DATE(Tableau4[[#This Row],[Année]],12,31))</f>
        <v>1050</v>
      </c>
      <c r="AF4" s="6"/>
      <c r="AG4" s="6">
        <f>SUM(Tableau4[[#This Row],[Janvier]:[Décembre]])</f>
        <v>12900</v>
      </c>
      <c r="AH4" s="6"/>
      <c r="AI4" s="6"/>
      <c r="AJ4" s="6"/>
      <c r="AK4" s="6"/>
      <c r="AL4" s="6"/>
    </row>
    <row r="5" spans="1:16383" ht="15" customHeight="1" x14ac:dyDescent="0.25">
      <c r="A5" s="1"/>
      <c r="S5" s="6">
        <v>2023</v>
      </c>
      <c r="T5" s="50">
        <f>SUMIFS(Tableau1[Coût total],Tableau1[Date de paiement],"&gt;="&amp;DATE(Tableau4[[#This Row],[Année]],1,1),Tableau1[Date de paiement],"&lt;="&amp;DATE(Tableau4[[#This Row],[Année]],1,31))</f>
        <v>1100</v>
      </c>
      <c r="U5" s="50">
        <f>SUMIFS(Tableau1[Coût total],Tableau1[Date de paiement],"&gt;="&amp;DATE(Tableau4[[#This Row],[Année]],2,1),Tableau1[Date de paiement],"&lt;="&amp;DATE(Tableau4[[#This Row],[Année]],2,28))</f>
        <v>1150</v>
      </c>
      <c r="V5" s="50">
        <f>SUMIFS(Tableau1[Coût total],Tableau1[Date de paiement],"&gt;="&amp;DATE(Tableau4[[#This Row],[Année]],3,1),Tableau1[Date de paiement],"&lt;="&amp;DATE(Tableau4[[#This Row],[Année]],3,31))</f>
        <v>1200</v>
      </c>
      <c r="W5" s="58">
        <f>SUMIFS(Tableau1[Coût total],Tableau1[Date de paiement],"&gt;="&amp;DATE(Tableau4[[#This Row],[Année]],4,1),Tableau1[Date de paiement],"&lt;="&amp;DATE(Tableau4[[#This Row],[Année]],4,31))</f>
        <v>2550</v>
      </c>
      <c r="X5" s="50">
        <f>SUMIFS(Tableau1[Coût total],Tableau1[Date de paiement],"&gt;="&amp;DATE(Tableau4[[#This Row],[Année]],5,1),Tableau1[Date de paiement],"&lt;="&amp;DATE(Tableau4[[#This Row],[Année]],5,31))</f>
        <v>1300</v>
      </c>
      <c r="Y5" s="58">
        <f>SUMIFS(Tableau1[Coût total],Tableau1[Date de paiement],"&gt;="&amp;DATE(Tableau4[[#This Row],[Année]],6,1),Tableau1[Date de paiement],"&lt;="&amp;DATE(Tableau4[[#This Row],[Année]],6,31))</f>
        <v>2750</v>
      </c>
      <c r="Z5" s="50">
        <f>SUMIFS(Tableau1[Coût total],Tableau1[Date de paiement],"&gt;="&amp;DATE(Tableau4[[#This Row],[Année]],7,1),Tableau1[Date de paiement],"&lt;="&amp;DATE(Tableau4[[#This Row],[Année]],7,31))</f>
        <v>1400</v>
      </c>
      <c r="AA5" s="50">
        <f>SUMIFS(Tableau1[Coût total],Tableau1[Date de paiement],"&gt;="&amp;DATE(Tableau4[[#This Row],[Année]],8,1),Tableau1[Date de paiement],"&lt;="&amp;DATE(Tableau4[[#This Row],[Année]],8,31))</f>
        <v>1450</v>
      </c>
      <c r="AB5" s="58">
        <f>SUMIFS(Tableau1[Coût total],Tableau1[Date de paiement],"&gt;="&amp;DATE(Tableau4[[#This Row],[Année]],9,1),Tableau1[Date de paiement],"&lt;="&amp;DATE(Tableau4[[#This Row],[Année]],9,31))</f>
        <v>3050</v>
      </c>
      <c r="AC5" s="50">
        <f>SUMIFS(Tableau1[Coût total],Tableau1[Date de paiement],"&gt;="&amp;DATE(Tableau4[[#This Row],[Année]],10,1),Tableau1[Date de paiement],"&lt;="&amp;DATE(Tableau4[[#This Row],[Année]],10,31))</f>
        <v>1550</v>
      </c>
      <c r="AD5" s="58">
        <f>SUMIFS(Tableau1[Coût total],Tableau1[Date de paiement],"&gt;="&amp;DATE(Tableau4[[#This Row],[Année]],11,1),Tableau1[Date de paiement],"&lt;="&amp;DATE(Tableau4[[#This Row],[Année]],11,31))</f>
        <v>3250</v>
      </c>
      <c r="AE5" s="50">
        <f>SUMIFS(Tableau1[Coût total],Tableau1[Date de paiement],"&gt;="&amp;DATE(Tableau4[[#This Row],[Année]],12,1),Tableau1[Date de paiement],"&lt;="&amp;DATE(Tableau4[[#This Row],[Année]],12,31))</f>
        <v>1650</v>
      </c>
      <c r="AF5" s="6"/>
      <c r="AG5" s="53">
        <f>SUM(Tableau4[[#This Row],[Janvier]:[Décembre]])</f>
        <v>22400</v>
      </c>
      <c r="AH5" s="6"/>
      <c r="AI5" s="6"/>
      <c r="AJ5" s="6"/>
      <c r="AK5" s="6"/>
      <c r="AL5" s="6"/>
    </row>
    <row r="6" spans="1:16383" ht="15" customHeight="1" x14ac:dyDescent="0.25">
      <c r="A6" s="1"/>
      <c r="B6" s="45">
        <v>2022</v>
      </c>
      <c r="C6" s="14" t="s">
        <v>6</v>
      </c>
      <c r="S6" s="6">
        <v>2024</v>
      </c>
      <c r="T6" s="50">
        <f>SUMIFS(Tableau1[Coût total],Tableau1[Date de paiement],"&gt;="&amp;DATE(Tableau4[[#This Row],[Année]],1,1),Tableau1[Date de paiement],"&lt;="&amp;DATE(Tableau4[[#This Row],[Année]],1,31))</f>
        <v>1700</v>
      </c>
      <c r="U6" s="50">
        <f>SUMIFS(Tableau1[Coût total],Tableau1[Date de paiement],"&gt;="&amp;DATE(Tableau4[[#This Row],[Année]],2,1),Tableau1[Date de paiement],"&lt;="&amp;DATE(Tableau4[[#This Row],[Année]],2,28))</f>
        <v>1750</v>
      </c>
      <c r="V6" s="50">
        <f>SUMIFS(Tableau1[Coût total],Tableau1[Date de paiement],"&gt;="&amp;DATE(Tableau4[[#This Row],[Année]],3,1),Tableau1[Date de paiement],"&lt;="&amp;DATE(Tableau4[[#This Row],[Année]],3,31))</f>
        <v>1800</v>
      </c>
      <c r="W6" s="58">
        <f>SUMIFS(Tableau1[Coût total],Tableau1[Date de paiement],"&gt;="&amp;DATE(Tableau4[[#This Row],[Année]],4,1),Tableau1[Date de paiement],"&lt;="&amp;DATE(Tableau4[[#This Row],[Année]],4,31))</f>
        <v>1850</v>
      </c>
      <c r="X6" s="50">
        <f>SUMIFS(Tableau1[Coût total],Tableau1[Date de paiement],"&gt;="&amp;DATE(Tableau4[[#This Row],[Année]],5,1),Tableau1[Date de paiement],"&lt;="&amp;DATE(Tableau4[[#This Row],[Année]],5,31))</f>
        <v>0</v>
      </c>
      <c r="Y6" s="58">
        <f>SUMIFS(Tableau1[Coût total],Tableau1[Date de paiement],"&gt;="&amp;DATE(Tableau4[[#This Row],[Année]],6,1),Tableau1[Date de paiement],"&lt;="&amp;DATE(Tableau4[[#This Row],[Année]],6,31))</f>
        <v>0</v>
      </c>
      <c r="Z6" s="50">
        <f>SUMIFS(Tableau1[Coût total],Tableau1[Date de paiement],"&gt;="&amp;DATE(Tableau4[[#This Row],[Année]],7,1),Tableau1[Date de paiement],"&lt;="&amp;DATE(Tableau4[[#This Row],[Année]],7,31))</f>
        <v>0</v>
      </c>
      <c r="AA6" s="50">
        <f>SUMIFS(Tableau1[Coût total],Tableau1[Date de paiement],"&gt;="&amp;DATE(Tableau4[[#This Row],[Année]],8,1),Tableau1[Date de paiement],"&lt;="&amp;DATE(Tableau4[[#This Row],[Année]],8,31))</f>
        <v>0</v>
      </c>
      <c r="AB6" s="58">
        <f>SUMIFS(Tableau1[Coût total],Tableau1[Date de paiement],"&gt;="&amp;DATE(Tableau4[[#This Row],[Année]],9,1),Tableau1[Date de paiement],"&lt;="&amp;DATE(Tableau4[[#This Row],[Année]],9,31))</f>
        <v>0</v>
      </c>
      <c r="AC6" s="50">
        <f>SUMIFS(Tableau1[Coût total],Tableau1[Date de paiement],"&gt;="&amp;DATE(Tableau4[[#This Row],[Année]],10,1),Tableau1[Date de paiement],"&lt;="&amp;DATE(Tableau4[[#This Row],[Année]],10,31))</f>
        <v>0</v>
      </c>
      <c r="AD6" s="58">
        <f>SUMIFS(Tableau1[Coût total],Tableau1[Date de paiement],"&gt;="&amp;DATE(Tableau4[[#This Row],[Année]],11,1),Tableau1[Date de paiement],"&lt;="&amp;DATE(Tableau4[[#This Row],[Année]],11,31))</f>
        <v>0</v>
      </c>
      <c r="AE6" s="50">
        <f>SUMIFS(Tableau1[Coût total],Tableau1[Date de paiement],"&gt;="&amp;DATE(Tableau4[[#This Row],[Année]],12,1),Tableau1[Date de paiement],"&lt;="&amp;DATE(Tableau4[[#This Row],[Année]],12,31))</f>
        <v>0</v>
      </c>
      <c r="AF6" s="6"/>
      <c r="AG6" s="53">
        <f>SUM(Tableau4[[#This Row],[Janvier]:[Décembre]])</f>
        <v>7100</v>
      </c>
      <c r="AH6" s="6"/>
      <c r="AI6" s="6"/>
      <c r="AJ6" s="6"/>
      <c r="AK6" s="6"/>
      <c r="AL6" s="6"/>
    </row>
    <row r="7" spans="1:16383" x14ac:dyDescent="0.25">
      <c r="A7" s="11">
        <v>1</v>
      </c>
      <c r="B7" s="15" t="s">
        <v>7</v>
      </c>
      <c r="C7" s="16">
        <f>VLOOKUP($B$6,Tableau4[],2,0)</f>
        <v>600</v>
      </c>
      <c r="S7" s="6">
        <v>2025</v>
      </c>
      <c r="T7" s="50">
        <f>SUMIFS(Tableau1[Coût total],Tableau1[Date de paiement],"&gt;="&amp;DATE(Tableau4[[#This Row],[Année]],1,1),Tableau1[Date de paiement],"&lt;="&amp;DATE(Tableau4[[#This Row],[Année]],1,31))</f>
        <v>0</v>
      </c>
      <c r="U7" s="50">
        <f>SUMIFS(Tableau1[Coût total],Tableau1[Date de paiement],"&gt;="&amp;DATE(Tableau4[[#This Row],[Année]],2,1),Tableau1[Date de paiement],"&lt;="&amp;DATE(Tableau4[[#This Row],[Année]],2,28))</f>
        <v>0</v>
      </c>
      <c r="V7" s="50">
        <f>SUMIFS(Tableau1[Coût total],Tableau1[Date de paiement],"&gt;="&amp;DATE(Tableau4[[#This Row],[Année]],3,1),Tableau1[Date de paiement],"&lt;="&amp;DATE(Tableau4[[#This Row],[Année]],3,31))</f>
        <v>0</v>
      </c>
      <c r="W7" s="58">
        <f>SUMIFS(Tableau1[Coût total],Tableau1[Date de paiement],"&gt;="&amp;DATE(Tableau4[[#This Row],[Année]],4,1),Tableau1[Date de paiement],"&lt;="&amp;DATE(Tableau4[[#This Row],[Année]],4,31))</f>
        <v>0</v>
      </c>
      <c r="X7" s="50">
        <f>SUMIFS(Tableau1[Coût total],Tableau1[Date de paiement],"&gt;="&amp;DATE(Tableau4[[#This Row],[Année]],5,1),Tableau1[Date de paiement],"&lt;="&amp;DATE(Tableau4[[#This Row],[Année]],5,31))</f>
        <v>0</v>
      </c>
      <c r="Y7" s="58">
        <f>SUMIFS(Tableau1[Coût total],Tableau1[Date de paiement],"&gt;="&amp;DATE(Tableau4[[#This Row],[Année]],6,1),Tableau1[Date de paiement],"&lt;="&amp;DATE(Tableau4[[#This Row],[Année]],6,31))</f>
        <v>0</v>
      </c>
      <c r="Z7" s="50">
        <f>SUMIFS(Tableau1[Coût total],Tableau1[Date de paiement],"&gt;="&amp;DATE(Tableau4[[#This Row],[Année]],7,1),Tableau1[Date de paiement],"&lt;="&amp;DATE(Tableau4[[#This Row],[Année]],7,31))</f>
        <v>0</v>
      </c>
      <c r="AA7" s="50">
        <f>SUMIFS(Tableau1[Coût total],Tableau1[Date de paiement],"&gt;="&amp;DATE(Tableau4[[#This Row],[Année]],8,1),Tableau1[Date de paiement],"&lt;="&amp;DATE(Tableau4[[#This Row],[Année]],8,31))</f>
        <v>0</v>
      </c>
      <c r="AB7" s="58">
        <f>SUMIFS(Tableau1[Coût total],Tableau1[Date de paiement],"&gt;="&amp;DATE(Tableau4[[#This Row],[Année]],9,1),Tableau1[Date de paiement],"&lt;="&amp;DATE(Tableau4[[#This Row],[Année]],9,31))</f>
        <v>0</v>
      </c>
      <c r="AC7" s="50">
        <f>SUMIFS(Tableau1[Coût total],Tableau1[Date de paiement],"&gt;="&amp;DATE(Tableau4[[#This Row],[Année]],10,1),Tableau1[Date de paiement],"&lt;="&amp;DATE(Tableau4[[#This Row],[Année]],10,31))</f>
        <v>0</v>
      </c>
      <c r="AD7" s="58">
        <f>SUMIFS(Tableau1[Coût total],Tableau1[Date de paiement],"&gt;="&amp;DATE(Tableau4[[#This Row],[Année]],11,1),Tableau1[Date de paiement],"&lt;="&amp;DATE(Tableau4[[#This Row],[Année]],11,31))</f>
        <v>0</v>
      </c>
      <c r="AE7" s="50">
        <f>SUMIFS(Tableau1[Coût total],Tableau1[Date de paiement],"&gt;="&amp;DATE(Tableau4[[#This Row],[Année]],12,1),Tableau1[Date de paiement],"&lt;="&amp;DATE(Tableau4[[#This Row],[Année]],12,31))</f>
        <v>0</v>
      </c>
      <c r="AF7" s="6"/>
      <c r="AG7" s="53">
        <f>SUM(Tableau4[[#This Row],[Janvier]:[Décembre]])</f>
        <v>0</v>
      </c>
      <c r="AH7" s="6"/>
      <c r="AI7" s="6"/>
      <c r="AJ7" s="6"/>
      <c r="AK7" s="6"/>
      <c r="AL7" s="6"/>
    </row>
    <row r="8" spans="1:16383" x14ac:dyDescent="0.25">
      <c r="A8" s="11">
        <v>2</v>
      </c>
      <c r="B8" s="15" t="s">
        <v>8</v>
      </c>
      <c r="C8" s="16">
        <f>VLOOKUP($B$6,Tableau4[],3,0)</f>
        <v>550</v>
      </c>
      <c r="S8" s="6">
        <v>2026</v>
      </c>
      <c r="T8" s="50">
        <f>SUMIFS(Tableau1[Coût total],Tableau1[Date de paiement],"&gt;="&amp;DATE(Tableau4[[#This Row],[Année]],1,1),Tableau1[Date de paiement],"&lt;="&amp;DATE(Tableau4[[#This Row],[Année]],1,31))</f>
        <v>0</v>
      </c>
      <c r="U8" s="50">
        <f>SUMIFS(Tableau1[Coût total],Tableau1[Date de paiement],"&gt;="&amp;DATE(Tableau4[[#This Row],[Année]],2,1),Tableau1[Date de paiement],"&lt;="&amp;DATE(Tableau4[[#This Row],[Année]],2,28))</f>
        <v>0</v>
      </c>
      <c r="V8" s="50">
        <f>SUMIFS(Tableau1[Coût total],Tableau1[Date de paiement],"&gt;="&amp;DATE(Tableau4[[#This Row],[Année]],3,1),Tableau1[Date de paiement],"&lt;="&amp;DATE(Tableau4[[#This Row],[Année]],3,31))</f>
        <v>0</v>
      </c>
      <c r="W8" s="58">
        <f>SUMIFS(Tableau1[Coût total],Tableau1[Date de paiement],"&gt;="&amp;DATE(Tableau4[[#This Row],[Année]],4,1),Tableau1[Date de paiement],"&lt;="&amp;DATE(Tableau4[[#This Row],[Année]],4,31))</f>
        <v>0</v>
      </c>
      <c r="X8" s="50">
        <f>SUMIFS(Tableau1[Coût total],Tableau1[Date de paiement],"&gt;="&amp;DATE(Tableau4[[#This Row],[Année]],5,1),Tableau1[Date de paiement],"&lt;="&amp;DATE(Tableau4[[#This Row],[Année]],5,31))</f>
        <v>0</v>
      </c>
      <c r="Y8" s="58">
        <f>SUMIFS(Tableau1[Coût total],Tableau1[Date de paiement],"&gt;="&amp;DATE(Tableau4[[#This Row],[Année]],6,1),Tableau1[Date de paiement],"&lt;="&amp;DATE(Tableau4[[#This Row],[Année]],6,31))</f>
        <v>0</v>
      </c>
      <c r="Z8" s="50">
        <f>SUMIFS(Tableau1[Coût total],Tableau1[Date de paiement],"&gt;="&amp;DATE(Tableau4[[#This Row],[Année]],7,1),Tableau1[Date de paiement],"&lt;="&amp;DATE(Tableau4[[#This Row],[Année]],7,31))</f>
        <v>0</v>
      </c>
      <c r="AA8" s="50">
        <f>SUMIFS(Tableau1[Coût total],Tableau1[Date de paiement],"&gt;="&amp;DATE(Tableau4[[#This Row],[Année]],8,1),Tableau1[Date de paiement],"&lt;="&amp;DATE(Tableau4[[#This Row],[Année]],8,31))</f>
        <v>0</v>
      </c>
      <c r="AB8" s="58">
        <f>SUMIFS(Tableau1[Coût total],Tableau1[Date de paiement],"&gt;="&amp;DATE(Tableau4[[#This Row],[Année]],9,1),Tableau1[Date de paiement],"&lt;="&amp;DATE(Tableau4[[#This Row],[Année]],9,31))</f>
        <v>0</v>
      </c>
      <c r="AC8" s="50">
        <f>SUMIFS(Tableau1[Coût total],Tableau1[Date de paiement],"&gt;="&amp;DATE(Tableau4[[#This Row],[Année]],10,1),Tableau1[Date de paiement],"&lt;="&amp;DATE(Tableau4[[#This Row],[Année]],10,31))</f>
        <v>0</v>
      </c>
      <c r="AD8" s="58">
        <f>SUMIFS(Tableau1[Coût total],Tableau1[Date de paiement],"&gt;="&amp;DATE(Tableau4[[#This Row],[Année]],11,1),Tableau1[Date de paiement],"&lt;="&amp;DATE(Tableau4[[#This Row],[Année]],11,31))</f>
        <v>0</v>
      </c>
      <c r="AE8" s="50">
        <f>SUMIFS(Tableau1[Coût total],Tableau1[Date de paiement],"&gt;="&amp;DATE(Tableau4[[#This Row],[Année]],12,1),Tableau1[Date de paiement],"&lt;="&amp;DATE(Tableau4[[#This Row],[Année]],12,31))</f>
        <v>0</v>
      </c>
      <c r="AF8" s="6"/>
      <c r="AG8" s="53">
        <f>SUM(Tableau4[[#This Row],[Janvier]:[Décembre]])</f>
        <v>0</v>
      </c>
      <c r="AH8" s="6"/>
      <c r="AI8" s="6"/>
      <c r="AJ8" s="6"/>
      <c r="AK8" s="6"/>
      <c r="AL8" s="6"/>
    </row>
    <row r="9" spans="1:16383" x14ac:dyDescent="0.25">
      <c r="A9" s="11">
        <v>3</v>
      </c>
      <c r="B9" s="15" t="s">
        <v>9</v>
      </c>
      <c r="C9" s="16">
        <f>VLOOKUP($B$6,Tableau4[],4,0)</f>
        <v>600</v>
      </c>
      <c r="S9" s="6">
        <v>2027</v>
      </c>
      <c r="T9" s="50">
        <f>SUMIFS(Tableau1[Coût total],Tableau1[Date de paiement],"&gt;="&amp;DATE(Tableau4[[#This Row],[Année]],1,1),Tableau1[Date de paiement],"&lt;="&amp;DATE(Tableau4[[#This Row],[Année]],1,31))</f>
        <v>0</v>
      </c>
      <c r="U9" s="50">
        <f>SUMIFS(Tableau1[Coût total],Tableau1[Date de paiement],"&gt;="&amp;DATE(Tableau4[[#This Row],[Année]],2,1),Tableau1[Date de paiement],"&lt;="&amp;DATE(Tableau4[[#This Row],[Année]],2,28))</f>
        <v>0</v>
      </c>
      <c r="V9" s="50">
        <f>SUMIFS(Tableau1[Coût total],Tableau1[Date de paiement],"&gt;="&amp;DATE(Tableau4[[#This Row],[Année]],3,1),Tableau1[Date de paiement],"&lt;="&amp;DATE(Tableau4[[#This Row],[Année]],3,31))</f>
        <v>0</v>
      </c>
      <c r="W9" s="58">
        <f>SUMIFS(Tableau1[Coût total],Tableau1[Date de paiement],"&gt;="&amp;DATE(Tableau4[[#This Row],[Année]],4,1),Tableau1[Date de paiement],"&lt;="&amp;DATE(Tableau4[[#This Row],[Année]],4,31))</f>
        <v>0</v>
      </c>
      <c r="X9" s="50">
        <f>SUMIFS(Tableau1[Coût total],Tableau1[Date de paiement],"&gt;="&amp;DATE(Tableau4[[#This Row],[Année]],5,1),Tableau1[Date de paiement],"&lt;="&amp;DATE(Tableau4[[#This Row],[Année]],5,31))</f>
        <v>0</v>
      </c>
      <c r="Y9" s="58">
        <f>SUMIFS(Tableau1[Coût total],Tableau1[Date de paiement],"&gt;="&amp;DATE(Tableau4[[#This Row],[Année]],6,1),Tableau1[Date de paiement],"&lt;="&amp;DATE(Tableau4[[#This Row],[Année]],6,31))</f>
        <v>0</v>
      </c>
      <c r="Z9" s="50">
        <f>SUMIFS(Tableau1[Coût total],Tableau1[Date de paiement],"&gt;="&amp;DATE(Tableau4[[#This Row],[Année]],7,1),Tableau1[Date de paiement],"&lt;="&amp;DATE(Tableau4[[#This Row],[Année]],7,31))</f>
        <v>0</v>
      </c>
      <c r="AA9" s="50">
        <f>SUMIFS(Tableau1[Coût total],Tableau1[Date de paiement],"&gt;="&amp;DATE(Tableau4[[#This Row],[Année]],8,1),Tableau1[Date de paiement],"&lt;="&amp;DATE(Tableau4[[#This Row],[Année]],8,31))</f>
        <v>0</v>
      </c>
      <c r="AB9" s="58">
        <f>SUMIFS(Tableau1[Coût total],Tableau1[Date de paiement],"&gt;="&amp;DATE(Tableau4[[#This Row],[Année]],9,1),Tableau1[Date de paiement],"&lt;="&amp;DATE(Tableau4[[#This Row],[Année]],9,31))</f>
        <v>0</v>
      </c>
      <c r="AC9" s="50">
        <f>SUMIFS(Tableau1[Coût total],Tableau1[Date de paiement],"&gt;="&amp;DATE(Tableau4[[#This Row],[Année]],10,1),Tableau1[Date de paiement],"&lt;="&amp;DATE(Tableau4[[#This Row],[Année]],10,31))</f>
        <v>0</v>
      </c>
      <c r="AD9" s="58">
        <f>SUMIFS(Tableau1[Coût total],Tableau1[Date de paiement],"&gt;="&amp;DATE(Tableau4[[#This Row],[Année]],11,1),Tableau1[Date de paiement],"&lt;="&amp;DATE(Tableau4[[#This Row],[Année]],11,31))</f>
        <v>0</v>
      </c>
      <c r="AE9" s="50">
        <f>SUMIFS(Tableau1[Coût total],Tableau1[Date de paiement],"&gt;="&amp;DATE(Tableau4[[#This Row],[Année]],12,1),Tableau1[Date de paiement],"&lt;="&amp;DATE(Tableau4[[#This Row],[Année]],12,31))</f>
        <v>0</v>
      </c>
      <c r="AF9" s="6"/>
      <c r="AG9" s="53">
        <f>SUM(Tableau4[[#This Row],[Janvier]:[Décembre]])</f>
        <v>0</v>
      </c>
      <c r="AH9" s="6"/>
      <c r="AI9" s="6"/>
      <c r="AJ9" s="6"/>
      <c r="AK9" s="6"/>
      <c r="AL9" s="6"/>
    </row>
    <row r="10" spans="1:16383" x14ac:dyDescent="0.25">
      <c r="A10" s="11">
        <v>4</v>
      </c>
      <c r="B10" s="15" t="s">
        <v>10</v>
      </c>
      <c r="C10" s="16">
        <f>VLOOKUP($B$6,Tableau4[],5,0)</f>
        <v>1350</v>
      </c>
      <c r="S10" s="6">
        <v>2028</v>
      </c>
      <c r="T10" s="50">
        <f>SUMIFS(Tableau1[Coût total],Tableau1[Date de paiement],"&gt;="&amp;DATE(Tableau4[[#This Row],[Année]],1,1),Tableau1[Date de paiement],"&lt;="&amp;DATE(Tableau4[[#This Row],[Année]],1,31))</f>
        <v>0</v>
      </c>
      <c r="U10" s="50">
        <f>SUMIFS(Tableau1[Coût total],Tableau1[Date de paiement],"&gt;="&amp;DATE(Tableau4[[#This Row],[Année]],2,1),Tableau1[Date de paiement],"&lt;="&amp;DATE(Tableau4[[#This Row],[Année]],2,28))</f>
        <v>0</v>
      </c>
      <c r="V10" s="50">
        <f>SUMIFS(Tableau1[Coût total],Tableau1[Date de paiement],"&gt;="&amp;DATE(Tableau4[[#This Row],[Année]],3,1),Tableau1[Date de paiement],"&lt;="&amp;DATE(Tableau4[[#This Row],[Année]],3,31))</f>
        <v>0</v>
      </c>
      <c r="W10" s="58">
        <f>SUMIFS(Tableau1[Coût total],Tableau1[Date de paiement],"&gt;="&amp;DATE(Tableau4[[#This Row],[Année]],4,1),Tableau1[Date de paiement],"&lt;="&amp;DATE(Tableau4[[#This Row],[Année]],4,31))</f>
        <v>0</v>
      </c>
      <c r="X10" s="50">
        <f>SUMIFS(Tableau1[Coût total],Tableau1[Date de paiement],"&gt;="&amp;DATE(Tableau4[[#This Row],[Année]],5,1),Tableau1[Date de paiement],"&lt;="&amp;DATE(Tableau4[[#This Row],[Année]],5,31))</f>
        <v>0</v>
      </c>
      <c r="Y10" s="58">
        <f>SUMIFS(Tableau1[Coût total],Tableau1[Date de paiement],"&gt;="&amp;DATE(Tableau4[[#This Row],[Année]],6,1),Tableau1[Date de paiement],"&lt;="&amp;DATE(Tableau4[[#This Row],[Année]],6,31))</f>
        <v>0</v>
      </c>
      <c r="Z10" s="50">
        <f>SUMIFS(Tableau1[Coût total],Tableau1[Date de paiement],"&gt;="&amp;DATE(Tableau4[[#This Row],[Année]],7,1),Tableau1[Date de paiement],"&lt;="&amp;DATE(Tableau4[[#This Row],[Année]],7,31))</f>
        <v>0</v>
      </c>
      <c r="AA10" s="50">
        <f>SUMIFS(Tableau1[Coût total],Tableau1[Date de paiement],"&gt;="&amp;DATE(Tableau4[[#This Row],[Année]],8,1),Tableau1[Date de paiement],"&lt;="&amp;DATE(Tableau4[[#This Row],[Année]],8,31))</f>
        <v>0</v>
      </c>
      <c r="AB10" s="58">
        <f>SUMIFS(Tableau1[Coût total],Tableau1[Date de paiement],"&gt;="&amp;DATE(Tableau4[[#This Row],[Année]],9,1),Tableau1[Date de paiement],"&lt;="&amp;DATE(Tableau4[[#This Row],[Année]],9,31))</f>
        <v>0</v>
      </c>
      <c r="AC10" s="50">
        <f>SUMIFS(Tableau1[Coût total],Tableau1[Date de paiement],"&gt;="&amp;DATE(Tableau4[[#This Row],[Année]],10,1),Tableau1[Date de paiement],"&lt;="&amp;DATE(Tableau4[[#This Row],[Année]],10,31))</f>
        <v>0</v>
      </c>
      <c r="AD10" s="58">
        <f>SUMIFS(Tableau1[Coût total],Tableau1[Date de paiement],"&gt;="&amp;DATE(Tableau4[[#This Row],[Année]],11,1),Tableau1[Date de paiement],"&lt;="&amp;DATE(Tableau4[[#This Row],[Année]],11,31))</f>
        <v>0</v>
      </c>
      <c r="AE10" s="50">
        <f>SUMIFS(Tableau1[Coût total],Tableau1[Date de paiement],"&gt;="&amp;DATE(Tableau4[[#This Row],[Année]],12,1),Tableau1[Date de paiement],"&lt;="&amp;DATE(Tableau4[[#This Row],[Année]],12,31))</f>
        <v>0</v>
      </c>
      <c r="AF10" s="6"/>
      <c r="AG10" s="53">
        <f>SUM(Tableau4[[#This Row],[Janvier]:[Décembre]])</f>
        <v>0</v>
      </c>
      <c r="AH10" s="6"/>
      <c r="AI10" s="6"/>
      <c r="AJ10" s="6"/>
      <c r="AK10" s="6"/>
      <c r="AL10" s="6"/>
    </row>
    <row r="11" spans="1:16383" x14ac:dyDescent="0.25">
      <c r="A11" s="11">
        <v>5</v>
      </c>
      <c r="B11" s="15" t="s">
        <v>11</v>
      </c>
      <c r="C11" s="16">
        <f>VLOOKUP($B$6,Tableau4[],6,0)</f>
        <v>700</v>
      </c>
      <c r="S11" s="6">
        <v>2029</v>
      </c>
      <c r="T11" s="50">
        <f>SUMIFS(Tableau1[Coût total],Tableau1[Date de paiement],"&gt;="&amp;DATE(Tableau4[[#This Row],[Année]],1,1),Tableau1[Date de paiement],"&lt;="&amp;DATE(Tableau4[[#This Row],[Année]],1,31))</f>
        <v>0</v>
      </c>
      <c r="U11" s="50">
        <f>SUMIFS(Tableau1[Coût total],Tableau1[Date de paiement],"&gt;="&amp;DATE(Tableau4[[#This Row],[Année]],2,1),Tableau1[Date de paiement],"&lt;="&amp;DATE(Tableau4[[#This Row],[Année]],2,28))</f>
        <v>0</v>
      </c>
      <c r="V11" s="50">
        <f>SUMIFS(Tableau1[Coût total],Tableau1[Date de paiement],"&gt;="&amp;DATE(Tableau4[[#This Row],[Année]],3,1),Tableau1[Date de paiement],"&lt;="&amp;DATE(Tableau4[[#This Row],[Année]],3,31))</f>
        <v>0</v>
      </c>
      <c r="W11" s="58">
        <f>SUMIFS(Tableau1[Coût total],Tableau1[Date de paiement],"&gt;="&amp;DATE(Tableau4[[#This Row],[Année]],4,1),Tableau1[Date de paiement],"&lt;="&amp;DATE(Tableau4[[#This Row],[Année]],4,31))</f>
        <v>0</v>
      </c>
      <c r="X11" s="50">
        <f>SUMIFS(Tableau1[Coût total],Tableau1[Date de paiement],"&gt;="&amp;DATE(Tableau4[[#This Row],[Année]],5,1),Tableau1[Date de paiement],"&lt;="&amp;DATE(Tableau4[[#This Row],[Année]],5,31))</f>
        <v>0</v>
      </c>
      <c r="Y11" s="58">
        <f>SUMIFS(Tableau1[Coût total],Tableau1[Date de paiement],"&gt;="&amp;DATE(Tableau4[[#This Row],[Année]],6,1),Tableau1[Date de paiement],"&lt;="&amp;DATE(Tableau4[[#This Row],[Année]],6,31))</f>
        <v>0</v>
      </c>
      <c r="Z11" s="50">
        <f>SUMIFS(Tableau1[Coût total],Tableau1[Date de paiement],"&gt;="&amp;DATE(Tableau4[[#This Row],[Année]],7,1),Tableau1[Date de paiement],"&lt;="&amp;DATE(Tableau4[[#This Row],[Année]],7,31))</f>
        <v>0</v>
      </c>
      <c r="AA11" s="50">
        <f>SUMIFS(Tableau1[Coût total],Tableau1[Date de paiement],"&gt;="&amp;DATE(Tableau4[[#This Row],[Année]],8,1),Tableau1[Date de paiement],"&lt;="&amp;DATE(Tableau4[[#This Row],[Année]],8,31))</f>
        <v>0</v>
      </c>
      <c r="AB11" s="58">
        <f>SUMIFS(Tableau1[Coût total],Tableau1[Date de paiement],"&gt;="&amp;DATE(Tableau4[[#This Row],[Année]],9,1),Tableau1[Date de paiement],"&lt;="&amp;DATE(Tableau4[[#This Row],[Année]],9,31))</f>
        <v>0</v>
      </c>
      <c r="AC11" s="50">
        <f>SUMIFS(Tableau1[Coût total],Tableau1[Date de paiement],"&gt;="&amp;DATE(Tableau4[[#This Row],[Année]],10,1),Tableau1[Date de paiement],"&lt;="&amp;DATE(Tableau4[[#This Row],[Année]],10,31))</f>
        <v>0</v>
      </c>
      <c r="AD11" s="58">
        <f>SUMIFS(Tableau1[Coût total],Tableau1[Date de paiement],"&gt;="&amp;DATE(Tableau4[[#This Row],[Année]],11,1),Tableau1[Date de paiement],"&lt;="&amp;DATE(Tableau4[[#This Row],[Année]],11,31))</f>
        <v>0</v>
      </c>
      <c r="AE11" s="50">
        <f>SUMIFS(Tableau1[Coût total],Tableau1[Date de paiement],"&gt;="&amp;DATE(Tableau4[[#This Row],[Année]],12,1),Tableau1[Date de paiement],"&lt;="&amp;DATE(Tableau4[[#This Row],[Année]],12,31))</f>
        <v>0</v>
      </c>
      <c r="AF11" s="6"/>
      <c r="AG11" s="53">
        <f>SUM(Tableau4[[#This Row],[Janvier]:[Décembre]])</f>
        <v>0</v>
      </c>
      <c r="AH11" s="6"/>
      <c r="AI11" s="6"/>
      <c r="AJ11" s="6"/>
      <c r="AK11" s="6"/>
      <c r="AL11" s="6"/>
    </row>
    <row r="12" spans="1:16383" x14ac:dyDescent="0.25">
      <c r="A12" s="11">
        <v>6</v>
      </c>
      <c r="B12" s="15" t="s">
        <v>12</v>
      </c>
      <c r="C12" s="16">
        <f>VLOOKUP($B$6,Tableau4[],7,0)</f>
        <v>1550</v>
      </c>
      <c r="S12" s="6">
        <v>2030</v>
      </c>
      <c r="T12" s="50">
        <f>SUMIFS(Tableau1[Coût total],Tableau1[Date de paiement],"&gt;="&amp;DATE(Tableau4[[#This Row],[Année]],1,1),Tableau1[Date de paiement],"&lt;="&amp;DATE(Tableau4[[#This Row],[Année]],1,31))</f>
        <v>0</v>
      </c>
      <c r="U12" s="50">
        <f>SUMIFS(Tableau1[Coût total],Tableau1[Date de paiement],"&gt;="&amp;DATE(Tableau4[[#This Row],[Année]],2,1),Tableau1[Date de paiement],"&lt;="&amp;DATE(Tableau4[[#This Row],[Année]],2,28))</f>
        <v>0</v>
      </c>
      <c r="V12" s="50">
        <f>SUMIFS(Tableau1[Coût total],Tableau1[Date de paiement],"&gt;="&amp;DATE(Tableau4[[#This Row],[Année]],3,1),Tableau1[Date de paiement],"&lt;="&amp;DATE(Tableau4[[#This Row],[Année]],3,31))</f>
        <v>0</v>
      </c>
      <c r="W12" s="58">
        <f>SUMIFS(Tableau1[Coût total],Tableau1[Date de paiement],"&gt;="&amp;DATE(Tableau4[[#This Row],[Année]],4,1),Tableau1[Date de paiement],"&lt;="&amp;DATE(Tableau4[[#This Row],[Année]],4,31))</f>
        <v>0</v>
      </c>
      <c r="X12" s="50">
        <f>SUMIFS(Tableau1[Coût total],Tableau1[Date de paiement],"&gt;="&amp;DATE(Tableau4[[#This Row],[Année]],5,1),Tableau1[Date de paiement],"&lt;="&amp;DATE(Tableau4[[#This Row],[Année]],5,31))</f>
        <v>0</v>
      </c>
      <c r="Y12" s="58">
        <f>SUMIFS(Tableau1[Coût total],Tableau1[Date de paiement],"&gt;="&amp;DATE(Tableau4[[#This Row],[Année]],6,1),Tableau1[Date de paiement],"&lt;="&amp;DATE(Tableau4[[#This Row],[Année]],6,31))</f>
        <v>0</v>
      </c>
      <c r="Z12" s="50">
        <f>SUMIFS(Tableau1[Coût total],Tableau1[Date de paiement],"&gt;="&amp;DATE(Tableau4[[#This Row],[Année]],7,1),Tableau1[Date de paiement],"&lt;="&amp;DATE(Tableau4[[#This Row],[Année]],7,31))</f>
        <v>0</v>
      </c>
      <c r="AA12" s="50">
        <f>SUMIFS(Tableau1[Coût total],Tableau1[Date de paiement],"&gt;="&amp;DATE(Tableau4[[#This Row],[Année]],8,1),Tableau1[Date de paiement],"&lt;="&amp;DATE(Tableau4[[#This Row],[Année]],8,31))</f>
        <v>0</v>
      </c>
      <c r="AB12" s="58">
        <f>SUMIFS(Tableau1[Coût total],Tableau1[Date de paiement],"&gt;="&amp;DATE(Tableau4[[#This Row],[Année]],9,1),Tableau1[Date de paiement],"&lt;="&amp;DATE(Tableau4[[#This Row],[Année]],9,31))</f>
        <v>0</v>
      </c>
      <c r="AC12" s="50">
        <f>SUMIFS(Tableau1[Coût total],Tableau1[Date de paiement],"&gt;="&amp;DATE(Tableau4[[#This Row],[Année]],10,1),Tableau1[Date de paiement],"&lt;="&amp;DATE(Tableau4[[#This Row],[Année]],10,31))</f>
        <v>0</v>
      </c>
      <c r="AD12" s="58">
        <f>SUMIFS(Tableau1[Coût total],Tableau1[Date de paiement],"&gt;="&amp;DATE(Tableau4[[#This Row],[Année]],11,1),Tableau1[Date de paiement],"&lt;="&amp;DATE(Tableau4[[#This Row],[Année]],11,31))</f>
        <v>0</v>
      </c>
      <c r="AE12" s="50">
        <f>SUMIFS(Tableau1[Coût total],Tableau1[Date de paiement],"&gt;="&amp;DATE(Tableau4[[#This Row],[Année]],12,1),Tableau1[Date de paiement],"&lt;="&amp;DATE(Tableau4[[#This Row],[Année]],12,31))</f>
        <v>0</v>
      </c>
      <c r="AF12" s="6"/>
      <c r="AG12" s="53">
        <f>SUM(Tableau4[[#This Row],[Janvier]:[Décembre]])</f>
        <v>0</v>
      </c>
      <c r="AH12" s="6"/>
      <c r="AI12" s="6"/>
      <c r="AJ12" s="6"/>
      <c r="AK12" s="6"/>
      <c r="AL12" s="6"/>
    </row>
    <row r="13" spans="1:16383" x14ac:dyDescent="0.25">
      <c r="A13" s="11">
        <v>7</v>
      </c>
      <c r="B13" s="15" t="s">
        <v>13</v>
      </c>
      <c r="C13" s="16">
        <f>VLOOKUP($B$6,Tableau4[],8,0)</f>
        <v>800</v>
      </c>
      <c r="S13" s="6">
        <v>2031</v>
      </c>
      <c r="T13" s="50">
        <f>SUMIFS(Tableau1[Coût total],Tableau1[Date de paiement],"&gt;="&amp;DATE(Tableau4[[#This Row],[Année]],1,1),Tableau1[Date de paiement],"&lt;="&amp;DATE(Tableau4[[#This Row],[Année]],1,31))</f>
        <v>0</v>
      </c>
      <c r="U13" s="50">
        <f>SUMIFS(Tableau1[Coût total],Tableau1[Date de paiement],"&gt;="&amp;DATE(Tableau4[[#This Row],[Année]],2,1),Tableau1[Date de paiement],"&lt;="&amp;DATE(Tableau4[[#This Row],[Année]],2,28))</f>
        <v>0</v>
      </c>
      <c r="V13" s="50">
        <f>SUMIFS(Tableau1[Coût total],Tableau1[Date de paiement],"&gt;="&amp;DATE(Tableau4[[#This Row],[Année]],3,1),Tableau1[Date de paiement],"&lt;="&amp;DATE(Tableau4[[#This Row],[Année]],3,31))</f>
        <v>0</v>
      </c>
      <c r="W13" s="58">
        <f>SUMIFS(Tableau1[Coût total],Tableau1[Date de paiement],"&gt;="&amp;DATE(Tableau4[[#This Row],[Année]],4,1),Tableau1[Date de paiement],"&lt;="&amp;DATE(Tableau4[[#This Row],[Année]],4,31))</f>
        <v>0</v>
      </c>
      <c r="X13" s="50">
        <f>SUMIFS(Tableau1[Coût total],Tableau1[Date de paiement],"&gt;="&amp;DATE(Tableau4[[#This Row],[Année]],5,1),Tableau1[Date de paiement],"&lt;="&amp;DATE(Tableau4[[#This Row],[Année]],5,31))</f>
        <v>0</v>
      </c>
      <c r="Y13" s="58">
        <f>SUMIFS(Tableau1[Coût total],Tableau1[Date de paiement],"&gt;="&amp;DATE(Tableau4[[#This Row],[Année]],6,1),Tableau1[Date de paiement],"&lt;="&amp;DATE(Tableau4[[#This Row],[Année]],6,31))</f>
        <v>0</v>
      </c>
      <c r="Z13" s="50">
        <f>SUMIFS(Tableau1[Coût total],Tableau1[Date de paiement],"&gt;="&amp;DATE(Tableau4[[#This Row],[Année]],7,1),Tableau1[Date de paiement],"&lt;="&amp;DATE(Tableau4[[#This Row],[Année]],7,31))</f>
        <v>0</v>
      </c>
      <c r="AA13" s="50">
        <f>SUMIFS(Tableau1[Coût total],Tableau1[Date de paiement],"&gt;="&amp;DATE(Tableau4[[#This Row],[Année]],8,1),Tableau1[Date de paiement],"&lt;="&amp;DATE(Tableau4[[#This Row],[Année]],8,31))</f>
        <v>0</v>
      </c>
      <c r="AB13" s="58">
        <f>SUMIFS(Tableau1[Coût total],Tableau1[Date de paiement],"&gt;="&amp;DATE(Tableau4[[#This Row],[Année]],9,1),Tableau1[Date de paiement],"&lt;="&amp;DATE(Tableau4[[#This Row],[Année]],9,31))</f>
        <v>0</v>
      </c>
      <c r="AC13" s="50">
        <f>SUMIFS(Tableau1[Coût total],Tableau1[Date de paiement],"&gt;="&amp;DATE(Tableau4[[#This Row],[Année]],10,1),Tableau1[Date de paiement],"&lt;="&amp;DATE(Tableau4[[#This Row],[Année]],10,31))</f>
        <v>0</v>
      </c>
      <c r="AD13" s="58">
        <f>SUMIFS(Tableau1[Coût total],Tableau1[Date de paiement],"&gt;="&amp;DATE(Tableau4[[#This Row],[Année]],11,1),Tableau1[Date de paiement],"&lt;="&amp;DATE(Tableau4[[#This Row],[Année]],11,31))</f>
        <v>0</v>
      </c>
      <c r="AE13" s="50">
        <f>SUMIFS(Tableau1[Coût total],Tableau1[Date de paiement],"&gt;="&amp;DATE(Tableau4[[#This Row],[Année]],12,1),Tableau1[Date de paiement],"&lt;="&amp;DATE(Tableau4[[#This Row],[Année]],12,31))</f>
        <v>0</v>
      </c>
      <c r="AF13" s="6"/>
      <c r="AG13" s="53">
        <f>SUM(Tableau4[[#This Row],[Janvier]:[Décembre]])</f>
        <v>0</v>
      </c>
      <c r="AH13" s="6"/>
      <c r="AI13" s="6"/>
      <c r="AJ13" s="6"/>
      <c r="AK13" s="6"/>
      <c r="AL13" s="6"/>
    </row>
    <row r="14" spans="1:16383" x14ac:dyDescent="0.25">
      <c r="A14" s="11">
        <v>8</v>
      </c>
      <c r="B14" s="15" t="s">
        <v>14</v>
      </c>
      <c r="C14" s="16">
        <f>VLOOKUP($B$6,Tableau4[],9,0)</f>
        <v>850</v>
      </c>
      <c r="S14" s="6">
        <v>2032</v>
      </c>
      <c r="T14" s="50">
        <f>SUMIFS(Tableau1[Coût total],Tableau1[Date de paiement],"&gt;="&amp;DATE(Tableau4[[#This Row],[Année]],1,1),Tableau1[Date de paiement],"&lt;="&amp;DATE(Tableau4[[#This Row],[Année]],1,31))</f>
        <v>0</v>
      </c>
      <c r="U14" s="50">
        <f>SUMIFS(Tableau1[Coût total],Tableau1[Date de paiement],"&gt;="&amp;DATE(Tableau4[[#This Row],[Année]],2,1),Tableau1[Date de paiement],"&lt;="&amp;DATE(Tableau4[[#This Row],[Année]],2,28))</f>
        <v>0</v>
      </c>
      <c r="V14" s="50">
        <f>SUMIFS(Tableau1[Coût total],Tableau1[Date de paiement],"&gt;="&amp;DATE(Tableau4[[#This Row],[Année]],3,1),Tableau1[Date de paiement],"&lt;="&amp;DATE(Tableau4[[#This Row],[Année]],3,31))</f>
        <v>0</v>
      </c>
      <c r="W14" s="58">
        <f>SUMIFS(Tableau1[Coût total],Tableau1[Date de paiement],"&gt;="&amp;DATE(Tableau4[[#This Row],[Année]],4,1),Tableau1[Date de paiement],"&lt;="&amp;DATE(Tableau4[[#This Row],[Année]],4,31))</f>
        <v>0</v>
      </c>
      <c r="X14" s="50">
        <f>SUMIFS(Tableau1[Coût total],Tableau1[Date de paiement],"&gt;="&amp;DATE(Tableau4[[#This Row],[Année]],5,1),Tableau1[Date de paiement],"&lt;="&amp;DATE(Tableau4[[#This Row],[Année]],5,31))</f>
        <v>0</v>
      </c>
      <c r="Y14" s="58">
        <f>SUMIFS(Tableau1[Coût total],Tableau1[Date de paiement],"&gt;="&amp;DATE(Tableau4[[#This Row],[Année]],6,1),Tableau1[Date de paiement],"&lt;="&amp;DATE(Tableau4[[#This Row],[Année]],6,31))</f>
        <v>0</v>
      </c>
      <c r="Z14" s="50">
        <f>SUMIFS(Tableau1[Coût total],Tableau1[Date de paiement],"&gt;="&amp;DATE(Tableau4[[#This Row],[Année]],7,1),Tableau1[Date de paiement],"&lt;="&amp;DATE(Tableau4[[#This Row],[Année]],7,31))</f>
        <v>0</v>
      </c>
      <c r="AA14" s="50">
        <f>SUMIFS(Tableau1[Coût total],Tableau1[Date de paiement],"&gt;="&amp;DATE(Tableau4[[#This Row],[Année]],8,1),Tableau1[Date de paiement],"&lt;="&amp;DATE(Tableau4[[#This Row],[Année]],8,31))</f>
        <v>0</v>
      </c>
      <c r="AB14" s="58">
        <f>SUMIFS(Tableau1[Coût total],Tableau1[Date de paiement],"&gt;="&amp;DATE(Tableau4[[#This Row],[Année]],9,1),Tableau1[Date de paiement],"&lt;="&amp;DATE(Tableau4[[#This Row],[Année]],9,31))</f>
        <v>0</v>
      </c>
      <c r="AC14" s="50">
        <f>SUMIFS(Tableau1[Coût total],Tableau1[Date de paiement],"&gt;="&amp;DATE(Tableau4[[#This Row],[Année]],10,1),Tableau1[Date de paiement],"&lt;="&amp;DATE(Tableau4[[#This Row],[Année]],10,31))</f>
        <v>0</v>
      </c>
      <c r="AD14" s="58">
        <f>SUMIFS(Tableau1[Coût total],Tableau1[Date de paiement],"&gt;="&amp;DATE(Tableau4[[#This Row],[Année]],11,1),Tableau1[Date de paiement],"&lt;="&amp;DATE(Tableau4[[#This Row],[Année]],11,31))</f>
        <v>0</v>
      </c>
      <c r="AE14" s="50">
        <f>SUMIFS(Tableau1[Coût total],Tableau1[Date de paiement],"&gt;="&amp;DATE(Tableau4[[#This Row],[Année]],12,1),Tableau1[Date de paiement],"&lt;="&amp;DATE(Tableau4[[#This Row],[Année]],12,31))</f>
        <v>0</v>
      </c>
      <c r="AF14" s="6"/>
      <c r="AG14" s="53">
        <f>SUM(Tableau4[[#This Row],[Janvier]:[Décembre]])</f>
        <v>0</v>
      </c>
      <c r="AH14" s="6"/>
      <c r="AI14" s="6"/>
      <c r="AJ14" s="6"/>
      <c r="AK14" s="6"/>
      <c r="AL14" s="6"/>
    </row>
    <row r="15" spans="1:16383" x14ac:dyDescent="0.25">
      <c r="A15" s="11">
        <v>9</v>
      </c>
      <c r="B15" s="15" t="s">
        <v>15</v>
      </c>
      <c r="C15" s="16">
        <f>VLOOKUP($B$6,Tableau4[],10,0)</f>
        <v>1850</v>
      </c>
      <c r="S15" s="6">
        <v>2033</v>
      </c>
      <c r="T15" s="50">
        <f>SUMIFS(Tableau1[Coût total],Tableau1[Date de paiement],"&gt;="&amp;DATE(Tableau4[[#This Row],[Année]],1,1),Tableau1[Date de paiement],"&lt;="&amp;DATE(Tableau4[[#This Row],[Année]],1,31))</f>
        <v>0</v>
      </c>
      <c r="U15" s="50">
        <f>SUMIFS(Tableau1[Coût total],Tableau1[Date de paiement],"&gt;="&amp;DATE(Tableau4[[#This Row],[Année]],2,1),Tableau1[Date de paiement],"&lt;="&amp;DATE(Tableau4[[#This Row],[Année]],2,28))</f>
        <v>0</v>
      </c>
      <c r="V15" s="50">
        <f>SUMIFS(Tableau1[Coût total],Tableau1[Date de paiement],"&gt;="&amp;DATE(Tableau4[[#This Row],[Année]],3,1),Tableau1[Date de paiement],"&lt;="&amp;DATE(Tableau4[[#This Row],[Année]],3,31))</f>
        <v>0</v>
      </c>
      <c r="W15" s="58">
        <f>SUMIFS(Tableau1[Coût total],Tableau1[Date de paiement],"&gt;="&amp;DATE(Tableau4[[#This Row],[Année]],4,1),Tableau1[Date de paiement],"&lt;="&amp;DATE(Tableau4[[#This Row],[Année]],4,31))</f>
        <v>0</v>
      </c>
      <c r="X15" s="50">
        <f>SUMIFS(Tableau1[Coût total],Tableau1[Date de paiement],"&gt;="&amp;DATE(Tableau4[[#This Row],[Année]],5,1),Tableau1[Date de paiement],"&lt;="&amp;DATE(Tableau4[[#This Row],[Année]],5,31))</f>
        <v>0</v>
      </c>
      <c r="Y15" s="58">
        <f>SUMIFS(Tableau1[Coût total],Tableau1[Date de paiement],"&gt;="&amp;DATE(Tableau4[[#This Row],[Année]],6,1),Tableau1[Date de paiement],"&lt;="&amp;DATE(Tableau4[[#This Row],[Année]],6,31))</f>
        <v>0</v>
      </c>
      <c r="Z15" s="50">
        <f>SUMIFS(Tableau1[Coût total],Tableau1[Date de paiement],"&gt;="&amp;DATE(Tableau4[[#This Row],[Année]],7,1),Tableau1[Date de paiement],"&lt;="&amp;DATE(Tableau4[[#This Row],[Année]],7,31))</f>
        <v>0</v>
      </c>
      <c r="AA15" s="50">
        <f>SUMIFS(Tableau1[Coût total],Tableau1[Date de paiement],"&gt;="&amp;DATE(Tableau4[[#This Row],[Année]],8,1),Tableau1[Date de paiement],"&lt;="&amp;DATE(Tableau4[[#This Row],[Année]],8,31))</f>
        <v>0</v>
      </c>
      <c r="AB15" s="58">
        <f>SUMIFS(Tableau1[Coût total],Tableau1[Date de paiement],"&gt;="&amp;DATE(Tableau4[[#This Row],[Année]],9,1),Tableau1[Date de paiement],"&lt;="&amp;DATE(Tableau4[[#This Row],[Année]],9,31))</f>
        <v>0</v>
      </c>
      <c r="AC15" s="50">
        <f>SUMIFS(Tableau1[Coût total],Tableau1[Date de paiement],"&gt;="&amp;DATE(Tableau4[[#This Row],[Année]],10,1),Tableau1[Date de paiement],"&lt;="&amp;DATE(Tableau4[[#This Row],[Année]],10,31))</f>
        <v>0</v>
      </c>
      <c r="AD15" s="58">
        <f>SUMIFS(Tableau1[Coût total],Tableau1[Date de paiement],"&gt;="&amp;DATE(Tableau4[[#This Row],[Année]],11,1),Tableau1[Date de paiement],"&lt;="&amp;DATE(Tableau4[[#This Row],[Année]],11,31))</f>
        <v>0</v>
      </c>
      <c r="AE15" s="50">
        <f>SUMIFS(Tableau1[Coût total],Tableau1[Date de paiement],"&gt;="&amp;DATE(Tableau4[[#This Row],[Année]],12,1),Tableau1[Date de paiement],"&lt;="&amp;DATE(Tableau4[[#This Row],[Année]],12,31))</f>
        <v>0</v>
      </c>
      <c r="AF15" s="6"/>
      <c r="AG15" s="53">
        <f>SUM(Tableau4[[#This Row],[Janvier]:[Décembre]])</f>
        <v>0</v>
      </c>
      <c r="AH15" s="6"/>
      <c r="AI15" s="6"/>
      <c r="AJ15" s="6"/>
      <c r="AK15" s="6"/>
      <c r="AL15" s="6"/>
    </row>
    <row r="16" spans="1:16383" x14ac:dyDescent="0.25">
      <c r="A16" s="11">
        <v>10</v>
      </c>
      <c r="B16" s="15" t="s">
        <v>16</v>
      </c>
      <c r="C16" s="16">
        <f>VLOOKUP($B$6,Tableau4[],11,0)</f>
        <v>950</v>
      </c>
      <c r="S16" s="6">
        <v>2034</v>
      </c>
      <c r="T16" s="50">
        <f>SUMIFS(Tableau1[Coût total],Tableau1[Date de paiement],"&gt;="&amp;DATE(Tableau4[[#This Row],[Année]],1,1),Tableau1[Date de paiement],"&lt;="&amp;DATE(Tableau4[[#This Row],[Année]],1,31))</f>
        <v>0</v>
      </c>
      <c r="U16" s="50">
        <f>SUMIFS(Tableau1[Coût total],Tableau1[Date de paiement],"&gt;="&amp;DATE(Tableau4[[#This Row],[Année]],2,1),Tableau1[Date de paiement],"&lt;="&amp;DATE(Tableau4[[#This Row],[Année]],2,28))</f>
        <v>0</v>
      </c>
      <c r="V16" s="50">
        <f>SUMIFS(Tableau1[Coût total],Tableau1[Date de paiement],"&gt;="&amp;DATE(Tableau4[[#This Row],[Année]],3,1),Tableau1[Date de paiement],"&lt;="&amp;DATE(Tableau4[[#This Row],[Année]],3,31))</f>
        <v>0</v>
      </c>
      <c r="W16" s="58">
        <f>SUMIFS(Tableau1[Coût total],Tableau1[Date de paiement],"&gt;="&amp;DATE(Tableau4[[#This Row],[Année]],4,1),Tableau1[Date de paiement],"&lt;="&amp;DATE(Tableau4[[#This Row],[Année]],4,31))</f>
        <v>0</v>
      </c>
      <c r="X16" s="50">
        <f>SUMIFS(Tableau1[Coût total],Tableau1[Date de paiement],"&gt;="&amp;DATE(Tableau4[[#This Row],[Année]],5,1),Tableau1[Date de paiement],"&lt;="&amp;DATE(Tableau4[[#This Row],[Année]],5,31))</f>
        <v>0</v>
      </c>
      <c r="Y16" s="58">
        <f>SUMIFS(Tableau1[Coût total],Tableau1[Date de paiement],"&gt;="&amp;DATE(Tableau4[[#This Row],[Année]],6,1),Tableau1[Date de paiement],"&lt;="&amp;DATE(Tableau4[[#This Row],[Année]],6,31))</f>
        <v>0</v>
      </c>
      <c r="Z16" s="50">
        <f>SUMIFS(Tableau1[Coût total],Tableau1[Date de paiement],"&gt;="&amp;DATE(Tableau4[[#This Row],[Année]],7,1),Tableau1[Date de paiement],"&lt;="&amp;DATE(Tableau4[[#This Row],[Année]],7,31))</f>
        <v>0</v>
      </c>
      <c r="AA16" s="50">
        <f>SUMIFS(Tableau1[Coût total],Tableau1[Date de paiement],"&gt;="&amp;DATE(Tableau4[[#This Row],[Année]],8,1),Tableau1[Date de paiement],"&lt;="&amp;DATE(Tableau4[[#This Row],[Année]],8,31))</f>
        <v>0</v>
      </c>
      <c r="AB16" s="58">
        <f>SUMIFS(Tableau1[Coût total],Tableau1[Date de paiement],"&gt;="&amp;DATE(Tableau4[[#This Row],[Année]],9,1),Tableau1[Date de paiement],"&lt;="&amp;DATE(Tableau4[[#This Row],[Année]],9,31))</f>
        <v>0</v>
      </c>
      <c r="AC16" s="50">
        <f>SUMIFS(Tableau1[Coût total],Tableau1[Date de paiement],"&gt;="&amp;DATE(Tableau4[[#This Row],[Année]],10,1),Tableau1[Date de paiement],"&lt;="&amp;DATE(Tableau4[[#This Row],[Année]],10,31))</f>
        <v>0</v>
      </c>
      <c r="AD16" s="58">
        <f>SUMIFS(Tableau1[Coût total],Tableau1[Date de paiement],"&gt;="&amp;DATE(Tableau4[[#This Row],[Année]],11,1),Tableau1[Date de paiement],"&lt;="&amp;DATE(Tableau4[[#This Row],[Année]],11,31))</f>
        <v>0</v>
      </c>
      <c r="AE16" s="50">
        <f>SUMIFS(Tableau1[Coût total],Tableau1[Date de paiement],"&gt;="&amp;DATE(Tableau4[[#This Row],[Année]],12,1),Tableau1[Date de paiement],"&lt;="&amp;DATE(Tableau4[[#This Row],[Année]],12,31))</f>
        <v>0</v>
      </c>
      <c r="AF16" s="6"/>
      <c r="AG16" s="53">
        <f>SUM(Tableau4[[#This Row],[Janvier]:[Décembre]])</f>
        <v>0</v>
      </c>
      <c r="AH16" s="6"/>
      <c r="AI16" s="6"/>
      <c r="AJ16" s="6"/>
      <c r="AK16" s="6"/>
      <c r="AL16" s="6"/>
    </row>
    <row r="17" spans="1:38" x14ac:dyDescent="0.25">
      <c r="A17" s="11">
        <v>11</v>
      </c>
      <c r="B17" s="15" t="s">
        <v>17</v>
      </c>
      <c r="C17" s="16">
        <f>VLOOKUP($B$6,Tableau4[],12,0)</f>
        <v>2050</v>
      </c>
      <c r="S17" s="6">
        <v>2035</v>
      </c>
      <c r="T17" s="50">
        <f>SUMIFS(Tableau1[Coût total],Tableau1[Date de paiement],"&gt;="&amp;DATE(Tableau4[[#This Row],[Année]],1,1),Tableau1[Date de paiement],"&lt;="&amp;DATE(Tableau4[[#This Row],[Année]],1,31))</f>
        <v>0</v>
      </c>
      <c r="U17" s="50">
        <f>SUMIFS(Tableau1[Coût total],Tableau1[Date de paiement],"&gt;="&amp;DATE(Tableau4[[#This Row],[Année]],2,1),Tableau1[Date de paiement],"&lt;="&amp;DATE(Tableau4[[#This Row],[Année]],2,28))</f>
        <v>0</v>
      </c>
      <c r="V17" s="50">
        <f>SUMIFS(Tableau1[Coût total],Tableau1[Date de paiement],"&gt;="&amp;DATE(Tableau4[[#This Row],[Année]],3,1),Tableau1[Date de paiement],"&lt;="&amp;DATE(Tableau4[[#This Row],[Année]],3,31))</f>
        <v>0</v>
      </c>
      <c r="W17" s="58">
        <f>SUMIFS(Tableau1[Coût total],Tableau1[Date de paiement],"&gt;="&amp;DATE(Tableau4[[#This Row],[Année]],4,1),Tableau1[Date de paiement],"&lt;="&amp;DATE(Tableau4[[#This Row],[Année]],4,31))</f>
        <v>0</v>
      </c>
      <c r="X17" s="50">
        <f>SUMIFS(Tableau1[Coût total],Tableau1[Date de paiement],"&gt;="&amp;DATE(Tableau4[[#This Row],[Année]],5,1),Tableau1[Date de paiement],"&lt;="&amp;DATE(Tableau4[[#This Row],[Année]],5,31))</f>
        <v>0</v>
      </c>
      <c r="Y17" s="58">
        <f>SUMIFS(Tableau1[Coût total],Tableau1[Date de paiement],"&gt;="&amp;DATE(Tableau4[[#This Row],[Année]],6,1),Tableau1[Date de paiement],"&lt;="&amp;DATE(Tableau4[[#This Row],[Année]],6,31))</f>
        <v>0</v>
      </c>
      <c r="Z17" s="50">
        <f>SUMIFS(Tableau1[Coût total],Tableau1[Date de paiement],"&gt;="&amp;DATE(Tableau4[[#This Row],[Année]],7,1),Tableau1[Date de paiement],"&lt;="&amp;DATE(Tableau4[[#This Row],[Année]],7,31))</f>
        <v>0</v>
      </c>
      <c r="AA17" s="50">
        <f>SUMIFS(Tableau1[Coût total],Tableau1[Date de paiement],"&gt;="&amp;DATE(Tableau4[[#This Row],[Année]],8,1),Tableau1[Date de paiement],"&lt;="&amp;DATE(Tableau4[[#This Row],[Année]],8,31))</f>
        <v>0</v>
      </c>
      <c r="AB17" s="58">
        <f>SUMIFS(Tableau1[Coût total],Tableau1[Date de paiement],"&gt;="&amp;DATE(Tableau4[[#This Row],[Année]],9,1),Tableau1[Date de paiement],"&lt;="&amp;DATE(Tableau4[[#This Row],[Année]],9,31))</f>
        <v>0</v>
      </c>
      <c r="AC17" s="50">
        <f>SUMIFS(Tableau1[Coût total],Tableau1[Date de paiement],"&gt;="&amp;DATE(Tableau4[[#This Row],[Année]],10,1),Tableau1[Date de paiement],"&lt;="&amp;DATE(Tableau4[[#This Row],[Année]],10,31))</f>
        <v>0</v>
      </c>
      <c r="AD17" s="58">
        <f>SUMIFS(Tableau1[Coût total],Tableau1[Date de paiement],"&gt;="&amp;DATE(Tableau4[[#This Row],[Année]],11,1),Tableau1[Date de paiement],"&lt;="&amp;DATE(Tableau4[[#This Row],[Année]],11,31))</f>
        <v>0</v>
      </c>
      <c r="AE17" s="50">
        <f>SUMIFS(Tableau1[Coût total],Tableau1[Date de paiement],"&gt;="&amp;DATE(Tableau4[[#This Row],[Année]],12,1),Tableau1[Date de paiement],"&lt;="&amp;DATE(Tableau4[[#This Row],[Année]],12,31))</f>
        <v>0</v>
      </c>
      <c r="AF17" s="6"/>
      <c r="AG17" s="53">
        <f>SUM(Tableau4[[#This Row],[Janvier]:[Décembre]])</f>
        <v>0</v>
      </c>
      <c r="AH17" s="6"/>
      <c r="AI17" s="6"/>
      <c r="AJ17" s="6"/>
      <c r="AK17" s="6"/>
      <c r="AL17" s="6"/>
    </row>
    <row r="18" spans="1:38" x14ac:dyDescent="0.25">
      <c r="A18" s="11">
        <v>12</v>
      </c>
      <c r="B18" s="15" t="s">
        <v>18</v>
      </c>
      <c r="C18" s="16">
        <f>VLOOKUP($B$6,Tableau4[],13,0)</f>
        <v>1050</v>
      </c>
      <c r="S18" s="6">
        <v>2036</v>
      </c>
      <c r="T18" s="50">
        <f>SUMIFS(Tableau1[Coût total],Tableau1[Date de paiement],"&gt;="&amp;DATE(Tableau4[[#This Row],[Année]],1,1),Tableau1[Date de paiement],"&lt;="&amp;DATE(Tableau4[[#This Row],[Année]],1,31))</f>
        <v>0</v>
      </c>
      <c r="U18" s="50">
        <f>SUMIFS(Tableau1[Coût total],Tableau1[Date de paiement],"&gt;="&amp;DATE(Tableau4[[#This Row],[Année]],2,1),Tableau1[Date de paiement],"&lt;="&amp;DATE(Tableau4[[#This Row],[Année]],2,28))</f>
        <v>0</v>
      </c>
      <c r="V18" s="50">
        <f>SUMIFS(Tableau1[Coût total],Tableau1[Date de paiement],"&gt;="&amp;DATE(Tableau4[[#This Row],[Année]],3,1),Tableau1[Date de paiement],"&lt;="&amp;DATE(Tableau4[[#This Row],[Année]],3,31))</f>
        <v>0</v>
      </c>
      <c r="W18" s="58">
        <f>SUMIFS(Tableau1[Coût total],Tableau1[Date de paiement],"&gt;="&amp;DATE(Tableau4[[#This Row],[Année]],4,1),Tableau1[Date de paiement],"&lt;="&amp;DATE(Tableau4[[#This Row],[Année]],4,31))</f>
        <v>0</v>
      </c>
      <c r="X18" s="50">
        <f>SUMIFS(Tableau1[Coût total],Tableau1[Date de paiement],"&gt;="&amp;DATE(Tableau4[[#This Row],[Année]],5,1),Tableau1[Date de paiement],"&lt;="&amp;DATE(Tableau4[[#This Row],[Année]],5,31))</f>
        <v>0</v>
      </c>
      <c r="Y18" s="58">
        <f>SUMIFS(Tableau1[Coût total],Tableau1[Date de paiement],"&gt;="&amp;DATE(Tableau4[[#This Row],[Année]],6,1),Tableau1[Date de paiement],"&lt;="&amp;DATE(Tableau4[[#This Row],[Année]],6,31))</f>
        <v>0</v>
      </c>
      <c r="Z18" s="50">
        <f>SUMIFS(Tableau1[Coût total],Tableau1[Date de paiement],"&gt;="&amp;DATE(Tableau4[[#This Row],[Année]],7,1),Tableau1[Date de paiement],"&lt;="&amp;DATE(Tableau4[[#This Row],[Année]],7,31))</f>
        <v>0</v>
      </c>
      <c r="AA18" s="50">
        <f>SUMIFS(Tableau1[Coût total],Tableau1[Date de paiement],"&gt;="&amp;DATE(Tableau4[[#This Row],[Année]],8,1),Tableau1[Date de paiement],"&lt;="&amp;DATE(Tableau4[[#This Row],[Année]],8,31))</f>
        <v>0</v>
      </c>
      <c r="AB18" s="58">
        <f>SUMIFS(Tableau1[Coût total],Tableau1[Date de paiement],"&gt;="&amp;DATE(Tableau4[[#This Row],[Année]],9,1),Tableau1[Date de paiement],"&lt;="&amp;DATE(Tableau4[[#This Row],[Année]],9,31))</f>
        <v>0</v>
      </c>
      <c r="AC18" s="50">
        <f>SUMIFS(Tableau1[Coût total],Tableau1[Date de paiement],"&gt;="&amp;DATE(Tableau4[[#This Row],[Année]],10,1),Tableau1[Date de paiement],"&lt;="&amp;DATE(Tableau4[[#This Row],[Année]],10,31))</f>
        <v>0</v>
      </c>
      <c r="AD18" s="58">
        <f>SUMIFS(Tableau1[Coût total],Tableau1[Date de paiement],"&gt;="&amp;DATE(Tableau4[[#This Row],[Année]],11,1),Tableau1[Date de paiement],"&lt;="&amp;DATE(Tableau4[[#This Row],[Année]],11,31))</f>
        <v>0</v>
      </c>
      <c r="AE18" s="50">
        <f>SUMIFS(Tableau1[Coût total],Tableau1[Date de paiement],"&gt;="&amp;DATE(Tableau4[[#This Row],[Année]],12,1),Tableau1[Date de paiement],"&lt;="&amp;DATE(Tableau4[[#This Row],[Année]],12,31))</f>
        <v>0</v>
      </c>
      <c r="AF18" s="6"/>
      <c r="AG18" s="53">
        <f>SUM(Tableau4[[#This Row],[Janvier]:[Décembre]])</f>
        <v>0</v>
      </c>
      <c r="AH18" s="6"/>
      <c r="AI18" s="6"/>
      <c r="AJ18" s="6"/>
      <c r="AK18" s="6"/>
      <c r="AL18" s="6"/>
    </row>
    <row r="19" spans="1:38" x14ac:dyDescent="0.25">
      <c r="B19" s="17"/>
      <c r="C19" s="18"/>
      <c r="P19" s="10"/>
      <c r="S19" s="6">
        <v>2037</v>
      </c>
      <c r="T19" s="50">
        <f>SUMIFS(Tableau1[Coût total],Tableau1[Date de paiement],"&gt;="&amp;DATE(Tableau4[[#This Row],[Année]],1,1),Tableau1[Date de paiement],"&lt;="&amp;DATE(Tableau4[[#This Row],[Année]],1,31))</f>
        <v>0</v>
      </c>
      <c r="U19" s="50">
        <f>SUMIFS(Tableau1[Coût total],Tableau1[Date de paiement],"&gt;="&amp;DATE(Tableau4[[#This Row],[Année]],2,1),Tableau1[Date de paiement],"&lt;="&amp;DATE(Tableau4[[#This Row],[Année]],2,28))</f>
        <v>0</v>
      </c>
      <c r="V19" s="50">
        <f>SUMIFS(Tableau1[Coût total],Tableau1[Date de paiement],"&gt;="&amp;DATE(Tableau4[[#This Row],[Année]],3,1),Tableau1[Date de paiement],"&lt;="&amp;DATE(Tableau4[[#This Row],[Année]],3,31))</f>
        <v>0</v>
      </c>
      <c r="W19" s="58">
        <f>SUMIFS(Tableau1[Coût total],Tableau1[Date de paiement],"&gt;="&amp;DATE(Tableau4[[#This Row],[Année]],4,1),Tableau1[Date de paiement],"&lt;="&amp;DATE(Tableau4[[#This Row],[Année]],4,31))</f>
        <v>0</v>
      </c>
      <c r="X19" s="50">
        <f>SUMIFS(Tableau1[Coût total],Tableau1[Date de paiement],"&gt;="&amp;DATE(Tableau4[[#This Row],[Année]],5,1),Tableau1[Date de paiement],"&lt;="&amp;DATE(Tableau4[[#This Row],[Année]],5,31))</f>
        <v>0</v>
      </c>
      <c r="Y19" s="58">
        <f>SUMIFS(Tableau1[Coût total],Tableau1[Date de paiement],"&gt;="&amp;DATE(Tableau4[[#This Row],[Année]],6,1),Tableau1[Date de paiement],"&lt;="&amp;DATE(Tableau4[[#This Row],[Année]],6,31))</f>
        <v>0</v>
      </c>
      <c r="Z19" s="50">
        <f>SUMIFS(Tableau1[Coût total],Tableau1[Date de paiement],"&gt;="&amp;DATE(Tableau4[[#This Row],[Année]],7,1),Tableau1[Date de paiement],"&lt;="&amp;DATE(Tableau4[[#This Row],[Année]],7,31))</f>
        <v>0</v>
      </c>
      <c r="AA19" s="50">
        <f>SUMIFS(Tableau1[Coût total],Tableau1[Date de paiement],"&gt;="&amp;DATE(Tableau4[[#This Row],[Année]],8,1),Tableau1[Date de paiement],"&lt;="&amp;DATE(Tableau4[[#This Row],[Année]],8,31))</f>
        <v>0</v>
      </c>
      <c r="AB19" s="58">
        <f>SUMIFS(Tableau1[Coût total],Tableau1[Date de paiement],"&gt;="&amp;DATE(Tableau4[[#This Row],[Année]],9,1),Tableau1[Date de paiement],"&lt;="&amp;DATE(Tableau4[[#This Row],[Année]],9,31))</f>
        <v>0</v>
      </c>
      <c r="AC19" s="50">
        <f>SUMIFS(Tableau1[Coût total],Tableau1[Date de paiement],"&gt;="&amp;DATE(Tableau4[[#This Row],[Année]],10,1),Tableau1[Date de paiement],"&lt;="&amp;DATE(Tableau4[[#This Row],[Année]],10,31))</f>
        <v>0</v>
      </c>
      <c r="AD19" s="58">
        <f>SUMIFS(Tableau1[Coût total],Tableau1[Date de paiement],"&gt;="&amp;DATE(Tableau4[[#This Row],[Année]],11,1),Tableau1[Date de paiement],"&lt;="&amp;DATE(Tableau4[[#This Row],[Année]],11,31))</f>
        <v>0</v>
      </c>
      <c r="AE19" s="50">
        <f>SUMIFS(Tableau1[Coût total],Tableau1[Date de paiement],"&gt;="&amp;DATE(Tableau4[[#This Row],[Année]],12,1),Tableau1[Date de paiement],"&lt;="&amp;DATE(Tableau4[[#This Row],[Année]],12,31))</f>
        <v>0</v>
      </c>
      <c r="AF19" s="6"/>
      <c r="AG19" s="53">
        <f>SUM(Tableau4[[#This Row],[Janvier]:[Décembre]])</f>
        <v>0</v>
      </c>
      <c r="AH19" s="6"/>
      <c r="AI19" s="6"/>
      <c r="AJ19" s="6"/>
      <c r="AK19" s="6"/>
      <c r="AL19" s="6"/>
    </row>
    <row r="20" spans="1:38" s="10" customFormat="1" ht="15.75" x14ac:dyDescent="0.25">
      <c r="A20" s="19"/>
      <c r="B20" s="46" t="s">
        <v>19</v>
      </c>
      <c r="C20" s="20">
        <f>SUM(C7:C18)</f>
        <v>12900</v>
      </c>
      <c r="S20" s="6">
        <v>2038</v>
      </c>
      <c r="T20" s="50">
        <f>SUMIFS(Tableau1[Coût total],Tableau1[Date de paiement],"&gt;="&amp;DATE(Tableau4[[#This Row],[Année]],1,1),Tableau1[Date de paiement],"&lt;="&amp;DATE(Tableau4[[#This Row],[Année]],1,31))</f>
        <v>0</v>
      </c>
      <c r="U20" s="50">
        <f>SUMIFS(Tableau1[Coût total],Tableau1[Date de paiement],"&gt;="&amp;DATE(Tableau4[[#This Row],[Année]],2,1),Tableau1[Date de paiement],"&lt;="&amp;DATE(Tableau4[[#This Row],[Année]],2,28))</f>
        <v>0</v>
      </c>
      <c r="V20" s="50">
        <f>SUMIFS(Tableau1[Coût total],Tableau1[Date de paiement],"&gt;="&amp;DATE(Tableau4[[#This Row],[Année]],3,1),Tableau1[Date de paiement],"&lt;="&amp;DATE(Tableau4[[#This Row],[Année]],3,31))</f>
        <v>0</v>
      </c>
      <c r="W20" s="58">
        <f>SUMIFS(Tableau1[Coût total],Tableau1[Date de paiement],"&gt;="&amp;DATE(Tableau4[[#This Row],[Année]],4,1),Tableau1[Date de paiement],"&lt;="&amp;DATE(Tableau4[[#This Row],[Année]],4,31))</f>
        <v>0</v>
      </c>
      <c r="X20" s="50">
        <f>SUMIFS(Tableau1[Coût total],Tableau1[Date de paiement],"&gt;="&amp;DATE(Tableau4[[#This Row],[Année]],5,1),Tableau1[Date de paiement],"&lt;="&amp;DATE(Tableau4[[#This Row],[Année]],5,31))</f>
        <v>0</v>
      </c>
      <c r="Y20" s="58">
        <f>SUMIFS(Tableau1[Coût total],Tableau1[Date de paiement],"&gt;="&amp;DATE(Tableau4[[#This Row],[Année]],6,1),Tableau1[Date de paiement],"&lt;="&amp;DATE(Tableau4[[#This Row],[Année]],6,31))</f>
        <v>0</v>
      </c>
      <c r="Z20" s="50">
        <f>SUMIFS(Tableau1[Coût total],Tableau1[Date de paiement],"&gt;="&amp;DATE(Tableau4[[#This Row],[Année]],7,1),Tableau1[Date de paiement],"&lt;="&amp;DATE(Tableau4[[#This Row],[Année]],7,31))</f>
        <v>0</v>
      </c>
      <c r="AA20" s="50">
        <f>SUMIFS(Tableau1[Coût total],Tableau1[Date de paiement],"&gt;="&amp;DATE(Tableau4[[#This Row],[Année]],8,1),Tableau1[Date de paiement],"&lt;="&amp;DATE(Tableau4[[#This Row],[Année]],8,31))</f>
        <v>0</v>
      </c>
      <c r="AB20" s="58">
        <f>SUMIFS(Tableau1[Coût total],Tableau1[Date de paiement],"&gt;="&amp;DATE(Tableau4[[#This Row],[Année]],9,1),Tableau1[Date de paiement],"&lt;="&amp;DATE(Tableau4[[#This Row],[Année]],9,31))</f>
        <v>0</v>
      </c>
      <c r="AC20" s="50">
        <f>SUMIFS(Tableau1[Coût total],Tableau1[Date de paiement],"&gt;="&amp;DATE(Tableau4[[#This Row],[Année]],10,1),Tableau1[Date de paiement],"&lt;="&amp;DATE(Tableau4[[#This Row],[Année]],10,31))</f>
        <v>0</v>
      </c>
      <c r="AD20" s="58">
        <f>SUMIFS(Tableau1[Coût total],Tableau1[Date de paiement],"&gt;="&amp;DATE(Tableau4[[#This Row],[Année]],11,1),Tableau1[Date de paiement],"&lt;="&amp;DATE(Tableau4[[#This Row],[Année]],11,31))</f>
        <v>0</v>
      </c>
      <c r="AE20" s="50">
        <f>SUMIFS(Tableau1[Coût total],Tableau1[Date de paiement],"&gt;="&amp;DATE(Tableau4[[#This Row],[Année]],12,1),Tableau1[Date de paiement],"&lt;="&amp;DATE(Tableau4[[#This Row],[Année]],12,31))</f>
        <v>0</v>
      </c>
      <c r="AF20" s="49"/>
      <c r="AG20" s="53">
        <f>SUM(Tableau4[[#This Row],[Janvier]:[Décembre]])</f>
        <v>0</v>
      </c>
      <c r="AH20" s="49"/>
      <c r="AI20" s="49"/>
      <c r="AJ20" s="49"/>
      <c r="AK20" s="49"/>
      <c r="AL20" s="49"/>
    </row>
    <row r="21" spans="1:38" x14ac:dyDescent="0.25">
      <c r="S21" s="6">
        <v>2039</v>
      </c>
      <c r="T21" s="50">
        <f>SUMIFS(Tableau1[Coût total],Tableau1[Date de paiement],"&gt;="&amp;DATE(Tableau4[[#This Row],[Année]],1,1),Tableau1[Date de paiement],"&lt;="&amp;DATE(Tableau4[[#This Row],[Année]],1,31))</f>
        <v>0</v>
      </c>
      <c r="U21" s="50">
        <f>SUMIFS(Tableau1[Coût total],Tableau1[Date de paiement],"&gt;="&amp;DATE(Tableau4[[#This Row],[Année]],2,1),Tableau1[Date de paiement],"&lt;="&amp;DATE(Tableau4[[#This Row],[Année]],2,28))</f>
        <v>0</v>
      </c>
      <c r="V21" s="50">
        <f>SUMIFS(Tableau1[Coût total],Tableau1[Date de paiement],"&gt;="&amp;DATE(Tableau4[[#This Row],[Année]],3,1),Tableau1[Date de paiement],"&lt;="&amp;DATE(Tableau4[[#This Row],[Année]],3,31))</f>
        <v>0</v>
      </c>
      <c r="W21" s="58">
        <f>SUMIFS(Tableau1[Coût total],Tableau1[Date de paiement],"&gt;="&amp;DATE(Tableau4[[#This Row],[Année]],4,1),Tableau1[Date de paiement],"&lt;="&amp;DATE(Tableau4[[#This Row],[Année]],4,31))</f>
        <v>0</v>
      </c>
      <c r="X21" s="50">
        <f>SUMIFS(Tableau1[Coût total],Tableau1[Date de paiement],"&gt;="&amp;DATE(Tableau4[[#This Row],[Année]],5,1),Tableau1[Date de paiement],"&lt;="&amp;DATE(Tableau4[[#This Row],[Année]],5,31))</f>
        <v>0</v>
      </c>
      <c r="Y21" s="58">
        <f>SUMIFS(Tableau1[Coût total],Tableau1[Date de paiement],"&gt;="&amp;DATE(Tableau4[[#This Row],[Année]],6,1),Tableau1[Date de paiement],"&lt;="&amp;DATE(Tableau4[[#This Row],[Année]],6,31))</f>
        <v>0</v>
      </c>
      <c r="Z21" s="50">
        <f>SUMIFS(Tableau1[Coût total],Tableau1[Date de paiement],"&gt;="&amp;DATE(Tableau4[[#This Row],[Année]],7,1),Tableau1[Date de paiement],"&lt;="&amp;DATE(Tableau4[[#This Row],[Année]],7,31))</f>
        <v>0</v>
      </c>
      <c r="AA21" s="50">
        <f>SUMIFS(Tableau1[Coût total],Tableau1[Date de paiement],"&gt;="&amp;DATE(Tableau4[[#This Row],[Année]],8,1),Tableau1[Date de paiement],"&lt;="&amp;DATE(Tableau4[[#This Row],[Année]],8,31))</f>
        <v>0</v>
      </c>
      <c r="AB21" s="58">
        <f>SUMIFS(Tableau1[Coût total],Tableau1[Date de paiement],"&gt;="&amp;DATE(Tableau4[[#This Row],[Année]],9,1),Tableau1[Date de paiement],"&lt;="&amp;DATE(Tableau4[[#This Row],[Année]],9,31))</f>
        <v>0</v>
      </c>
      <c r="AC21" s="50">
        <f>SUMIFS(Tableau1[Coût total],Tableau1[Date de paiement],"&gt;="&amp;DATE(Tableau4[[#This Row],[Année]],10,1),Tableau1[Date de paiement],"&lt;="&amp;DATE(Tableau4[[#This Row],[Année]],10,31))</f>
        <v>0</v>
      </c>
      <c r="AD21" s="58">
        <f>SUMIFS(Tableau1[Coût total],Tableau1[Date de paiement],"&gt;="&amp;DATE(Tableau4[[#This Row],[Année]],11,1),Tableau1[Date de paiement],"&lt;="&amp;DATE(Tableau4[[#This Row],[Année]],11,31))</f>
        <v>0</v>
      </c>
      <c r="AE21" s="50">
        <f>SUMIFS(Tableau1[Coût total],Tableau1[Date de paiement],"&gt;="&amp;DATE(Tableau4[[#This Row],[Année]],12,1),Tableau1[Date de paiement],"&lt;="&amp;DATE(Tableau4[[#This Row],[Année]],12,31))</f>
        <v>0</v>
      </c>
      <c r="AF21" s="6"/>
      <c r="AG21" s="53">
        <f>SUM(Tableau4[[#This Row],[Janvier]:[Décembre]])</f>
        <v>0</v>
      </c>
      <c r="AH21" s="6"/>
      <c r="AI21" s="6"/>
      <c r="AJ21" s="6"/>
      <c r="AK21" s="6"/>
      <c r="AL21" s="6"/>
    </row>
    <row r="22" spans="1:38" x14ac:dyDescent="0.25">
      <c r="S22" s="6">
        <v>2040</v>
      </c>
      <c r="T22" s="50">
        <f>SUMIFS(Tableau1[Coût total],Tableau1[Date de paiement],"&gt;="&amp;DATE(Tableau4[[#This Row],[Année]],1,1),Tableau1[Date de paiement],"&lt;="&amp;DATE(Tableau4[[#This Row],[Année]],1,31))</f>
        <v>0</v>
      </c>
      <c r="U22" s="50">
        <f>SUMIFS(Tableau1[Coût total],Tableau1[Date de paiement],"&gt;="&amp;DATE(Tableau4[[#This Row],[Année]],2,1),Tableau1[Date de paiement],"&lt;="&amp;DATE(Tableau4[[#This Row],[Année]],2,28))</f>
        <v>0</v>
      </c>
      <c r="V22" s="50">
        <f>SUMIFS(Tableau1[Coût total],Tableau1[Date de paiement],"&gt;="&amp;DATE(Tableau4[[#This Row],[Année]],3,1),Tableau1[Date de paiement],"&lt;="&amp;DATE(Tableau4[[#This Row],[Année]],3,31))</f>
        <v>0</v>
      </c>
      <c r="W22" s="58">
        <f>SUMIFS(Tableau1[Coût total],Tableau1[Date de paiement],"&gt;="&amp;DATE(Tableau4[[#This Row],[Année]],4,1),Tableau1[Date de paiement],"&lt;="&amp;DATE(Tableau4[[#This Row],[Année]],4,31))</f>
        <v>0</v>
      </c>
      <c r="X22" s="50">
        <f>SUMIFS(Tableau1[Coût total],Tableau1[Date de paiement],"&gt;="&amp;DATE(Tableau4[[#This Row],[Année]],5,1),Tableau1[Date de paiement],"&lt;="&amp;DATE(Tableau4[[#This Row],[Année]],5,31))</f>
        <v>0</v>
      </c>
      <c r="Y22" s="58">
        <f>SUMIFS(Tableau1[Coût total],Tableau1[Date de paiement],"&gt;="&amp;DATE(Tableau4[[#This Row],[Année]],6,1),Tableau1[Date de paiement],"&lt;="&amp;DATE(Tableau4[[#This Row],[Année]],6,31))</f>
        <v>0</v>
      </c>
      <c r="Z22" s="50">
        <f>SUMIFS(Tableau1[Coût total],Tableau1[Date de paiement],"&gt;="&amp;DATE(Tableau4[[#This Row],[Année]],7,1),Tableau1[Date de paiement],"&lt;="&amp;DATE(Tableau4[[#This Row],[Année]],7,31))</f>
        <v>0</v>
      </c>
      <c r="AA22" s="50">
        <f>SUMIFS(Tableau1[Coût total],Tableau1[Date de paiement],"&gt;="&amp;DATE(Tableau4[[#This Row],[Année]],8,1),Tableau1[Date de paiement],"&lt;="&amp;DATE(Tableau4[[#This Row],[Année]],8,31))</f>
        <v>0</v>
      </c>
      <c r="AB22" s="58">
        <f>SUMIFS(Tableau1[Coût total],Tableau1[Date de paiement],"&gt;="&amp;DATE(Tableau4[[#This Row],[Année]],9,1),Tableau1[Date de paiement],"&lt;="&amp;DATE(Tableau4[[#This Row],[Année]],9,31))</f>
        <v>0</v>
      </c>
      <c r="AC22" s="50">
        <f>SUMIFS(Tableau1[Coût total],Tableau1[Date de paiement],"&gt;="&amp;DATE(Tableau4[[#This Row],[Année]],10,1),Tableau1[Date de paiement],"&lt;="&amp;DATE(Tableau4[[#This Row],[Année]],10,31))</f>
        <v>0</v>
      </c>
      <c r="AD22" s="58">
        <f>SUMIFS(Tableau1[Coût total],Tableau1[Date de paiement],"&gt;="&amp;DATE(Tableau4[[#This Row],[Année]],11,1),Tableau1[Date de paiement],"&lt;="&amp;DATE(Tableau4[[#This Row],[Année]],11,31))</f>
        <v>0</v>
      </c>
      <c r="AE22" s="50">
        <f>SUMIFS(Tableau1[Coût total],Tableau1[Date de paiement],"&gt;="&amp;DATE(Tableau4[[#This Row],[Année]],12,1),Tableau1[Date de paiement],"&lt;="&amp;DATE(Tableau4[[#This Row],[Année]],12,31))</f>
        <v>0</v>
      </c>
      <c r="AF22" s="6"/>
      <c r="AG22" s="53">
        <f>SUM(Tableau4[[#This Row],[Janvier]:[Décembre]])</f>
        <v>0</v>
      </c>
      <c r="AH22" s="6"/>
      <c r="AI22" s="6"/>
      <c r="AJ22" s="6"/>
      <c r="AK22" s="6"/>
      <c r="AL22" s="6"/>
    </row>
    <row r="23" spans="1:38" x14ac:dyDescent="0.25">
      <c r="S23" s="51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</row>
    <row r="24" spans="1:38" x14ac:dyDescent="0.25">
      <c r="S24" s="5"/>
      <c r="T24" s="5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</row>
    <row r="25" spans="1:38" x14ac:dyDescent="0.25">
      <c r="S25" s="6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</row>
    <row r="26" spans="1:38" ht="15" customHeight="1" x14ac:dyDescent="0.3">
      <c r="B26" s="2"/>
      <c r="S26" s="6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</row>
    <row r="27" spans="1:38" x14ac:dyDescent="0.25">
      <c r="S27" s="6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</row>
    <row r="28" spans="1:38" x14ac:dyDescent="0.25">
      <c r="S28" s="6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</row>
    <row r="29" spans="1:38" x14ac:dyDescent="0.25">
      <c r="S29" s="6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</row>
    <row r="30" spans="1:38" x14ac:dyDescent="0.25">
      <c r="S30" s="6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</row>
    <row r="31" spans="1:38" x14ac:dyDescent="0.25">
      <c r="S31" s="6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</row>
    <row r="32" spans="1:38" x14ac:dyDescent="0.25">
      <c r="S32" s="6"/>
      <c r="T32" s="51"/>
      <c r="U32" s="51"/>
      <c r="V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</row>
    <row r="33" spans="19:38" x14ac:dyDescent="0.25">
      <c r="S33" s="6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</row>
    <row r="34" spans="19:38" x14ac:dyDescent="0.25">
      <c r="S34" s="6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</row>
    <row r="35" spans="19:38" x14ac:dyDescent="0.25">
      <c r="S35" s="6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</row>
    <row r="36" spans="19:38" x14ac:dyDescent="0.25">
      <c r="S36" s="6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</row>
    <row r="37" spans="19:38" x14ac:dyDescent="0.25">
      <c r="S37" s="6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</row>
    <row r="38" spans="19:38" x14ac:dyDescent="0.25">
      <c r="S38" s="6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</row>
    <row r="39" spans="19:38" x14ac:dyDescent="0.25">
      <c r="S39" s="6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</row>
    <row r="40" spans="19:38" x14ac:dyDescent="0.25">
      <c r="S40" s="6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</row>
    <row r="41" spans="19:38" x14ac:dyDescent="0.25">
      <c r="S41" s="6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</row>
    <row r="42" spans="19:38" x14ac:dyDescent="0.25">
      <c r="S42" s="6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</row>
    <row r="43" spans="19:38" x14ac:dyDescent="0.25">
      <c r="S43" s="6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</row>
    <row r="44" spans="19:38" x14ac:dyDescent="0.25">
      <c r="S44" s="6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</row>
    <row r="45" spans="19:38" x14ac:dyDescent="0.25">
      <c r="S45" s="6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</row>
    <row r="46" spans="19:38" x14ac:dyDescent="0.25">
      <c r="S46" s="6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</row>
    <row r="47" spans="19:38" x14ac:dyDescent="0.25">
      <c r="S47" s="6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</row>
    <row r="48" spans="19:38" x14ac:dyDescent="0.25">
      <c r="S48" s="6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</row>
  </sheetData>
  <dataValidations disablePrompts="1" count="1">
    <dataValidation type="list" allowBlank="1" showInputMessage="1" showErrorMessage="1" sqref="B6">
      <formula1>$S$4:$S$22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client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2022-01-15T20:18:55Z</cp:lastPrinted>
  <dcterms:created xsi:type="dcterms:W3CDTF">2021-11-25T19:02:49Z</dcterms:created>
  <dcterms:modified xsi:type="dcterms:W3CDTF">2022-01-15T22:42:21Z</dcterms:modified>
</cp:coreProperties>
</file>