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20550" windowHeight="8115"/>
  </bookViews>
  <sheets>
    <sheet name="S1 - Vente" sheetId="1" r:id="rId1"/>
    <sheet name="S1 - Encaissement" sheetId="2" r:id="rId2"/>
    <sheet name="S1 - Encaissement Exemple" sheetId="5" r:id="rId3"/>
    <sheet name="Feuil3" sheetId="3" r:id="rId4"/>
  </sheets>
  <calcPr calcId="125725"/>
</workbook>
</file>

<file path=xl/calcChain.xml><?xml version="1.0" encoding="utf-8"?>
<calcChain xmlns="http://schemas.openxmlformats.org/spreadsheetml/2006/main">
  <c r="L5" i="1"/>
  <c r="E12"/>
  <c r="G15"/>
  <c r="F15"/>
  <c r="I6"/>
  <c r="I5"/>
  <c r="I4"/>
  <c r="I3"/>
  <c r="I2"/>
  <c r="F6"/>
  <c r="F5"/>
  <c r="F4"/>
  <c r="F3"/>
  <c r="P31"/>
  <c r="P32"/>
  <c r="P33"/>
  <c r="P34"/>
  <c r="P35"/>
  <c r="P36"/>
  <c r="P37"/>
  <c r="P38"/>
  <c r="P39"/>
  <c r="P40"/>
  <c r="P41"/>
  <c r="P42"/>
  <c r="P43"/>
  <c r="P44"/>
  <c r="P45"/>
  <c r="P46"/>
  <c r="P47"/>
  <c r="L4"/>
  <c r="L2"/>
  <c r="E9"/>
  <c r="G10"/>
  <c r="G11"/>
  <c r="G12"/>
  <c r="G13"/>
  <c r="G14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9"/>
  <c r="F10"/>
  <c r="F11"/>
  <c r="F12"/>
  <c r="F13"/>
  <c r="F14"/>
  <c r="H14" s="1"/>
  <c r="F16"/>
  <c r="H16" s="1"/>
  <c r="F17"/>
  <c r="F18"/>
  <c r="F19"/>
  <c r="F20"/>
  <c r="H20" s="1"/>
  <c r="F21"/>
  <c r="F22"/>
  <c r="F23"/>
  <c r="F24"/>
  <c r="H24" s="1"/>
  <c r="F25"/>
  <c r="F26"/>
  <c r="F27"/>
  <c r="F28"/>
  <c r="H28" s="1"/>
  <c r="F29"/>
  <c r="F30"/>
  <c r="H30" s="1"/>
  <c r="F31"/>
  <c r="F32"/>
  <c r="H32" s="1"/>
  <c r="F33"/>
  <c r="F34"/>
  <c r="F35"/>
  <c r="F36"/>
  <c r="H36" s="1"/>
  <c r="F37"/>
  <c r="F38"/>
  <c r="H38" s="1"/>
  <c r="F39"/>
  <c r="F40"/>
  <c r="H40" s="1"/>
  <c r="F41"/>
  <c r="F42"/>
  <c r="F43"/>
  <c r="F44"/>
  <c r="H44" s="1"/>
  <c r="F45"/>
  <c r="F46"/>
  <c r="F47"/>
  <c r="F48"/>
  <c r="H48" s="1"/>
  <c r="F49"/>
  <c r="F50"/>
  <c r="F51"/>
  <c r="F52"/>
  <c r="H52" s="1"/>
  <c r="F53"/>
  <c r="F54"/>
  <c r="H54" s="1"/>
  <c r="F55"/>
  <c r="F56"/>
  <c r="H56" s="1"/>
  <c r="F57"/>
  <c r="F58"/>
  <c r="F59"/>
  <c r="F60"/>
  <c r="H60" s="1"/>
  <c r="F61"/>
  <c r="F62"/>
  <c r="H62" s="1"/>
  <c r="F63"/>
  <c r="F64"/>
  <c r="H64" s="1"/>
  <c r="F65"/>
  <c r="F66"/>
  <c r="F67"/>
  <c r="F68"/>
  <c r="H68" s="1"/>
  <c r="F69"/>
  <c r="F70"/>
  <c r="H70" s="1"/>
  <c r="F71"/>
  <c r="F72"/>
  <c r="H72" s="1"/>
  <c r="F73"/>
  <c r="F74"/>
  <c r="F75"/>
  <c r="F76"/>
  <c r="H76" s="1"/>
  <c r="F77"/>
  <c r="F78"/>
  <c r="F79"/>
  <c r="F80"/>
  <c r="H80" s="1"/>
  <c r="F81"/>
  <c r="F82"/>
  <c r="F83"/>
  <c r="F84"/>
  <c r="H84" s="1"/>
  <c r="F85"/>
  <c r="F86"/>
  <c r="H86" s="1"/>
  <c r="F87"/>
  <c r="F88"/>
  <c r="H88" s="1"/>
  <c r="F89"/>
  <c r="F90"/>
  <c r="F91"/>
  <c r="F92"/>
  <c r="H92" s="1"/>
  <c r="F93"/>
  <c r="F94"/>
  <c r="H94" s="1"/>
  <c r="F95"/>
  <c r="F96"/>
  <c r="H96" s="1"/>
  <c r="F97"/>
  <c r="F98"/>
  <c r="F99"/>
  <c r="F100"/>
  <c r="H100" s="1"/>
  <c r="F101"/>
  <c r="F102"/>
  <c r="H102" s="1"/>
  <c r="F103"/>
  <c r="F104"/>
  <c r="H104" s="1"/>
  <c r="F105"/>
  <c r="F106"/>
  <c r="F107"/>
  <c r="F108"/>
  <c r="H108" s="1"/>
  <c r="F109"/>
  <c r="F110"/>
  <c r="F111"/>
  <c r="F112"/>
  <c r="H112" s="1"/>
  <c r="F113"/>
  <c r="F114"/>
  <c r="F115"/>
  <c r="F116"/>
  <c r="H116" s="1"/>
  <c r="F117"/>
  <c r="F118"/>
  <c r="H118" s="1"/>
  <c r="F119"/>
  <c r="F120"/>
  <c r="H120" s="1"/>
  <c r="F121"/>
  <c r="F122"/>
  <c r="F123"/>
  <c r="F124"/>
  <c r="H124" s="1"/>
  <c r="F125"/>
  <c r="F126"/>
  <c r="H126" s="1"/>
  <c r="F127"/>
  <c r="F128"/>
  <c r="H128" s="1"/>
  <c r="F129"/>
  <c r="F130"/>
  <c r="F131"/>
  <c r="F132"/>
  <c r="H132" s="1"/>
  <c r="F133"/>
  <c r="F134"/>
  <c r="H134" s="1"/>
  <c r="F135"/>
  <c r="F136"/>
  <c r="H136" s="1"/>
  <c r="F137"/>
  <c r="F138"/>
  <c r="F139"/>
  <c r="F140"/>
  <c r="H140" s="1"/>
  <c r="F141"/>
  <c r="F142"/>
  <c r="F143"/>
  <c r="F144"/>
  <c r="H144" s="1"/>
  <c r="F145"/>
  <c r="F146"/>
  <c r="F147"/>
  <c r="F148"/>
  <c r="H148" s="1"/>
  <c r="F149"/>
  <c r="F150"/>
  <c r="H150" s="1"/>
  <c r="F151"/>
  <c r="F152"/>
  <c r="H152" s="1"/>
  <c r="F153"/>
  <c r="F154"/>
  <c r="F155"/>
  <c r="F156"/>
  <c r="H156" s="1"/>
  <c r="F157"/>
  <c r="F158"/>
  <c r="H158" s="1"/>
  <c r="F159"/>
  <c r="F160"/>
  <c r="H160" s="1"/>
  <c r="F161"/>
  <c r="F162"/>
  <c r="F163"/>
  <c r="F164"/>
  <c r="H164" s="1"/>
  <c r="F9"/>
  <c r="E10"/>
  <c r="E11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H11"/>
  <c r="C4" s="1"/>
  <c r="H15"/>
  <c r="H17"/>
  <c r="H19"/>
  <c r="H23"/>
  <c r="H25"/>
  <c r="H27"/>
  <c r="H31"/>
  <c r="H33"/>
  <c r="H35"/>
  <c r="H39"/>
  <c r="H41"/>
  <c r="H43"/>
  <c r="H47"/>
  <c r="H49"/>
  <c r="H51"/>
  <c r="H55"/>
  <c r="H57"/>
  <c r="H59"/>
  <c r="H63"/>
  <c r="H65"/>
  <c r="H67"/>
  <c r="H71"/>
  <c r="H73"/>
  <c r="H75"/>
  <c r="H79"/>
  <c r="H81"/>
  <c r="H83"/>
  <c r="H87"/>
  <c r="H89"/>
  <c r="H91"/>
  <c r="H95"/>
  <c r="H97"/>
  <c r="H99"/>
  <c r="H103"/>
  <c r="H105"/>
  <c r="H107"/>
  <c r="H111"/>
  <c r="H113"/>
  <c r="H115"/>
  <c r="H119"/>
  <c r="H121"/>
  <c r="H123"/>
  <c r="H127"/>
  <c r="H129"/>
  <c r="H131"/>
  <c r="H135"/>
  <c r="H137"/>
  <c r="H139"/>
  <c r="H143"/>
  <c r="H145"/>
  <c r="H147"/>
  <c r="H151"/>
  <c r="H153"/>
  <c r="H155"/>
  <c r="H159"/>
  <c r="H161"/>
  <c r="H163"/>
  <c r="P30"/>
  <c r="E5" i="5"/>
  <c r="F5"/>
  <c r="G5"/>
  <c r="E6"/>
  <c r="F6"/>
  <c r="G6"/>
  <c r="E7"/>
  <c r="F7"/>
  <c r="G7"/>
  <c r="E8"/>
  <c r="F8"/>
  <c r="G8"/>
  <c r="E9"/>
  <c r="F9"/>
  <c r="G9"/>
  <c r="E10"/>
  <c r="F10"/>
  <c r="G10"/>
  <c r="E11"/>
  <c r="F11"/>
  <c r="G11"/>
  <c r="E12"/>
  <c r="F12"/>
  <c r="G12"/>
  <c r="E13"/>
  <c r="F13"/>
  <c r="G13"/>
  <c r="E14"/>
  <c r="F14"/>
  <c r="G14"/>
  <c r="E15"/>
  <c r="F15"/>
  <c r="G15"/>
  <c r="E16"/>
  <c r="F16"/>
  <c r="G16"/>
  <c r="E17"/>
  <c r="F17"/>
  <c r="G17"/>
  <c r="E18"/>
  <c r="F18"/>
  <c r="G18"/>
  <c r="E19"/>
  <c r="F19"/>
  <c r="G19"/>
  <c r="E20"/>
  <c r="F20"/>
  <c r="G20"/>
  <c r="E21"/>
  <c r="F21"/>
  <c r="G21"/>
  <c r="E22"/>
  <c r="F22"/>
  <c r="G22"/>
  <c r="E23"/>
  <c r="F23"/>
  <c r="G23"/>
  <c r="E24"/>
  <c r="F24"/>
  <c r="G24"/>
  <c r="E25"/>
  <c r="F25"/>
  <c r="G25"/>
  <c r="E26"/>
  <c r="F26"/>
  <c r="G26"/>
  <c r="E27"/>
  <c r="F27"/>
  <c r="G27"/>
  <c r="E28"/>
  <c r="F28"/>
  <c r="G28"/>
  <c r="E29"/>
  <c r="F29"/>
  <c r="G29"/>
  <c r="E30"/>
  <c r="F30"/>
  <c r="G30"/>
  <c r="E31"/>
  <c r="F31"/>
  <c r="G31"/>
  <c r="E32"/>
  <c r="F32"/>
  <c r="G32"/>
  <c r="E33"/>
  <c r="F33"/>
  <c r="G33"/>
  <c r="E34"/>
  <c r="F34"/>
  <c r="G34"/>
  <c r="E35"/>
  <c r="F35"/>
  <c r="G35"/>
  <c r="E36"/>
  <c r="F36"/>
  <c r="G36"/>
  <c r="E37"/>
  <c r="F37"/>
  <c r="G37"/>
  <c r="E38"/>
  <c r="F38"/>
  <c r="G38"/>
  <c r="E39"/>
  <c r="F39"/>
  <c r="G39"/>
  <c r="E40"/>
  <c r="F40"/>
  <c r="G40"/>
  <c r="E41"/>
  <c r="F41"/>
  <c r="G41"/>
  <c r="E42"/>
  <c r="F42"/>
  <c r="G42"/>
  <c r="E43"/>
  <c r="F43"/>
  <c r="G43"/>
  <c r="E44"/>
  <c r="F44"/>
  <c r="G44"/>
  <c r="E45"/>
  <c r="F45"/>
  <c r="G45"/>
  <c r="E46"/>
  <c r="F46"/>
  <c r="G46"/>
  <c r="E47"/>
  <c r="F47"/>
  <c r="G47"/>
  <c r="E48"/>
  <c r="F48"/>
  <c r="G48"/>
  <c r="E49"/>
  <c r="F49"/>
  <c r="G49"/>
  <c r="E50"/>
  <c r="F50"/>
  <c r="G50"/>
  <c r="E51"/>
  <c r="F51"/>
  <c r="G51"/>
  <c r="E52"/>
  <c r="F52"/>
  <c r="G52"/>
  <c r="E53"/>
  <c r="F53"/>
  <c r="G53"/>
  <c r="E54"/>
  <c r="F54"/>
  <c r="G54"/>
  <c r="E55"/>
  <c r="F55"/>
  <c r="G55"/>
  <c r="E56"/>
  <c r="F56"/>
  <c r="G56"/>
  <c r="E57"/>
  <c r="F57"/>
  <c r="G57"/>
  <c r="E58"/>
  <c r="F58"/>
  <c r="G58"/>
  <c r="E59"/>
  <c r="F59"/>
  <c r="G59"/>
  <c r="E60"/>
  <c r="F60"/>
  <c r="G60"/>
  <c r="E61"/>
  <c r="F61"/>
  <c r="G61"/>
  <c r="E62"/>
  <c r="F62"/>
  <c r="G62"/>
  <c r="E63"/>
  <c r="F63"/>
  <c r="G63"/>
  <c r="E64"/>
  <c r="F64"/>
  <c r="G64"/>
  <c r="E65"/>
  <c r="F65"/>
  <c r="G65"/>
  <c r="E66"/>
  <c r="F66"/>
  <c r="G66"/>
  <c r="E67"/>
  <c r="F67"/>
  <c r="G67"/>
  <c r="E68"/>
  <c r="F68"/>
  <c r="G68"/>
  <c r="E69"/>
  <c r="F69"/>
  <c r="G69"/>
  <c r="E70"/>
  <c r="F70"/>
  <c r="G70"/>
  <c r="E71"/>
  <c r="F71"/>
  <c r="G71"/>
  <c r="E72"/>
  <c r="F72"/>
  <c r="G72"/>
  <c r="E73"/>
  <c r="F73"/>
  <c r="G73"/>
  <c r="E74"/>
  <c r="F74"/>
  <c r="G74"/>
  <c r="E75"/>
  <c r="F75"/>
  <c r="G75"/>
  <c r="E76"/>
  <c r="F76"/>
  <c r="G76"/>
  <c r="E77"/>
  <c r="F77"/>
  <c r="G77"/>
  <c r="E78"/>
  <c r="F78"/>
  <c r="G78"/>
  <c r="E79"/>
  <c r="F79"/>
  <c r="G79"/>
  <c r="E80"/>
  <c r="F80"/>
  <c r="G80"/>
  <c r="H13" i="1"/>
  <c r="C6" s="1"/>
  <c r="H21"/>
  <c r="H29"/>
  <c r="H37"/>
  <c r="H45"/>
  <c r="H53"/>
  <c r="H61"/>
  <c r="H69"/>
  <c r="H77"/>
  <c r="H85"/>
  <c r="H93"/>
  <c r="H101"/>
  <c r="H109"/>
  <c r="H117"/>
  <c r="H125"/>
  <c r="H133"/>
  <c r="H141"/>
  <c r="H149"/>
  <c r="H157"/>
  <c r="E5" i="2"/>
  <c r="F5"/>
  <c r="G5"/>
  <c r="E6"/>
  <c r="F6"/>
  <c r="G6"/>
  <c r="E7"/>
  <c r="F7"/>
  <c r="G7"/>
  <c r="E8"/>
  <c r="F8"/>
  <c r="G8"/>
  <c r="E9"/>
  <c r="F9"/>
  <c r="G9"/>
  <c r="E10"/>
  <c r="F10"/>
  <c r="G10"/>
  <c r="E11"/>
  <c r="F11"/>
  <c r="G11"/>
  <c r="E12"/>
  <c r="F12"/>
  <c r="G12"/>
  <c r="E13"/>
  <c r="F13"/>
  <c r="G13"/>
  <c r="E14"/>
  <c r="F14"/>
  <c r="G14"/>
  <c r="E15"/>
  <c r="F15"/>
  <c r="G15"/>
  <c r="E16"/>
  <c r="F16"/>
  <c r="G16"/>
  <c r="E17"/>
  <c r="F17"/>
  <c r="G17"/>
  <c r="E18"/>
  <c r="F18"/>
  <c r="G18"/>
  <c r="E19"/>
  <c r="F19"/>
  <c r="G19"/>
  <c r="E20"/>
  <c r="F20"/>
  <c r="G20"/>
  <c r="E21"/>
  <c r="F21"/>
  <c r="G21"/>
  <c r="E22"/>
  <c r="F22"/>
  <c r="G22"/>
  <c r="E23"/>
  <c r="F23"/>
  <c r="G23"/>
  <c r="E24"/>
  <c r="F24"/>
  <c r="G24"/>
  <c r="E25"/>
  <c r="F25"/>
  <c r="G25"/>
  <c r="E26"/>
  <c r="F26"/>
  <c r="G26"/>
  <c r="E27"/>
  <c r="F27"/>
  <c r="G27"/>
  <c r="E28"/>
  <c r="F28"/>
  <c r="G28"/>
  <c r="E29"/>
  <c r="F29"/>
  <c r="G29"/>
  <c r="E30"/>
  <c r="F30"/>
  <c r="G30"/>
  <c r="E31"/>
  <c r="F31"/>
  <c r="G31"/>
  <c r="E32"/>
  <c r="F32"/>
  <c r="G32"/>
  <c r="E33"/>
  <c r="F33"/>
  <c r="G33"/>
  <c r="E34"/>
  <c r="F34"/>
  <c r="G34"/>
  <c r="E35"/>
  <c r="F35"/>
  <c r="G35"/>
  <c r="E36"/>
  <c r="F36"/>
  <c r="G36"/>
  <c r="E37"/>
  <c r="F37"/>
  <c r="G37"/>
  <c r="E38"/>
  <c r="F38"/>
  <c r="G38"/>
  <c r="E39"/>
  <c r="F39"/>
  <c r="G39"/>
  <c r="E40"/>
  <c r="F40"/>
  <c r="G40"/>
  <c r="E41"/>
  <c r="F41"/>
  <c r="G41"/>
  <c r="E42"/>
  <c r="F42"/>
  <c r="G42"/>
  <c r="E43"/>
  <c r="F43"/>
  <c r="G43"/>
  <c r="E44"/>
  <c r="F44"/>
  <c r="G44"/>
  <c r="E45"/>
  <c r="F45"/>
  <c r="G45"/>
  <c r="E46"/>
  <c r="F46"/>
  <c r="G46"/>
  <c r="E47"/>
  <c r="F47"/>
  <c r="G47"/>
  <c r="E48"/>
  <c r="F48"/>
  <c r="G48"/>
  <c r="E49"/>
  <c r="F49"/>
  <c r="G49"/>
  <c r="E50"/>
  <c r="F50"/>
  <c r="G50"/>
  <c r="E51"/>
  <c r="F51"/>
  <c r="G51"/>
  <c r="E52"/>
  <c r="F52"/>
  <c r="G52"/>
  <c r="E53"/>
  <c r="F53"/>
  <c r="G53"/>
  <c r="E54"/>
  <c r="F54"/>
  <c r="G54"/>
  <c r="E55"/>
  <c r="F55"/>
  <c r="G55"/>
  <c r="E56"/>
  <c r="F56"/>
  <c r="G56"/>
  <c r="E57"/>
  <c r="F57"/>
  <c r="G57"/>
  <c r="E58"/>
  <c r="F58"/>
  <c r="G58"/>
  <c r="E59"/>
  <c r="F59"/>
  <c r="G59"/>
  <c r="E60"/>
  <c r="F60"/>
  <c r="G60"/>
  <c r="E61"/>
  <c r="F61"/>
  <c r="G61"/>
  <c r="E62"/>
  <c r="F62"/>
  <c r="G62"/>
  <c r="E63"/>
  <c r="F63"/>
  <c r="G63"/>
  <c r="E64"/>
  <c r="F64"/>
  <c r="G64"/>
  <c r="E65"/>
  <c r="F65"/>
  <c r="G65"/>
  <c r="E66"/>
  <c r="F66"/>
  <c r="G66"/>
  <c r="E67"/>
  <c r="F67"/>
  <c r="G67"/>
  <c r="E68"/>
  <c r="F68"/>
  <c r="G68"/>
  <c r="E69"/>
  <c r="F69"/>
  <c r="G69"/>
  <c r="E70"/>
  <c r="F70"/>
  <c r="G70"/>
  <c r="E71"/>
  <c r="F71"/>
  <c r="G71"/>
  <c r="E72"/>
  <c r="F72"/>
  <c r="G72"/>
  <c r="E73"/>
  <c r="F73"/>
  <c r="G73"/>
  <c r="E74"/>
  <c r="F74"/>
  <c r="G74"/>
  <c r="E75"/>
  <c r="F75"/>
  <c r="G75"/>
  <c r="E76"/>
  <c r="F76"/>
  <c r="G76"/>
  <c r="E77"/>
  <c r="F77"/>
  <c r="G77"/>
  <c r="E78"/>
  <c r="F78"/>
  <c r="G78"/>
  <c r="E79"/>
  <c r="F79"/>
  <c r="G79"/>
  <c r="E4"/>
  <c r="G4"/>
  <c r="F4"/>
  <c r="H142" i="1"/>
  <c r="H110"/>
  <c r="H78"/>
  <c r="H46"/>
  <c r="H12" l="1"/>
  <c r="H10"/>
  <c r="H9"/>
  <c r="L3"/>
  <c r="F2"/>
  <c r="C2"/>
  <c r="H162"/>
  <c r="H154"/>
  <c r="H146"/>
  <c r="H138"/>
  <c r="H130"/>
  <c r="H122"/>
  <c r="H114"/>
  <c r="H106"/>
  <c r="H98"/>
  <c r="H90"/>
  <c r="H82"/>
  <c r="H74"/>
  <c r="H66"/>
  <c r="H58"/>
  <c r="H50"/>
  <c r="H42"/>
  <c r="H34"/>
  <c r="H26"/>
  <c r="H22"/>
  <c r="H18"/>
  <c r="C5" l="1"/>
  <c r="C3"/>
  <c r="J6" s="1"/>
</calcChain>
</file>

<file path=xl/sharedStrings.xml><?xml version="1.0" encoding="utf-8"?>
<sst xmlns="http://schemas.openxmlformats.org/spreadsheetml/2006/main" count="119" uniqueCount="62">
  <si>
    <t>Nom</t>
  </si>
  <si>
    <t xml:space="preserve">Observations </t>
  </si>
  <si>
    <t>Montant</t>
  </si>
  <si>
    <t>Type</t>
  </si>
  <si>
    <t>Banque</t>
  </si>
  <si>
    <t>Nbre</t>
  </si>
  <si>
    <t>Espèces</t>
  </si>
  <si>
    <t>CB</t>
  </si>
  <si>
    <t>Chèques</t>
  </si>
  <si>
    <t>Total</t>
  </si>
  <si>
    <t>(E / CB / C)</t>
  </si>
  <si>
    <t>( E )</t>
  </si>
  <si>
    <t>(CB)</t>
  </si>
  <si>
    <t>( C )</t>
  </si>
  <si>
    <t>Type (E/CB/C)</t>
  </si>
  <si>
    <t>C</t>
  </si>
  <si>
    <t>BUDAKCI</t>
  </si>
  <si>
    <t>HSBC</t>
  </si>
  <si>
    <t>LAUTIER</t>
  </si>
  <si>
    <t>SG</t>
  </si>
  <si>
    <t>BNP</t>
  </si>
  <si>
    <t>BENMANSOUR</t>
  </si>
  <si>
    <t>GHENA</t>
  </si>
  <si>
    <t>TAIEB</t>
  </si>
  <si>
    <t>BOUTOILLE</t>
  </si>
  <si>
    <t>FERCOP</t>
  </si>
  <si>
    <t>PERREIRA</t>
  </si>
  <si>
    <t>E</t>
  </si>
  <si>
    <t>Réf</t>
  </si>
  <si>
    <t>Désignation</t>
  </si>
  <si>
    <t>Ref</t>
  </si>
  <si>
    <t>Dénomination</t>
  </si>
  <si>
    <t>1 an comptant</t>
  </si>
  <si>
    <t>1 an 3 fois</t>
  </si>
  <si>
    <t>1 an 12 fois</t>
  </si>
  <si>
    <t>1 an Etudiant</t>
  </si>
  <si>
    <t>2 ans comptant</t>
  </si>
  <si>
    <t>2 ans 3 fois</t>
  </si>
  <si>
    <t>2 ans 12 fois</t>
  </si>
  <si>
    <t>2 ans étudiant</t>
  </si>
  <si>
    <t>1 journée</t>
  </si>
  <si>
    <t>1 mois</t>
  </si>
  <si>
    <t>3 mois comptant</t>
  </si>
  <si>
    <t>3 mois 3 fois</t>
  </si>
  <si>
    <t>6 mois comptant</t>
  </si>
  <si>
    <t>6 mois 6 fois</t>
  </si>
  <si>
    <t>1 an RATP</t>
  </si>
  <si>
    <t>Comité d'Entreprise</t>
  </si>
  <si>
    <t>Powerplate</t>
  </si>
  <si>
    <t>Divers</t>
  </si>
  <si>
    <t>Détail (bque,)</t>
  </si>
  <si>
    <t>Prénom / Nom</t>
  </si>
  <si>
    <t>Commercial</t>
  </si>
  <si>
    <t>Date</t>
  </si>
  <si>
    <t>Totaux</t>
  </si>
  <si>
    <t>Total Général</t>
  </si>
  <si>
    <t>Dinili</t>
  </si>
  <si>
    <t>Laetitia</t>
  </si>
  <si>
    <t>Agathe</t>
  </si>
  <si>
    <t>Autre</t>
  </si>
  <si>
    <t>sss</t>
  </si>
  <si>
    <t>SSS</t>
  </si>
</sst>
</file>

<file path=xl/styles.xml><?xml version="1.0" encoding="utf-8"?>
<styleSheet xmlns="http://schemas.openxmlformats.org/spreadsheetml/2006/main">
  <numFmts count="4">
    <numFmt numFmtId="6" formatCode="#,##0\ &quot;€&quot;;[Red]\-#,##0\ &quot;€&quot;"/>
    <numFmt numFmtId="43" formatCode="_-* #,##0.00\ _€_-;\-* #,##0.00\ _€_-;_-* &quot;-&quot;??\ _€_-;_-@_-"/>
    <numFmt numFmtId="164" formatCode="#,##0\ &quot;€&quot;"/>
    <numFmt numFmtId="165" formatCode="#,##0.00\ &quot;€&quot;"/>
  </numFmts>
  <fonts count="5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1" xfId="0" applyBorder="1"/>
    <xf numFmtId="0" fontId="0" fillId="0" borderId="0" xfId="0" applyBorder="1"/>
    <xf numFmtId="0" fontId="3" fillId="0" borderId="1" xfId="0" applyFont="1" applyBorder="1" applyAlignment="1">
      <alignment horizontal="center"/>
    </xf>
    <xf numFmtId="0" fontId="0" fillId="0" borderId="4" xfId="0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0" fillId="0" borderId="2" xfId="0" applyBorder="1"/>
    <xf numFmtId="0" fontId="0" fillId="0" borderId="4" xfId="0" applyBorder="1" applyAlignment="1">
      <alignment horizontal="center"/>
    </xf>
    <xf numFmtId="43" fontId="0" fillId="0" borderId="1" xfId="1" applyFont="1" applyBorder="1"/>
    <xf numFmtId="43" fontId="1" fillId="0" borderId="1" xfId="1" applyBorder="1"/>
    <xf numFmtId="0" fontId="0" fillId="0" borderId="5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6" fontId="0" fillId="0" borderId="5" xfId="0" applyNumberFormat="1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4" fillId="0" borderId="0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43" fontId="0" fillId="0" borderId="4" xfId="1" applyFont="1" applyBorder="1"/>
    <xf numFmtId="0" fontId="0" fillId="0" borderId="16" xfId="0" applyBorder="1"/>
    <xf numFmtId="0" fontId="0" fillId="0" borderId="14" xfId="0" applyBorder="1"/>
    <xf numFmtId="0" fontId="0" fillId="0" borderId="2" xfId="0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4" fontId="0" fillId="0" borderId="16" xfId="0" applyNumberFormat="1" applyBorder="1"/>
    <xf numFmtId="0" fontId="0" fillId="0" borderId="18" xfId="0" applyBorder="1" applyAlignment="1">
      <alignment horizontal="center"/>
    </xf>
    <xf numFmtId="0" fontId="0" fillId="0" borderId="19" xfId="0" applyBorder="1"/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7" xfId="0" applyBorder="1"/>
    <xf numFmtId="6" fontId="0" fillId="0" borderId="7" xfId="0" applyNumberFormat="1" applyBorder="1"/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0" fontId="3" fillId="0" borderId="26" xfId="0" applyFont="1" applyBorder="1" applyAlignment="1">
      <alignment horizontal="center"/>
    </xf>
    <xf numFmtId="164" fontId="0" fillId="0" borderId="8" xfId="0" applyNumberFormat="1" applyBorder="1"/>
    <xf numFmtId="164" fontId="0" fillId="0" borderId="10" xfId="0" applyNumberFormat="1" applyBorder="1"/>
    <xf numFmtId="164" fontId="0" fillId="0" borderId="13" xfId="0" applyNumberFormat="1" applyBorder="1"/>
    <xf numFmtId="165" fontId="0" fillId="0" borderId="20" xfId="0" applyNumberFormat="1" applyBorder="1"/>
    <xf numFmtId="165" fontId="0" fillId="0" borderId="10" xfId="0" applyNumberFormat="1" applyBorder="1"/>
    <xf numFmtId="165" fontId="0" fillId="0" borderId="13" xfId="0" applyNumberFormat="1" applyBorder="1"/>
    <xf numFmtId="0" fontId="3" fillId="0" borderId="27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165" fontId="0" fillId="2" borderId="17" xfId="0" applyNumberForma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0" borderId="27" xfId="0" applyFont="1" applyFill="1" applyBorder="1"/>
    <xf numFmtId="0" fontId="3" fillId="0" borderId="27" xfId="0" applyFont="1" applyFill="1" applyBorder="1" applyAlignment="1">
      <alignment vertical="center"/>
    </xf>
    <xf numFmtId="0" fontId="0" fillId="0" borderId="29" xfId="0" applyFill="1" applyBorder="1" applyAlignment="1">
      <alignment vertical="center"/>
    </xf>
    <xf numFmtId="0" fontId="0" fillId="0" borderId="29" xfId="0" applyFill="1" applyBorder="1"/>
    <xf numFmtId="0" fontId="4" fillId="0" borderId="29" xfId="0" applyFont="1" applyBorder="1"/>
    <xf numFmtId="0" fontId="4" fillId="0" borderId="1" xfId="0" applyFont="1" applyBorder="1" applyAlignment="1">
      <alignment horizontal="center"/>
    </xf>
    <xf numFmtId="0" fontId="4" fillId="0" borderId="2" xfId="0" applyFont="1" applyBorder="1"/>
    <xf numFmtId="0" fontId="4" fillId="0" borderId="1" xfId="0" applyFont="1" applyBorder="1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6"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64"/>
  <sheetViews>
    <sheetView tabSelected="1" zoomScaleNormal="100" workbookViewId="0">
      <selection activeCell="L6" sqref="L6"/>
    </sheetView>
  </sheetViews>
  <sheetFormatPr baseColWidth="10" defaultRowHeight="12.75"/>
  <cols>
    <col min="2" max="2" width="13.85546875" style="12" bestFit="1" customWidth="1"/>
    <col min="3" max="3" width="18.85546875" customWidth="1"/>
    <col min="4" max="4" width="13.7109375" style="12" bestFit="1" customWidth="1"/>
    <col min="5" max="5" width="17" style="12" customWidth="1"/>
    <col min="6" max="6" width="14.85546875" style="14" bestFit="1" customWidth="1"/>
    <col min="7" max="7" width="15.85546875" style="14" customWidth="1"/>
    <col min="8" max="8" width="17.28515625" style="2" bestFit="1" customWidth="1"/>
    <col min="9" max="9" width="13.140625" style="2" customWidth="1"/>
    <col min="10" max="10" width="17.140625" style="2" customWidth="1"/>
    <col min="11" max="11" width="17.28515625" bestFit="1" customWidth="1"/>
    <col min="12" max="12" width="15" bestFit="1" customWidth="1"/>
    <col min="13" max="13" width="17.28515625" bestFit="1" customWidth="1"/>
  </cols>
  <sheetData>
    <row r="1" spans="1:17" ht="13.5" thickBot="1">
      <c r="A1" s="33" t="s">
        <v>30</v>
      </c>
      <c r="B1" s="34" t="s">
        <v>31</v>
      </c>
      <c r="C1" s="40" t="s">
        <v>54</v>
      </c>
      <c r="D1" s="33" t="s">
        <v>30</v>
      </c>
      <c r="E1" s="34" t="s">
        <v>31</v>
      </c>
      <c r="F1" s="41" t="s">
        <v>54</v>
      </c>
      <c r="G1" s="33" t="s">
        <v>30</v>
      </c>
      <c r="H1" s="34" t="s">
        <v>31</v>
      </c>
      <c r="I1" s="41" t="s">
        <v>54</v>
      </c>
      <c r="J1" s="50" t="s">
        <v>30</v>
      </c>
      <c r="K1" s="54" t="s">
        <v>31</v>
      </c>
      <c r="L1" s="42" t="s">
        <v>54</v>
      </c>
    </row>
    <row r="2" spans="1:17">
      <c r="A2" s="31">
        <v>1</v>
      </c>
      <c r="B2" s="32" t="s">
        <v>32</v>
      </c>
      <c r="C2" s="47">
        <f>SUMIFS($H$9:$H$164,$D$9:$D$164,1)</f>
        <v>1176</v>
      </c>
      <c r="D2" s="31">
        <v>6</v>
      </c>
      <c r="E2" s="32" t="s">
        <v>37</v>
      </c>
      <c r="F2" s="47">
        <f>SUMIFS($H$9:$H$164,$D$9:$D$164,6)</f>
        <v>0</v>
      </c>
      <c r="G2" s="31">
        <v>11</v>
      </c>
      <c r="H2" s="32" t="s">
        <v>42</v>
      </c>
      <c r="I2" s="47">
        <f>SUMIFS($H$9:$H$164,$D$9:$D$164,11)</f>
        <v>0</v>
      </c>
      <c r="J2" s="51">
        <v>16</v>
      </c>
      <c r="K2" s="55" t="s">
        <v>47</v>
      </c>
      <c r="L2" s="47">
        <f>SUMIFS($H$9:$H$164,$D$9:$D$164,16)</f>
        <v>0</v>
      </c>
    </row>
    <row r="3" spans="1:17">
      <c r="A3" s="18">
        <v>2</v>
      </c>
      <c r="B3" s="11" t="s">
        <v>33</v>
      </c>
      <c r="C3" s="48">
        <f>SUMIFS($H$9:$H$164,$D$9:$D$164,2)</f>
        <v>1176</v>
      </c>
      <c r="D3" s="18">
        <v>7</v>
      </c>
      <c r="E3" s="11" t="s">
        <v>38</v>
      </c>
      <c r="F3" s="48">
        <f>SUMIFS($H$9:$H$164,$D$9:$D$164,7)</f>
        <v>0</v>
      </c>
      <c r="G3" s="18">
        <v>12</v>
      </c>
      <c r="H3" s="11" t="s">
        <v>43</v>
      </c>
      <c r="I3" s="48">
        <f>SUMIFS($H$9:$H$164,$D$9:$D$164,12)</f>
        <v>0</v>
      </c>
      <c r="J3" s="52">
        <v>17</v>
      </c>
      <c r="K3" s="56" t="s">
        <v>48</v>
      </c>
      <c r="L3" s="48">
        <f>SUMIFS($H$9:$H$164,$D$9:$D$164,17)</f>
        <v>0</v>
      </c>
    </row>
    <row r="4" spans="1:17" ht="12" customHeight="1" thickBot="1">
      <c r="A4" s="18">
        <v>3</v>
      </c>
      <c r="B4" s="11" t="s">
        <v>34</v>
      </c>
      <c r="C4" s="48">
        <f>SUMIFS($H$9:$H$164,$D$9:$D$164,3)</f>
        <v>0</v>
      </c>
      <c r="D4" s="18">
        <v>8</v>
      </c>
      <c r="E4" s="11" t="s">
        <v>39</v>
      </c>
      <c r="F4" s="48">
        <f>SUMIFS($H$9:$H$164,$D$9:$D$164,8)</f>
        <v>0</v>
      </c>
      <c r="G4" s="18">
        <v>13</v>
      </c>
      <c r="H4" s="11" t="s">
        <v>44</v>
      </c>
      <c r="I4" s="48">
        <f>SUMIFS($H$9:$H$164,$D$9:$D$164,13)</f>
        <v>0</v>
      </c>
      <c r="J4" s="53">
        <v>18</v>
      </c>
      <c r="K4" s="57" t="s">
        <v>49</v>
      </c>
      <c r="L4" s="49">
        <f>SUMIFS($H$9:$H$164,$D$9:$D$164,18)</f>
        <v>0</v>
      </c>
    </row>
    <row r="5" spans="1:17" ht="13.5" thickBot="1">
      <c r="A5" s="18">
        <v>4</v>
      </c>
      <c r="B5" s="11" t="s">
        <v>35</v>
      </c>
      <c r="C5" s="48">
        <f>SUMIFS($H$9:$H$164,$D$9:$D$164,4)</f>
        <v>0</v>
      </c>
      <c r="D5" s="18">
        <v>9</v>
      </c>
      <c r="E5" s="11" t="s">
        <v>40</v>
      </c>
      <c r="F5" s="48">
        <f>SUMIFS($H$9:$H$164,$D$9:$D$164,9)</f>
        <v>0</v>
      </c>
      <c r="G5" s="18">
        <v>14</v>
      </c>
      <c r="H5" s="11" t="s">
        <v>45</v>
      </c>
      <c r="I5" s="48">
        <f>SUMIFS($H$9:$H$164,$D$9:$D$164,14)</f>
        <v>0</v>
      </c>
      <c r="J5" s="59" t="s">
        <v>55</v>
      </c>
      <c r="K5" s="60" t="s">
        <v>56</v>
      </c>
      <c r="L5" s="64">
        <f>SUMPRODUCT((B9:B164="Dinili")*(D9:D164=1)*(H9:H164))</f>
        <v>1176</v>
      </c>
    </row>
    <row r="6" spans="1:17" ht="13.5" thickBot="1">
      <c r="A6" s="19">
        <v>5</v>
      </c>
      <c r="B6" s="20" t="s">
        <v>36</v>
      </c>
      <c r="C6" s="49">
        <f>SUMIFS($H$9:$H$164,$D$9:$D$164,5)</f>
        <v>0</v>
      </c>
      <c r="D6" s="19">
        <v>10</v>
      </c>
      <c r="E6" s="20" t="s">
        <v>41</v>
      </c>
      <c r="F6" s="49">
        <f>SUMIFS($H$9:$H$164,$D$9:$D$164,10)</f>
        <v>0</v>
      </c>
      <c r="G6" s="19">
        <v>15</v>
      </c>
      <c r="H6" s="20" t="s">
        <v>46</v>
      </c>
      <c r="I6" s="49">
        <f>SUMIFS($H$9:$H$164,$D$9:$D$164,15)</f>
        <v>0</v>
      </c>
      <c r="J6" s="58">
        <f>SUM(L2:L4,I2:I6,F2:F6,C2:C6)</f>
        <v>2352</v>
      </c>
      <c r="K6" s="61" t="s">
        <v>57</v>
      </c>
      <c r="L6" s="62"/>
    </row>
    <row r="7" spans="1:17" ht="13.5" thickBot="1">
      <c r="A7" s="68" t="s">
        <v>53</v>
      </c>
      <c r="B7" s="68" t="s">
        <v>52</v>
      </c>
      <c r="C7" s="68" t="s">
        <v>51</v>
      </c>
      <c r="D7" s="68" t="s">
        <v>28</v>
      </c>
      <c r="E7" s="68" t="s">
        <v>29</v>
      </c>
      <c r="F7" s="70" t="s">
        <v>1</v>
      </c>
      <c r="G7" s="71"/>
      <c r="H7" s="71"/>
      <c r="I7" s="71"/>
      <c r="J7" s="72"/>
      <c r="K7" s="60" t="s">
        <v>58</v>
      </c>
      <c r="L7" s="63"/>
    </row>
    <row r="8" spans="1:17" ht="13.5" thickBot="1">
      <c r="A8" s="69"/>
      <c r="B8" s="69"/>
      <c r="C8" s="69"/>
      <c r="D8" s="69"/>
      <c r="E8" s="69"/>
      <c r="F8" s="6" t="s">
        <v>5</v>
      </c>
      <c r="G8" s="6" t="s">
        <v>2</v>
      </c>
      <c r="H8" s="6" t="s">
        <v>9</v>
      </c>
      <c r="I8" s="6" t="s">
        <v>14</v>
      </c>
      <c r="J8" s="6" t="s">
        <v>50</v>
      </c>
      <c r="K8" s="60" t="s">
        <v>59</v>
      </c>
      <c r="L8" s="63"/>
    </row>
    <row r="9" spans="1:17">
      <c r="A9" s="30"/>
      <c r="B9" s="65" t="s">
        <v>56</v>
      </c>
      <c r="C9" s="66" t="s">
        <v>60</v>
      </c>
      <c r="D9" s="27">
        <v>1</v>
      </c>
      <c r="E9" s="28" t="str">
        <f t="shared" ref="E9:E40" si="0">IF(D9,VLOOKUP(D9,$L$30:$P$47,2),"")</f>
        <v>1 an comptant</v>
      </c>
      <c r="F9" s="27">
        <f t="shared" ref="F9:F40" si="1">IF(D9,VLOOKUP(D9,$L$30:$P$47,3),0)</f>
        <v>1</v>
      </c>
      <c r="G9" s="29">
        <f t="shared" ref="G9:G40" si="2">IF(D9,VLOOKUP(D9,$L$30:$P$47,4),0)</f>
        <v>588</v>
      </c>
      <c r="H9" s="9">
        <f>F9*G9</f>
        <v>588</v>
      </c>
      <c r="I9" s="1"/>
      <c r="J9" s="1"/>
    </row>
    <row r="10" spans="1:17">
      <c r="A10" s="30"/>
      <c r="B10" s="65" t="s">
        <v>56</v>
      </c>
      <c r="C10" s="67" t="s">
        <v>61</v>
      </c>
      <c r="D10" s="13">
        <v>1</v>
      </c>
      <c r="E10" s="21" t="str">
        <f t="shared" si="0"/>
        <v>1 an comptant</v>
      </c>
      <c r="F10" s="13">
        <f t="shared" si="1"/>
        <v>1</v>
      </c>
      <c r="G10" s="15">
        <f t="shared" si="2"/>
        <v>588</v>
      </c>
      <c r="H10" s="9">
        <f>F10*G10</f>
        <v>588</v>
      </c>
      <c r="I10" s="1"/>
      <c r="J10" s="1"/>
      <c r="Q10" s="35"/>
    </row>
    <row r="11" spans="1:17">
      <c r="A11" s="25"/>
      <c r="B11" s="13" t="s">
        <v>58</v>
      </c>
      <c r="C11" s="1" t="s">
        <v>60</v>
      </c>
      <c r="D11" s="13">
        <v>2</v>
      </c>
      <c r="E11" s="21" t="str">
        <f t="shared" si="0"/>
        <v>1 an 3 fois</v>
      </c>
      <c r="F11" s="13">
        <f t="shared" si="1"/>
        <v>3</v>
      </c>
      <c r="G11" s="15">
        <f t="shared" si="2"/>
        <v>196</v>
      </c>
      <c r="H11" s="9">
        <f t="shared" ref="H11:H74" si="3">F11*G11</f>
        <v>588</v>
      </c>
      <c r="I11" s="1"/>
      <c r="J11" s="1"/>
      <c r="Q11" s="2"/>
    </row>
    <row r="12" spans="1:17">
      <c r="A12" s="25"/>
      <c r="B12" s="13" t="s">
        <v>56</v>
      </c>
      <c r="C12" s="1"/>
      <c r="D12" s="13">
        <v>2</v>
      </c>
      <c r="E12" s="21" t="str">
        <f>IF(D12,VLOOKUP(D12,$L$30:$P$47,2),"")</f>
        <v>1 an 3 fois</v>
      </c>
      <c r="F12" s="13">
        <f t="shared" si="1"/>
        <v>3</v>
      </c>
      <c r="G12" s="15">
        <f t="shared" si="2"/>
        <v>196</v>
      </c>
      <c r="H12" s="9">
        <f t="shared" si="3"/>
        <v>588</v>
      </c>
      <c r="I12" s="1"/>
      <c r="J12" s="1"/>
      <c r="Q12" s="2"/>
    </row>
    <row r="13" spans="1:17">
      <c r="A13" s="25"/>
      <c r="B13" s="13"/>
      <c r="C13" s="1"/>
      <c r="D13" s="13"/>
      <c r="E13" s="21" t="str">
        <f t="shared" si="0"/>
        <v/>
      </c>
      <c r="F13" s="13">
        <f t="shared" si="1"/>
        <v>0</v>
      </c>
      <c r="G13" s="15">
        <f t="shared" si="2"/>
        <v>0</v>
      </c>
      <c r="H13" s="9">
        <f t="shared" si="3"/>
        <v>0</v>
      </c>
      <c r="I13" s="1"/>
      <c r="J13" s="1"/>
      <c r="Q13" s="2"/>
    </row>
    <row r="14" spans="1:17">
      <c r="A14" s="25"/>
      <c r="B14" s="13"/>
      <c r="C14" s="1"/>
      <c r="D14" s="13"/>
      <c r="E14" s="21" t="str">
        <f t="shared" si="0"/>
        <v/>
      </c>
      <c r="F14" s="13">
        <f t="shared" si="1"/>
        <v>0</v>
      </c>
      <c r="G14" s="15">
        <f t="shared" si="2"/>
        <v>0</v>
      </c>
      <c r="H14" s="9">
        <f t="shared" si="3"/>
        <v>0</v>
      </c>
      <c r="I14" s="1"/>
      <c r="J14" s="1"/>
      <c r="Q14" s="2"/>
    </row>
    <row r="15" spans="1:17">
      <c r="A15" s="25"/>
      <c r="B15" s="13"/>
      <c r="C15" s="1"/>
      <c r="D15" s="13"/>
      <c r="E15" s="21" t="str">
        <f t="shared" si="0"/>
        <v/>
      </c>
      <c r="F15" s="13">
        <f t="shared" si="1"/>
        <v>0</v>
      </c>
      <c r="G15" s="15">
        <f t="shared" si="2"/>
        <v>0</v>
      </c>
      <c r="H15" s="9">
        <f t="shared" si="3"/>
        <v>0</v>
      </c>
      <c r="I15" s="1"/>
      <c r="J15" s="1"/>
      <c r="Q15" s="2"/>
    </row>
    <row r="16" spans="1:17">
      <c r="A16" s="25"/>
      <c r="B16" s="13"/>
      <c r="C16" s="1"/>
      <c r="D16" s="13"/>
      <c r="E16" s="21" t="str">
        <f t="shared" si="0"/>
        <v/>
      </c>
      <c r="F16" s="13">
        <f t="shared" si="1"/>
        <v>0</v>
      </c>
      <c r="G16" s="15">
        <f t="shared" si="2"/>
        <v>0</v>
      </c>
      <c r="H16" s="9">
        <f t="shared" si="3"/>
        <v>0</v>
      </c>
      <c r="I16" s="1"/>
      <c r="J16" s="1"/>
      <c r="Q16" s="2"/>
    </row>
    <row r="17" spans="1:17">
      <c r="A17" s="25"/>
      <c r="B17" s="13"/>
      <c r="C17" s="1"/>
      <c r="D17" s="13"/>
      <c r="E17" s="21" t="str">
        <f t="shared" si="0"/>
        <v/>
      </c>
      <c r="F17" s="13">
        <f t="shared" si="1"/>
        <v>0</v>
      </c>
      <c r="G17" s="15">
        <f t="shared" si="2"/>
        <v>0</v>
      </c>
      <c r="H17" s="9">
        <f t="shared" si="3"/>
        <v>0</v>
      </c>
      <c r="I17" s="1"/>
      <c r="J17" s="1"/>
      <c r="Q17" s="2"/>
    </row>
    <row r="18" spans="1:17">
      <c r="A18" s="25"/>
      <c r="B18" s="13"/>
      <c r="C18" s="1"/>
      <c r="D18" s="13"/>
      <c r="E18" s="21" t="str">
        <f t="shared" si="0"/>
        <v/>
      </c>
      <c r="F18" s="13">
        <f t="shared" si="1"/>
        <v>0</v>
      </c>
      <c r="G18" s="15">
        <f t="shared" si="2"/>
        <v>0</v>
      </c>
      <c r="H18" s="9">
        <f t="shared" si="3"/>
        <v>0</v>
      </c>
      <c r="I18" s="1"/>
      <c r="J18" s="1"/>
      <c r="Q18" s="2"/>
    </row>
    <row r="19" spans="1:17">
      <c r="A19" s="25"/>
      <c r="B19" s="13"/>
      <c r="C19" s="1"/>
      <c r="D19" s="13"/>
      <c r="E19" s="21" t="str">
        <f t="shared" si="0"/>
        <v/>
      </c>
      <c r="F19" s="13">
        <f t="shared" si="1"/>
        <v>0</v>
      </c>
      <c r="G19" s="15">
        <f t="shared" si="2"/>
        <v>0</v>
      </c>
      <c r="H19" s="9">
        <f t="shared" si="3"/>
        <v>0</v>
      </c>
      <c r="I19" s="1"/>
      <c r="J19" s="1"/>
      <c r="Q19" s="2"/>
    </row>
    <row r="20" spans="1:17">
      <c r="A20" s="25"/>
      <c r="B20" s="13"/>
      <c r="C20" s="1"/>
      <c r="D20" s="13"/>
      <c r="E20" s="21" t="str">
        <f t="shared" si="0"/>
        <v/>
      </c>
      <c r="F20" s="13">
        <f t="shared" si="1"/>
        <v>0</v>
      </c>
      <c r="G20" s="15">
        <f t="shared" si="2"/>
        <v>0</v>
      </c>
      <c r="H20" s="9">
        <f t="shared" si="3"/>
        <v>0</v>
      </c>
      <c r="I20" s="1"/>
      <c r="J20" s="1"/>
      <c r="Q20" s="2"/>
    </row>
    <row r="21" spans="1:17">
      <c r="A21" s="25"/>
      <c r="B21" s="13"/>
      <c r="C21" s="1"/>
      <c r="D21" s="13"/>
      <c r="E21" s="21" t="str">
        <f t="shared" si="0"/>
        <v/>
      </c>
      <c r="F21" s="13">
        <f t="shared" si="1"/>
        <v>0</v>
      </c>
      <c r="G21" s="15">
        <f t="shared" si="2"/>
        <v>0</v>
      </c>
      <c r="H21" s="9">
        <f t="shared" si="3"/>
        <v>0</v>
      </c>
      <c r="I21" s="1"/>
      <c r="J21" s="1"/>
      <c r="Q21" s="2"/>
    </row>
    <row r="22" spans="1:17">
      <c r="A22" s="25"/>
      <c r="B22" s="13"/>
      <c r="C22" s="1"/>
      <c r="D22" s="13"/>
      <c r="E22" s="21" t="str">
        <f t="shared" si="0"/>
        <v/>
      </c>
      <c r="F22" s="13">
        <f t="shared" si="1"/>
        <v>0</v>
      </c>
      <c r="G22" s="15">
        <f t="shared" si="2"/>
        <v>0</v>
      </c>
      <c r="H22" s="9">
        <f t="shared" si="3"/>
        <v>0</v>
      </c>
      <c r="I22" s="1"/>
      <c r="J22" s="1"/>
      <c r="Q22" s="2"/>
    </row>
    <row r="23" spans="1:17">
      <c r="A23" s="25"/>
      <c r="B23" s="13"/>
      <c r="C23" s="1"/>
      <c r="D23" s="13"/>
      <c r="E23" s="21" t="str">
        <f t="shared" si="0"/>
        <v/>
      </c>
      <c r="F23" s="13">
        <f t="shared" si="1"/>
        <v>0</v>
      </c>
      <c r="G23" s="15">
        <f t="shared" si="2"/>
        <v>0</v>
      </c>
      <c r="H23" s="9">
        <f t="shared" si="3"/>
        <v>0</v>
      </c>
      <c r="I23" s="1"/>
      <c r="J23" s="1"/>
      <c r="Q23" s="2"/>
    </row>
    <row r="24" spans="1:17">
      <c r="A24" s="25"/>
      <c r="B24" s="13"/>
      <c r="C24" s="1"/>
      <c r="D24" s="13"/>
      <c r="E24" s="21" t="str">
        <f t="shared" si="0"/>
        <v/>
      </c>
      <c r="F24" s="13">
        <f t="shared" si="1"/>
        <v>0</v>
      </c>
      <c r="G24" s="15">
        <f t="shared" si="2"/>
        <v>0</v>
      </c>
      <c r="H24" s="9">
        <f t="shared" si="3"/>
        <v>0</v>
      </c>
      <c r="I24" s="1"/>
      <c r="J24" s="1"/>
      <c r="Q24" s="2"/>
    </row>
    <row r="25" spans="1:17">
      <c r="A25" s="25"/>
      <c r="B25" s="13"/>
      <c r="C25" s="1"/>
      <c r="D25" s="13"/>
      <c r="E25" s="21" t="str">
        <f t="shared" si="0"/>
        <v/>
      </c>
      <c r="F25" s="13">
        <f t="shared" si="1"/>
        <v>0</v>
      </c>
      <c r="G25" s="15">
        <f t="shared" si="2"/>
        <v>0</v>
      </c>
      <c r="H25" s="9">
        <f t="shared" si="3"/>
        <v>0</v>
      </c>
      <c r="I25" s="1"/>
      <c r="J25" s="1"/>
      <c r="Q25" s="2"/>
    </row>
    <row r="26" spans="1:17">
      <c r="A26" s="25"/>
      <c r="B26" s="13"/>
      <c r="C26" s="1"/>
      <c r="D26" s="13"/>
      <c r="E26" s="21" t="str">
        <f t="shared" si="0"/>
        <v/>
      </c>
      <c r="F26" s="13">
        <f t="shared" si="1"/>
        <v>0</v>
      </c>
      <c r="G26" s="15">
        <f t="shared" si="2"/>
        <v>0</v>
      </c>
      <c r="H26" s="9">
        <f t="shared" si="3"/>
        <v>0</v>
      </c>
      <c r="I26" s="1"/>
      <c r="J26" s="1"/>
      <c r="Q26" s="2"/>
    </row>
    <row r="27" spans="1:17">
      <c r="A27" s="25"/>
      <c r="B27" s="13"/>
      <c r="C27" s="1"/>
      <c r="D27" s="13"/>
      <c r="E27" s="21" t="str">
        <f t="shared" si="0"/>
        <v/>
      </c>
      <c r="F27" s="13">
        <f t="shared" si="1"/>
        <v>0</v>
      </c>
      <c r="G27" s="15">
        <f t="shared" si="2"/>
        <v>0</v>
      </c>
      <c r="H27" s="9">
        <f t="shared" si="3"/>
        <v>0</v>
      </c>
      <c r="I27" s="1"/>
      <c r="J27" s="1"/>
      <c r="Q27" s="2"/>
    </row>
    <row r="28" spans="1:17" ht="13.5" thickBot="1">
      <c r="A28" s="25"/>
      <c r="B28" s="13"/>
      <c r="C28" s="1"/>
      <c r="D28" s="13"/>
      <c r="E28" s="21" t="str">
        <f t="shared" si="0"/>
        <v/>
      </c>
      <c r="F28" s="13">
        <f t="shared" si="1"/>
        <v>0</v>
      </c>
      <c r="G28" s="15">
        <f t="shared" si="2"/>
        <v>0</v>
      </c>
      <c r="H28" s="9">
        <f t="shared" si="3"/>
        <v>0</v>
      </c>
      <c r="I28" s="1"/>
      <c r="J28" s="1"/>
      <c r="Q28" s="2"/>
    </row>
    <row r="29" spans="1:17" ht="13.5" thickBot="1">
      <c r="A29" s="25"/>
      <c r="B29" s="13"/>
      <c r="C29" s="1"/>
      <c r="D29" s="13"/>
      <c r="E29" s="21" t="str">
        <f t="shared" si="0"/>
        <v/>
      </c>
      <c r="F29" s="13">
        <f t="shared" si="1"/>
        <v>0</v>
      </c>
      <c r="G29" s="15">
        <f t="shared" si="2"/>
        <v>0</v>
      </c>
      <c r="H29" s="9">
        <f t="shared" si="3"/>
        <v>0</v>
      </c>
      <c r="I29" s="1"/>
      <c r="J29" s="1"/>
      <c r="L29" s="38" t="s">
        <v>30</v>
      </c>
      <c r="M29" s="39" t="s">
        <v>31</v>
      </c>
      <c r="N29" s="39" t="s">
        <v>5</v>
      </c>
      <c r="O29" s="39" t="s">
        <v>2</v>
      </c>
      <c r="P29" s="43" t="s">
        <v>9</v>
      </c>
      <c r="Q29" s="2"/>
    </row>
    <row r="30" spans="1:17">
      <c r="A30" s="25"/>
      <c r="B30" s="13"/>
      <c r="C30" s="1"/>
      <c r="D30" s="13"/>
      <c r="E30" s="21" t="str">
        <f t="shared" si="0"/>
        <v/>
      </c>
      <c r="F30" s="13">
        <f t="shared" si="1"/>
        <v>0</v>
      </c>
      <c r="G30" s="15">
        <f t="shared" si="2"/>
        <v>0</v>
      </c>
      <c r="H30" s="9">
        <f t="shared" si="3"/>
        <v>0</v>
      </c>
      <c r="I30" s="1"/>
      <c r="J30" s="1"/>
      <c r="L30" s="17">
        <v>1</v>
      </c>
      <c r="M30" s="36" t="s">
        <v>32</v>
      </c>
      <c r="N30" s="36">
        <v>1</v>
      </c>
      <c r="O30" s="37">
        <v>588</v>
      </c>
      <c r="P30" s="44">
        <f>(O30*N30)</f>
        <v>588</v>
      </c>
    </row>
    <row r="31" spans="1:17">
      <c r="A31" s="25"/>
      <c r="B31" s="13"/>
      <c r="C31" s="1"/>
      <c r="D31" s="13"/>
      <c r="E31" s="21" t="str">
        <f t="shared" si="0"/>
        <v/>
      </c>
      <c r="F31" s="13">
        <f t="shared" si="1"/>
        <v>0</v>
      </c>
      <c r="G31" s="15">
        <f t="shared" si="2"/>
        <v>0</v>
      </c>
      <c r="H31" s="9">
        <f t="shared" si="3"/>
        <v>0</v>
      </c>
      <c r="I31" s="1"/>
      <c r="J31" s="1"/>
      <c r="L31" s="18">
        <v>2</v>
      </c>
      <c r="M31" s="11" t="s">
        <v>33</v>
      </c>
      <c r="N31" s="11">
        <v>3</v>
      </c>
      <c r="O31" s="16">
        <v>196</v>
      </c>
      <c r="P31" s="45">
        <f t="shared" ref="P31:P47" si="4">(O31*N31)</f>
        <v>588</v>
      </c>
    </row>
    <row r="32" spans="1:17">
      <c r="A32" s="25"/>
      <c r="B32" s="13"/>
      <c r="C32" s="1"/>
      <c r="D32" s="13"/>
      <c r="E32" s="21" t="str">
        <f t="shared" si="0"/>
        <v/>
      </c>
      <c r="F32" s="13">
        <f t="shared" si="1"/>
        <v>0</v>
      </c>
      <c r="G32" s="15">
        <f t="shared" si="2"/>
        <v>0</v>
      </c>
      <c r="H32" s="9">
        <f t="shared" si="3"/>
        <v>0</v>
      </c>
      <c r="I32" s="1"/>
      <c r="J32" s="1"/>
      <c r="L32" s="18">
        <v>3</v>
      </c>
      <c r="M32" s="11" t="s">
        <v>34</v>
      </c>
      <c r="N32" s="11">
        <v>12</v>
      </c>
      <c r="O32" s="16">
        <v>54</v>
      </c>
      <c r="P32" s="45">
        <f t="shared" si="4"/>
        <v>648</v>
      </c>
    </row>
    <row r="33" spans="1:16">
      <c r="A33" s="25"/>
      <c r="B33" s="13"/>
      <c r="C33" s="1"/>
      <c r="D33" s="13"/>
      <c r="E33" s="21" t="str">
        <f t="shared" si="0"/>
        <v/>
      </c>
      <c r="F33" s="13">
        <f t="shared" si="1"/>
        <v>0</v>
      </c>
      <c r="G33" s="15">
        <f t="shared" si="2"/>
        <v>0</v>
      </c>
      <c r="H33" s="9">
        <f t="shared" si="3"/>
        <v>0</v>
      </c>
      <c r="I33" s="1"/>
      <c r="J33" s="1"/>
      <c r="L33" s="18">
        <v>4</v>
      </c>
      <c r="M33" s="11" t="s">
        <v>35</v>
      </c>
      <c r="N33" s="11">
        <v>12</v>
      </c>
      <c r="O33" s="16">
        <v>40</v>
      </c>
      <c r="P33" s="45">
        <f t="shared" si="4"/>
        <v>480</v>
      </c>
    </row>
    <row r="34" spans="1:16">
      <c r="A34" s="25"/>
      <c r="B34" s="13"/>
      <c r="C34" s="1"/>
      <c r="D34" s="13"/>
      <c r="E34" s="21" t="str">
        <f t="shared" si="0"/>
        <v/>
      </c>
      <c r="F34" s="13">
        <f t="shared" si="1"/>
        <v>0</v>
      </c>
      <c r="G34" s="15">
        <f t="shared" si="2"/>
        <v>0</v>
      </c>
      <c r="H34" s="9">
        <f t="shared" si="3"/>
        <v>0</v>
      </c>
      <c r="I34" s="1"/>
      <c r="J34" s="1"/>
      <c r="L34" s="18">
        <v>5</v>
      </c>
      <c r="M34" s="11" t="s">
        <v>36</v>
      </c>
      <c r="N34" s="11">
        <v>1</v>
      </c>
      <c r="O34" s="16">
        <v>948</v>
      </c>
      <c r="P34" s="45">
        <f t="shared" si="4"/>
        <v>948</v>
      </c>
    </row>
    <row r="35" spans="1:16">
      <c r="A35" s="25"/>
      <c r="B35" s="13"/>
      <c r="C35" s="1"/>
      <c r="D35" s="13"/>
      <c r="E35" s="21" t="str">
        <f t="shared" si="0"/>
        <v/>
      </c>
      <c r="F35" s="13">
        <f t="shared" si="1"/>
        <v>0</v>
      </c>
      <c r="G35" s="15">
        <f t="shared" si="2"/>
        <v>0</v>
      </c>
      <c r="H35" s="9">
        <f t="shared" si="3"/>
        <v>0</v>
      </c>
      <c r="I35" s="1"/>
      <c r="J35" s="1"/>
      <c r="L35" s="18">
        <v>6</v>
      </c>
      <c r="M35" s="11" t="s">
        <v>37</v>
      </c>
      <c r="N35" s="11">
        <v>3</v>
      </c>
      <c r="O35" s="16">
        <v>316</v>
      </c>
      <c r="P35" s="45">
        <f t="shared" si="4"/>
        <v>948</v>
      </c>
    </row>
    <row r="36" spans="1:16">
      <c r="A36" s="25"/>
      <c r="B36" s="13"/>
      <c r="C36" s="1"/>
      <c r="D36" s="13"/>
      <c r="E36" s="21" t="str">
        <f t="shared" si="0"/>
        <v/>
      </c>
      <c r="F36" s="13">
        <f t="shared" si="1"/>
        <v>0</v>
      </c>
      <c r="G36" s="15">
        <f t="shared" si="2"/>
        <v>0</v>
      </c>
      <c r="H36" s="9">
        <f t="shared" si="3"/>
        <v>0</v>
      </c>
      <c r="I36" s="1"/>
      <c r="J36" s="1"/>
      <c r="L36" s="18">
        <v>7</v>
      </c>
      <c r="M36" s="11" t="s">
        <v>38</v>
      </c>
      <c r="N36" s="11">
        <v>12</v>
      </c>
      <c r="O36" s="16">
        <v>84</v>
      </c>
      <c r="P36" s="45">
        <f t="shared" si="4"/>
        <v>1008</v>
      </c>
    </row>
    <row r="37" spans="1:16">
      <c r="A37" s="25"/>
      <c r="B37" s="13"/>
      <c r="C37" s="1"/>
      <c r="D37" s="13"/>
      <c r="E37" s="21" t="str">
        <f t="shared" si="0"/>
        <v/>
      </c>
      <c r="F37" s="13">
        <f t="shared" si="1"/>
        <v>0</v>
      </c>
      <c r="G37" s="15">
        <f t="shared" si="2"/>
        <v>0</v>
      </c>
      <c r="H37" s="9">
        <f t="shared" si="3"/>
        <v>0</v>
      </c>
      <c r="I37" s="1"/>
      <c r="J37" s="1"/>
      <c r="L37" s="18">
        <v>8</v>
      </c>
      <c r="M37" s="11" t="s">
        <v>39</v>
      </c>
      <c r="N37" s="11">
        <v>12</v>
      </c>
      <c r="O37" s="16">
        <v>70</v>
      </c>
      <c r="P37" s="45">
        <f t="shared" si="4"/>
        <v>840</v>
      </c>
    </row>
    <row r="38" spans="1:16">
      <c r="A38" s="25"/>
      <c r="B38" s="13"/>
      <c r="C38" s="1"/>
      <c r="D38" s="13"/>
      <c r="E38" s="21" t="str">
        <f t="shared" si="0"/>
        <v/>
      </c>
      <c r="F38" s="13">
        <f t="shared" si="1"/>
        <v>0</v>
      </c>
      <c r="G38" s="15">
        <f t="shared" si="2"/>
        <v>0</v>
      </c>
      <c r="H38" s="9">
        <f t="shared" si="3"/>
        <v>0</v>
      </c>
      <c r="I38" s="1"/>
      <c r="J38" s="1"/>
      <c r="L38" s="18">
        <v>9</v>
      </c>
      <c r="M38" s="11" t="s">
        <v>40</v>
      </c>
      <c r="N38" s="11">
        <v>1</v>
      </c>
      <c r="O38" s="16">
        <v>15</v>
      </c>
      <c r="P38" s="45">
        <f t="shared" si="4"/>
        <v>15</v>
      </c>
    </row>
    <row r="39" spans="1:16">
      <c r="A39" s="25"/>
      <c r="B39" s="13"/>
      <c r="C39" s="1"/>
      <c r="D39" s="13"/>
      <c r="E39" s="21" t="str">
        <f t="shared" si="0"/>
        <v/>
      </c>
      <c r="F39" s="13">
        <f t="shared" si="1"/>
        <v>0</v>
      </c>
      <c r="G39" s="15">
        <f t="shared" si="2"/>
        <v>0</v>
      </c>
      <c r="H39" s="9">
        <f t="shared" si="3"/>
        <v>0</v>
      </c>
      <c r="I39" s="1"/>
      <c r="J39" s="1"/>
      <c r="L39" s="18">
        <v>10</v>
      </c>
      <c r="M39" s="11" t="s">
        <v>41</v>
      </c>
      <c r="N39" s="11">
        <v>1</v>
      </c>
      <c r="O39" s="16">
        <v>115</v>
      </c>
      <c r="P39" s="45">
        <f t="shared" si="4"/>
        <v>115</v>
      </c>
    </row>
    <row r="40" spans="1:16">
      <c r="A40" s="25"/>
      <c r="B40" s="13"/>
      <c r="C40" s="1"/>
      <c r="D40" s="13"/>
      <c r="E40" s="21" t="str">
        <f t="shared" si="0"/>
        <v/>
      </c>
      <c r="F40" s="13">
        <f t="shared" si="1"/>
        <v>0</v>
      </c>
      <c r="G40" s="15">
        <f t="shared" si="2"/>
        <v>0</v>
      </c>
      <c r="H40" s="9">
        <f t="shared" si="3"/>
        <v>0</v>
      </c>
      <c r="I40" s="1"/>
      <c r="J40" s="1"/>
      <c r="L40" s="18">
        <v>11</v>
      </c>
      <c r="M40" s="11" t="s">
        <v>42</v>
      </c>
      <c r="N40" s="11">
        <v>1</v>
      </c>
      <c r="O40" s="16">
        <v>267</v>
      </c>
      <c r="P40" s="45">
        <f t="shared" si="4"/>
        <v>267</v>
      </c>
    </row>
    <row r="41" spans="1:16">
      <c r="A41" s="25"/>
      <c r="B41" s="13"/>
      <c r="C41" s="1"/>
      <c r="D41" s="13"/>
      <c r="E41" s="21" t="str">
        <f t="shared" ref="E41:E72" si="5">IF(D41,VLOOKUP(D41,$L$30:$P$47,2),"")</f>
        <v/>
      </c>
      <c r="F41" s="13">
        <f t="shared" ref="F41:F72" si="6">IF(D41,VLOOKUP(D41,$L$30:$P$47,3),0)</f>
        <v>0</v>
      </c>
      <c r="G41" s="15">
        <f t="shared" ref="G41:G72" si="7">IF(D41,VLOOKUP(D41,$L$30:$P$47,4),0)</f>
        <v>0</v>
      </c>
      <c r="H41" s="9">
        <f t="shared" si="3"/>
        <v>0</v>
      </c>
      <c r="I41" s="1"/>
      <c r="J41" s="1"/>
      <c r="L41" s="18">
        <v>12</v>
      </c>
      <c r="M41" s="11" t="s">
        <v>43</v>
      </c>
      <c r="N41" s="11">
        <v>3</v>
      </c>
      <c r="O41" s="16">
        <v>89</v>
      </c>
      <c r="P41" s="45">
        <f t="shared" si="4"/>
        <v>267</v>
      </c>
    </row>
    <row r="42" spans="1:16">
      <c r="A42" s="25"/>
      <c r="B42" s="13"/>
      <c r="C42" s="1"/>
      <c r="D42" s="13"/>
      <c r="E42" s="21" t="str">
        <f t="shared" si="5"/>
        <v/>
      </c>
      <c r="F42" s="13">
        <f t="shared" si="6"/>
        <v>0</v>
      </c>
      <c r="G42" s="15">
        <f t="shared" si="7"/>
        <v>0</v>
      </c>
      <c r="H42" s="9">
        <f t="shared" si="3"/>
        <v>0</v>
      </c>
      <c r="I42" s="1"/>
      <c r="J42" s="1"/>
      <c r="L42" s="18">
        <v>13</v>
      </c>
      <c r="M42" s="11" t="s">
        <v>44</v>
      </c>
      <c r="N42" s="11">
        <v>1</v>
      </c>
      <c r="O42" s="16">
        <v>420</v>
      </c>
      <c r="P42" s="45">
        <f t="shared" si="4"/>
        <v>420</v>
      </c>
    </row>
    <row r="43" spans="1:16">
      <c r="A43" s="25"/>
      <c r="B43" s="13"/>
      <c r="C43" s="1"/>
      <c r="D43" s="13"/>
      <c r="E43" s="21" t="str">
        <f t="shared" si="5"/>
        <v/>
      </c>
      <c r="F43" s="13">
        <f t="shared" si="6"/>
        <v>0</v>
      </c>
      <c r="G43" s="15">
        <f t="shared" si="7"/>
        <v>0</v>
      </c>
      <c r="H43" s="9">
        <f t="shared" si="3"/>
        <v>0</v>
      </c>
      <c r="I43" s="1"/>
      <c r="J43" s="1"/>
      <c r="L43" s="18">
        <v>14</v>
      </c>
      <c r="M43" s="11" t="s">
        <v>45</v>
      </c>
      <c r="N43" s="11">
        <v>6</v>
      </c>
      <c r="O43" s="16">
        <v>70</v>
      </c>
      <c r="P43" s="45">
        <f t="shared" si="4"/>
        <v>420</v>
      </c>
    </row>
    <row r="44" spans="1:16">
      <c r="A44" s="25"/>
      <c r="B44" s="13"/>
      <c r="C44" s="1"/>
      <c r="D44" s="13"/>
      <c r="E44" s="21" t="str">
        <f t="shared" si="5"/>
        <v/>
      </c>
      <c r="F44" s="13">
        <f t="shared" si="6"/>
        <v>0</v>
      </c>
      <c r="G44" s="15">
        <f t="shared" si="7"/>
        <v>0</v>
      </c>
      <c r="H44" s="9">
        <f t="shared" si="3"/>
        <v>0</v>
      </c>
      <c r="I44" s="1"/>
      <c r="J44" s="1"/>
      <c r="L44" s="18">
        <v>15</v>
      </c>
      <c r="M44" s="11" t="s">
        <v>46</v>
      </c>
      <c r="N44" s="11">
        <v>12</v>
      </c>
      <c r="O44" s="16">
        <v>45</v>
      </c>
      <c r="P44" s="45">
        <f t="shared" si="4"/>
        <v>540</v>
      </c>
    </row>
    <row r="45" spans="1:16">
      <c r="A45" s="25"/>
      <c r="B45" s="13"/>
      <c r="C45" s="1"/>
      <c r="D45" s="13"/>
      <c r="E45" s="21" t="str">
        <f t="shared" si="5"/>
        <v/>
      </c>
      <c r="F45" s="13">
        <f t="shared" si="6"/>
        <v>0</v>
      </c>
      <c r="G45" s="15">
        <f t="shared" si="7"/>
        <v>0</v>
      </c>
      <c r="H45" s="9">
        <f t="shared" si="3"/>
        <v>0</v>
      </c>
      <c r="I45" s="1"/>
      <c r="J45" s="1"/>
      <c r="L45" s="18">
        <v>16</v>
      </c>
      <c r="M45" s="11" t="s">
        <v>47</v>
      </c>
      <c r="N45" s="11"/>
      <c r="O45" s="11"/>
      <c r="P45" s="45">
        <f t="shared" si="4"/>
        <v>0</v>
      </c>
    </row>
    <row r="46" spans="1:16">
      <c r="A46" s="25"/>
      <c r="B46" s="13"/>
      <c r="C46" s="1"/>
      <c r="D46" s="13"/>
      <c r="E46" s="21" t="str">
        <f t="shared" si="5"/>
        <v/>
      </c>
      <c r="F46" s="13">
        <f t="shared" si="6"/>
        <v>0</v>
      </c>
      <c r="G46" s="15">
        <f t="shared" si="7"/>
        <v>0</v>
      </c>
      <c r="H46" s="9">
        <f t="shared" si="3"/>
        <v>0</v>
      </c>
      <c r="I46" s="1"/>
      <c r="J46" s="1"/>
      <c r="L46" s="18">
        <v>17</v>
      </c>
      <c r="M46" s="11" t="s">
        <v>48</v>
      </c>
      <c r="N46" s="11"/>
      <c r="O46" s="11"/>
      <c r="P46" s="45">
        <f t="shared" si="4"/>
        <v>0</v>
      </c>
    </row>
    <row r="47" spans="1:16" ht="13.5" thickBot="1">
      <c r="A47" s="25"/>
      <c r="B47" s="13"/>
      <c r="C47" s="1"/>
      <c r="D47" s="13"/>
      <c r="E47" s="21" t="str">
        <f t="shared" si="5"/>
        <v/>
      </c>
      <c r="F47" s="13">
        <f t="shared" si="6"/>
        <v>0</v>
      </c>
      <c r="G47" s="15">
        <f t="shared" si="7"/>
        <v>0</v>
      </c>
      <c r="H47" s="9">
        <f t="shared" si="3"/>
        <v>0</v>
      </c>
      <c r="I47" s="1"/>
      <c r="J47" s="1"/>
      <c r="L47" s="19">
        <v>18</v>
      </c>
      <c r="M47" s="20" t="s">
        <v>49</v>
      </c>
      <c r="N47" s="20"/>
      <c r="O47" s="20"/>
      <c r="P47" s="46">
        <f t="shared" si="4"/>
        <v>0</v>
      </c>
    </row>
    <row r="48" spans="1:16">
      <c r="A48" s="25"/>
      <c r="B48" s="13"/>
      <c r="C48" s="1"/>
      <c r="D48" s="13"/>
      <c r="E48" s="21" t="str">
        <f t="shared" si="5"/>
        <v/>
      </c>
      <c r="F48" s="13">
        <f t="shared" si="6"/>
        <v>0</v>
      </c>
      <c r="G48" s="15">
        <f t="shared" si="7"/>
        <v>0</v>
      </c>
      <c r="H48" s="9">
        <f t="shared" si="3"/>
        <v>0</v>
      </c>
      <c r="I48" s="1"/>
      <c r="J48" s="1"/>
    </row>
    <row r="49" spans="1:10">
      <c r="A49" s="25"/>
      <c r="B49" s="13"/>
      <c r="C49" s="1"/>
      <c r="D49" s="13"/>
      <c r="E49" s="21" t="str">
        <f t="shared" si="5"/>
        <v/>
      </c>
      <c r="F49" s="13">
        <f t="shared" si="6"/>
        <v>0</v>
      </c>
      <c r="G49" s="15">
        <f t="shared" si="7"/>
        <v>0</v>
      </c>
      <c r="H49" s="9">
        <f t="shared" si="3"/>
        <v>0</v>
      </c>
      <c r="I49" s="1"/>
      <c r="J49" s="1"/>
    </row>
    <row r="50" spans="1:10">
      <c r="A50" s="25"/>
      <c r="B50" s="13"/>
      <c r="C50" s="1"/>
      <c r="D50" s="13"/>
      <c r="E50" s="21" t="str">
        <f t="shared" si="5"/>
        <v/>
      </c>
      <c r="F50" s="13">
        <f t="shared" si="6"/>
        <v>0</v>
      </c>
      <c r="G50" s="15">
        <f t="shared" si="7"/>
        <v>0</v>
      </c>
      <c r="H50" s="9">
        <f t="shared" si="3"/>
        <v>0</v>
      </c>
      <c r="I50" s="1"/>
      <c r="J50" s="1"/>
    </row>
    <row r="51" spans="1:10">
      <c r="A51" s="25"/>
      <c r="B51" s="13"/>
      <c r="C51" s="1"/>
      <c r="D51" s="13"/>
      <c r="E51" s="21" t="str">
        <f t="shared" si="5"/>
        <v/>
      </c>
      <c r="F51" s="13">
        <f t="shared" si="6"/>
        <v>0</v>
      </c>
      <c r="G51" s="15">
        <f t="shared" si="7"/>
        <v>0</v>
      </c>
      <c r="H51" s="9">
        <f t="shared" si="3"/>
        <v>0</v>
      </c>
      <c r="I51" s="1"/>
      <c r="J51" s="1"/>
    </row>
    <row r="52" spans="1:10">
      <c r="A52" s="25"/>
      <c r="B52" s="13"/>
      <c r="C52" s="1"/>
      <c r="D52" s="13"/>
      <c r="E52" s="21" t="str">
        <f t="shared" si="5"/>
        <v/>
      </c>
      <c r="F52" s="13">
        <f t="shared" si="6"/>
        <v>0</v>
      </c>
      <c r="G52" s="15">
        <f t="shared" si="7"/>
        <v>0</v>
      </c>
      <c r="H52" s="9">
        <f t="shared" si="3"/>
        <v>0</v>
      </c>
      <c r="I52" s="1"/>
      <c r="J52" s="1"/>
    </row>
    <row r="53" spans="1:10">
      <c r="A53" s="25"/>
      <c r="B53" s="13"/>
      <c r="C53" s="1"/>
      <c r="D53" s="13"/>
      <c r="E53" s="21" t="str">
        <f t="shared" si="5"/>
        <v/>
      </c>
      <c r="F53" s="13">
        <f t="shared" si="6"/>
        <v>0</v>
      </c>
      <c r="G53" s="15">
        <f t="shared" si="7"/>
        <v>0</v>
      </c>
      <c r="H53" s="9">
        <f t="shared" si="3"/>
        <v>0</v>
      </c>
      <c r="I53" s="1"/>
      <c r="J53" s="1"/>
    </row>
    <row r="54" spans="1:10">
      <c r="A54" s="25"/>
      <c r="B54" s="13"/>
      <c r="C54" s="1"/>
      <c r="D54" s="13"/>
      <c r="E54" s="21" t="str">
        <f t="shared" si="5"/>
        <v/>
      </c>
      <c r="F54" s="13">
        <f t="shared" si="6"/>
        <v>0</v>
      </c>
      <c r="G54" s="15">
        <f t="shared" si="7"/>
        <v>0</v>
      </c>
      <c r="H54" s="9">
        <f t="shared" si="3"/>
        <v>0</v>
      </c>
      <c r="I54" s="1"/>
      <c r="J54" s="1"/>
    </row>
    <row r="55" spans="1:10">
      <c r="A55" s="25"/>
      <c r="B55" s="13"/>
      <c r="C55" s="1"/>
      <c r="D55" s="13"/>
      <c r="E55" s="21" t="str">
        <f t="shared" si="5"/>
        <v/>
      </c>
      <c r="F55" s="13">
        <f t="shared" si="6"/>
        <v>0</v>
      </c>
      <c r="G55" s="15">
        <f t="shared" si="7"/>
        <v>0</v>
      </c>
      <c r="H55" s="9">
        <f t="shared" si="3"/>
        <v>0</v>
      </c>
      <c r="I55" s="1"/>
      <c r="J55" s="1"/>
    </row>
    <row r="56" spans="1:10">
      <c r="A56" s="25"/>
      <c r="B56" s="13"/>
      <c r="C56" s="1"/>
      <c r="D56" s="13"/>
      <c r="E56" s="21" t="str">
        <f t="shared" si="5"/>
        <v/>
      </c>
      <c r="F56" s="13">
        <f t="shared" si="6"/>
        <v>0</v>
      </c>
      <c r="G56" s="15">
        <f t="shared" si="7"/>
        <v>0</v>
      </c>
      <c r="H56" s="9">
        <f t="shared" si="3"/>
        <v>0</v>
      </c>
      <c r="I56" s="1"/>
      <c r="J56" s="1"/>
    </row>
    <row r="57" spans="1:10">
      <c r="A57" s="25"/>
      <c r="B57" s="13"/>
      <c r="C57" s="1"/>
      <c r="D57" s="13"/>
      <c r="E57" s="21" t="str">
        <f t="shared" si="5"/>
        <v/>
      </c>
      <c r="F57" s="13">
        <f t="shared" si="6"/>
        <v>0</v>
      </c>
      <c r="G57" s="15">
        <f t="shared" si="7"/>
        <v>0</v>
      </c>
      <c r="H57" s="9">
        <f t="shared" si="3"/>
        <v>0</v>
      </c>
      <c r="I57" s="1"/>
      <c r="J57" s="1"/>
    </row>
    <row r="58" spans="1:10">
      <c r="A58" s="25"/>
      <c r="B58" s="13"/>
      <c r="C58" s="1"/>
      <c r="D58" s="13"/>
      <c r="E58" s="21" t="str">
        <f t="shared" si="5"/>
        <v/>
      </c>
      <c r="F58" s="13">
        <f t="shared" si="6"/>
        <v>0</v>
      </c>
      <c r="G58" s="15">
        <f t="shared" si="7"/>
        <v>0</v>
      </c>
      <c r="H58" s="9">
        <f t="shared" si="3"/>
        <v>0</v>
      </c>
      <c r="I58" s="1"/>
      <c r="J58" s="1"/>
    </row>
    <row r="59" spans="1:10">
      <c r="A59" s="25"/>
      <c r="B59" s="13"/>
      <c r="C59" s="1"/>
      <c r="D59" s="13"/>
      <c r="E59" s="21" t="str">
        <f t="shared" si="5"/>
        <v/>
      </c>
      <c r="F59" s="13">
        <f t="shared" si="6"/>
        <v>0</v>
      </c>
      <c r="G59" s="15">
        <f t="shared" si="7"/>
        <v>0</v>
      </c>
      <c r="H59" s="9">
        <f t="shared" si="3"/>
        <v>0</v>
      </c>
      <c r="I59" s="1"/>
      <c r="J59" s="1"/>
    </row>
    <row r="60" spans="1:10">
      <c r="A60" s="25"/>
      <c r="B60" s="13"/>
      <c r="C60" s="1"/>
      <c r="D60" s="13"/>
      <c r="E60" s="21" t="str">
        <f t="shared" si="5"/>
        <v/>
      </c>
      <c r="F60" s="13">
        <f t="shared" si="6"/>
        <v>0</v>
      </c>
      <c r="G60" s="15">
        <f t="shared" si="7"/>
        <v>0</v>
      </c>
      <c r="H60" s="9">
        <f t="shared" si="3"/>
        <v>0</v>
      </c>
      <c r="I60" s="1"/>
      <c r="J60" s="1"/>
    </row>
    <row r="61" spans="1:10">
      <c r="A61" s="25"/>
      <c r="B61" s="13"/>
      <c r="C61" s="1"/>
      <c r="D61" s="13"/>
      <c r="E61" s="21" t="str">
        <f t="shared" si="5"/>
        <v/>
      </c>
      <c r="F61" s="13">
        <f t="shared" si="6"/>
        <v>0</v>
      </c>
      <c r="G61" s="15">
        <f t="shared" si="7"/>
        <v>0</v>
      </c>
      <c r="H61" s="9">
        <f t="shared" si="3"/>
        <v>0</v>
      </c>
      <c r="I61" s="1"/>
      <c r="J61" s="1"/>
    </row>
    <row r="62" spans="1:10">
      <c r="A62" s="25"/>
      <c r="B62" s="13"/>
      <c r="C62" s="1"/>
      <c r="D62" s="13"/>
      <c r="E62" s="21" t="str">
        <f t="shared" si="5"/>
        <v/>
      </c>
      <c r="F62" s="13">
        <f t="shared" si="6"/>
        <v>0</v>
      </c>
      <c r="G62" s="15">
        <f t="shared" si="7"/>
        <v>0</v>
      </c>
      <c r="H62" s="9">
        <f t="shared" si="3"/>
        <v>0</v>
      </c>
      <c r="I62" s="1"/>
      <c r="J62" s="1"/>
    </row>
    <row r="63" spans="1:10">
      <c r="A63" s="25"/>
      <c r="B63" s="13"/>
      <c r="C63" s="1"/>
      <c r="D63" s="13"/>
      <c r="E63" s="21" t="str">
        <f t="shared" si="5"/>
        <v/>
      </c>
      <c r="F63" s="13">
        <f t="shared" si="6"/>
        <v>0</v>
      </c>
      <c r="G63" s="15">
        <f t="shared" si="7"/>
        <v>0</v>
      </c>
      <c r="H63" s="9">
        <f t="shared" si="3"/>
        <v>0</v>
      </c>
      <c r="I63" s="1"/>
      <c r="J63" s="1"/>
    </row>
    <row r="64" spans="1:10">
      <c r="A64" s="25"/>
      <c r="B64" s="13"/>
      <c r="C64" s="1"/>
      <c r="D64" s="13"/>
      <c r="E64" s="21" t="str">
        <f t="shared" si="5"/>
        <v/>
      </c>
      <c r="F64" s="13">
        <f t="shared" si="6"/>
        <v>0</v>
      </c>
      <c r="G64" s="15">
        <f t="shared" si="7"/>
        <v>0</v>
      </c>
      <c r="H64" s="9">
        <f t="shared" si="3"/>
        <v>0</v>
      </c>
      <c r="I64" s="1"/>
      <c r="J64" s="1"/>
    </row>
    <row r="65" spans="1:10">
      <c r="A65" s="25"/>
      <c r="B65" s="13"/>
      <c r="C65" s="1"/>
      <c r="D65" s="13"/>
      <c r="E65" s="21" t="str">
        <f t="shared" si="5"/>
        <v/>
      </c>
      <c r="F65" s="13">
        <f t="shared" si="6"/>
        <v>0</v>
      </c>
      <c r="G65" s="15">
        <f t="shared" si="7"/>
        <v>0</v>
      </c>
      <c r="H65" s="9">
        <f t="shared" si="3"/>
        <v>0</v>
      </c>
      <c r="I65" s="1"/>
      <c r="J65" s="1"/>
    </row>
    <row r="66" spans="1:10">
      <c r="A66" s="25"/>
      <c r="B66" s="13"/>
      <c r="C66" s="1"/>
      <c r="D66" s="13"/>
      <c r="E66" s="21" t="str">
        <f t="shared" si="5"/>
        <v/>
      </c>
      <c r="F66" s="13">
        <f t="shared" si="6"/>
        <v>0</v>
      </c>
      <c r="G66" s="15">
        <f t="shared" si="7"/>
        <v>0</v>
      </c>
      <c r="H66" s="9">
        <f t="shared" si="3"/>
        <v>0</v>
      </c>
      <c r="I66" s="1"/>
      <c r="J66" s="1"/>
    </row>
    <row r="67" spans="1:10">
      <c r="A67" s="25"/>
      <c r="B67" s="13"/>
      <c r="C67" s="1"/>
      <c r="D67" s="13"/>
      <c r="E67" s="21" t="str">
        <f t="shared" si="5"/>
        <v/>
      </c>
      <c r="F67" s="13">
        <f t="shared" si="6"/>
        <v>0</v>
      </c>
      <c r="G67" s="15">
        <f t="shared" si="7"/>
        <v>0</v>
      </c>
      <c r="H67" s="9">
        <f t="shared" si="3"/>
        <v>0</v>
      </c>
      <c r="I67" s="1"/>
      <c r="J67" s="1"/>
    </row>
    <row r="68" spans="1:10">
      <c r="A68" s="25"/>
      <c r="B68" s="13"/>
      <c r="C68" s="1"/>
      <c r="D68" s="13"/>
      <c r="E68" s="21" t="str">
        <f t="shared" si="5"/>
        <v/>
      </c>
      <c r="F68" s="13">
        <f t="shared" si="6"/>
        <v>0</v>
      </c>
      <c r="G68" s="15">
        <f t="shared" si="7"/>
        <v>0</v>
      </c>
      <c r="H68" s="9">
        <f t="shared" si="3"/>
        <v>0</v>
      </c>
      <c r="I68" s="1"/>
      <c r="J68" s="1"/>
    </row>
    <row r="69" spans="1:10">
      <c r="A69" s="25"/>
      <c r="B69" s="13"/>
      <c r="C69" s="1"/>
      <c r="D69" s="13"/>
      <c r="E69" s="21" t="str">
        <f t="shared" si="5"/>
        <v/>
      </c>
      <c r="F69" s="13">
        <f t="shared" si="6"/>
        <v>0</v>
      </c>
      <c r="G69" s="15">
        <f t="shared" si="7"/>
        <v>0</v>
      </c>
      <c r="H69" s="9">
        <f t="shared" si="3"/>
        <v>0</v>
      </c>
      <c r="I69" s="1"/>
      <c r="J69" s="1"/>
    </row>
    <row r="70" spans="1:10">
      <c r="A70" s="25"/>
      <c r="B70" s="13"/>
      <c r="C70" s="1"/>
      <c r="D70" s="13"/>
      <c r="E70" s="21" t="str">
        <f t="shared" si="5"/>
        <v/>
      </c>
      <c r="F70" s="13">
        <f t="shared" si="6"/>
        <v>0</v>
      </c>
      <c r="G70" s="15">
        <f t="shared" si="7"/>
        <v>0</v>
      </c>
      <c r="H70" s="9">
        <f t="shared" si="3"/>
        <v>0</v>
      </c>
      <c r="I70" s="1"/>
      <c r="J70" s="1"/>
    </row>
    <row r="71" spans="1:10">
      <c r="A71" s="25"/>
      <c r="B71" s="13"/>
      <c r="C71" s="1"/>
      <c r="D71" s="13"/>
      <c r="E71" s="21" t="str">
        <f t="shared" si="5"/>
        <v/>
      </c>
      <c r="F71" s="13">
        <f t="shared" si="6"/>
        <v>0</v>
      </c>
      <c r="G71" s="15">
        <f t="shared" si="7"/>
        <v>0</v>
      </c>
      <c r="H71" s="9">
        <f t="shared" si="3"/>
        <v>0</v>
      </c>
      <c r="I71" s="1"/>
      <c r="J71" s="1"/>
    </row>
    <row r="72" spans="1:10">
      <c r="A72" s="25"/>
      <c r="B72" s="13"/>
      <c r="C72" s="1"/>
      <c r="D72" s="13"/>
      <c r="E72" s="21" t="str">
        <f t="shared" si="5"/>
        <v/>
      </c>
      <c r="F72" s="13">
        <f t="shared" si="6"/>
        <v>0</v>
      </c>
      <c r="G72" s="15">
        <f t="shared" si="7"/>
        <v>0</v>
      </c>
      <c r="H72" s="9">
        <f t="shared" si="3"/>
        <v>0</v>
      </c>
      <c r="I72" s="1"/>
      <c r="J72" s="1"/>
    </row>
    <row r="73" spans="1:10">
      <c r="A73" s="25"/>
      <c r="B73" s="13"/>
      <c r="C73" s="1"/>
      <c r="D73" s="13"/>
      <c r="E73" s="21" t="str">
        <f t="shared" ref="E73:E104" si="8">IF(D73,VLOOKUP(D73,$L$30:$P$47,2),"")</f>
        <v/>
      </c>
      <c r="F73" s="13">
        <f t="shared" ref="F73:F104" si="9">IF(D73,VLOOKUP(D73,$L$30:$P$47,3),0)</f>
        <v>0</v>
      </c>
      <c r="G73" s="15">
        <f t="shared" ref="G73:G104" si="10">IF(D73,VLOOKUP(D73,$L$30:$P$47,4),0)</f>
        <v>0</v>
      </c>
      <c r="H73" s="9">
        <f t="shared" si="3"/>
        <v>0</v>
      </c>
      <c r="I73" s="1"/>
      <c r="J73" s="1"/>
    </row>
    <row r="74" spans="1:10">
      <c r="A74" s="25"/>
      <c r="B74" s="13"/>
      <c r="C74" s="1"/>
      <c r="D74" s="13"/>
      <c r="E74" s="21" t="str">
        <f t="shared" si="8"/>
        <v/>
      </c>
      <c r="F74" s="13">
        <f t="shared" si="9"/>
        <v>0</v>
      </c>
      <c r="G74" s="15">
        <f t="shared" si="10"/>
        <v>0</v>
      </c>
      <c r="H74" s="9">
        <f t="shared" si="3"/>
        <v>0</v>
      </c>
      <c r="I74" s="1"/>
      <c r="J74" s="1"/>
    </row>
    <row r="75" spans="1:10">
      <c r="A75" s="25"/>
      <c r="B75" s="13"/>
      <c r="C75" s="1"/>
      <c r="D75" s="13"/>
      <c r="E75" s="21" t="str">
        <f t="shared" si="8"/>
        <v/>
      </c>
      <c r="F75" s="13">
        <f t="shared" si="9"/>
        <v>0</v>
      </c>
      <c r="G75" s="15">
        <f t="shared" si="10"/>
        <v>0</v>
      </c>
      <c r="H75" s="9">
        <f t="shared" ref="H75:H138" si="11">F75*G75</f>
        <v>0</v>
      </c>
      <c r="I75" s="1"/>
      <c r="J75" s="1"/>
    </row>
    <row r="76" spans="1:10">
      <c r="A76" s="25"/>
      <c r="B76" s="13"/>
      <c r="C76" s="1"/>
      <c r="D76" s="13"/>
      <c r="E76" s="21" t="str">
        <f t="shared" si="8"/>
        <v/>
      </c>
      <c r="F76" s="13">
        <f t="shared" si="9"/>
        <v>0</v>
      </c>
      <c r="G76" s="15">
        <f t="shared" si="10"/>
        <v>0</v>
      </c>
      <c r="H76" s="9">
        <f t="shared" si="11"/>
        <v>0</v>
      </c>
      <c r="I76" s="1"/>
      <c r="J76" s="1"/>
    </row>
    <row r="77" spans="1:10">
      <c r="A77" s="25"/>
      <c r="B77" s="13"/>
      <c r="C77" s="1"/>
      <c r="D77" s="13"/>
      <c r="E77" s="21" t="str">
        <f t="shared" si="8"/>
        <v/>
      </c>
      <c r="F77" s="13">
        <f t="shared" si="9"/>
        <v>0</v>
      </c>
      <c r="G77" s="15">
        <f t="shared" si="10"/>
        <v>0</v>
      </c>
      <c r="H77" s="9">
        <f t="shared" si="11"/>
        <v>0</v>
      </c>
      <c r="I77" s="1"/>
      <c r="J77" s="1"/>
    </row>
    <row r="78" spans="1:10">
      <c r="A78" s="25"/>
      <c r="B78" s="13"/>
      <c r="C78" s="1"/>
      <c r="D78" s="13"/>
      <c r="E78" s="21" t="str">
        <f t="shared" si="8"/>
        <v/>
      </c>
      <c r="F78" s="13">
        <f t="shared" si="9"/>
        <v>0</v>
      </c>
      <c r="G78" s="15">
        <f t="shared" si="10"/>
        <v>0</v>
      </c>
      <c r="H78" s="9">
        <f t="shared" si="11"/>
        <v>0</v>
      </c>
      <c r="I78" s="1"/>
      <c r="J78" s="1"/>
    </row>
    <row r="79" spans="1:10">
      <c r="A79" s="25"/>
      <c r="B79" s="13"/>
      <c r="C79" s="1"/>
      <c r="D79" s="13"/>
      <c r="E79" s="21" t="str">
        <f t="shared" si="8"/>
        <v/>
      </c>
      <c r="F79" s="13">
        <f t="shared" si="9"/>
        <v>0</v>
      </c>
      <c r="G79" s="15">
        <f t="shared" si="10"/>
        <v>0</v>
      </c>
      <c r="H79" s="9">
        <f t="shared" si="11"/>
        <v>0</v>
      </c>
      <c r="I79" s="1"/>
      <c r="J79" s="1"/>
    </row>
    <row r="80" spans="1:10">
      <c r="A80" s="25"/>
      <c r="B80" s="13"/>
      <c r="C80" s="1"/>
      <c r="D80" s="13"/>
      <c r="E80" s="21" t="str">
        <f t="shared" si="8"/>
        <v/>
      </c>
      <c r="F80" s="13">
        <f t="shared" si="9"/>
        <v>0</v>
      </c>
      <c r="G80" s="15">
        <f t="shared" si="10"/>
        <v>0</v>
      </c>
      <c r="H80" s="9">
        <f t="shared" si="11"/>
        <v>0</v>
      </c>
      <c r="I80" s="1"/>
      <c r="J80" s="1"/>
    </row>
    <row r="81" spans="1:10">
      <c r="A81" s="25"/>
      <c r="B81" s="13"/>
      <c r="C81" s="1"/>
      <c r="D81" s="13"/>
      <c r="E81" s="21" t="str">
        <f t="shared" si="8"/>
        <v/>
      </c>
      <c r="F81" s="13">
        <f t="shared" si="9"/>
        <v>0</v>
      </c>
      <c r="G81" s="15">
        <f t="shared" si="10"/>
        <v>0</v>
      </c>
      <c r="H81" s="9">
        <f t="shared" si="11"/>
        <v>0</v>
      </c>
      <c r="I81" s="1"/>
      <c r="J81" s="1"/>
    </row>
    <row r="82" spans="1:10">
      <c r="A82" s="25"/>
      <c r="B82" s="13"/>
      <c r="C82" s="1"/>
      <c r="D82" s="13"/>
      <c r="E82" s="21" t="str">
        <f t="shared" si="8"/>
        <v/>
      </c>
      <c r="F82" s="13">
        <f t="shared" si="9"/>
        <v>0</v>
      </c>
      <c r="G82" s="15">
        <f t="shared" si="10"/>
        <v>0</v>
      </c>
      <c r="H82" s="9">
        <f t="shared" si="11"/>
        <v>0</v>
      </c>
      <c r="I82" s="1"/>
      <c r="J82" s="1"/>
    </row>
    <row r="83" spans="1:10">
      <c r="A83" s="25"/>
      <c r="B83" s="13"/>
      <c r="C83" s="1"/>
      <c r="D83" s="13"/>
      <c r="E83" s="21" t="str">
        <f t="shared" si="8"/>
        <v/>
      </c>
      <c r="F83" s="13">
        <f t="shared" si="9"/>
        <v>0</v>
      </c>
      <c r="G83" s="15">
        <f t="shared" si="10"/>
        <v>0</v>
      </c>
      <c r="H83" s="9">
        <f t="shared" si="11"/>
        <v>0</v>
      </c>
      <c r="I83" s="1"/>
      <c r="J83" s="1"/>
    </row>
    <row r="84" spans="1:10">
      <c r="A84" s="25"/>
      <c r="B84" s="13"/>
      <c r="C84" s="1"/>
      <c r="D84" s="13"/>
      <c r="E84" s="21" t="str">
        <f t="shared" si="8"/>
        <v/>
      </c>
      <c r="F84" s="13">
        <f t="shared" si="9"/>
        <v>0</v>
      </c>
      <c r="G84" s="15">
        <f t="shared" si="10"/>
        <v>0</v>
      </c>
      <c r="H84" s="9">
        <f t="shared" si="11"/>
        <v>0</v>
      </c>
      <c r="I84" s="1"/>
      <c r="J84" s="1"/>
    </row>
    <row r="85" spans="1:10">
      <c r="A85" s="25"/>
      <c r="B85" s="13"/>
      <c r="C85" s="1"/>
      <c r="D85" s="13"/>
      <c r="E85" s="21" t="str">
        <f t="shared" si="8"/>
        <v/>
      </c>
      <c r="F85" s="13">
        <f t="shared" si="9"/>
        <v>0</v>
      </c>
      <c r="G85" s="15">
        <f t="shared" si="10"/>
        <v>0</v>
      </c>
      <c r="H85" s="9">
        <f t="shared" si="11"/>
        <v>0</v>
      </c>
      <c r="I85" s="1"/>
      <c r="J85" s="1"/>
    </row>
    <row r="86" spans="1:10">
      <c r="A86" s="25"/>
      <c r="B86" s="13"/>
      <c r="C86" s="1"/>
      <c r="D86" s="13"/>
      <c r="E86" s="21" t="str">
        <f t="shared" si="8"/>
        <v/>
      </c>
      <c r="F86" s="13">
        <f t="shared" si="9"/>
        <v>0</v>
      </c>
      <c r="G86" s="15">
        <f t="shared" si="10"/>
        <v>0</v>
      </c>
      <c r="H86" s="9">
        <f t="shared" si="11"/>
        <v>0</v>
      </c>
      <c r="I86" s="1"/>
      <c r="J86" s="1"/>
    </row>
    <row r="87" spans="1:10">
      <c r="A87" s="25"/>
      <c r="B87" s="13"/>
      <c r="C87" s="1"/>
      <c r="D87" s="13"/>
      <c r="E87" s="21" t="str">
        <f t="shared" si="8"/>
        <v/>
      </c>
      <c r="F87" s="13">
        <f t="shared" si="9"/>
        <v>0</v>
      </c>
      <c r="G87" s="15">
        <f t="shared" si="10"/>
        <v>0</v>
      </c>
      <c r="H87" s="9">
        <f t="shared" si="11"/>
        <v>0</v>
      </c>
      <c r="I87" s="1"/>
      <c r="J87" s="1"/>
    </row>
    <row r="88" spans="1:10">
      <c r="A88" s="25"/>
      <c r="B88" s="13"/>
      <c r="C88" s="1"/>
      <c r="D88" s="13"/>
      <c r="E88" s="21" t="str">
        <f t="shared" si="8"/>
        <v/>
      </c>
      <c r="F88" s="13">
        <f t="shared" si="9"/>
        <v>0</v>
      </c>
      <c r="G88" s="15">
        <f t="shared" si="10"/>
        <v>0</v>
      </c>
      <c r="H88" s="9">
        <f t="shared" si="11"/>
        <v>0</v>
      </c>
      <c r="I88" s="1"/>
      <c r="J88" s="1"/>
    </row>
    <row r="89" spans="1:10">
      <c r="A89" s="25"/>
      <c r="B89" s="13"/>
      <c r="C89" s="1"/>
      <c r="D89" s="13"/>
      <c r="E89" s="21" t="str">
        <f t="shared" si="8"/>
        <v/>
      </c>
      <c r="F89" s="13">
        <f t="shared" si="9"/>
        <v>0</v>
      </c>
      <c r="G89" s="15">
        <f t="shared" si="10"/>
        <v>0</v>
      </c>
      <c r="H89" s="9">
        <f t="shared" si="11"/>
        <v>0</v>
      </c>
      <c r="I89" s="1"/>
      <c r="J89" s="1"/>
    </row>
    <row r="90" spans="1:10">
      <c r="A90" s="25"/>
      <c r="B90" s="13"/>
      <c r="C90" s="1"/>
      <c r="D90" s="13"/>
      <c r="E90" s="21" t="str">
        <f t="shared" si="8"/>
        <v/>
      </c>
      <c r="F90" s="13">
        <f t="shared" si="9"/>
        <v>0</v>
      </c>
      <c r="G90" s="15">
        <f t="shared" si="10"/>
        <v>0</v>
      </c>
      <c r="H90" s="9">
        <f t="shared" si="11"/>
        <v>0</v>
      </c>
      <c r="I90" s="1"/>
      <c r="J90" s="1"/>
    </row>
    <row r="91" spans="1:10">
      <c r="A91" s="25"/>
      <c r="B91" s="13"/>
      <c r="C91" s="1"/>
      <c r="D91" s="13"/>
      <c r="E91" s="21" t="str">
        <f t="shared" si="8"/>
        <v/>
      </c>
      <c r="F91" s="13">
        <f t="shared" si="9"/>
        <v>0</v>
      </c>
      <c r="G91" s="15">
        <f t="shared" si="10"/>
        <v>0</v>
      </c>
      <c r="H91" s="9">
        <f t="shared" si="11"/>
        <v>0</v>
      </c>
      <c r="I91" s="1"/>
      <c r="J91" s="1"/>
    </row>
    <row r="92" spans="1:10">
      <c r="A92" s="25"/>
      <c r="B92" s="13"/>
      <c r="C92" s="1"/>
      <c r="D92" s="13"/>
      <c r="E92" s="21" t="str">
        <f t="shared" si="8"/>
        <v/>
      </c>
      <c r="F92" s="13">
        <f t="shared" si="9"/>
        <v>0</v>
      </c>
      <c r="G92" s="15">
        <f t="shared" si="10"/>
        <v>0</v>
      </c>
      <c r="H92" s="9">
        <f t="shared" si="11"/>
        <v>0</v>
      </c>
      <c r="I92" s="1"/>
      <c r="J92" s="1"/>
    </row>
    <row r="93" spans="1:10">
      <c r="A93" s="25"/>
      <c r="B93" s="13"/>
      <c r="C93" s="1"/>
      <c r="D93" s="13"/>
      <c r="E93" s="21" t="str">
        <f t="shared" si="8"/>
        <v/>
      </c>
      <c r="F93" s="13">
        <f t="shared" si="9"/>
        <v>0</v>
      </c>
      <c r="G93" s="15">
        <f t="shared" si="10"/>
        <v>0</v>
      </c>
      <c r="H93" s="9">
        <f t="shared" si="11"/>
        <v>0</v>
      </c>
      <c r="I93" s="1"/>
      <c r="J93" s="1"/>
    </row>
    <row r="94" spans="1:10">
      <c r="A94" s="25"/>
      <c r="B94" s="13"/>
      <c r="C94" s="1"/>
      <c r="D94" s="13"/>
      <c r="E94" s="21" t="str">
        <f t="shared" si="8"/>
        <v/>
      </c>
      <c r="F94" s="13">
        <f t="shared" si="9"/>
        <v>0</v>
      </c>
      <c r="G94" s="15">
        <f t="shared" si="10"/>
        <v>0</v>
      </c>
      <c r="H94" s="9">
        <f t="shared" si="11"/>
        <v>0</v>
      </c>
      <c r="I94" s="1"/>
      <c r="J94" s="1"/>
    </row>
    <row r="95" spans="1:10">
      <c r="A95" s="25"/>
      <c r="B95" s="13"/>
      <c r="C95" s="1"/>
      <c r="D95" s="13"/>
      <c r="E95" s="21" t="str">
        <f t="shared" si="8"/>
        <v/>
      </c>
      <c r="F95" s="13">
        <f t="shared" si="9"/>
        <v>0</v>
      </c>
      <c r="G95" s="15">
        <f t="shared" si="10"/>
        <v>0</v>
      </c>
      <c r="H95" s="9">
        <f t="shared" si="11"/>
        <v>0</v>
      </c>
      <c r="I95" s="1"/>
      <c r="J95" s="1"/>
    </row>
    <row r="96" spans="1:10">
      <c r="A96" s="25"/>
      <c r="B96" s="13"/>
      <c r="C96" s="1"/>
      <c r="D96" s="13"/>
      <c r="E96" s="21" t="str">
        <f t="shared" si="8"/>
        <v/>
      </c>
      <c r="F96" s="13">
        <f t="shared" si="9"/>
        <v>0</v>
      </c>
      <c r="G96" s="15">
        <f t="shared" si="10"/>
        <v>0</v>
      </c>
      <c r="H96" s="9">
        <f t="shared" si="11"/>
        <v>0</v>
      </c>
      <c r="I96" s="1"/>
      <c r="J96" s="1"/>
    </row>
    <row r="97" spans="1:10">
      <c r="A97" s="25"/>
      <c r="B97" s="13"/>
      <c r="C97" s="1"/>
      <c r="D97" s="13"/>
      <c r="E97" s="21" t="str">
        <f t="shared" si="8"/>
        <v/>
      </c>
      <c r="F97" s="13">
        <f t="shared" si="9"/>
        <v>0</v>
      </c>
      <c r="G97" s="15">
        <f t="shared" si="10"/>
        <v>0</v>
      </c>
      <c r="H97" s="9">
        <f t="shared" si="11"/>
        <v>0</v>
      </c>
      <c r="I97" s="1"/>
      <c r="J97" s="1"/>
    </row>
    <row r="98" spans="1:10">
      <c r="A98" s="25"/>
      <c r="B98" s="13"/>
      <c r="C98" s="1"/>
      <c r="D98" s="13"/>
      <c r="E98" s="21" t="str">
        <f t="shared" si="8"/>
        <v/>
      </c>
      <c r="F98" s="13">
        <f t="shared" si="9"/>
        <v>0</v>
      </c>
      <c r="G98" s="15">
        <f t="shared" si="10"/>
        <v>0</v>
      </c>
      <c r="H98" s="9">
        <f t="shared" si="11"/>
        <v>0</v>
      </c>
      <c r="I98" s="1"/>
      <c r="J98" s="1"/>
    </row>
    <row r="99" spans="1:10">
      <c r="A99" s="25"/>
      <c r="B99" s="13"/>
      <c r="C99" s="1"/>
      <c r="D99" s="13"/>
      <c r="E99" s="21" t="str">
        <f t="shared" si="8"/>
        <v/>
      </c>
      <c r="F99" s="13">
        <f t="shared" si="9"/>
        <v>0</v>
      </c>
      <c r="G99" s="15">
        <f t="shared" si="10"/>
        <v>0</v>
      </c>
      <c r="H99" s="9">
        <f t="shared" si="11"/>
        <v>0</v>
      </c>
      <c r="I99" s="1"/>
      <c r="J99" s="1"/>
    </row>
    <row r="100" spans="1:10">
      <c r="A100" s="25"/>
      <c r="B100" s="13"/>
      <c r="C100" s="1"/>
      <c r="D100" s="13"/>
      <c r="E100" s="21" t="str">
        <f t="shared" si="8"/>
        <v/>
      </c>
      <c r="F100" s="13">
        <f t="shared" si="9"/>
        <v>0</v>
      </c>
      <c r="G100" s="15">
        <f t="shared" si="10"/>
        <v>0</v>
      </c>
      <c r="H100" s="9">
        <f t="shared" si="11"/>
        <v>0</v>
      </c>
      <c r="I100" s="1"/>
      <c r="J100" s="1"/>
    </row>
    <row r="101" spans="1:10">
      <c r="A101" s="25"/>
      <c r="B101" s="13"/>
      <c r="C101" s="1"/>
      <c r="D101" s="13"/>
      <c r="E101" s="21" t="str">
        <f t="shared" si="8"/>
        <v/>
      </c>
      <c r="F101" s="13">
        <f t="shared" si="9"/>
        <v>0</v>
      </c>
      <c r="G101" s="15">
        <f t="shared" si="10"/>
        <v>0</v>
      </c>
      <c r="H101" s="9">
        <f t="shared" si="11"/>
        <v>0</v>
      </c>
      <c r="I101" s="1"/>
      <c r="J101" s="1"/>
    </row>
    <row r="102" spans="1:10">
      <c r="A102" s="25"/>
      <c r="B102" s="13"/>
      <c r="C102" s="1"/>
      <c r="D102" s="13"/>
      <c r="E102" s="21" t="str">
        <f t="shared" si="8"/>
        <v/>
      </c>
      <c r="F102" s="13">
        <f t="shared" si="9"/>
        <v>0</v>
      </c>
      <c r="G102" s="15">
        <f t="shared" si="10"/>
        <v>0</v>
      </c>
      <c r="H102" s="9">
        <f t="shared" si="11"/>
        <v>0</v>
      </c>
      <c r="I102" s="1"/>
      <c r="J102" s="1"/>
    </row>
    <row r="103" spans="1:10">
      <c r="A103" s="25"/>
      <c r="B103" s="13"/>
      <c r="C103" s="1"/>
      <c r="D103" s="13"/>
      <c r="E103" s="21" t="str">
        <f t="shared" si="8"/>
        <v/>
      </c>
      <c r="F103" s="13">
        <f t="shared" si="9"/>
        <v>0</v>
      </c>
      <c r="G103" s="15">
        <f t="shared" si="10"/>
        <v>0</v>
      </c>
      <c r="H103" s="9">
        <f t="shared" si="11"/>
        <v>0</v>
      </c>
      <c r="I103" s="1"/>
      <c r="J103" s="1"/>
    </row>
    <row r="104" spans="1:10">
      <c r="A104" s="25"/>
      <c r="B104" s="13"/>
      <c r="C104" s="1"/>
      <c r="D104" s="13"/>
      <c r="E104" s="21" t="str">
        <f t="shared" si="8"/>
        <v/>
      </c>
      <c r="F104" s="13">
        <f t="shared" si="9"/>
        <v>0</v>
      </c>
      <c r="G104" s="15">
        <f t="shared" si="10"/>
        <v>0</v>
      </c>
      <c r="H104" s="9">
        <f t="shared" si="11"/>
        <v>0</v>
      </c>
      <c r="I104" s="1"/>
      <c r="J104" s="1"/>
    </row>
    <row r="105" spans="1:10">
      <c r="A105" s="25"/>
      <c r="B105" s="13"/>
      <c r="C105" s="1"/>
      <c r="D105" s="13"/>
      <c r="E105" s="21" t="str">
        <f t="shared" ref="E105:E136" si="12">IF(D105,VLOOKUP(D105,$L$30:$P$47,2),"")</f>
        <v/>
      </c>
      <c r="F105" s="13">
        <f t="shared" ref="F105:F136" si="13">IF(D105,VLOOKUP(D105,$L$30:$P$47,3),0)</f>
        <v>0</v>
      </c>
      <c r="G105" s="15">
        <f t="shared" ref="G105:G136" si="14">IF(D105,VLOOKUP(D105,$L$30:$P$47,4),0)</f>
        <v>0</v>
      </c>
      <c r="H105" s="9">
        <f t="shared" si="11"/>
        <v>0</v>
      </c>
      <c r="I105" s="1"/>
      <c r="J105" s="1"/>
    </row>
    <row r="106" spans="1:10">
      <c r="A106" s="25"/>
      <c r="B106" s="13"/>
      <c r="C106" s="1"/>
      <c r="D106" s="13"/>
      <c r="E106" s="21" t="str">
        <f t="shared" si="12"/>
        <v/>
      </c>
      <c r="F106" s="13">
        <f t="shared" si="13"/>
        <v>0</v>
      </c>
      <c r="G106" s="15">
        <f t="shared" si="14"/>
        <v>0</v>
      </c>
      <c r="H106" s="9">
        <f t="shared" si="11"/>
        <v>0</v>
      </c>
      <c r="I106" s="1"/>
      <c r="J106" s="1"/>
    </row>
    <row r="107" spans="1:10">
      <c r="A107" s="25"/>
      <c r="B107" s="13"/>
      <c r="C107" s="1"/>
      <c r="D107" s="13"/>
      <c r="E107" s="21" t="str">
        <f t="shared" si="12"/>
        <v/>
      </c>
      <c r="F107" s="13">
        <f t="shared" si="13"/>
        <v>0</v>
      </c>
      <c r="G107" s="15">
        <f t="shared" si="14"/>
        <v>0</v>
      </c>
      <c r="H107" s="9">
        <f t="shared" si="11"/>
        <v>0</v>
      </c>
      <c r="I107" s="1"/>
      <c r="J107" s="1"/>
    </row>
    <row r="108" spans="1:10">
      <c r="A108" s="25"/>
      <c r="B108" s="13"/>
      <c r="C108" s="1"/>
      <c r="D108" s="13"/>
      <c r="E108" s="21" t="str">
        <f t="shared" si="12"/>
        <v/>
      </c>
      <c r="F108" s="13">
        <f t="shared" si="13"/>
        <v>0</v>
      </c>
      <c r="G108" s="15">
        <f t="shared" si="14"/>
        <v>0</v>
      </c>
      <c r="H108" s="9">
        <f t="shared" si="11"/>
        <v>0</v>
      </c>
      <c r="I108" s="1"/>
      <c r="J108" s="1"/>
    </row>
    <row r="109" spans="1:10">
      <c r="A109" s="25"/>
      <c r="B109" s="13"/>
      <c r="C109" s="1"/>
      <c r="D109" s="13"/>
      <c r="E109" s="21" t="str">
        <f t="shared" si="12"/>
        <v/>
      </c>
      <c r="F109" s="13">
        <f t="shared" si="13"/>
        <v>0</v>
      </c>
      <c r="G109" s="15">
        <f t="shared" si="14"/>
        <v>0</v>
      </c>
      <c r="H109" s="9">
        <f t="shared" si="11"/>
        <v>0</v>
      </c>
      <c r="I109" s="1"/>
      <c r="J109" s="1"/>
    </row>
    <row r="110" spans="1:10">
      <c r="A110" s="25"/>
      <c r="B110" s="13"/>
      <c r="C110" s="1"/>
      <c r="D110" s="13"/>
      <c r="E110" s="21" t="str">
        <f t="shared" si="12"/>
        <v/>
      </c>
      <c r="F110" s="13">
        <f t="shared" si="13"/>
        <v>0</v>
      </c>
      <c r="G110" s="15">
        <f t="shared" si="14"/>
        <v>0</v>
      </c>
      <c r="H110" s="9">
        <f t="shared" si="11"/>
        <v>0</v>
      </c>
      <c r="I110" s="1"/>
      <c r="J110" s="1"/>
    </row>
    <row r="111" spans="1:10">
      <c r="A111" s="25"/>
      <c r="B111" s="13"/>
      <c r="C111" s="1"/>
      <c r="D111" s="13"/>
      <c r="E111" s="21" t="str">
        <f t="shared" si="12"/>
        <v/>
      </c>
      <c r="F111" s="13">
        <f t="shared" si="13"/>
        <v>0</v>
      </c>
      <c r="G111" s="15">
        <f t="shared" si="14"/>
        <v>0</v>
      </c>
      <c r="H111" s="9">
        <f t="shared" si="11"/>
        <v>0</v>
      </c>
      <c r="I111" s="1"/>
      <c r="J111" s="1"/>
    </row>
    <row r="112" spans="1:10">
      <c r="A112" s="25"/>
      <c r="B112" s="13"/>
      <c r="C112" s="1"/>
      <c r="D112" s="13"/>
      <c r="E112" s="21" t="str">
        <f t="shared" si="12"/>
        <v/>
      </c>
      <c r="F112" s="13">
        <f t="shared" si="13"/>
        <v>0</v>
      </c>
      <c r="G112" s="15">
        <f t="shared" si="14"/>
        <v>0</v>
      </c>
      <c r="H112" s="9">
        <f t="shared" si="11"/>
        <v>0</v>
      </c>
      <c r="I112" s="1"/>
      <c r="J112" s="1"/>
    </row>
    <row r="113" spans="1:10">
      <c r="A113" s="25"/>
      <c r="B113" s="13"/>
      <c r="C113" s="1"/>
      <c r="D113" s="13"/>
      <c r="E113" s="21" t="str">
        <f t="shared" si="12"/>
        <v/>
      </c>
      <c r="F113" s="13">
        <f t="shared" si="13"/>
        <v>0</v>
      </c>
      <c r="G113" s="15">
        <f t="shared" si="14"/>
        <v>0</v>
      </c>
      <c r="H113" s="9">
        <f t="shared" si="11"/>
        <v>0</v>
      </c>
      <c r="I113" s="1"/>
      <c r="J113" s="1"/>
    </row>
    <row r="114" spans="1:10">
      <c r="A114" s="25"/>
      <c r="B114" s="13"/>
      <c r="C114" s="1"/>
      <c r="D114" s="13"/>
      <c r="E114" s="21" t="str">
        <f t="shared" si="12"/>
        <v/>
      </c>
      <c r="F114" s="13">
        <f t="shared" si="13"/>
        <v>0</v>
      </c>
      <c r="G114" s="15">
        <f t="shared" si="14"/>
        <v>0</v>
      </c>
      <c r="H114" s="9">
        <f t="shared" si="11"/>
        <v>0</v>
      </c>
      <c r="I114" s="1"/>
      <c r="J114" s="1"/>
    </row>
    <row r="115" spans="1:10">
      <c r="A115" s="25"/>
      <c r="B115" s="13"/>
      <c r="C115" s="1"/>
      <c r="D115" s="13"/>
      <c r="E115" s="21" t="str">
        <f t="shared" si="12"/>
        <v/>
      </c>
      <c r="F115" s="13">
        <f t="shared" si="13"/>
        <v>0</v>
      </c>
      <c r="G115" s="15">
        <f t="shared" si="14"/>
        <v>0</v>
      </c>
      <c r="H115" s="9">
        <f t="shared" si="11"/>
        <v>0</v>
      </c>
      <c r="I115" s="1"/>
      <c r="J115" s="1"/>
    </row>
    <row r="116" spans="1:10">
      <c r="A116" s="25"/>
      <c r="B116" s="13"/>
      <c r="C116" s="1"/>
      <c r="D116" s="13"/>
      <c r="E116" s="21" t="str">
        <f t="shared" si="12"/>
        <v/>
      </c>
      <c r="F116" s="13">
        <f t="shared" si="13"/>
        <v>0</v>
      </c>
      <c r="G116" s="15">
        <f t="shared" si="14"/>
        <v>0</v>
      </c>
      <c r="H116" s="9">
        <f t="shared" si="11"/>
        <v>0</v>
      </c>
      <c r="I116" s="1"/>
      <c r="J116" s="1"/>
    </row>
    <row r="117" spans="1:10">
      <c r="A117" s="25"/>
      <c r="B117" s="13"/>
      <c r="C117" s="1"/>
      <c r="D117" s="13"/>
      <c r="E117" s="21" t="str">
        <f t="shared" si="12"/>
        <v/>
      </c>
      <c r="F117" s="13">
        <f t="shared" si="13"/>
        <v>0</v>
      </c>
      <c r="G117" s="15">
        <f t="shared" si="14"/>
        <v>0</v>
      </c>
      <c r="H117" s="9">
        <f t="shared" si="11"/>
        <v>0</v>
      </c>
      <c r="I117" s="1"/>
      <c r="J117" s="1"/>
    </row>
    <row r="118" spans="1:10">
      <c r="A118" s="25"/>
      <c r="B118" s="13"/>
      <c r="C118" s="1"/>
      <c r="D118" s="13"/>
      <c r="E118" s="21" t="str">
        <f t="shared" si="12"/>
        <v/>
      </c>
      <c r="F118" s="13">
        <f t="shared" si="13"/>
        <v>0</v>
      </c>
      <c r="G118" s="15">
        <f t="shared" si="14"/>
        <v>0</v>
      </c>
      <c r="H118" s="9">
        <f t="shared" si="11"/>
        <v>0</v>
      </c>
      <c r="I118" s="1"/>
      <c r="J118" s="1"/>
    </row>
    <row r="119" spans="1:10">
      <c r="A119" s="25"/>
      <c r="B119" s="13"/>
      <c r="C119" s="1"/>
      <c r="D119" s="13"/>
      <c r="E119" s="21" t="str">
        <f t="shared" si="12"/>
        <v/>
      </c>
      <c r="F119" s="13">
        <f t="shared" si="13"/>
        <v>0</v>
      </c>
      <c r="G119" s="15">
        <f t="shared" si="14"/>
        <v>0</v>
      </c>
      <c r="H119" s="9">
        <f t="shared" si="11"/>
        <v>0</v>
      </c>
      <c r="I119" s="1"/>
      <c r="J119" s="1"/>
    </row>
    <row r="120" spans="1:10">
      <c r="A120" s="25"/>
      <c r="B120" s="13"/>
      <c r="C120" s="1"/>
      <c r="D120" s="13"/>
      <c r="E120" s="21" t="str">
        <f t="shared" si="12"/>
        <v/>
      </c>
      <c r="F120" s="13">
        <f t="shared" si="13"/>
        <v>0</v>
      </c>
      <c r="G120" s="15">
        <f t="shared" si="14"/>
        <v>0</v>
      </c>
      <c r="H120" s="9">
        <f t="shared" si="11"/>
        <v>0</v>
      </c>
      <c r="I120" s="1"/>
      <c r="J120" s="1"/>
    </row>
    <row r="121" spans="1:10">
      <c r="A121" s="25"/>
      <c r="B121" s="13"/>
      <c r="C121" s="1"/>
      <c r="D121" s="13"/>
      <c r="E121" s="21" t="str">
        <f t="shared" si="12"/>
        <v/>
      </c>
      <c r="F121" s="13">
        <f t="shared" si="13"/>
        <v>0</v>
      </c>
      <c r="G121" s="15">
        <f t="shared" si="14"/>
        <v>0</v>
      </c>
      <c r="H121" s="9">
        <f t="shared" si="11"/>
        <v>0</v>
      </c>
      <c r="I121" s="1"/>
      <c r="J121" s="1"/>
    </row>
    <row r="122" spans="1:10">
      <c r="A122" s="25"/>
      <c r="B122" s="13"/>
      <c r="C122" s="1"/>
      <c r="D122" s="13"/>
      <c r="E122" s="21" t="str">
        <f t="shared" si="12"/>
        <v/>
      </c>
      <c r="F122" s="13">
        <f t="shared" si="13"/>
        <v>0</v>
      </c>
      <c r="G122" s="15">
        <f t="shared" si="14"/>
        <v>0</v>
      </c>
      <c r="H122" s="9">
        <f t="shared" si="11"/>
        <v>0</v>
      </c>
      <c r="I122" s="1"/>
      <c r="J122" s="1"/>
    </row>
    <row r="123" spans="1:10">
      <c r="A123" s="25"/>
      <c r="B123" s="13"/>
      <c r="C123" s="1"/>
      <c r="D123" s="13"/>
      <c r="E123" s="21" t="str">
        <f t="shared" si="12"/>
        <v/>
      </c>
      <c r="F123" s="13">
        <f t="shared" si="13"/>
        <v>0</v>
      </c>
      <c r="G123" s="15">
        <f t="shared" si="14"/>
        <v>0</v>
      </c>
      <c r="H123" s="9">
        <f t="shared" si="11"/>
        <v>0</v>
      </c>
      <c r="I123" s="1"/>
      <c r="J123" s="1"/>
    </row>
    <row r="124" spans="1:10">
      <c r="A124" s="25"/>
      <c r="B124" s="13"/>
      <c r="C124" s="1"/>
      <c r="D124" s="13"/>
      <c r="E124" s="21" t="str">
        <f t="shared" si="12"/>
        <v/>
      </c>
      <c r="F124" s="13">
        <f t="shared" si="13"/>
        <v>0</v>
      </c>
      <c r="G124" s="15">
        <f t="shared" si="14"/>
        <v>0</v>
      </c>
      <c r="H124" s="9">
        <f t="shared" si="11"/>
        <v>0</v>
      </c>
      <c r="I124" s="1"/>
      <c r="J124" s="1"/>
    </row>
    <row r="125" spans="1:10">
      <c r="A125" s="25"/>
      <c r="B125" s="13"/>
      <c r="C125" s="1"/>
      <c r="D125" s="13"/>
      <c r="E125" s="21" t="str">
        <f t="shared" si="12"/>
        <v/>
      </c>
      <c r="F125" s="13">
        <f t="shared" si="13"/>
        <v>0</v>
      </c>
      <c r="G125" s="15">
        <f t="shared" si="14"/>
        <v>0</v>
      </c>
      <c r="H125" s="9">
        <f t="shared" si="11"/>
        <v>0</v>
      </c>
      <c r="I125" s="1"/>
      <c r="J125" s="1"/>
    </row>
    <row r="126" spans="1:10">
      <c r="A126" s="25"/>
      <c r="B126" s="13"/>
      <c r="C126" s="1"/>
      <c r="D126" s="13"/>
      <c r="E126" s="21" t="str">
        <f t="shared" si="12"/>
        <v/>
      </c>
      <c r="F126" s="13">
        <f t="shared" si="13"/>
        <v>0</v>
      </c>
      <c r="G126" s="15">
        <f t="shared" si="14"/>
        <v>0</v>
      </c>
      <c r="H126" s="9">
        <f t="shared" si="11"/>
        <v>0</v>
      </c>
      <c r="I126" s="1"/>
      <c r="J126" s="1"/>
    </row>
    <row r="127" spans="1:10">
      <c r="A127" s="25"/>
      <c r="B127" s="13"/>
      <c r="C127" s="1"/>
      <c r="D127" s="13"/>
      <c r="E127" s="21" t="str">
        <f t="shared" si="12"/>
        <v/>
      </c>
      <c r="F127" s="13">
        <f t="shared" si="13"/>
        <v>0</v>
      </c>
      <c r="G127" s="15">
        <f t="shared" si="14"/>
        <v>0</v>
      </c>
      <c r="H127" s="9">
        <f t="shared" si="11"/>
        <v>0</v>
      </c>
      <c r="I127" s="1"/>
      <c r="J127" s="1"/>
    </row>
    <row r="128" spans="1:10">
      <c r="A128" s="25"/>
      <c r="B128" s="13"/>
      <c r="C128" s="1"/>
      <c r="D128" s="13"/>
      <c r="E128" s="21" t="str">
        <f t="shared" si="12"/>
        <v/>
      </c>
      <c r="F128" s="13">
        <f t="shared" si="13"/>
        <v>0</v>
      </c>
      <c r="G128" s="15">
        <f t="shared" si="14"/>
        <v>0</v>
      </c>
      <c r="H128" s="9">
        <f t="shared" si="11"/>
        <v>0</v>
      </c>
      <c r="I128" s="1"/>
      <c r="J128" s="1"/>
    </row>
    <row r="129" spans="1:10">
      <c r="A129" s="25"/>
      <c r="B129" s="13"/>
      <c r="C129" s="1"/>
      <c r="D129" s="13"/>
      <c r="E129" s="21" t="str">
        <f t="shared" si="12"/>
        <v/>
      </c>
      <c r="F129" s="13">
        <f t="shared" si="13"/>
        <v>0</v>
      </c>
      <c r="G129" s="15">
        <f t="shared" si="14"/>
        <v>0</v>
      </c>
      <c r="H129" s="9">
        <f t="shared" si="11"/>
        <v>0</v>
      </c>
      <c r="I129" s="1"/>
      <c r="J129" s="1"/>
    </row>
    <row r="130" spans="1:10">
      <c r="A130" s="25"/>
      <c r="B130" s="13"/>
      <c r="C130" s="1"/>
      <c r="D130" s="13"/>
      <c r="E130" s="21" t="str">
        <f t="shared" si="12"/>
        <v/>
      </c>
      <c r="F130" s="13">
        <f t="shared" si="13"/>
        <v>0</v>
      </c>
      <c r="G130" s="15">
        <f t="shared" si="14"/>
        <v>0</v>
      </c>
      <c r="H130" s="9">
        <f t="shared" si="11"/>
        <v>0</v>
      </c>
      <c r="I130" s="1"/>
      <c r="J130" s="1"/>
    </row>
    <row r="131" spans="1:10">
      <c r="A131" s="25"/>
      <c r="B131" s="13"/>
      <c r="C131" s="1"/>
      <c r="D131" s="13"/>
      <c r="E131" s="21" t="str">
        <f t="shared" si="12"/>
        <v/>
      </c>
      <c r="F131" s="13">
        <f t="shared" si="13"/>
        <v>0</v>
      </c>
      <c r="G131" s="15">
        <f t="shared" si="14"/>
        <v>0</v>
      </c>
      <c r="H131" s="9">
        <f t="shared" si="11"/>
        <v>0</v>
      </c>
      <c r="I131" s="1"/>
      <c r="J131" s="1"/>
    </row>
    <row r="132" spans="1:10">
      <c r="A132" s="25"/>
      <c r="B132" s="13"/>
      <c r="C132" s="1"/>
      <c r="D132" s="13"/>
      <c r="E132" s="21" t="str">
        <f t="shared" si="12"/>
        <v/>
      </c>
      <c r="F132" s="13">
        <f t="shared" si="13"/>
        <v>0</v>
      </c>
      <c r="G132" s="15">
        <f t="shared" si="14"/>
        <v>0</v>
      </c>
      <c r="H132" s="9">
        <f t="shared" si="11"/>
        <v>0</v>
      </c>
      <c r="I132" s="1"/>
      <c r="J132" s="1"/>
    </row>
    <row r="133" spans="1:10">
      <c r="A133" s="25"/>
      <c r="B133" s="13"/>
      <c r="C133" s="1"/>
      <c r="D133" s="13"/>
      <c r="E133" s="21" t="str">
        <f t="shared" si="12"/>
        <v/>
      </c>
      <c r="F133" s="13">
        <f t="shared" si="13"/>
        <v>0</v>
      </c>
      <c r="G133" s="15">
        <f t="shared" si="14"/>
        <v>0</v>
      </c>
      <c r="H133" s="9">
        <f t="shared" si="11"/>
        <v>0</v>
      </c>
      <c r="I133" s="1"/>
      <c r="J133" s="1"/>
    </row>
    <row r="134" spans="1:10">
      <c r="A134" s="25"/>
      <c r="B134" s="13"/>
      <c r="C134" s="1"/>
      <c r="D134" s="13"/>
      <c r="E134" s="21" t="str">
        <f t="shared" si="12"/>
        <v/>
      </c>
      <c r="F134" s="13">
        <f t="shared" si="13"/>
        <v>0</v>
      </c>
      <c r="G134" s="15">
        <f t="shared" si="14"/>
        <v>0</v>
      </c>
      <c r="H134" s="9">
        <f t="shared" si="11"/>
        <v>0</v>
      </c>
      <c r="I134" s="1"/>
      <c r="J134" s="1"/>
    </row>
    <row r="135" spans="1:10">
      <c r="A135" s="25"/>
      <c r="B135" s="13"/>
      <c r="C135" s="1"/>
      <c r="D135" s="13"/>
      <c r="E135" s="21" t="str">
        <f t="shared" si="12"/>
        <v/>
      </c>
      <c r="F135" s="13">
        <f t="shared" si="13"/>
        <v>0</v>
      </c>
      <c r="G135" s="15">
        <f t="shared" si="14"/>
        <v>0</v>
      </c>
      <c r="H135" s="9">
        <f t="shared" si="11"/>
        <v>0</v>
      </c>
      <c r="I135" s="1"/>
      <c r="J135" s="1"/>
    </row>
    <row r="136" spans="1:10">
      <c r="A136" s="25"/>
      <c r="B136" s="13"/>
      <c r="C136" s="1"/>
      <c r="D136" s="13"/>
      <c r="E136" s="21" t="str">
        <f t="shared" si="12"/>
        <v/>
      </c>
      <c r="F136" s="13">
        <f t="shared" si="13"/>
        <v>0</v>
      </c>
      <c r="G136" s="15">
        <f t="shared" si="14"/>
        <v>0</v>
      </c>
      <c r="H136" s="9">
        <f t="shared" si="11"/>
        <v>0</v>
      </c>
      <c r="I136" s="1"/>
      <c r="J136" s="1"/>
    </row>
    <row r="137" spans="1:10">
      <c r="A137" s="25"/>
      <c r="B137" s="13"/>
      <c r="C137" s="1"/>
      <c r="D137" s="13"/>
      <c r="E137" s="21" t="str">
        <f t="shared" ref="E137:E168" si="15">IF(D137,VLOOKUP(D137,$L$30:$P$47,2),"")</f>
        <v/>
      </c>
      <c r="F137" s="13">
        <f t="shared" ref="F137:F164" si="16">IF(D137,VLOOKUP(D137,$L$30:$P$47,3),0)</f>
        <v>0</v>
      </c>
      <c r="G137" s="15">
        <f t="shared" ref="G137:G164" si="17">IF(D137,VLOOKUP(D137,$L$30:$P$47,4),0)</f>
        <v>0</v>
      </c>
      <c r="H137" s="9">
        <f t="shared" si="11"/>
        <v>0</v>
      </c>
      <c r="I137" s="1"/>
      <c r="J137" s="1"/>
    </row>
    <row r="138" spans="1:10">
      <c r="A138" s="25"/>
      <c r="B138" s="13"/>
      <c r="C138" s="1"/>
      <c r="D138" s="13"/>
      <c r="E138" s="21" t="str">
        <f t="shared" si="15"/>
        <v/>
      </c>
      <c r="F138" s="13">
        <f t="shared" si="16"/>
        <v>0</v>
      </c>
      <c r="G138" s="15">
        <f t="shared" si="17"/>
        <v>0</v>
      </c>
      <c r="H138" s="9">
        <f t="shared" si="11"/>
        <v>0</v>
      </c>
      <c r="I138" s="1"/>
      <c r="J138" s="1"/>
    </row>
    <row r="139" spans="1:10">
      <c r="A139" s="25"/>
      <c r="B139" s="13"/>
      <c r="C139" s="1"/>
      <c r="D139" s="13"/>
      <c r="E139" s="21" t="str">
        <f t="shared" si="15"/>
        <v/>
      </c>
      <c r="F139" s="13">
        <f t="shared" si="16"/>
        <v>0</v>
      </c>
      <c r="G139" s="15">
        <f t="shared" si="17"/>
        <v>0</v>
      </c>
      <c r="H139" s="9">
        <f t="shared" ref="H139:H164" si="18">F139*G139</f>
        <v>0</v>
      </c>
      <c r="I139" s="1"/>
      <c r="J139" s="1"/>
    </row>
    <row r="140" spans="1:10">
      <c r="A140" s="25"/>
      <c r="B140" s="13"/>
      <c r="C140" s="1"/>
      <c r="D140" s="13"/>
      <c r="E140" s="21" t="str">
        <f t="shared" si="15"/>
        <v/>
      </c>
      <c r="F140" s="13">
        <f t="shared" si="16"/>
        <v>0</v>
      </c>
      <c r="G140" s="15">
        <f t="shared" si="17"/>
        <v>0</v>
      </c>
      <c r="H140" s="9">
        <f t="shared" si="18"/>
        <v>0</v>
      </c>
      <c r="I140" s="1"/>
      <c r="J140" s="1"/>
    </row>
    <row r="141" spans="1:10">
      <c r="A141" s="25"/>
      <c r="B141" s="13"/>
      <c r="C141" s="1"/>
      <c r="D141" s="13"/>
      <c r="E141" s="21" t="str">
        <f t="shared" si="15"/>
        <v/>
      </c>
      <c r="F141" s="13">
        <f t="shared" si="16"/>
        <v>0</v>
      </c>
      <c r="G141" s="15">
        <f t="shared" si="17"/>
        <v>0</v>
      </c>
      <c r="H141" s="9">
        <f t="shared" si="18"/>
        <v>0</v>
      </c>
      <c r="I141" s="1"/>
      <c r="J141" s="1"/>
    </row>
    <row r="142" spans="1:10">
      <c r="A142" s="25"/>
      <c r="B142" s="13"/>
      <c r="C142" s="1"/>
      <c r="D142" s="13"/>
      <c r="E142" s="21" t="str">
        <f t="shared" si="15"/>
        <v/>
      </c>
      <c r="F142" s="13">
        <f t="shared" si="16"/>
        <v>0</v>
      </c>
      <c r="G142" s="15">
        <f t="shared" si="17"/>
        <v>0</v>
      </c>
      <c r="H142" s="9">
        <f t="shared" si="18"/>
        <v>0</v>
      </c>
      <c r="I142" s="1"/>
      <c r="J142" s="1"/>
    </row>
    <row r="143" spans="1:10">
      <c r="A143" s="25"/>
      <c r="B143" s="13"/>
      <c r="C143" s="1"/>
      <c r="D143" s="13"/>
      <c r="E143" s="21" t="str">
        <f t="shared" si="15"/>
        <v/>
      </c>
      <c r="F143" s="13">
        <f t="shared" si="16"/>
        <v>0</v>
      </c>
      <c r="G143" s="15">
        <f t="shared" si="17"/>
        <v>0</v>
      </c>
      <c r="H143" s="9">
        <f t="shared" si="18"/>
        <v>0</v>
      </c>
      <c r="I143" s="1"/>
      <c r="J143" s="1"/>
    </row>
    <row r="144" spans="1:10">
      <c r="A144" s="25"/>
      <c r="B144" s="13"/>
      <c r="C144" s="1"/>
      <c r="D144" s="13"/>
      <c r="E144" s="21" t="str">
        <f t="shared" si="15"/>
        <v/>
      </c>
      <c r="F144" s="13">
        <f t="shared" si="16"/>
        <v>0</v>
      </c>
      <c r="G144" s="15">
        <f t="shared" si="17"/>
        <v>0</v>
      </c>
      <c r="H144" s="9">
        <f t="shared" si="18"/>
        <v>0</v>
      </c>
      <c r="I144" s="1"/>
      <c r="J144" s="1"/>
    </row>
    <row r="145" spans="1:10">
      <c r="A145" s="25"/>
      <c r="B145" s="13"/>
      <c r="C145" s="1"/>
      <c r="D145" s="13"/>
      <c r="E145" s="21" t="str">
        <f t="shared" si="15"/>
        <v/>
      </c>
      <c r="F145" s="13">
        <f t="shared" si="16"/>
        <v>0</v>
      </c>
      <c r="G145" s="15">
        <f t="shared" si="17"/>
        <v>0</v>
      </c>
      <c r="H145" s="9">
        <f t="shared" si="18"/>
        <v>0</v>
      </c>
      <c r="I145" s="1"/>
      <c r="J145" s="1"/>
    </row>
    <row r="146" spans="1:10">
      <c r="A146" s="25"/>
      <c r="B146" s="13"/>
      <c r="C146" s="1"/>
      <c r="D146" s="13"/>
      <c r="E146" s="21" t="str">
        <f t="shared" si="15"/>
        <v/>
      </c>
      <c r="F146" s="13">
        <f t="shared" si="16"/>
        <v>0</v>
      </c>
      <c r="G146" s="15">
        <f t="shared" si="17"/>
        <v>0</v>
      </c>
      <c r="H146" s="9">
        <f t="shared" si="18"/>
        <v>0</v>
      </c>
      <c r="I146" s="1"/>
      <c r="J146" s="1"/>
    </row>
    <row r="147" spans="1:10">
      <c r="A147" s="25"/>
      <c r="B147" s="13"/>
      <c r="C147" s="1"/>
      <c r="D147" s="13"/>
      <c r="E147" s="21" t="str">
        <f t="shared" si="15"/>
        <v/>
      </c>
      <c r="F147" s="13">
        <f t="shared" si="16"/>
        <v>0</v>
      </c>
      <c r="G147" s="15">
        <f t="shared" si="17"/>
        <v>0</v>
      </c>
      <c r="H147" s="9">
        <f t="shared" si="18"/>
        <v>0</v>
      </c>
      <c r="I147" s="1"/>
      <c r="J147" s="1"/>
    </row>
    <row r="148" spans="1:10">
      <c r="A148" s="25"/>
      <c r="B148" s="13"/>
      <c r="C148" s="1"/>
      <c r="D148" s="13"/>
      <c r="E148" s="21" t="str">
        <f t="shared" si="15"/>
        <v/>
      </c>
      <c r="F148" s="13">
        <f t="shared" si="16"/>
        <v>0</v>
      </c>
      <c r="G148" s="15">
        <f t="shared" si="17"/>
        <v>0</v>
      </c>
      <c r="H148" s="9">
        <f t="shared" si="18"/>
        <v>0</v>
      </c>
      <c r="I148" s="1"/>
      <c r="J148" s="1"/>
    </row>
    <row r="149" spans="1:10">
      <c r="A149" s="25"/>
      <c r="B149" s="13"/>
      <c r="C149" s="1"/>
      <c r="D149" s="13"/>
      <c r="E149" s="21" t="str">
        <f t="shared" si="15"/>
        <v/>
      </c>
      <c r="F149" s="13">
        <f t="shared" si="16"/>
        <v>0</v>
      </c>
      <c r="G149" s="15">
        <f t="shared" si="17"/>
        <v>0</v>
      </c>
      <c r="H149" s="9">
        <f t="shared" si="18"/>
        <v>0</v>
      </c>
      <c r="I149" s="1"/>
      <c r="J149" s="1"/>
    </row>
    <row r="150" spans="1:10">
      <c r="A150" s="25"/>
      <c r="B150" s="13"/>
      <c r="C150" s="1"/>
      <c r="D150" s="13"/>
      <c r="E150" s="21" t="str">
        <f t="shared" si="15"/>
        <v/>
      </c>
      <c r="F150" s="13">
        <f t="shared" si="16"/>
        <v>0</v>
      </c>
      <c r="G150" s="15">
        <f t="shared" si="17"/>
        <v>0</v>
      </c>
      <c r="H150" s="9">
        <f t="shared" si="18"/>
        <v>0</v>
      </c>
      <c r="I150" s="1"/>
      <c r="J150" s="1"/>
    </row>
    <row r="151" spans="1:10">
      <c r="A151" s="25"/>
      <c r="B151" s="13"/>
      <c r="C151" s="1"/>
      <c r="D151" s="13"/>
      <c r="E151" s="21" t="str">
        <f t="shared" si="15"/>
        <v/>
      </c>
      <c r="F151" s="13">
        <f t="shared" si="16"/>
        <v>0</v>
      </c>
      <c r="G151" s="15">
        <f t="shared" si="17"/>
        <v>0</v>
      </c>
      <c r="H151" s="9">
        <f t="shared" si="18"/>
        <v>0</v>
      </c>
      <c r="I151" s="1"/>
      <c r="J151" s="1"/>
    </row>
    <row r="152" spans="1:10">
      <c r="A152" s="25"/>
      <c r="B152" s="13"/>
      <c r="C152" s="1"/>
      <c r="D152" s="13"/>
      <c r="E152" s="21" t="str">
        <f t="shared" si="15"/>
        <v/>
      </c>
      <c r="F152" s="13">
        <f t="shared" si="16"/>
        <v>0</v>
      </c>
      <c r="G152" s="15">
        <f t="shared" si="17"/>
        <v>0</v>
      </c>
      <c r="H152" s="9">
        <f t="shared" si="18"/>
        <v>0</v>
      </c>
      <c r="I152" s="1"/>
      <c r="J152" s="1"/>
    </row>
    <row r="153" spans="1:10">
      <c r="A153" s="25"/>
      <c r="B153" s="13"/>
      <c r="C153" s="1"/>
      <c r="D153" s="13"/>
      <c r="E153" s="21" t="str">
        <f t="shared" si="15"/>
        <v/>
      </c>
      <c r="F153" s="13">
        <f t="shared" si="16"/>
        <v>0</v>
      </c>
      <c r="G153" s="15">
        <f t="shared" si="17"/>
        <v>0</v>
      </c>
      <c r="H153" s="9">
        <f t="shared" si="18"/>
        <v>0</v>
      </c>
      <c r="I153" s="1"/>
      <c r="J153" s="1"/>
    </row>
    <row r="154" spans="1:10">
      <c r="A154" s="25"/>
      <c r="B154" s="13"/>
      <c r="C154" s="1"/>
      <c r="D154" s="13"/>
      <c r="E154" s="21" t="str">
        <f t="shared" si="15"/>
        <v/>
      </c>
      <c r="F154" s="13">
        <f t="shared" si="16"/>
        <v>0</v>
      </c>
      <c r="G154" s="15">
        <f t="shared" si="17"/>
        <v>0</v>
      </c>
      <c r="H154" s="9">
        <f t="shared" si="18"/>
        <v>0</v>
      </c>
      <c r="I154" s="1"/>
      <c r="J154" s="1"/>
    </row>
    <row r="155" spans="1:10">
      <c r="A155" s="25"/>
      <c r="B155" s="13"/>
      <c r="C155" s="1"/>
      <c r="D155" s="13"/>
      <c r="E155" s="21" t="str">
        <f t="shared" si="15"/>
        <v/>
      </c>
      <c r="F155" s="13">
        <f t="shared" si="16"/>
        <v>0</v>
      </c>
      <c r="G155" s="15">
        <f t="shared" si="17"/>
        <v>0</v>
      </c>
      <c r="H155" s="9">
        <f t="shared" si="18"/>
        <v>0</v>
      </c>
      <c r="I155" s="1"/>
      <c r="J155" s="1"/>
    </row>
    <row r="156" spans="1:10">
      <c r="A156" s="25"/>
      <c r="B156" s="13"/>
      <c r="C156" s="1"/>
      <c r="D156" s="13"/>
      <c r="E156" s="21" t="str">
        <f t="shared" si="15"/>
        <v/>
      </c>
      <c r="F156" s="13">
        <f t="shared" si="16"/>
        <v>0</v>
      </c>
      <c r="G156" s="15">
        <f t="shared" si="17"/>
        <v>0</v>
      </c>
      <c r="H156" s="9">
        <f t="shared" si="18"/>
        <v>0</v>
      </c>
      <c r="I156" s="1"/>
      <c r="J156" s="1"/>
    </row>
    <row r="157" spans="1:10">
      <c r="A157" s="25"/>
      <c r="B157" s="13"/>
      <c r="C157" s="1"/>
      <c r="D157" s="13"/>
      <c r="E157" s="21" t="str">
        <f t="shared" si="15"/>
        <v/>
      </c>
      <c r="F157" s="13">
        <f t="shared" si="16"/>
        <v>0</v>
      </c>
      <c r="G157" s="15">
        <f t="shared" si="17"/>
        <v>0</v>
      </c>
      <c r="H157" s="9">
        <f t="shared" si="18"/>
        <v>0</v>
      </c>
      <c r="I157" s="1"/>
      <c r="J157" s="1"/>
    </row>
    <row r="158" spans="1:10">
      <c r="A158" s="25"/>
      <c r="B158" s="13"/>
      <c r="C158" s="1"/>
      <c r="D158" s="13"/>
      <c r="E158" s="21" t="str">
        <f t="shared" si="15"/>
        <v/>
      </c>
      <c r="F158" s="13">
        <f t="shared" si="16"/>
        <v>0</v>
      </c>
      <c r="G158" s="15">
        <f t="shared" si="17"/>
        <v>0</v>
      </c>
      <c r="H158" s="9">
        <f t="shared" si="18"/>
        <v>0</v>
      </c>
      <c r="I158" s="1"/>
      <c r="J158" s="1"/>
    </row>
    <row r="159" spans="1:10">
      <c r="A159" s="25"/>
      <c r="B159" s="13"/>
      <c r="C159" s="1"/>
      <c r="D159" s="13"/>
      <c r="E159" s="21" t="str">
        <f t="shared" si="15"/>
        <v/>
      </c>
      <c r="F159" s="13">
        <f t="shared" si="16"/>
        <v>0</v>
      </c>
      <c r="G159" s="15">
        <f t="shared" si="17"/>
        <v>0</v>
      </c>
      <c r="H159" s="9">
        <f t="shared" si="18"/>
        <v>0</v>
      </c>
      <c r="I159" s="1"/>
      <c r="J159" s="1"/>
    </row>
    <row r="160" spans="1:10">
      <c r="A160" s="25"/>
      <c r="B160" s="13"/>
      <c r="C160" s="1"/>
      <c r="D160" s="13"/>
      <c r="E160" s="21" t="str">
        <f t="shared" si="15"/>
        <v/>
      </c>
      <c r="F160" s="13">
        <f t="shared" si="16"/>
        <v>0</v>
      </c>
      <c r="G160" s="15">
        <f t="shared" si="17"/>
        <v>0</v>
      </c>
      <c r="H160" s="9">
        <f t="shared" si="18"/>
        <v>0</v>
      </c>
      <c r="I160" s="1"/>
      <c r="J160" s="1"/>
    </row>
    <row r="161" spans="1:10">
      <c r="A161" s="25"/>
      <c r="B161" s="13"/>
      <c r="C161" s="1"/>
      <c r="D161" s="13"/>
      <c r="E161" s="21" t="str">
        <f t="shared" si="15"/>
        <v/>
      </c>
      <c r="F161" s="13">
        <f t="shared" si="16"/>
        <v>0</v>
      </c>
      <c r="G161" s="15">
        <f t="shared" si="17"/>
        <v>0</v>
      </c>
      <c r="H161" s="9">
        <f t="shared" si="18"/>
        <v>0</v>
      </c>
      <c r="I161" s="1"/>
      <c r="J161" s="1"/>
    </row>
    <row r="162" spans="1:10">
      <c r="A162" s="25"/>
      <c r="B162" s="13"/>
      <c r="C162" s="1"/>
      <c r="D162" s="13"/>
      <c r="E162" s="21" t="str">
        <f t="shared" si="15"/>
        <v/>
      </c>
      <c r="F162" s="13">
        <f t="shared" si="16"/>
        <v>0</v>
      </c>
      <c r="G162" s="15">
        <f t="shared" si="17"/>
        <v>0</v>
      </c>
      <c r="H162" s="9">
        <f t="shared" si="18"/>
        <v>0</v>
      </c>
      <c r="I162" s="1"/>
      <c r="J162" s="1"/>
    </row>
    <row r="163" spans="1:10">
      <c r="A163" s="25"/>
      <c r="B163" s="13"/>
      <c r="C163" s="1"/>
      <c r="D163" s="13"/>
      <c r="E163" s="21" t="str">
        <f t="shared" si="15"/>
        <v/>
      </c>
      <c r="F163" s="13">
        <f t="shared" si="16"/>
        <v>0</v>
      </c>
      <c r="G163" s="15">
        <f t="shared" si="17"/>
        <v>0</v>
      </c>
      <c r="H163" s="9">
        <f t="shared" si="18"/>
        <v>0</v>
      </c>
      <c r="I163" s="1"/>
      <c r="J163" s="1"/>
    </row>
    <row r="164" spans="1:10" ht="13.5" thickBot="1">
      <c r="A164" s="26"/>
      <c r="B164" s="8"/>
      <c r="C164" s="4"/>
      <c r="D164" s="8"/>
      <c r="E164" s="22" t="str">
        <f t="shared" si="15"/>
        <v/>
      </c>
      <c r="F164" s="8">
        <f t="shared" si="16"/>
        <v>0</v>
      </c>
      <c r="G164" s="23">
        <f t="shared" si="17"/>
        <v>0</v>
      </c>
      <c r="H164" s="24">
        <f t="shared" si="18"/>
        <v>0</v>
      </c>
      <c r="I164" s="4"/>
      <c r="J164" s="4"/>
    </row>
  </sheetData>
  <mergeCells count="6">
    <mergeCell ref="B7:B8"/>
    <mergeCell ref="A7:A8"/>
    <mergeCell ref="F7:J7"/>
    <mergeCell ref="E7:E8"/>
    <mergeCell ref="D7:D8"/>
    <mergeCell ref="C7:C8"/>
  </mergeCells>
  <phoneticPr fontId="2" type="noConversion"/>
  <conditionalFormatting sqref="L30:L47 J2:J4 G2:G6 D2:D6 A2:A6">
    <cfRule type="cellIs" dxfId="5" priority="13" stopIfTrue="1" operator="equal">
      <formula>"1J"</formula>
    </cfRule>
    <cfRule type="cellIs" dxfId="4" priority="14" stopIfTrue="1" operator="equal">
      <formula>"1M"</formula>
    </cfRule>
    <cfRule type="cellIs" dxfId="3" priority="15" stopIfTrue="1" operator="equal">
      <formula>"1A"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9"/>
  <sheetViews>
    <sheetView workbookViewId="0">
      <selection activeCell="E4" sqref="E4"/>
    </sheetView>
  </sheetViews>
  <sheetFormatPr baseColWidth="10" defaultRowHeight="12.75"/>
  <cols>
    <col min="1" max="1" width="23.140625" customWidth="1"/>
  </cols>
  <sheetData>
    <row r="1" spans="1:7">
      <c r="A1" s="7"/>
      <c r="B1" s="7"/>
      <c r="C1" s="7"/>
      <c r="D1" s="7"/>
      <c r="E1" s="7"/>
      <c r="F1" s="7"/>
      <c r="G1" s="7"/>
    </row>
    <row r="2" spans="1:7">
      <c r="A2" s="3" t="s">
        <v>0</v>
      </c>
      <c r="B2" s="3" t="s">
        <v>2</v>
      </c>
      <c r="C2" s="3" t="s">
        <v>3</v>
      </c>
      <c r="D2" s="3" t="s">
        <v>4</v>
      </c>
      <c r="E2" s="3" t="s">
        <v>6</v>
      </c>
      <c r="F2" s="3" t="s">
        <v>7</v>
      </c>
      <c r="G2" s="3" t="s">
        <v>8</v>
      </c>
    </row>
    <row r="3" spans="1:7" ht="13.5" thickBot="1">
      <c r="A3" s="4"/>
      <c r="B3" s="4"/>
      <c r="C3" s="5" t="s">
        <v>10</v>
      </c>
      <c r="D3" s="4"/>
      <c r="E3" s="8" t="s">
        <v>11</v>
      </c>
      <c r="F3" s="8" t="s">
        <v>12</v>
      </c>
      <c r="G3" s="8" t="s">
        <v>13</v>
      </c>
    </row>
    <row r="4" spans="1:7">
      <c r="A4" s="1"/>
      <c r="B4" s="9"/>
      <c r="C4" s="1"/>
      <c r="D4" s="1"/>
      <c r="E4" s="9">
        <f>IF(C4="E",B4,0)</f>
        <v>0</v>
      </c>
      <c r="F4" s="9">
        <f>IF(C4="CB",B4,0)</f>
        <v>0</v>
      </c>
      <c r="G4" s="9">
        <f>IF(C4="C",B4,0)</f>
        <v>0</v>
      </c>
    </row>
    <row r="5" spans="1:7">
      <c r="A5" s="1"/>
      <c r="B5" s="9"/>
      <c r="C5" s="1"/>
      <c r="D5" s="1"/>
      <c r="E5" s="9">
        <f t="shared" ref="E5:E68" si="0">IF(C5="E",B5,0)</f>
        <v>0</v>
      </c>
      <c r="F5" s="9">
        <f t="shared" ref="F5:F68" si="1">IF(C5="CB",B5,0)</f>
        <v>0</v>
      </c>
      <c r="G5" s="9">
        <f t="shared" ref="G5:G68" si="2">IF(C5="C",B5,0)</f>
        <v>0</v>
      </c>
    </row>
    <row r="6" spans="1:7">
      <c r="A6" s="1"/>
      <c r="B6" s="9"/>
      <c r="C6" s="1"/>
      <c r="D6" s="1"/>
      <c r="E6" s="9">
        <f t="shared" si="0"/>
        <v>0</v>
      </c>
      <c r="F6" s="9">
        <f t="shared" si="1"/>
        <v>0</v>
      </c>
      <c r="G6" s="9">
        <f t="shared" si="2"/>
        <v>0</v>
      </c>
    </row>
    <row r="7" spans="1:7">
      <c r="A7" s="1"/>
      <c r="B7" s="9"/>
      <c r="C7" s="1"/>
      <c r="D7" s="1"/>
      <c r="E7" s="9">
        <f t="shared" si="0"/>
        <v>0</v>
      </c>
      <c r="F7" s="9">
        <f t="shared" si="1"/>
        <v>0</v>
      </c>
      <c r="G7" s="9">
        <f t="shared" si="2"/>
        <v>0</v>
      </c>
    </row>
    <row r="8" spans="1:7">
      <c r="A8" s="1"/>
      <c r="B8" s="9"/>
      <c r="C8" s="1"/>
      <c r="D8" s="1"/>
      <c r="E8" s="9">
        <f t="shared" si="0"/>
        <v>0</v>
      </c>
      <c r="F8" s="9">
        <f t="shared" si="1"/>
        <v>0</v>
      </c>
      <c r="G8" s="9">
        <f t="shared" si="2"/>
        <v>0</v>
      </c>
    </row>
    <row r="9" spans="1:7">
      <c r="A9" s="1"/>
      <c r="B9" s="9"/>
      <c r="C9" s="1"/>
      <c r="D9" s="1"/>
      <c r="E9" s="9">
        <f t="shared" si="0"/>
        <v>0</v>
      </c>
      <c r="F9" s="9">
        <f t="shared" si="1"/>
        <v>0</v>
      </c>
      <c r="G9" s="9">
        <f t="shared" si="2"/>
        <v>0</v>
      </c>
    </row>
    <row r="10" spans="1:7">
      <c r="A10" s="1"/>
      <c r="B10" s="9"/>
      <c r="C10" s="1"/>
      <c r="D10" s="1"/>
      <c r="E10" s="9">
        <f t="shared" si="0"/>
        <v>0</v>
      </c>
      <c r="F10" s="9">
        <f t="shared" si="1"/>
        <v>0</v>
      </c>
      <c r="G10" s="9">
        <f t="shared" si="2"/>
        <v>0</v>
      </c>
    </row>
    <row r="11" spans="1:7">
      <c r="A11" s="1"/>
      <c r="B11" s="9"/>
      <c r="C11" s="1"/>
      <c r="D11" s="1"/>
      <c r="E11" s="9">
        <f t="shared" si="0"/>
        <v>0</v>
      </c>
      <c r="F11" s="9">
        <f t="shared" si="1"/>
        <v>0</v>
      </c>
      <c r="G11" s="9">
        <f t="shared" si="2"/>
        <v>0</v>
      </c>
    </row>
    <row r="12" spans="1:7">
      <c r="A12" s="1"/>
      <c r="B12" s="9"/>
      <c r="C12" s="1"/>
      <c r="D12" s="1"/>
      <c r="E12" s="9">
        <f t="shared" si="0"/>
        <v>0</v>
      </c>
      <c r="F12" s="9">
        <f t="shared" si="1"/>
        <v>0</v>
      </c>
      <c r="G12" s="9">
        <f t="shared" si="2"/>
        <v>0</v>
      </c>
    </row>
    <row r="13" spans="1:7">
      <c r="A13" s="1"/>
      <c r="B13" s="9"/>
      <c r="C13" s="1"/>
      <c r="D13" s="1"/>
      <c r="E13" s="9">
        <f t="shared" si="0"/>
        <v>0</v>
      </c>
      <c r="F13" s="9">
        <f t="shared" si="1"/>
        <v>0</v>
      </c>
      <c r="G13" s="9">
        <f t="shared" si="2"/>
        <v>0</v>
      </c>
    </row>
    <row r="14" spans="1:7">
      <c r="A14" s="1"/>
      <c r="B14" s="9"/>
      <c r="C14" s="1"/>
      <c r="D14" s="1"/>
      <c r="E14" s="9">
        <f t="shared" si="0"/>
        <v>0</v>
      </c>
      <c r="F14" s="9">
        <f t="shared" si="1"/>
        <v>0</v>
      </c>
      <c r="G14" s="9">
        <f t="shared" si="2"/>
        <v>0</v>
      </c>
    </row>
    <row r="15" spans="1:7">
      <c r="A15" s="1"/>
      <c r="B15" s="9"/>
      <c r="C15" s="1"/>
      <c r="D15" s="1"/>
      <c r="E15" s="9">
        <f t="shared" si="0"/>
        <v>0</v>
      </c>
      <c r="F15" s="9">
        <f t="shared" si="1"/>
        <v>0</v>
      </c>
      <c r="G15" s="9">
        <f t="shared" si="2"/>
        <v>0</v>
      </c>
    </row>
    <row r="16" spans="1:7">
      <c r="A16" s="1"/>
      <c r="B16" s="9"/>
      <c r="C16" s="1"/>
      <c r="D16" s="1"/>
      <c r="E16" s="9">
        <f t="shared" si="0"/>
        <v>0</v>
      </c>
      <c r="F16" s="9">
        <f t="shared" si="1"/>
        <v>0</v>
      </c>
      <c r="G16" s="9">
        <f t="shared" si="2"/>
        <v>0</v>
      </c>
    </row>
    <row r="17" spans="1:7">
      <c r="A17" s="1"/>
      <c r="B17" s="9"/>
      <c r="C17" s="1"/>
      <c r="D17" s="1"/>
      <c r="E17" s="9">
        <f t="shared" si="0"/>
        <v>0</v>
      </c>
      <c r="F17" s="9">
        <f t="shared" si="1"/>
        <v>0</v>
      </c>
      <c r="G17" s="9">
        <f t="shared" si="2"/>
        <v>0</v>
      </c>
    </row>
    <row r="18" spans="1:7">
      <c r="A18" s="1"/>
      <c r="B18" s="9"/>
      <c r="C18" s="1"/>
      <c r="D18" s="1"/>
      <c r="E18" s="9">
        <f t="shared" si="0"/>
        <v>0</v>
      </c>
      <c r="F18" s="9">
        <f t="shared" si="1"/>
        <v>0</v>
      </c>
      <c r="G18" s="9">
        <f t="shared" si="2"/>
        <v>0</v>
      </c>
    </row>
    <row r="19" spans="1:7">
      <c r="A19" s="1"/>
      <c r="B19" s="9"/>
      <c r="C19" s="1"/>
      <c r="D19" s="1"/>
      <c r="E19" s="9">
        <f t="shared" si="0"/>
        <v>0</v>
      </c>
      <c r="F19" s="9">
        <f t="shared" si="1"/>
        <v>0</v>
      </c>
      <c r="G19" s="9">
        <f t="shared" si="2"/>
        <v>0</v>
      </c>
    </row>
    <row r="20" spans="1:7">
      <c r="A20" s="1"/>
      <c r="B20" s="9"/>
      <c r="C20" s="1"/>
      <c r="D20" s="1"/>
      <c r="E20" s="9">
        <f t="shared" si="0"/>
        <v>0</v>
      </c>
      <c r="F20" s="9">
        <f t="shared" si="1"/>
        <v>0</v>
      </c>
      <c r="G20" s="9">
        <f t="shared" si="2"/>
        <v>0</v>
      </c>
    </row>
    <row r="21" spans="1:7">
      <c r="A21" s="1"/>
      <c r="B21" s="9"/>
      <c r="C21" s="1"/>
      <c r="D21" s="1"/>
      <c r="E21" s="9">
        <f t="shared" si="0"/>
        <v>0</v>
      </c>
      <c r="F21" s="9">
        <f t="shared" si="1"/>
        <v>0</v>
      </c>
      <c r="G21" s="9">
        <f t="shared" si="2"/>
        <v>0</v>
      </c>
    </row>
    <row r="22" spans="1:7">
      <c r="A22" s="1"/>
      <c r="B22" s="9"/>
      <c r="C22" s="1"/>
      <c r="D22" s="1"/>
      <c r="E22" s="9">
        <f t="shared" si="0"/>
        <v>0</v>
      </c>
      <c r="F22" s="9">
        <f t="shared" si="1"/>
        <v>0</v>
      </c>
      <c r="G22" s="9">
        <f t="shared" si="2"/>
        <v>0</v>
      </c>
    </row>
    <row r="23" spans="1:7">
      <c r="A23" s="1"/>
      <c r="B23" s="9"/>
      <c r="C23" s="1"/>
      <c r="D23" s="1"/>
      <c r="E23" s="9">
        <f t="shared" si="0"/>
        <v>0</v>
      </c>
      <c r="F23" s="9">
        <f t="shared" si="1"/>
        <v>0</v>
      </c>
      <c r="G23" s="9">
        <f t="shared" si="2"/>
        <v>0</v>
      </c>
    </row>
    <row r="24" spans="1:7">
      <c r="A24" s="1"/>
      <c r="B24" s="9"/>
      <c r="C24" s="1"/>
      <c r="D24" s="1"/>
      <c r="E24" s="9">
        <f t="shared" si="0"/>
        <v>0</v>
      </c>
      <c r="F24" s="9">
        <f t="shared" si="1"/>
        <v>0</v>
      </c>
      <c r="G24" s="9">
        <f t="shared" si="2"/>
        <v>0</v>
      </c>
    </row>
    <row r="25" spans="1:7">
      <c r="A25" s="1"/>
      <c r="B25" s="9"/>
      <c r="C25" s="1"/>
      <c r="D25" s="1"/>
      <c r="E25" s="9">
        <f t="shared" si="0"/>
        <v>0</v>
      </c>
      <c r="F25" s="9">
        <f t="shared" si="1"/>
        <v>0</v>
      </c>
      <c r="G25" s="9">
        <f t="shared" si="2"/>
        <v>0</v>
      </c>
    </row>
    <row r="26" spans="1:7">
      <c r="A26" s="1"/>
      <c r="B26" s="9"/>
      <c r="C26" s="1"/>
      <c r="D26" s="1"/>
      <c r="E26" s="9">
        <f t="shared" si="0"/>
        <v>0</v>
      </c>
      <c r="F26" s="9">
        <f t="shared" si="1"/>
        <v>0</v>
      </c>
      <c r="G26" s="9">
        <f t="shared" si="2"/>
        <v>0</v>
      </c>
    </row>
    <row r="27" spans="1:7">
      <c r="A27" s="1"/>
      <c r="B27" s="9"/>
      <c r="C27" s="1"/>
      <c r="D27" s="1"/>
      <c r="E27" s="9">
        <f t="shared" si="0"/>
        <v>0</v>
      </c>
      <c r="F27" s="9">
        <f t="shared" si="1"/>
        <v>0</v>
      </c>
      <c r="G27" s="9">
        <f t="shared" si="2"/>
        <v>0</v>
      </c>
    </row>
    <row r="28" spans="1:7">
      <c r="A28" s="1"/>
      <c r="B28" s="9"/>
      <c r="C28" s="1"/>
      <c r="D28" s="1"/>
      <c r="E28" s="9">
        <f t="shared" si="0"/>
        <v>0</v>
      </c>
      <c r="F28" s="9">
        <f t="shared" si="1"/>
        <v>0</v>
      </c>
      <c r="G28" s="9">
        <f t="shared" si="2"/>
        <v>0</v>
      </c>
    </row>
    <row r="29" spans="1:7">
      <c r="A29" s="1"/>
      <c r="B29" s="9"/>
      <c r="C29" s="1"/>
      <c r="D29" s="1"/>
      <c r="E29" s="9">
        <f t="shared" si="0"/>
        <v>0</v>
      </c>
      <c r="F29" s="9">
        <f t="shared" si="1"/>
        <v>0</v>
      </c>
      <c r="G29" s="9">
        <f t="shared" si="2"/>
        <v>0</v>
      </c>
    </row>
    <row r="30" spans="1:7">
      <c r="A30" s="1"/>
      <c r="B30" s="9"/>
      <c r="C30" s="1"/>
      <c r="D30" s="1"/>
      <c r="E30" s="9">
        <f t="shared" si="0"/>
        <v>0</v>
      </c>
      <c r="F30" s="9">
        <f t="shared" si="1"/>
        <v>0</v>
      </c>
      <c r="G30" s="9">
        <f t="shared" si="2"/>
        <v>0</v>
      </c>
    </row>
    <row r="31" spans="1:7">
      <c r="A31" s="1"/>
      <c r="B31" s="9"/>
      <c r="C31" s="1"/>
      <c r="D31" s="1"/>
      <c r="E31" s="9">
        <f t="shared" si="0"/>
        <v>0</v>
      </c>
      <c r="F31" s="9">
        <f t="shared" si="1"/>
        <v>0</v>
      </c>
      <c r="G31" s="9">
        <f t="shared" si="2"/>
        <v>0</v>
      </c>
    </row>
    <row r="32" spans="1:7">
      <c r="A32" s="1"/>
      <c r="B32" s="9"/>
      <c r="C32" s="1"/>
      <c r="D32" s="1"/>
      <c r="E32" s="9">
        <f t="shared" si="0"/>
        <v>0</v>
      </c>
      <c r="F32" s="9">
        <f t="shared" si="1"/>
        <v>0</v>
      </c>
      <c r="G32" s="9">
        <f t="shared" si="2"/>
        <v>0</v>
      </c>
    </row>
    <row r="33" spans="1:7">
      <c r="A33" s="1"/>
      <c r="B33" s="9"/>
      <c r="C33" s="1"/>
      <c r="D33" s="1"/>
      <c r="E33" s="9">
        <f t="shared" si="0"/>
        <v>0</v>
      </c>
      <c r="F33" s="9">
        <f t="shared" si="1"/>
        <v>0</v>
      </c>
      <c r="G33" s="9">
        <f t="shared" si="2"/>
        <v>0</v>
      </c>
    </row>
    <row r="34" spans="1:7">
      <c r="A34" s="1"/>
      <c r="B34" s="9"/>
      <c r="C34" s="1"/>
      <c r="D34" s="1"/>
      <c r="E34" s="9">
        <f t="shared" si="0"/>
        <v>0</v>
      </c>
      <c r="F34" s="9">
        <f t="shared" si="1"/>
        <v>0</v>
      </c>
      <c r="G34" s="9">
        <f t="shared" si="2"/>
        <v>0</v>
      </c>
    </row>
    <row r="35" spans="1:7">
      <c r="A35" s="1"/>
      <c r="B35" s="9"/>
      <c r="C35" s="1"/>
      <c r="D35" s="1"/>
      <c r="E35" s="9">
        <f t="shared" si="0"/>
        <v>0</v>
      </c>
      <c r="F35" s="9">
        <f t="shared" si="1"/>
        <v>0</v>
      </c>
      <c r="G35" s="9">
        <f t="shared" si="2"/>
        <v>0</v>
      </c>
    </row>
    <row r="36" spans="1:7">
      <c r="A36" s="1"/>
      <c r="B36" s="9"/>
      <c r="C36" s="1"/>
      <c r="D36" s="1"/>
      <c r="E36" s="9">
        <f t="shared" si="0"/>
        <v>0</v>
      </c>
      <c r="F36" s="9">
        <f t="shared" si="1"/>
        <v>0</v>
      </c>
      <c r="G36" s="9">
        <f t="shared" si="2"/>
        <v>0</v>
      </c>
    </row>
    <row r="37" spans="1:7">
      <c r="A37" s="1"/>
      <c r="B37" s="9"/>
      <c r="C37" s="1"/>
      <c r="D37" s="1"/>
      <c r="E37" s="9">
        <f t="shared" si="0"/>
        <v>0</v>
      </c>
      <c r="F37" s="9">
        <f t="shared" si="1"/>
        <v>0</v>
      </c>
      <c r="G37" s="9">
        <f t="shared" si="2"/>
        <v>0</v>
      </c>
    </row>
    <row r="38" spans="1:7">
      <c r="A38" s="1"/>
      <c r="B38" s="9"/>
      <c r="C38" s="1"/>
      <c r="D38" s="1"/>
      <c r="E38" s="9">
        <f t="shared" si="0"/>
        <v>0</v>
      </c>
      <c r="F38" s="9">
        <f t="shared" si="1"/>
        <v>0</v>
      </c>
      <c r="G38" s="9">
        <f t="shared" si="2"/>
        <v>0</v>
      </c>
    </row>
    <row r="39" spans="1:7">
      <c r="A39" s="1"/>
      <c r="B39" s="9"/>
      <c r="C39" s="1"/>
      <c r="D39" s="1"/>
      <c r="E39" s="9">
        <f t="shared" si="0"/>
        <v>0</v>
      </c>
      <c r="F39" s="9">
        <f t="shared" si="1"/>
        <v>0</v>
      </c>
      <c r="G39" s="9">
        <f t="shared" si="2"/>
        <v>0</v>
      </c>
    </row>
    <row r="40" spans="1:7">
      <c r="A40" s="1"/>
      <c r="B40" s="9"/>
      <c r="C40" s="1"/>
      <c r="D40" s="1"/>
      <c r="E40" s="9">
        <f t="shared" si="0"/>
        <v>0</v>
      </c>
      <c r="F40" s="9">
        <f t="shared" si="1"/>
        <v>0</v>
      </c>
      <c r="G40" s="9">
        <f t="shared" si="2"/>
        <v>0</v>
      </c>
    </row>
    <row r="41" spans="1:7">
      <c r="A41" s="1"/>
      <c r="B41" s="9"/>
      <c r="C41" s="1"/>
      <c r="D41" s="1"/>
      <c r="E41" s="9">
        <f t="shared" si="0"/>
        <v>0</v>
      </c>
      <c r="F41" s="9">
        <f t="shared" si="1"/>
        <v>0</v>
      </c>
      <c r="G41" s="9">
        <f t="shared" si="2"/>
        <v>0</v>
      </c>
    </row>
    <row r="42" spans="1:7">
      <c r="A42" s="1"/>
      <c r="B42" s="9"/>
      <c r="C42" s="1"/>
      <c r="D42" s="1"/>
      <c r="E42" s="9">
        <f t="shared" si="0"/>
        <v>0</v>
      </c>
      <c r="F42" s="9">
        <f t="shared" si="1"/>
        <v>0</v>
      </c>
      <c r="G42" s="9">
        <f t="shared" si="2"/>
        <v>0</v>
      </c>
    </row>
    <row r="43" spans="1:7">
      <c r="A43" s="1"/>
      <c r="B43" s="9"/>
      <c r="C43" s="1"/>
      <c r="D43" s="1"/>
      <c r="E43" s="9">
        <f t="shared" si="0"/>
        <v>0</v>
      </c>
      <c r="F43" s="9">
        <f t="shared" si="1"/>
        <v>0</v>
      </c>
      <c r="G43" s="9">
        <f t="shared" si="2"/>
        <v>0</v>
      </c>
    </row>
    <row r="44" spans="1:7">
      <c r="A44" s="1"/>
      <c r="B44" s="9"/>
      <c r="C44" s="1"/>
      <c r="D44" s="1"/>
      <c r="E44" s="9">
        <f t="shared" si="0"/>
        <v>0</v>
      </c>
      <c r="F44" s="9">
        <f t="shared" si="1"/>
        <v>0</v>
      </c>
      <c r="G44" s="9">
        <f t="shared" si="2"/>
        <v>0</v>
      </c>
    </row>
    <row r="45" spans="1:7">
      <c r="A45" s="1"/>
      <c r="B45" s="9"/>
      <c r="C45" s="1"/>
      <c r="D45" s="1"/>
      <c r="E45" s="9">
        <f t="shared" si="0"/>
        <v>0</v>
      </c>
      <c r="F45" s="9">
        <f t="shared" si="1"/>
        <v>0</v>
      </c>
      <c r="G45" s="9">
        <f t="shared" si="2"/>
        <v>0</v>
      </c>
    </row>
    <row r="46" spans="1:7">
      <c r="A46" s="1"/>
      <c r="B46" s="9"/>
      <c r="C46" s="1"/>
      <c r="D46" s="1"/>
      <c r="E46" s="9">
        <f t="shared" si="0"/>
        <v>0</v>
      </c>
      <c r="F46" s="9">
        <f t="shared" si="1"/>
        <v>0</v>
      </c>
      <c r="G46" s="9">
        <f t="shared" si="2"/>
        <v>0</v>
      </c>
    </row>
    <row r="47" spans="1:7">
      <c r="A47" s="1"/>
      <c r="B47" s="9"/>
      <c r="C47" s="1"/>
      <c r="D47" s="1"/>
      <c r="E47" s="9">
        <f t="shared" si="0"/>
        <v>0</v>
      </c>
      <c r="F47" s="9">
        <f t="shared" si="1"/>
        <v>0</v>
      </c>
      <c r="G47" s="9">
        <f t="shared" si="2"/>
        <v>0</v>
      </c>
    </row>
    <row r="48" spans="1:7">
      <c r="A48" s="1"/>
      <c r="B48" s="9"/>
      <c r="C48" s="1"/>
      <c r="D48" s="1"/>
      <c r="E48" s="9">
        <f t="shared" si="0"/>
        <v>0</v>
      </c>
      <c r="F48" s="9">
        <f t="shared" si="1"/>
        <v>0</v>
      </c>
      <c r="G48" s="9">
        <f t="shared" si="2"/>
        <v>0</v>
      </c>
    </row>
    <row r="49" spans="1:7">
      <c r="A49" s="1"/>
      <c r="B49" s="9"/>
      <c r="C49" s="1"/>
      <c r="D49" s="1"/>
      <c r="E49" s="9">
        <f t="shared" si="0"/>
        <v>0</v>
      </c>
      <c r="F49" s="9">
        <f t="shared" si="1"/>
        <v>0</v>
      </c>
      <c r="G49" s="9">
        <f t="shared" si="2"/>
        <v>0</v>
      </c>
    </row>
    <row r="50" spans="1:7">
      <c r="A50" s="1"/>
      <c r="B50" s="9"/>
      <c r="C50" s="1"/>
      <c r="D50" s="1"/>
      <c r="E50" s="9">
        <f t="shared" si="0"/>
        <v>0</v>
      </c>
      <c r="F50" s="9">
        <f t="shared" si="1"/>
        <v>0</v>
      </c>
      <c r="G50" s="9">
        <f t="shared" si="2"/>
        <v>0</v>
      </c>
    </row>
    <row r="51" spans="1:7">
      <c r="A51" s="1"/>
      <c r="B51" s="9"/>
      <c r="C51" s="1"/>
      <c r="D51" s="1"/>
      <c r="E51" s="9">
        <f t="shared" si="0"/>
        <v>0</v>
      </c>
      <c r="F51" s="9">
        <f t="shared" si="1"/>
        <v>0</v>
      </c>
      <c r="G51" s="9">
        <f t="shared" si="2"/>
        <v>0</v>
      </c>
    </row>
    <row r="52" spans="1:7">
      <c r="A52" s="1"/>
      <c r="B52" s="9"/>
      <c r="C52" s="1"/>
      <c r="D52" s="1"/>
      <c r="E52" s="9">
        <f t="shared" si="0"/>
        <v>0</v>
      </c>
      <c r="F52" s="9">
        <f t="shared" si="1"/>
        <v>0</v>
      </c>
      <c r="G52" s="9">
        <f t="shared" si="2"/>
        <v>0</v>
      </c>
    </row>
    <row r="53" spans="1:7">
      <c r="A53" s="1"/>
      <c r="B53" s="9"/>
      <c r="C53" s="1"/>
      <c r="D53" s="1"/>
      <c r="E53" s="9">
        <f t="shared" si="0"/>
        <v>0</v>
      </c>
      <c r="F53" s="9">
        <f t="shared" si="1"/>
        <v>0</v>
      </c>
      <c r="G53" s="9">
        <f t="shared" si="2"/>
        <v>0</v>
      </c>
    </row>
    <row r="54" spans="1:7">
      <c r="A54" s="1"/>
      <c r="B54" s="9"/>
      <c r="C54" s="1"/>
      <c r="D54" s="1"/>
      <c r="E54" s="9">
        <f t="shared" si="0"/>
        <v>0</v>
      </c>
      <c r="F54" s="9">
        <f t="shared" si="1"/>
        <v>0</v>
      </c>
      <c r="G54" s="9">
        <f t="shared" si="2"/>
        <v>0</v>
      </c>
    </row>
    <row r="55" spans="1:7">
      <c r="A55" s="1"/>
      <c r="B55" s="9"/>
      <c r="C55" s="1"/>
      <c r="D55" s="1"/>
      <c r="E55" s="9">
        <f t="shared" si="0"/>
        <v>0</v>
      </c>
      <c r="F55" s="9">
        <f t="shared" si="1"/>
        <v>0</v>
      </c>
      <c r="G55" s="9">
        <f t="shared" si="2"/>
        <v>0</v>
      </c>
    </row>
    <row r="56" spans="1:7">
      <c r="A56" s="1"/>
      <c r="B56" s="9"/>
      <c r="C56" s="1"/>
      <c r="D56" s="1"/>
      <c r="E56" s="9">
        <f t="shared" si="0"/>
        <v>0</v>
      </c>
      <c r="F56" s="9">
        <f t="shared" si="1"/>
        <v>0</v>
      </c>
      <c r="G56" s="9">
        <f t="shared" si="2"/>
        <v>0</v>
      </c>
    </row>
    <row r="57" spans="1:7">
      <c r="A57" s="1"/>
      <c r="B57" s="9"/>
      <c r="C57" s="1"/>
      <c r="D57" s="1"/>
      <c r="E57" s="9">
        <f t="shared" si="0"/>
        <v>0</v>
      </c>
      <c r="F57" s="9">
        <f t="shared" si="1"/>
        <v>0</v>
      </c>
      <c r="G57" s="9">
        <f t="shared" si="2"/>
        <v>0</v>
      </c>
    </row>
    <row r="58" spans="1:7">
      <c r="A58" s="1"/>
      <c r="B58" s="9"/>
      <c r="C58" s="1"/>
      <c r="D58" s="1"/>
      <c r="E58" s="9">
        <f t="shared" si="0"/>
        <v>0</v>
      </c>
      <c r="F58" s="9">
        <f t="shared" si="1"/>
        <v>0</v>
      </c>
      <c r="G58" s="9">
        <f t="shared" si="2"/>
        <v>0</v>
      </c>
    </row>
    <row r="59" spans="1:7">
      <c r="A59" s="1"/>
      <c r="B59" s="9"/>
      <c r="C59" s="1"/>
      <c r="D59" s="1"/>
      <c r="E59" s="9">
        <f t="shared" si="0"/>
        <v>0</v>
      </c>
      <c r="F59" s="9">
        <f t="shared" si="1"/>
        <v>0</v>
      </c>
      <c r="G59" s="9">
        <f t="shared" si="2"/>
        <v>0</v>
      </c>
    </row>
    <row r="60" spans="1:7">
      <c r="A60" s="1"/>
      <c r="B60" s="9"/>
      <c r="C60" s="1"/>
      <c r="D60" s="1"/>
      <c r="E60" s="9">
        <f t="shared" si="0"/>
        <v>0</v>
      </c>
      <c r="F60" s="9">
        <f t="shared" si="1"/>
        <v>0</v>
      </c>
      <c r="G60" s="9">
        <f t="shared" si="2"/>
        <v>0</v>
      </c>
    </row>
    <row r="61" spans="1:7">
      <c r="A61" s="1"/>
      <c r="B61" s="9"/>
      <c r="C61" s="1"/>
      <c r="D61" s="1"/>
      <c r="E61" s="9">
        <f t="shared" si="0"/>
        <v>0</v>
      </c>
      <c r="F61" s="9">
        <f t="shared" si="1"/>
        <v>0</v>
      </c>
      <c r="G61" s="9">
        <f t="shared" si="2"/>
        <v>0</v>
      </c>
    </row>
    <row r="62" spans="1:7">
      <c r="A62" s="1"/>
      <c r="B62" s="9"/>
      <c r="C62" s="1"/>
      <c r="D62" s="1"/>
      <c r="E62" s="9">
        <f t="shared" si="0"/>
        <v>0</v>
      </c>
      <c r="F62" s="9">
        <f t="shared" si="1"/>
        <v>0</v>
      </c>
      <c r="G62" s="9">
        <f t="shared" si="2"/>
        <v>0</v>
      </c>
    </row>
    <row r="63" spans="1:7">
      <c r="A63" s="1"/>
      <c r="B63" s="9"/>
      <c r="C63" s="1"/>
      <c r="D63" s="1"/>
      <c r="E63" s="9">
        <f t="shared" si="0"/>
        <v>0</v>
      </c>
      <c r="F63" s="9">
        <f t="shared" si="1"/>
        <v>0</v>
      </c>
      <c r="G63" s="9">
        <f t="shared" si="2"/>
        <v>0</v>
      </c>
    </row>
    <row r="64" spans="1:7">
      <c r="A64" s="1"/>
      <c r="B64" s="9"/>
      <c r="C64" s="1"/>
      <c r="D64" s="1"/>
      <c r="E64" s="9">
        <f t="shared" si="0"/>
        <v>0</v>
      </c>
      <c r="F64" s="9">
        <f t="shared" si="1"/>
        <v>0</v>
      </c>
      <c r="G64" s="9">
        <f t="shared" si="2"/>
        <v>0</v>
      </c>
    </row>
    <row r="65" spans="1:7">
      <c r="A65" s="1"/>
      <c r="B65" s="9"/>
      <c r="C65" s="1"/>
      <c r="D65" s="1"/>
      <c r="E65" s="9">
        <f t="shared" si="0"/>
        <v>0</v>
      </c>
      <c r="F65" s="9">
        <f t="shared" si="1"/>
        <v>0</v>
      </c>
      <c r="G65" s="9">
        <f t="shared" si="2"/>
        <v>0</v>
      </c>
    </row>
    <row r="66" spans="1:7">
      <c r="A66" s="1"/>
      <c r="B66" s="9"/>
      <c r="C66" s="1"/>
      <c r="D66" s="1"/>
      <c r="E66" s="9">
        <f t="shared" si="0"/>
        <v>0</v>
      </c>
      <c r="F66" s="9">
        <f t="shared" si="1"/>
        <v>0</v>
      </c>
      <c r="G66" s="9">
        <f t="shared" si="2"/>
        <v>0</v>
      </c>
    </row>
    <row r="67" spans="1:7">
      <c r="A67" s="1"/>
      <c r="B67" s="9"/>
      <c r="C67" s="1"/>
      <c r="D67" s="1"/>
      <c r="E67" s="9">
        <f t="shared" si="0"/>
        <v>0</v>
      </c>
      <c r="F67" s="9">
        <f t="shared" si="1"/>
        <v>0</v>
      </c>
      <c r="G67" s="9">
        <f t="shared" si="2"/>
        <v>0</v>
      </c>
    </row>
    <row r="68" spans="1:7">
      <c r="A68" s="1"/>
      <c r="B68" s="9"/>
      <c r="C68" s="1"/>
      <c r="D68" s="1"/>
      <c r="E68" s="9">
        <f t="shared" si="0"/>
        <v>0</v>
      </c>
      <c r="F68" s="9">
        <f t="shared" si="1"/>
        <v>0</v>
      </c>
      <c r="G68" s="9">
        <f t="shared" si="2"/>
        <v>0</v>
      </c>
    </row>
    <row r="69" spans="1:7">
      <c r="A69" s="1"/>
      <c r="B69" s="9"/>
      <c r="C69" s="1"/>
      <c r="D69" s="1"/>
      <c r="E69" s="9">
        <f t="shared" ref="E69:E79" si="3">IF(C69="E",B69,0)</f>
        <v>0</v>
      </c>
      <c r="F69" s="9">
        <f t="shared" ref="F69:F79" si="4">IF(C69="CB",B69,0)</f>
        <v>0</v>
      </c>
      <c r="G69" s="9">
        <f t="shared" ref="G69:G79" si="5">IF(C69="C",B69,0)</f>
        <v>0</v>
      </c>
    </row>
    <row r="70" spans="1:7">
      <c r="A70" s="1"/>
      <c r="B70" s="9"/>
      <c r="C70" s="1"/>
      <c r="D70" s="1"/>
      <c r="E70" s="9">
        <f t="shared" si="3"/>
        <v>0</v>
      </c>
      <c r="F70" s="9">
        <f t="shared" si="4"/>
        <v>0</v>
      </c>
      <c r="G70" s="9">
        <f t="shared" si="5"/>
        <v>0</v>
      </c>
    </row>
    <row r="71" spans="1:7">
      <c r="A71" s="1"/>
      <c r="B71" s="9"/>
      <c r="C71" s="1"/>
      <c r="D71" s="1"/>
      <c r="E71" s="9">
        <f t="shared" si="3"/>
        <v>0</v>
      </c>
      <c r="F71" s="9">
        <f t="shared" si="4"/>
        <v>0</v>
      </c>
      <c r="G71" s="9">
        <f t="shared" si="5"/>
        <v>0</v>
      </c>
    </row>
    <row r="72" spans="1:7">
      <c r="A72" s="1"/>
      <c r="B72" s="9"/>
      <c r="C72" s="1"/>
      <c r="D72" s="1"/>
      <c r="E72" s="9">
        <f t="shared" si="3"/>
        <v>0</v>
      </c>
      <c r="F72" s="9">
        <f t="shared" si="4"/>
        <v>0</v>
      </c>
      <c r="G72" s="9">
        <f t="shared" si="5"/>
        <v>0</v>
      </c>
    </row>
    <row r="73" spans="1:7">
      <c r="A73" s="1"/>
      <c r="B73" s="9"/>
      <c r="C73" s="1"/>
      <c r="D73" s="1"/>
      <c r="E73" s="9">
        <f t="shared" si="3"/>
        <v>0</v>
      </c>
      <c r="F73" s="9">
        <f t="shared" si="4"/>
        <v>0</v>
      </c>
      <c r="G73" s="9">
        <f t="shared" si="5"/>
        <v>0</v>
      </c>
    </row>
    <row r="74" spans="1:7">
      <c r="A74" s="1"/>
      <c r="B74" s="9"/>
      <c r="C74" s="1"/>
      <c r="D74" s="1"/>
      <c r="E74" s="9">
        <f t="shared" si="3"/>
        <v>0</v>
      </c>
      <c r="F74" s="9">
        <f t="shared" si="4"/>
        <v>0</v>
      </c>
      <c r="G74" s="9">
        <f t="shared" si="5"/>
        <v>0</v>
      </c>
    </row>
    <row r="75" spans="1:7">
      <c r="A75" s="1"/>
      <c r="B75" s="9"/>
      <c r="C75" s="1"/>
      <c r="D75" s="1"/>
      <c r="E75" s="9">
        <f t="shared" si="3"/>
        <v>0</v>
      </c>
      <c r="F75" s="9">
        <f t="shared" si="4"/>
        <v>0</v>
      </c>
      <c r="G75" s="9">
        <f t="shared" si="5"/>
        <v>0</v>
      </c>
    </row>
    <row r="76" spans="1:7">
      <c r="A76" s="1"/>
      <c r="B76" s="9"/>
      <c r="C76" s="1"/>
      <c r="D76" s="1"/>
      <c r="E76" s="9">
        <f t="shared" si="3"/>
        <v>0</v>
      </c>
      <c r="F76" s="9">
        <f t="shared" si="4"/>
        <v>0</v>
      </c>
      <c r="G76" s="9">
        <f t="shared" si="5"/>
        <v>0</v>
      </c>
    </row>
    <row r="77" spans="1:7">
      <c r="A77" s="1"/>
      <c r="B77" s="9"/>
      <c r="C77" s="1"/>
      <c r="D77" s="1"/>
      <c r="E77" s="9">
        <f t="shared" si="3"/>
        <v>0</v>
      </c>
      <c r="F77" s="9">
        <f t="shared" si="4"/>
        <v>0</v>
      </c>
      <c r="G77" s="9">
        <f t="shared" si="5"/>
        <v>0</v>
      </c>
    </row>
    <row r="78" spans="1:7">
      <c r="A78" s="1"/>
      <c r="B78" s="9"/>
      <c r="C78" s="1"/>
      <c r="D78" s="1"/>
      <c r="E78" s="9">
        <f t="shared" si="3"/>
        <v>0</v>
      </c>
      <c r="F78" s="9">
        <f t="shared" si="4"/>
        <v>0</v>
      </c>
      <c r="G78" s="9">
        <f t="shared" si="5"/>
        <v>0</v>
      </c>
    </row>
    <row r="79" spans="1:7">
      <c r="A79" s="1"/>
      <c r="B79" s="9"/>
      <c r="C79" s="1"/>
      <c r="D79" s="1"/>
      <c r="E79" s="9">
        <f t="shared" si="3"/>
        <v>0</v>
      </c>
      <c r="F79" s="9">
        <f t="shared" si="4"/>
        <v>0</v>
      </c>
      <c r="G79" s="9">
        <f t="shared" si="5"/>
        <v>0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80"/>
  <sheetViews>
    <sheetView workbookViewId="0">
      <selection activeCell="E6" sqref="E6"/>
    </sheetView>
  </sheetViews>
  <sheetFormatPr baseColWidth="10" defaultRowHeight="12.75"/>
  <cols>
    <col min="1" max="1" width="23.140625" customWidth="1"/>
  </cols>
  <sheetData>
    <row r="1" spans="1:7">
      <c r="A1" s="7"/>
      <c r="B1" s="7"/>
      <c r="C1" s="7"/>
      <c r="D1" s="7"/>
      <c r="E1" s="7"/>
      <c r="F1" s="7"/>
      <c r="G1" s="7"/>
    </row>
    <row r="2" spans="1:7">
      <c r="A2" s="3" t="s">
        <v>0</v>
      </c>
      <c r="B2" s="3" t="s">
        <v>2</v>
      </c>
      <c r="C2" s="3" t="s">
        <v>3</v>
      </c>
      <c r="D2" s="3" t="s">
        <v>4</v>
      </c>
      <c r="E2" s="3" t="s">
        <v>6</v>
      </c>
      <c r="F2" s="3" t="s">
        <v>7</v>
      </c>
      <c r="G2" s="3" t="s">
        <v>8</v>
      </c>
    </row>
    <row r="3" spans="1:7" ht="13.5" thickBot="1">
      <c r="A3" s="4"/>
      <c r="B3" s="4"/>
      <c r="C3" s="5" t="s">
        <v>10</v>
      </c>
      <c r="D3" s="4"/>
      <c r="E3" s="8" t="s">
        <v>11</v>
      </c>
      <c r="F3" s="8" t="s">
        <v>12</v>
      </c>
      <c r="G3" s="8" t="s">
        <v>13</v>
      </c>
    </row>
    <row r="4" spans="1:7">
      <c r="A4" s="1"/>
      <c r="B4" s="1"/>
      <c r="C4" s="1"/>
      <c r="D4" s="1"/>
      <c r="E4" s="1"/>
      <c r="F4" s="1"/>
      <c r="G4" s="1"/>
    </row>
    <row r="5" spans="1:7">
      <c r="A5" s="1" t="s">
        <v>16</v>
      </c>
      <c r="B5" s="10">
        <v>49</v>
      </c>
      <c r="C5" s="1" t="s">
        <v>15</v>
      </c>
      <c r="D5" s="1" t="s">
        <v>17</v>
      </c>
      <c r="E5" s="10">
        <f t="shared" ref="E5:E36" si="0">IF(C5="E",B5,0)</f>
        <v>0</v>
      </c>
      <c r="F5" s="10">
        <f t="shared" ref="F5:F36" si="1">IF(C5="CB",B5,0)</f>
        <v>0</v>
      </c>
      <c r="G5" s="10">
        <f t="shared" ref="G5:G36" si="2">IF(C5="C",B5,0)</f>
        <v>49</v>
      </c>
    </row>
    <row r="6" spans="1:7">
      <c r="A6" s="1" t="s">
        <v>18</v>
      </c>
      <c r="B6" s="10">
        <v>42</v>
      </c>
      <c r="C6" s="1" t="s">
        <v>15</v>
      </c>
      <c r="D6" s="1" t="s">
        <v>19</v>
      </c>
      <c r="E6" s="10">
        <f t="shared" si="0"/>
        <v>0</v>
      </c>
      <c r="F6" s="10">
        <f t="shared" si="1"/>
        <v>0</v>
      </c>
      <c r="G6" s="10">
        <f t="shared" si="2"/>
        <v>42</v>
      </c>
    </row>
    <row r="7" spans="1:7">
      <c r="A7" s="1" t="s">
        <v>21</v>
      </c>
      <c r="B7" s="10">
        <v>54</v>
      </c>
      <c r="C7" s="1" t="s">
        <v>15</v>
      </c>
      <c r="D7" s="1" t="s">
        <v>20</v>
      </c>
      <c r="E7" s="10">
        <f t="shared" si="0"/>
        <v>0</v>
      </c>
      <c r="F7" s="10">
        <f t="shared" si="1"/>
        <v>0</v>
      </c>
      <c r="G7" s="10">
        <f t="shared" si="2"/>
        <v>54</v>
      </c>
    </row>
    <row r="8" spans="1:7">
      <c r="A8" s="1" t="s">
        <v>22</v>
      </c>
      <c r="B8" s="10">
        <v>39.5</v>
      </c>
      <c r="C8" s="1" t="s">
        <v>15</v>
      </c>
      <c r="D8" s="1"/>
      <c r="E8" s="10">
        <f t="shared" si="0"/>
        <v>0</v>
      </c>
      <c r="F8" s="10">
        <f t="shared" si="1"/>
        <v>0</v>
      </c>
      <c r="G8" s="10">
        <f t="shared" si="2"/>
        <v>39.5</v>
      </c>
    </row>
    <row r="9" spans="1:7">
      <c r="A9" s="1" t="s">
        <v>23</v>
      </c>
      <c r="B9" s="10">
        <v>40</v>
      </c>
      <c r="C9" s="1" t="s">
        <v>15</v>
      </c>
      <c r="D9" s="1" t="s">
        <v>20</v>
      </c>
      <c r="E9" s="10">
        <f t="shared" si="0"/>
        <v>0</v>
      </c>
      <c r="F9" s="10">
        <f t="shared" si="1"/>
        <v>0</v>
      </c>
      <c r="G9" s="10">
        <f t="shared" si="2"/>
        <v>40</v>
      </c>
    </row>
    <row r="10" spans="1:7">
      <c r="A10" s="1" t="s">
        <v>24</v>
      </c>
      <c r="B10" s="10">
        <v>54</v>
      </c>
      <c r="C10" s="1" t="s">
        <v>15</v>
      </c>
      <c r="D10" s="1" t="s">
        <v>19</v>
      </c>
      <c r="E10" s="10">
        <f t="shared" si="0"/>
        <v>0</v>
      </c>
      <c r="F10" s="10">
        <f t="shared" si="1"/>
        <v>0</v>
      </c>
      <c r="G10" s="10">
        <f t="shared" si="2"/>
        <v>54</v>
      </c>
    </row>
    <row r="11" spans="1:7">
      <c r="A11" s="1" t="s">
        <v>25</v>
      </c>
      <c r="B11" s="10">
        <v>50</v>
      </c>
      <c r="C11" s="1" t="s">
        <v>27</v>
      </c>
      <c r="D11" s="1"/>
      <c r="E11" s="10">
        <f t="shared" si="0"/>
        <v>50</v>
      </c>
      <c r="F11" s="10">
        <f t="shared" si="1"/>
        <v>0</v>
      </c>
      <c r="G11" s="10">
        <f t="shared" si="2"/>
        <v>0</v>
      </c>
    </row>
    <row r="12" spans="1:7">
      <c r="A12" s="1" t="s">
        <v>26</v>
      </c>
      <c r="B12" s="10">
        <v>40</v>
      </c>
      <c r="C12" s="1" t="s">
        <v>27</v>
      </c>
      <c r="D12" s="1"/>
      <c r="E12" s="10">
        <f t="shared" si="0"/>
        <v>40</v>
      </c>
      <c r="F12" s="10">
        <f t="shared" si="1"/>
        <v>0</v>
      </c>
      <c r="G12" s="10">
        <f t="shared" si="2"/>
        <v>0</v>
      </c>
    </row>
    <row r="13" spans="1:7">
      <c r="A13" s="1"/>
      <c r="B13" s="10"/>
      <c r="C13" s="1"/>
      <c r="D13" s="1"/>
      <c r="E13" s="10">
        <f t="shared" si="0"/>
        <v>0</v>
      </c>
      <c r="F13" s="10">
        <f t="shared" si="1"/>
        <v>0</v>
      </c>
      <c r="G13" s="10">
        <f t="shared" si="2"/>
        <v>0</v>
      </c>
    </row>
    <row r="14" spans="1:7">
      <c r="A14" s="1"/>
      <c r="B14" s="10"/>
      <c r="C14" s="1"/>
      <c r="D14" s="1"/>
      <c r="E14" s="10">
        <f t="shared" si="0"/>
        <v>0</v>
      </c>
      <c r="F14" s="10">
        <f t="shared" si="1"/>
        <v>0</v>
      </c>
      <c r="G14" s="10">
        <f t="shared" si="2"/>
        <v>0</v>
      </c>
    </row>
    <row r="15" spans="1:7">
      <c r="A15" s="1"/>
      <c r="B15" s="10"/>
      <c r="C15" s="1"/>
      <c r="D15" s="1"/>
      <c r="E15" s="10">
        <f t="shared" si="0"/>
        <v>0</v>
      </c>
      <c r="F15" s="10">
        <f t="shared" si="1"/>
        <v>0</v>
      </c>
      <c r="G15" s="10">
        <f t="shared" si="2"/>
        <v>0</v>
      </c>
    </row>
    <row r="16" spans="1:7">
      <c r="A16" s="1"/>
      <c r="B16" s="10"/>
      <c r="C16" s="1"/>
      <c r="D16" s="1"/>
      <c r="E16" s="10">
        <f t="shared" si="0"/>
        <v>0</v>
      </c>
      <c r="F16" s="10">
        <f t="shared" si="1"/>
        <v>0</v>
      </c>
      <c r="G16" s="10">
        <f t="shared" si="2"/>
        <v>0</v>
      </c>
    </row>
    <row r="17" spans="1:7">
      <c r="A17" s="1"/>
      <c r="B17" s="10"/>
      <c r="C17" s="1"/>
      <c r="D17" s="1"/>
      <c r="E17" s="10">
        <f t="shared" si="0"/>
        <v>0</v>
      </c>
      <c r="F17" s="10">
        <f t="shared" si="1"/>
        <v>0</v>
      </c>
      <c r="G17" s="10">
        <f t="shared" si="2"/>
        <v>0</v>
      </c>
    </row>
    <row r="18" spans="1:7">
      <c r="A18" s="1"/>
      <c r="B18" s="10"/>
      <c r="C18" s="1"/>
      <c r="D18" s="1"/>
      <c r="E18" s="10">
        <f t="shared" si="0"/>
        <v>0</v>
      </c>
      <c r="F18" s="10">
        <f t="shared" si="1"/>
        <v>0</v>
      </c>
      <c r="G18" s="10">
        <f t="shared" si="2"/>
        <v>0</v>
      </c>
    </row>
    <row r="19" spans="1:7">
      <c r="A19" s="1"/>
      <c r="B19" s="10"/>
      <c r="C19" s="1"/>
      <c r="D19" s="1"/>
      <c r="E19" s="10">
        <f t="shared" si="0"/>
        <v>0</v>
      </c>
      <c r="F19" s="10">
        <f t="shared" si="1"/>
        <v>0</v>
      </c>
      <c r="G19" s="10">
        <f t="shared" si="2"/>
        <v>0</v>
      </c>
    </row>
    <row r="20" spans="1:7">
      <c r="A20" s="1"/>
      <c r="B20" s="10"/>
      <c r="C20" s="1"/>
      <c r="D20" s="1"/>
      <c r="E20" s="10">
        <f t="shared" si="0"/>
        <v>0</v>
      </c>
      <c r="F20" s="10">
        <f t="shared" si="1"/>
        <v>0</v>
      </c>
      <c r="G20" s="10">
        <f t="shared" si="2"/>
        <v>0</v>
      </c>
    </row>
    <row r="21" spans="1:7">
      <c r="A21" s="1"/>
      <c r="B21" s="10"/>
      <c r="C21" s="1"/>
      <c r="D21" s="1"/>
      <c r="E21" s="10">
        <f t="shared" si="0"/>
        <v>0</v>
      </c>
      <c r="F21" s="10">
        <f t="shared" si="1"/>
        <v>0</v>
      </c>
      <c r="G21" s="10">
        <f t="shared" si="2"/>
        <v>0</v>
      </c>
    </row>
    <row r="22" spans="1:7">
      <c r="A22" s="1"/>
      <c r="B22" s="10"/>
      <c r="C22" s="1"/>
      <c r="D22" s="1"/>
      <c r="E22" s="10">
        <f t="shared" si="0"/>
        <v>0</v>
      </c>
      <c r="F22" s="10">
        <f t="shared" si="1"/>
        <v>0</v>
      </c>
      <c r="G22" s="10">
        <f t="shared" si="2"/>
        <v>0</v>
      </c>
    </row>
    <row r="23" spans="1:7">
      <c r="A23" s="1"/>
      <c r="B23" s="10"/>
      <c r="C23" s="1"/>
      <c r="D23" s="1"/>
      <c r="E23" s="10">
        <f t="shared" si="0"/>
        <v>0</v>
      </c>
      <c r="F23" s="10">
        <f t="shared" si="1"/>
        <v>0</v>
      </c>
      <c r="G23" s="10">
        <f t="shared" si="2"/>
        <v>0</v>
      </c>
    </row>
    <row r="24" spans="1:7">
      <c r="A24" s="1"/>
      <c r="B24" s="10"/>
      <c r="C24" s="1"/>
      <c r="D24" s="1"/>
      <c r="E24" s="10">
        <f t="shared" si="0"/>
        <v>0</v>
      </c>
      <c r="F24" s="10">
        <f t="shared" si="1"/>
        <v>0</v>
      </c>
      <c r="G24" s="10">
        <f t="shared" si="2"/>
        <v>0</v>
      </c>
    </row>
    <row r="25" spans="1:7">
      <c r="A25" s="1"/>
      <c r="B25" s="10"/>
      <c r="C25" s="1"/>
      <c r="D25" s="1"/>
      <c r="E25" s="10">
        <f t="shared" si="0"/>
        <v>0</v>
      </c>
      <c r="F25" s="10">
        <f t="shared" si="1"/>
        <v>0</v>
      </c>
      <c r="G25" s="10">
        <f t="shared" si="2"/>
        <v>0</v>
      </c>
    </row>
    <row r="26" spans="1:7">
      <c r="A26" s="1"/>
      <c r="B26" s="10"/>
      <c r="C26" s="1"/>
      <c r="D26" s="1"/>
      <c r="E26" s="10">
        <f t="shared" si="0"/>
        <v>0</v>
      </c>
      <c r="F26" s="10">
        <f t="shared" si="1"/>
        <v>0</v>
      </c>
      <c r="G26" s="10">
        <f t="shared" si="2"/>
        <v>0</v>
      </c>
    </row>
    <row r="27" spans="1:7">
      <c r="A27" s="1"/>
      <c r="B27" s="10"/>
      <c r="C27" s="1"/>
      <c r="D27" s="1"/>
      <c r="E27" s="10">
        <f t="shared" si="0"/>
        <v>0</v>
      </c>
      <c r="F27" s="10">
        <f t="shared" si="1"/>
        <v>0</v>
      </c>
      <c r="G27" s="10">
        <f t="shared" si="2"/>
        <v>0</v>
      </c>
    </row>
    <row r="28" spans="1:7">
      <c r="A28" s="1"/>
      <c r="B28" s="10"/>
      <c r="C28" s="1"/>
      <c r="D28" s="1"/>
      <c r="E28" s="10">
        <f t="shared" si="0"/>
        <v>0</v>
      </c>
      <c r="F28" s="10">
        <f t="shared" si="1"/>
        <v>0</v>
      </c>
      <c r="G28" s="10">
        <f t="shared" si="2"/>
        <v>0</v>
      </c>
    </row>
    <row r="29" spans="1:7">
      <c r="A29" s="1"/>
      <c r="B29" s="10"/>
      <c r="C29" s="1"/>
      <c r="D29" s="1"/>
      <c r="E29" s="10">
        <f t="shared" si="0"/>
        <v>0</v>
      </c>
      <c r="F29" s="10">
        <f t="shared" si="1"/>
        <v>0</v>
      </c>
      <c r="G29" s="10">
        <f t="shared" si="2"/>
        <v>0</v>
      </c>
    </row>
    <row r="30" spans="1:7">
      <c r="A30" s="1"/>
      <c r="B30" s="10"/>
      <c r="C30" s="1"/>
      <c r="D30" s="1"/>
      <c r="E30" s="10">
        <f t="shared" si="0"/>
        <v>0</v>
      </c>
      <c r="F30" s="10">
        <f t="shared" si="1"/>
        <v>0</v>
      </c>
      <c r="G30" s="10">
        <f t="shared" si="2"/>
        <v>0</v>
      </c>
    </row>
    <row r="31" spans="1:7">
      <c r="A31" s="1"/>
      <c r="B31" s="10"/>
      <c r="C31" s="1"/>
      <c r="D31" s="1"/>
      <c r="E31" s="10">
        <f t="shared" si="0"/>
        <v>0</v>
      </c>
      <c r="F31" s="10">
        <f t="shared" si="1"/>
        <v>0</v>
      </c>
      <c r="G31" s="10">
        <f t="shared" si="2"/>
        <v>0</v>
      </c>
    </row>
    <row r="32" spans="1:7">
      <c r="A32" s="1"/>
      <c r="B32" s="10"/>
      <c r="C32" s="1"/>
      <c r="D32" s="1"/>
      <c r="E32" s="10">
        <f t="shared" si="0"/>
        <v>0</v>
      </c>
      <c r="F32" s="10">
        <f t="shared" si="1"/>
        <v>0</v>
      </c>
      <c r="G32" s="10">
        <f t="shared" si="2"/>
        <v>0</v>
      </c>
    </row>
    <row r="33" spans="1:7">
      <c r="A33" s="1"/>
      <c r="B33" s="10"/>
      <c r="C33" s="1"/>
      <c r="D33" s="1"/>
      <c r="E33" s="10">
        <f t="shared" si="0"/>
        <v>0</v>
      </c>
      <c r="F33" s="10">
        <f t="shared" si="1"/>
        <v>0</v>
      </c>
      <c r="G33" s="10">
        <f t="shared" si="2"/>
        <v>0</v>
      </c>
    </row>
    <row r="34" spans="1:7">
      <c r="A34" s="1"/>
      <c r="B34" s="10"/>
      <c r="C34" s="1"/>
      <c r="D34" s="1"/>
      <c r="E34" s="10">
        <f t="shared" si="0"/>
        <v>0</v>
      </c>
      <c r="F34" s="10">
        <f t="shared" si="1"/>
        <v>0</v>
      </c>
      <c r="G34" s="10">
        <f t="shared" si="2"/>
        <v>0</v>
      </c>
    </row>
    <row r="35" spans="1:7">
      <c r="A35" s="1"/>
      <c r="B35" s="10"/>
      <c r="C35" s="1"/>
      <c r="D35" s="1"/>
      <c r="E35" s="10">
        <f t="shared" si="0"/>
        <v>0</v>
      </c>
      <c r="F35" s="10">
        <f t="shared" si="1"/>
        <v>0</v>
      </c>
      <c r="G35" s="10">
        <f t="shared" si="2"/>
        <v>0</v>
      </c>
    </row>
    <row r="36" spans="1:7">
      <c r="A36" s="1"/>
      <c r="B36" s="10"/>
      <c r="C36" s="1"/>
      <c r="D36" s="1"/>
      <c r="E36" s="10">
        <f t="shared" si="0"/>
        <v>0</v>
      </c>
      <c r="F36" s="10">
        <f t="shared" si="1"/>
        <v>0</v>
      </c>
      <c r="G36" s="10">
        <f t="shared" si="2"/>
        <v>0</v>
      </c>
    </row>
    <row r="37" spans="1:7">
      <c r="A37" s="1"/>
      <c r="B37" s="10"/>
      <c r="C37" s="1"/>
      <c r="D37" s="1"/>
      <c r="E37" s="10">
        <f t="shared" ref="E37:E68" si="3">IF(C37="E",B37,0)</f>
        <v>0</v>
      </c>
      <c r="F37" s="10">
        <f t="shared" ref="F37:F68" si="4">IF(C37="CB",B37,0)</f>
        <v>0</v>
      </c>
      <c r="G37" s="10">
        <f t="shared" ref="G37:G68" si="5">IF(C37="C",B37,0)</f>
        <v>0</v>
      </c>
    </row>
    <row r="38" spans="1:7">
      <c r="A38" s="1"/>
      <c r="B38" s="10"/>
      <c r="C38" s="1"/>
      <c r="D38" s="1"/>
      <c r="E38" s="10">
        <f t="shared" si="3"/>
        <v>0</v>
      </c>
      <c r="F38" s="10">
        <f t="shared" si="4"/>
        <v>0</v>
      </c>
      <c r="G38" s="10">
        <f t="shared" si="5"/>
        <v>0</v>
      </c>
    </row>
    <row r="39" spans="1:7">
      <c r="A39" s="1"/>
      <c r="B39" s="10"/>
      <c r="C39" s="1"/>
      <c r="D39" s="1"/>
      <c r="E39" s="10">
        <f t="shared" si="3"/>
        <v>0</v>
      </c>
      <c r="F39" s="10">
        <f t="shared" si="4"/>
        <v>0</v>
      </c>
      <c r="G39" s="10">
        <f t="shared" si="5"/>
        <v>0</v>
      </c>
    </row>
    <row r="40" spans="1:7">
      <c r="A40" s="1"/>
      <c r="B40" s="10"/>
      <c r="C40" s="1"/>
      <c r="D40" s="1"/>
      <c r="E40" s="10">
        <f t="shared" si="3"/>
        <v>0</v>
      </c>
      <c r="F40" s="10">
        <f t="shared" si="4"/>
        <v>0</v>
      </c>
      <c r="G40" s="10">
        <f t="shared" si="5"/>
        <v>0</v>
      </c>
    </row>
    <row r="41" spans="1:7">
      <c r="A41" s="1"/>
      <c r="B41" s="10"/>
      <c r="C41" s="1"/>
      <c r="D41" s="1"/>
      <c r="E41" s="10">
        <f t="shared" si="3"/>
        <v>0</v>
      </c>
      <c r="F41" s="10">
        <f t="shared" si="4"/>
        <v>0</v>
      </c>
      <c r="G41" s="10">
        <f t="shared" si="5"/>
        <v>0</v>
      </c>
    </row>
    <row r="42" spans="1:7">
      <c r="A42" s="1"/>
      <c r="B42" s="10"/>
      <c r="C42" s="1"/>
      <c r="D42" s="1"/>
      <c r="E42" s="10">
        <f t="shared" si="3"/>
        <v>0</v>
      </c>
      <c r="F42" s="10">
        <f t="shared" si="4"/>
        <v>0</v>
      </c>
      <c r="G42" s="10">
        <f t="shared" si="5"/>
        <v>0</v>
      </c>
    </row>
    <row r="43" spans="1:7">
      <c r="A43" s="1"/>
      <c r="B43" s="10"/>
      <c r="C43" s="1"/>
      <c r="D43" s="1"/>
      <c r="E43" s="10">
        <f t="shared" si="3"/>
        <v>0</v>
      </c>
      <c r="F43" s="10">
        <f t="shared" si="4"/>
        <v>0</v>
      </c>
      <c r="G43" s="10">
        <f t="shared" si="5"/>
        <v>0</v>
      </c>
    </row>
    <row r="44" spans="1:7">
      <c r="A44" s="1"/>
      <c r="B44" s="10"/>
      <c r="C44" s="1"/>
      <c r="D44" s="1"/>
      <c r="E44" s="10">
        <f t="shared" si="3"/>
        <v>0</v>
      </c>
      <c r="F44" s="10">
        <f t="shared" si="4"/>
        <v>0</v>
      </c>
      <c r="G44" s="10">
        <f t="shared" si="5"/>
        <v>0</v>
      </c>
    </row>
    <row r="45" spans="1:7">
      <c r="A45" s="1"/>
      <c r="B45" s="10"/>
      <c r="C45" s="1"/>
      <c r="D45" s="1"/>
      <c r="E45" s="10">
        <f t="shared" si="3"/>
        <v>0</v>
      </c>
      <c r="F45" s="10">
        <f t="shared" si="4"/>
        <v>0</v>
      </c>
      <c r="G45" s="10">
        <f t="shared" si="5"/>
        <v>0</v>
      </c>
    </row>
    <row r="46" spans="1:7">
      <c r="A46" s="1"/>
      <c r="B46" s="10"/>
      <c r="C46" s="1"/>
      <c r="D46" s="1"/>
      <c r="E46" s="10">
        <f t="shared" si="3"/>
        <v>0</v>
      </c>
      <c r="F46" s="10">
        <f t="shared" si="4"/>
        <v>0</v>
      </c>
      <c r="G46" s="10">
        <f t="shared" si="5"/>
        <v>0</v>
      </c>
    </row>
    <row r="47" spans="1:7">
      <c r="A47" s="1"/>
      <c r="B47" s="10"/>
      <c r="C47" s="1"/>
      <c r="D47" s="1"/>
      <c r="E47" s="10">
        <f t="shared" si="3"/>
        <v>0</v>
      </c>
      <c r="F47" s="10">
        <f t="shared" si="4"/>
        <v>0</v>
      </c>
      <c r="G47" s="10">
        <f t="shared" si="5"/>
        <v>0</v>
      </c>
    </row>
    <row r="48" spans="1:7">
      <c r="A48" s="1"/>
      <c r="B48" s="10"/>
      <c r="C48" s="1"/>
      <c r="D48" s="1"/>
      <c r="E48" s="10">
        <f t="shared" si="3"/>
        <v>0</v>
      </c>
      <c r="F48" s="10">
        <f t="shared" si="4"/>
        <v>0</v>
      </c>
      <c r="G48" s="10">
        <f t="shared" si="5"/>
        <v>0</v>
      </c>
    </row>
    <row r="49" spans="1:7">
      <c r="A49" s="1"/>
      <c r="B49" s="10"/>
      <c r="C49" s="1"/>
      <c r="D49" s="1"/>
      <c r="E49" s="10">
        <f t="shared" si="3"/>
        <v>0</v>
      </c>
      <c r="F49" s="10">
        <f t="shared" si="4"/>
        <v>0</v>
      </c>
      <c r="G49" s="10">
        <f t="shared" si="5"/>
        <v>0</v>
      </c>
    </row>
    <row r="50" spans="1:7">
      <c r="A50" s="1"/>
      <c r="B50" s="10"/>
      <c r="C50" s="1"/>
      <c r="D50" s="1"/>
      <c r="E50" s="10">
        <f t="shared" si="3"/>
        <v>0</v>
      </c>
      <c r="F50" s="10">
        <f t="shared" si="4"/>
        <v>0</v>
      </c>
      <c r="G50" s="10">
        <f t="shared" si="5"/>
        <v>0</v>
      </c>
    </row>
    <row r="51" spans="1:7">
      <c r="A51" s="1"/>
      <c r="B51" s="10"/>
      <c r="C51" s="1"/>
      <c r="D51" s="1"/>
      <c r="E51" s="10">
        <f t="shared" si="3"/>
        <v>0</v>
      </c>
      <c r="F51" s="10">
        <f t="shared" si="4"/>
        <v>0</v>
      </c>
      <c r="G51" s="10">
        <f t="shared" si="5"/>
        <v>0</v>
      </c>
    </row>
    <row r="52" spans="1:7">
      <c r="A52" s="1"/>
      <c r="B52" s="10"/>
      <c r="C52" s="1"/>
      <c r="D52" s="1"/>
      <c r="E52" s="10">
        <f t="shared" si="3"/>
        <v>0</v>
      </c>
      <c r="F52" s="10">
        <f t="shared" si="4"/>
        <v>0</v>
      </c>
      <c r="G52" s="10">
        <f t="shared" si="5"/>
        <v>0</v>
      </c>
    </row>
    <row r="53" spans="1:7">
      <c r="A53" s="1"/>
      <c r="B53" s="10"/>
      <c r="C53" s="1"/>
      <c r="D53" s="1"/>
      <c r="E53" s="10">
        <f t="shared" si="3"/>
        <v>0</v>
      </c>
      <c r="F53" s="10">
        <f t="shared" si="4"/>
        <v>0</v>
      </c>
      <c r="G53" s="10">
        <f t="shared" si="5"/>
        <v>0</v>
      </c>
    </row>
    <row r="54" spans="1:7">
      <c r="A54" s="1"/>
      <c r="B54" s="10"/>
      <c r="C54" s="1"/>
      <c r="D54" s="1"/>
      <c r="E54" s="10">
        <f t="shared" si="3"/>
        <v>0</v>
      </c>
      <c r="F54" s="10">
        <f t="shared" si="4"/>
        <v>0</v>
      </c>
      <c r="G54" s="10">
        <f t="shared" si="5"/>
        <v>0</v>
      </c>
    </row>
    <row r="55" spans="1:7">
      <c r="A55" s="1"/>
      <c r="B55" s="10"/>
      <c r="C55" s="1"/>
      <c r="D55" s="1"/>
      <c r="E55" s="10">
        <f t="shared" si="3"/>
        <v>0</v>
      </c>
      <c r="F55" s="10">
        <f t="shared" si="4"/>
        <v>0</v>
      </c>
      <c r="G55" s="10">
        <f t="shared" si="5"/>
        <v>0</v>
      </c>
    </row>
    <row r="56" spans="1:7">
      <c r="A56" s="1"/>
      <c r="B56" s="10"/>
      <c r="C56" s="1"/>
      <c r="D56" s="1"/>
      <c r="E56" s="10">
        <f t="shared" si="3"/>
        <v>0</v>
      </c>
      <c r="F56" s="10">
        <f t="shared" si="4"/>
        <v>0</v>
      </c>
      <c r="G56" s="10">
        <f t="shared" si="5"/>
        <v>0</v>
      </c>
    </row>
    <row r="57" spans="1:7">
      <c r="A57" s="1"/>
      <c r="B57" s="10"/>
      <c r="C57" s="1"/>
      <c r="D57" s="1"/>
      <c r="E57" s="10">
        <f t="shared" si="3"/>
        <v>0</v>
      </c>
      <c r="F57" s="10">
        <f t="shared" si="4"/>
        <v>0</v>
      </c>
      <c r="G57" s="10">
        <f t="shared" si="5"/>
        <v>0</v>
      </c>
    </row>
    <row r="58" spans="1:7">
      <c r="A58" s="1"/>
      <c r="B58" s="10"/>
      <c r="C58" s="1"/>
      <c r="D58" s="1"/>
      <c r="E58" s="10">
        <f t="shared" si="3"/>
        <v>0</v>
      </c>
      <c r="F58" s="10">
        <f t="shared" si="4"/>
        <v>0</v>
      </c>
      <c r="G58" s="10">
        <f t="shared" si="5"/>
        <v>0</v>
      </c>
    </row>
    <row r="59" spans="1:7">
      <c r="A59" s="1"/>
      <c r="B59" s="10"/>
      <c r="C59" s="1"/>
      <c r="D59" s="1"/>
      <c r="E59" s="10">
        <f t="shared" si="3"/>
        <v>0</v>
      </c>
      <c r="F59" s="10">
        <f t="shared" si="4"/>
        <v>0</v>
      </c>
      <c r="G59" s="10">
        <f t="shared" si="5"/>
        <v>0</v>
      </c>
    </row>
    <row r="60" spans="1:7">
      <c r="A60" s="1"/>
      <c r="B60" s="10"/>
      <c r="C60" s="1"/>
      <c r="D60" s="1"/>
      <c r="E60" s="10">
        <f t="shared" si="3"/>
        <v>0</v>
      </c>
      <c r="F60" s="10">
        <f t="shared" si="4"/>
        <v>0</v>
      </c>
      <c r="G60" s="10">
        <f t="shared" si="5"/>
        <v>0</v>
      </c>
    </row>
    <row r="61" spans="1:7">
      <c r="A61" s="1"/>
      <c r="B61" s="10"/>
      <c r="C61" s="1"/>
      <c r="D61" s="1"/>
      <c r="E61" s="10">
        <f t="shared" si="3"/>
        <v>0</v>
      </c>
      <c r="F61" s="10">
        <f t="shared" si="4"/>
        <v>0</v>
      </c>
      <c r="G61" s="10">
        <f t="shared" si="5"/>
        <v>0</v>
      </c>
    </row>
    <row r="62" spans="1:7">
      <c r="A62" s="1"/>
      <c r="B62" s="10"/>
      <c r="C62" s="1"/>
      <c r="D62" s="1"/>
      <c r="E62" s="10">
        <f t="shared" si="3"/>
        <v>0</v>
      </c>
      <c r="F62" s="10">
        <f t="shared" si="4"/>
        <v>0</v>
      </c>
      <c r="G62" s="10">
        <f t="shared" si="5"/>
        <v>0</v>
      </c>
    </row>
    <row r="63" spans="1:7">
      <c r="A63" s="1"/>
      <c r="B63" s="10"/>
      <c r="C63" s="1"/>
      <c r="D63" s="1"/>
      <c r="E63" s="10">
        <f t="shared" si="3"/>
        <v>0</v>
      </c>
      <c r="F63" s="10">
        <f t="shared" si="4"/>
        <v>0</v>
      </c>
      <c r="G63" s="10">
        <f t="shared" si="5"/>
        <v>0</v>
      </c>
    </row>
    <row r="64" spans="1:7">
      <c r="A64" s="1"/>
      <c r="B64" s="10"/>
      <c r="C64" s="1"/>
      <c r="D64" s="1"/>
      <c r="E64" s="10">
        <f t="shared" si="3"/>
        <v>0</v>
      </c>
      <c r="F64" s="10">
        <f t="shared" si="4"/>
        <v>0</v>
      </c>
      <c r="G64" s="10">
        <f t="shared" si="5"/>
        <v>0</v>
      </c>
    </row>
    <row r="65" spans="1:7">
      <c r="A65" s="1"/>
      <c r="B65" s="10"/>
      <c r="C65" s="1"/>
      <c r="D65" s="1"/>
      <c r="E65" s="10">
        <f t="shared" si="3"/>
        <v>0</v>
      </c>
      <c r="F65" s="10">
        <f t="shared" si="4"/>
        <v>0</v>
      </c>
      <c r="G65" s="10">
        <f t="shared" si="5"/>
        <v>0</v>
      </c>
    </row>
    <row r="66" spans="1:7">
      <c r="A66" s="1"/>
      <c r="B66" s="10"/>
      <c r="C66" s="1"/>
      <c r="D66" s="1"/>
      <c r="E66" s="10">
        <f t="shared" si="3"/>
        <v>0</v>
      </c>
      <c r="F66" s="10">
        <f t="shared" si="4"/>
        <v>0</v>
      </c>
      <c r="G66" s="10">
        <f t="shared" si="5"/>
        <v>0</v>
      </c>
    </row>
    <row r="67" spans="1:7">
      <c r="A67" s="1"/>
      <c r="B67" s="10"/>
      <c r="C67" s="1"/>
      <c r="D67" s="1"/>
      <c r="E67" s="10">
        <f t="shared" si="3"/>
        <v>0</v>
      </c>
      <c r="F67" s="10">
        <f t="shared" si="4"/>
        <v>0</v>
      </c>
      <c r="G67" s="10">
        <f t="shared" si="5"/>
        <v>0</v>
      </c>
    </row>
    <row r="68" spans="1:7">
      <c r="A68" s="1"/>
      <c r="B68" s="10"/>
      <c r="C68" s="1"/>
      <c r="D68" s="1"/>
      <c r="E68" s="10">
        <f t="shared" si="3"/>
        <v>0</v>
      </c>
      <c r="F68" s="10">
        <f t="shared" si="4"/>
        <v>0</v>
      </c>
      <c r="G68" s="10">
        <f t="shared" si="5"/>
        <v>0</v>
      </c>
    </row>
    <row r="69" spans="1:7">
      <c r="A69" s="1"/>
      <c r="B69" s="10"/>
      <c r="C69" s="1"/>
      <c r="D69" s="1"/>
      <c r="E69" s="10">
        <f t="shared" ref="E69:E80" si="6">IF(C69="E",B69,0)</f>
        <v>0</v>
      </c>
      <c r="F69" s="10">
        <f t="shared" ref="F69:F80" si="7">IF(C69="CB",B69,0)</f>
        <v>0</v>
      </c>
      <c r="G69" s="10">
        <f t="shared" ref="G69:G80" si="8">IF(C69="C",B69,0)</f>
        <v>0</v>
      </c>
    </row>
    <row r="70" spans="1:7">
      <c r="A70" s="1"/>
      <c r="B70" s="10"/>
      <c r="C70" s="1"/>
      <c r="D70" s="1"/>
      <c r="E70" s="10">
        <f t="shared" si="6"/>
        <v>0</v>
      </c>
      <c r="F70" s="10">
        <f t="shared" si="7"/>
        <v>0</v>
      </c>
      <c r="G70" s="10">
        <f t="shared" si="8"/>
        <v>0</v>
      </c>
    </row>
    <row r="71" spans="1:7">
      <c r="A71" s="1"/>
      <c r="B71" s="10"/>
      <c r="C71" s="1"/>
      <c r="D71" s="1"/>
      <c r="E71" s="10">
        <f t="shared" si="6"/>
        <v>0</v>
      </c>
      <c r="F71" s="10">
        <f t="shared" si="7"/>
        <v>0</v>
      </c>
      <c r="G71" s="10">
        <f t="shared" si="8"/>
        <v>0</v>
      </c>
    </row>
    <row r="72" spans="1:7">
      <c r="A72" s="1"/>
      <c r="B72" s="10"/>
      <c r="C72" s="1"/>
      <c r="D72" s="1"/>
      <c r="E72" s="10">
        <f t="shared" si="6"/>
        <v>0</v>
      </c>
      <c r="F72" s="10">
        <f t="shared" si="7"/>
        <v>0</v>
      </c>
      <c r="G72" s="10">
        <f t="shared" si="8"/>
        <v>0</v>
      </c>
    </row>
    <row r="73" spans="1:7">
      <c r="A73" s="1"/>
      <c r="B73" s="10"/>
      <c r="C73" s="1"/>
      <c r="D73" s="1"/>
      <c r="E73" s="10">
        <f t="shared" si="6"/>
        <v>0</v>
      </c>
      <c r="F73" s="10">
        <f t="shared" si="7"/>
        <v>0</v>
      </c>
      <c r="G73" s="10">
        <f t="shared" si="8"/>
        <v>0</v>
      </c>
    </row>
    <row r="74" spans="1:7">
      <c r="A74" s="1"/>
      <c r="B74" s="10"/>
      <c r="C74" s="1"/>
      <c r="D74" s="1"/>
      <c r="E74" s="10">
        <f t="shared" si="6"/>
        <v>0</v>
      </c>
      <c r="F74" s="10">
        <f t="shared" si="7"/>
        <v>0</v>
      </c>
      <c r="G74" s="10">
        <f t="shared" si="8"/>
        <v>0</v>
      </c>
    </row>
    <row r="75" spans="1:7">
      <c r="A75" s="1"/>
      <c r="B75" s="10"/>
      <c r="C75" s="1"/>
      <c r="D75" s="1"/>
      <c r="E75" s="10">
        <f t="shared" si="6"/>
        <v>0</v>
      </c>
      <c r="F75" s="10">
        <f t="shared" si="7"/>
        <v>0</v>
      </c>
      <c r="G75" s="10">
        <f t="shared" si="8"/>
        <v>0</v>
      </c>
    </row>
    <row r="76" spans="1:7">
      <c r="A76" s="1"/>
      <c r="B76" s="10"/>
      <c r="C76" s="1"/>
      <c r="D76" s="1"/>
      <c r="E76" s="10">
        <f t="shared" si="6"/>
        <v>0</v>
      </c>
      <c r="F76" s="10">
        <f t="shared" si="7"/>
        <v>0</v>
      </c>
      <c r="G76" s="10">
        <f t="shared" si="8"/>
        <v>0</v>
      </c>
    </row>
    <row r="77" spans="1:7">
      <c r="A77" s="1"/>
      <c r="B77" s="10"/>
      <c r="C77" s="1"/>
      <c r="D77" s="1"/>
      <c r="E77" s="10">
        <f t="shared" si="6"/>
        <v>0</v>
      </c>
      <c r="F77" s="10">
        <f t="shared" si="7"/>
        <v>0</v>
      </c>
      <c r="G77" s="10">
        <f t="shared" si="8"/>
        <v>0</v>
      </c>
    </row>
    <row r="78" spans="1:7">
      <c r="A78" s="1"/>
      <c r="B78" s="10"/>
      <c r="C78" s="1"/>
      <c r="D78" s="1"/>
      <c r="E78" s="10">
        <f t="shared" si="6"/>
        <v>0</v>
      </c>
      <c r="F78" s="10">
        <f t="shared" si="7"/>
        <v>0</v>
      </c>
      <c r="G78" s="10">
        <f t="shared" si="8"/>
        <v>0</v>
      </c>
    </row>
    <row r="79" spans="1:7">
      <c r="A79" s="1"/>
      <c r="B79" s="10"/>
      <c r="C79" s="1"/>
      <c r="D79" s="1"/>
      <c r="E79" s="10">
        <f t="shared" si="6"/>
        <v>0</v>
      </c>
      <c r="F79" s="10">
        <f t="shared" si="7"/>
        <v>0</v>
      </c>
      <c r="G79" s="10">
        <f t="shared" si="8"/>
        <v>0</v>
      </c>
    </row>
    <row r="80" spans="1:7">
      <c r="A80" s="1"/>
      <c r="B80" s="10"/>
      <c r="C80" s="1"/>
      <c r="D80" s="1"/>
      <c r="E80" s="10">
        <f t="shared" si="6"/>
        <v>0</v>
      </c>
      <c r="F80" s="10">
        <f t="shared" si="7"/>
        <v>0</v>
      </c>
      <c r="G80" s="10">
        <f t="shared" si="8"/>
        <v>0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L1:M19"/>
  <sheetViews>
    <sheetView workbookViewId="0"/>
  </sheetViews>
  <sheetFormatPr baseColWidth="10" defaultRowHeight="12.75"/>
  <cols>
    <col min="2" max="2" width="13.85546875" bestFit="1" customWidth="1"/>
    <col min="4" max="4" width="13.7109375" bestFit="1" customWidth="1"/>
    <col min="6" max="6" width="14.85546875" bestFit="1" customWidth="1"/>
    <col min="8" max="8" width="17.28515625" bestFit="1" customWidth="1"/>
    <col min="13" max="13" width="17.28515625" bestFit="1" customWidth="1"/>
  </cols>
  <sheetData>
    <row r="1" spans="12:13">
      <c r="L1" s="14"/>
      <c r="M1" s="14"/>
    </row>
    <row r="2" spans="12:13">
      <c r="L2" s="14"/>
      <c r="M2" s="2"/>
    </row>
    <row r="3" spans="12:13">
      <c r="L3" s="14"/>
      <c r="M3" s="2"/>
    </row>
    <row r="4" spans="12:13">
      <c r="L4" s="14"/>
      <c r="M4" s="2"/>
    </row>
    <row r="5" spans="12:13">
      <c r="L5" s="14"/>
      <c r="M5" s="2"/>
    </row>
    <row r="6" spans="12:13">
      <c r="L6" s="14"/>
      <c r="M6" s="2"/>
    </row>
    <row r="7" spans="12:13">
      <c r="L7" s="14"/>
      <c r="M7" s="2"/>
    </row>
    <row r="8" spans="12:13">
      <c r="L8" s="14"/>
      <c r="M8" s="2"/>
    </row>
    <row r="9" spans="12:13">
      <c r="L9" s="14"/>
      <c r="M9" s="2"/>
    </row>
    <row r="10" spans="12:13">
      <c r="L10" s="14"/>
      <c r="M10" s="2"/>
    </row>
    <row r="11" spans="12:13">
      <c r="L11" s="14"/>
      <c r="M11" s="2"/>
    </row>
    <row r="12" spans="12:13">
      <c r="L12" s="14"/>
      <c r="M12" s="2"/>
    </row>
    <row r="13" spans="12:13">
      <c r="L13" s="14"/>
      <c r="M13" s="2"/>
    </row>
    <row r="14" spans="12:13">
      <c r="L14" s="14"/>
      <c r="M14" s="2"/>
    </row>
    <row r="15" spans="12:13">
      <c r="L15" s="14"/>
      <c r="M15" s="2"/>
    </row>
    <row r="16" spans="12:13">
      <c r="L16" s="14"/>
      <c r="M16" s="2"/>
    </row>
    <row r="17" spans="12:13">
      <c r="L17" s="14"/>
      <c r="M17" s="2"/>
    </row>
    <row r="18" spans="12:13">
      <c r="L18" s="14"/>
      <c r="M18" s="2"/>
    </row>
    <row r="19" spans="12:13">
      <c r="L19" s="14"/>
      <c r="M19" s="2"/>
    </row>
  </sheetData>
  <phoneticPr fontId="2" type="noConversion"/>
  <conditionalFormatting sqref="L2:L19">
    <cfRule type="cellIs" dxfId="2" priority="13" stopIfTrue="1" operator="equal">
      <formula>"1J"</formula>
    </cfRule>
    <cfRule type="cellIs" dxfId="1" priority="14" stopIfTrue="1" operator="equal">
      <formula>"1M"</formula>
    </cfRule>
    <cfRule type="cellIs" dxfId="0" priority="15" stopIfTrue="1" operator="equal">
      <formula>"1A"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S1 - Vente</vt:lpstr>
      <vt:lpstr>S1 - Encaissement</vt:lpstr>
      <vt:lpstr>S1 - Encaissement Exemple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Boukak</dc:creator>
  <cp:lastModifiedBy>Utilisateur Windows</cp:lastModifiedBy>
  <dcterms:created xsi:type="dcterms:W3CDTF">2009-12-18T12:38:09Z</dcterms:created>
  <dcterms:modified xsi:type="dcterms:W3CDTF">2010-01-16T13:47:17Z</dcterms:modified>
</cp:coreProperties>
</file>