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tagiaire\Downloads\"/>
    </mc:Choice>
  </mc:AlternateContent>
  <xr:revisionPtr revIDLastSave="0" documentId="8_{5FC82402-E195-4F1E-BC61-D7B51E645A16}" xr6:coauthVersionLast="46" xr6:coauthVersionMax="46" xr10:uidLastSave="{00000000-0000-0000-0000-000000000000}"/>
  <bookViews>
    <workbookView xWindow="-120" yWindow="-120" windowWidth="29040" windowHeight="15840" xr2:uid="{8F0F43D7-8FD7-40C5-A928-3BA33354AD46}"/>
  </bookViews>
  <sheets>
    <sheet name="jalon" sheetId="1" r:id="rId1"/>
    <sheet name="délai" sheetId="2" r:id="rId2"/>
  </sheets>
  <externalReferences>
    <externalReference r:id="rId3"/>
  </externalReferences>
  <definedNames>
    <definedName name="Châssis">[1]Listes!$M$2:$M$4</definedName>
    <definedName name="Congés">[1]Listes!$A$23:$A$214</definedName>
    <definedName name="EL">[1]Listes!$I$2:$I$3</definedName>
    <definedName name="EnLi">[1]Listes!$I$2:$I$4</definedName>
    <definedName name="Equipe">[1]Listes!$N$2:$N$8</definedName>
    <definedName name="K2SCM">#REF!</definedName>
    <definedName name="MHM">#REF!</definedName>
    <definedName name="Pro.BC">[1]Listes!$F$2:$F$3</definedName>
    <definedName name="Resp.BE">[1]Listes!$B$2:$B$10</definedName>
    <definedName name="Statut">[1]Listes!$L$2:$L$11</definedName>
    <definedName name="Type">[1]Listes!$K$2:$K$9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1" i="1" l="1"/>
  <c r="E27" i="1"/>
  <c r="F32" i="1" s="1"/>
  <c r="F34" i="1" s="1"/>
  <c r="F36" i="1" s="1"/>
  <c r="F21" i="1"/>
  <c r="C12" i="1"/>
</calcChain>
</file>

<file path=xl/sharedStrings.xml><?xml version="1.0" encoding="utf-8"?>
<sst xmlns="http://schemas.openxmlformats.org/spreadsheetml/2006/main" count="59" uniqueCount="55">
  <si>
    <t>POLLUX</t>
  </si>
  <si>
    <t>Stab</t>
  </si>
  <si>
    <t>Devis</t>
  </si>
  <si>
    <t>Effectué le :</t>
  </si>
  <si>
    <t>signature le :</t>
  </si>
  <si>
    <t>Convention</t>
  </si>
  <si>
    <t>Reçue le :</t>
  </si>
  <si>
    <t xml:space="preserve">Permis d'urbanisme </t>
  </si>
  <si>
    <t>Reçu le :</t>
  </si>
  <si>
    <t>Paiement de l'étude
 préliminaire</t>
  </si>
  <si>
    <t>Modélisation</t>
  </si>
  <si>
    <t>Réunion technique le :</t>
  </si>
  <si>
    <t>Modification ?</t>
  </si>
  <si>
    <t>Oui</t>
  </si>
  <si>
    <t>Non</t>
  </si>
  <si>
    <t>Réception des informations :</t>
  </si>
  <si>
    <t>Signature B.D.C le :</t>
  </si>
  <si>
    <t>Mesurage de dalle le :</t>
  </si>
  <si>
    <t>BE</t>
  </si>
  <si>
    <t>Réunion 3D :</t>
  </si>
  <si>
    <t>Proposition plan pour accord :</t>
  </si>
  <si>
    <t>Validation plan pour accord :</t>
  </si>
  <si>
    <t>Production</t>
  </si>
  <si>
    <t>Mise en production</t>
  </si>
  <si>
    <t>Statut actuel :</t>
  </si>
  <si>
    <t>Délai avant jalon suivant :</t>
  </si>
  <si>
    <t>Date début de chantier
 théorique :</t>
  </si>
  <si>
    <t>N° Projet
N° Cde</t>
  </si>
  <si>
    <t>Client</t>
  </si>
  <si>
    <t>Syst.</t>
  </si>
  <si>
    <t>Statut</t>
  </si>
  <si>
    <t>Enl./
Livr.</t>
  </si>
  <si>
    <t>Date début
chantier</t>
  </si>
  <si>
    <t xml:space="preserve">Effectué le </t>
  </si>
  <si>
    <t>Signé le</t>
  </si>
  <si>
    <t>Réception convention</t>
  </si>
  <si>
    <t>Réception permis d'urbanisme</t>
  </si>
  <si>
    <t>Réception paiement étude préli</t>
  </si>
  <si>
    <t>Réunion technique</t>
  </si>
  <si>
    <t>Modification?</t>
  </si>
  <si>
    <t>Réception complément info</t>
  </si>
  <si>
    <t>Signature B.D.C</t>
  </si>
  <si>
    <t>Mesurage de dalle</t>
  </si>
  <si>
    <t>Réunion 3D</t>
  </si>
  <si>
    <t>Proposition plans pour accord</t>
  </si>
  <si>
    <t>Validation plans pour accord</t>
  </si>
  <si>
    <t>mise en production</t>
  </si>
  <si>
    <t>0215584</t>
  </si>
  <si>
    <t>LC</t>
  </si>
  <si>
    <t>livr.</t>
  </si>
  <si>
    <t>12549-633-51</t>
  </si>
  <si>
    <t>payul henniaux</t>
  </si>
  <si>
    <t>CLT</t>
  </si>
  <si>
    <t>fezf</t>
  </si>
  <si>
    <t>Madrier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</si>
</sst>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rgb="FF000000"/>
      <name val="Calibri"/>
      <family val="2"/>
    </font>
    <font>
      <sz val="24"/>
      <color rgb="FFFF0000"/>
      <name val="Calibri"/>
      <family val="2"/>
      <scheme val="minor"/>
    </font>
    <font>
      <sz val="20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39994506668294322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42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 vertical="top" wrapText="1"/>
    </xf>
    <xf numFmtId="0" fontId="0" fillId="0" borderId="0" xfId="0" applyAlignment="1">
      <alignment horizontal="center" vertical="top"/>
    </xf>
    <xf numFmtId="0" fontId="0" fillId="0" borderId="2" xfId="0" applyBorder="1" applyAlignment="1">
      <alignment horizontal="center" vertical="top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Border="1"/>
    <xf numFmtId="0" fontId="0" fillId="0" borderId="6" xfId="0" applyBorder="1"/>
    <xf numFmtId="14" fontId="1" fillId="0" borderId="0" xfId="0" applyNumberFormat="1" applyFont="1" applyAlignment="1">
      <alignment horizontal="center"/>
    </xf>
    <xf numFmtId="0" fontId="1" fillId="0" borderId="6" xfId="0" applyFont="1" applyBorder="1" applyAlignment="1">
      <alignment horizontal="center"/>
    </xf>
    <xf numFmtId="0" fontId="0" fillId="0" borderId="7" xfId="0" applyBorder="1"/>
    <xf numFmtId="0" fontId="0" fillId="0" borderId="2" xfId="0" applyBorder="1"/>
    <xf numFmtId="0" fontId="0" fillId="0" borderId="8" xfId="0" applyBorder="1"/>
    <xf numFmtId="0" fontId="7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7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0" fillId="2" borderId="0" xfId="1" applyFont="1" applyFill="1" applyBorder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10" fillId="2" borderId="2" xfId="1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0" fillId="2" borderId="0" xfId="1" applyFont="1" applyFill="1" applyAlignment="1">
      <alignment horizontal="center" vertical="center"/>
    </xf>
  </cellXfs>
  <cellStyles count="2">
    <cellStyle name="Lien hypertexte" xfId="1" builtinId="8"/>
    <cellStyle name="Normal" xfId="0" builtinId="0"/>
  </cellStyles>
  <dxfs count="200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gradientFill degree="90">
          <stop position="0">
            <color theme="0"/>
          </stop>
          <stop position="1">
            <color theme="2" tint="-0.49803155613879818"/>
          </stop>
        </gradientFill>
      </fill>
    </dxf>
    <dxf>
      <font>
        <color rgb="FF9C0006"/>
      </font>
    </dxf>
    <dxf>
      <fill>
        <gradientFill degree="90">
          <stop position="0">
            <color theme="0"/>
          </stop>
          <stop position="1">
            <color theme="4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gradientFill degree="90">
          <stop position="0">
            <color rgb="FF92D050"/>
          </stop>
          <stop position="1">
            <color rgb="FF00B050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gradientFill type="path" left="0.5" right="0.5" top="0.5" bottom="0.5">
          <stop position="0">
            <color theme="6" tint="-0.25098422193060094"/>
          </stop>
          <stop position="1">
            <color rgb="FF92D050"/>
          </stop>
        </gradientFill>
      </fill>
    </dxf>
    <dxf>
      <font>
        <color theme="6" tint="-0.499984740745262"/>
      </font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rgb="FFFFFF00"/>
          </stop>
          <stop position="1">
            <color rgb="FF00B050"/>
          </stop>
        </gradientFill>
      </fill>
    </dxf>
    <dxf>
      <font>
        <color auto="1"/>
      </font>
      <fill>
        <gradientFill type="path" left="0.5" right="0.5" top="0.5" bottom="0.5">
          <stop position="0">
            <color rgb="FFFFFF00"/>
          </stop>
          <stop position="1">
            <color rgb="FF00B050"/>
          </stop>
        </gradientFill>
      </fill>
    </dxf>
    <dxf>
      <font>
        <b/>
        <i val="0"/>
      </font>
      <fill>
        <gradientFill type="path" left="0.5" right="0.5" top="0.5" bottom="0.5">
          <stop position="0">
            <color rgb="FFFFFF00"/>
          </stop>
          <stop position="1">
            <color rgb="FF00B050"/>
          </stop>
        </gradientFill>
      </fill>
      <border>
        <left/>
        <right/>
        <top/>
        <bottom/>
        <vertical/>
        <horizontal/>
      </border>
    </dxf>
    <dxf>
      <font>
        <b/>
        <i val="0"/>
      </font>
      <fill>
        <gradientFill type="path" left="0.5" right="0.5" top="0.5" bottom="0.5">
          <stop position="0">
            <color rgb="FFFFFF00"/>
          </stop>
          <stop position="1">
            <color rgb="FF00B050"/>
          </stop>
        </gradientFill>
      </fill>
      <border>
        <left/>
        <right/>
        <top/>
        <bottom/>
        <vertical/>
        <horizontal/>
      </border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00B050"/>
          </stop>
          <stop position="1">
            <color theme="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92D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gradientFill degree="90">
          <stop position="0">
            <color theme="0"/>
          </stop>
          <stop position="1">
            <color theme="2" tint="-0.49803155613879818"/>
          </stop>
        </gradientFill>
      </fill>
    </dxf>
    <dxf>
      <font>
        <color rgb="FF9C0006"/>
      </font>
    </dxf>
    <dxf>
      <fill>
        <gradientFill degree="90">
          <stop position="0">
            <color theme="0"/>
          </stop>
          <stop position="1">
            <color theme="4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gradientFill degree="90">
          <stop position="0">
            <color rgb="FF92D050"/>
          </stop>
          <stop position="1">
            <color rgb="FF00B050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gradientFill type="path" left="0.5" right="0.5" top="0.5" bottom="0.5">
          <stop position="0">
            <color theme="6" tint="-0.25098422193060094"/>
          </stop>
          <stop position="1">
            <color rgb="FF92D050"/>
          </stop>
        </gradientFill>
      </fill>
    </dxf>
    <dxf>
      <font>
        <color theme="6" tint="-0.499984740745262"/>
      </font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rgb="FFFFFF00"/>
          </stop>
          <stop position="1">
            <color rgb="FF00B050"/>
          </stop>
        </gradientFill>
      </fill>
    </dxf>
    <dxf>
      <font>
        <color auto="1"/>
      </font>
      <fill>
        <gradientFill type="path" left="0.5" right="0.5" top="0.5" bottom="0.5">
          <stop position="0">
            <color rgb="FFFFFF00"/>
          </stop>
          <stop position="1">
            <color rgb="FF00B050"/>
          </stop>
        </gradientFill>
      </fill>
    </dxf>
    <dxf>
      <font>
        <b/>
        <i val="0"/>
      </font>
      <fill>
        <gradientFill type="path" left="0.5" right="0.5" top="0.5" bottom="0.5">
          <stop position="0">
            <color rgb="FFFFFF00"/>
          </stop>
          <stop position="1">
            <color rgb="FF00B050"/>
          </stop>
        </gradientFill>
      </fill>
      <border>
        <left/>
        <right/>
        <top/>
        <bottom/>
        <vertical/>
        <horizontal/>
      </border>
    </dxf>
    <dxf>
      <font>
        <b/>
        <i val="0"/>
      </font>
      <fill>
        <gradientFill type="path" left="0.5" right="0.5" top="0.5" bottom="0.5">
          <stop position="0">
            <color rgb="FFFFFF00"/>
          </stop>
          <stop position="1">
            <color rgb="FF00B050"/>
          </stop>
        </gradientFill>
      </fill>
      <border>
        <left/>
        <right/>
        <top/>
        <bottom/>
        <vertical/>
        <horizontal/>
      </border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00B050"/>
          </stop>
          <stop position="1">
            <color theme="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92D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gradientFill degree="90">
          <stop position="0">
            <color theme="0"/>
          </stop>
          <stop position="1">
            <color theme="2" tint="-0.49803155613879818"/>
          </stop>
        </gradientFill>
      </fill>
    </dxf>
    <dxf>
      <font>
        <color rgb="FF9C0006"/>
      </font>
    </dxf>
    <dxf>
      <fill>
        <gradientFill degree="90">
          <stop position="0">
            <color theme="0"/>
          </stop>
          <stop position="1">
            <color theme="4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gradientFill degree="90">
          <stop position="0">
            <color rgb="FF92D050"/>
          </stop>
          <stop position="1">
            <color rgb="FF00B050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gradientFill type="path" left="0.5" right="0.5" top="0.5" bottom="0.5">
          <stop position="0">
            <color theme="6" tint="-0.25098422193060094"/>
          </stop>
          <stop position="1">
            <color rgb="FF92D050"/>
          </stop>
        </gradientFill>
      </fill>
    </dxf>
    <dxf>
      <font>
        <color theme="6" tint="-0.499984740745262"/>
      </font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rgb="FFFFFF00"/>
          </stop>
          <stop position="1">
            <color rgb="FF00B050"/>
          </stop>
        </gradientFill>
      </fill>
    </dxf>
    <dxf>
      <font>
        <color auto="1"/>
      </font>
      <fill>
        <gradientFill type="path" left="0.5" right="0.5" top="0.5" bottom="0.5">
          <stop position="0">
            <color rgb="FFFFFF00"/>
          </stop>
          <stop position="1">
            <color rgb="FF00B050"/>
          </stop>
        </gradientFill>
      </fill>
    </dxf>
    <dxf>
      <font>
        <b/>
        <i val="0"/>
      </font>
      <fill>
        <gradientFill type="path" left="0.5" right="0.5" top="0.5" bottom="0.5">
          <stop position="0">
            <color rgb="FFFFFF00"/>
          </stop>
          <stop position="1">
            <color rgb="FF00B050"/>
          </stop>
        </gradientFill>
      </fill>
      <border>
        <left/>
        <right/>
        <top/>
        <bottom/>
        <vertical/>
        <horizontal/>
      </border>
    </dxf>
    <dxf>
      <font>
        <b/>
        <i val="0"/>
      </font>
      <fill>
        <gradientFill type="path" left="0.5" right="0.5" top="0.5" bottom="0.5">
          <stop position="0">
            <color rgb="FFFFFF00"/>
          </stop>
          <stop position="1">
            <color rgb="FF00B050"/>
          </stop>
        </gradientFill>
      </fill>
      <border>
        <left/>
        <right/>
        <top/>
        <bottom/>
        <vertical/>
        <horizontal/>
      </border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00B050"/>
          </stop>
          <stop position="1">
            <color theme="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92D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gradientFill degree="90">
          <stop position="0">
            <color theme="0"/>
          </stop>
          <stop position="1">
            <color theme="2" tint="-0.49803155613879818"/>
          </stop>
        </gradientFill>
      </fill>
    </dxf>
    <dxf>
      <font>
        <color rgb="FF9C0006"/>
      </font>
    </dxf>
    <dxf>
      <fill>
        <gradientFill degree="90">
          <stop position="0">
            <color theme="0"/>
          </stop>
          <stop position="1">
            <color theme="4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gradientFill degree="90">
          <stop position="0">
            <color rgb="FF92D050"/>
          </stop>
          <stop position="1">
            <color rgb="FF00B050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gradientFill type="path" left="0.5" right="0.5" top="0.5" bottom="0.5">
          <stop position="0">
            <color theme="6" tint="-0.25098422193060094"/>
          </stop>
          <stop position="1">
            <color rgb="FF92D050"/>
          </stop>
        </gradientFill>
      </fill>
    </dxf>
    <dxf>
      <font>
        <color theme="6" tint="-0.499984740745262"/>
      </font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rgb="FFFFFF00"/>
          </stop>
          <stop position="1">
            <color rgb="FF00B050"/>
          </stop>
        </gradientFill>
      </fill>
    </dxf>
    <dxf>
      <font>
        <color auto="1"/>
      </font>
      <fill>
        <gradientFill type="path" left="0.5" right="0.5" top="0.5" bottom="0.5">
          <stop position="0">
            <color rgb="FFFFFF00"/>
          </stop>
          <stop position="1">
            <color rgb="FF00B050"/>
          </stop>
        </gradientFill>
      </fill>
    </dxf>
    <dxf>
      <font>
        <b/>
        <i val="0"/>
      </font>
      <fill>
        <gradientFill type="path" left="0.5" right="0.5" top="0.5" bottom="0.5">
          <stop position="0">
            <color rgb="FFFFFF00"/>
          </stop>
          <stop position="1">
            <color rgb="FF00B050"/>
          </stop>
        </gradientFill>
      </fill>
      <border>
        <left/>
        <right/>
        <top/>
        <bottom/>
        <vertical/>
        <horizontal/>
      </border>
    </dxf>
    <dxf>
      <font>
        <b/>
        <i val="0"/>
      </font>
      <fill>
        <gradientFill type="path" left="0.5" right="0.5" top="0.5" bottom="0.5">
          <stop position="0">
            <color rgb="FFFFFF00"/>
          </stop>
          <stop position="1">
            <color rgb="FF00B050"/>
          </stop>
        </gradientFill>
      </fill>
      <border>
        <left/>
        <right/>
        <top/>
        <bottom/>
        <vertical/>
        <horizontal/>
      </border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00B050"/>
          </stop>
          <stop position="1">
            <color theme="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92D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gradientFill degree="90">
          <stop position="0">
            <color theme="0"/>
          </stop>
          <stop position="1">
            <color theme="2" tint="-0.49803155613879818"/>
          </stop>
        </gradientFill>
      </fill>
    </dxf>
    <dxf>
      <font>
        <color rgb="FF9C0006"/>
      </font>
    </dxf>
    <dxf>
      <fill>
        <gradientFill degree="90">
          <stop position="0">
            <color theme="0"/>
          </stop>
          <stop position="1">
            <color theme="4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gradientFill degree="90">
          <stop position="0">
            <color rgb="FF92D050"/>
          </stop>
          <stop position="1">
            <color rgb="FF00B050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gradientFill type="path" left="0.5" right="0.5" top="0.5" bottom="0.5">
          <stop position="0">
            <color theme="6" tint="-0.25098422193060094"/>
          </stop>
          <stop position="1">
            <color rgb="FF92D050"/>
          </stop>
        </gradientFill>
      </fill>
    </dxf>
    <dxf>
      <font>
        <color theme="6" tint="-0.499984740745262"/>
      </font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rgb="FFFFFF00"/>
          </stop>
          <stop position="1">
            <color rgb="FF00B050"/>
          </stop>
        </gradientFill>
      </fill>
    </dxf>
    <dxf>
      <font>
        <color auto="1"/>
      </font>
      <fill>
        <gradientFill type="path" left="0.5" right="0.5" top="0.5" bottom="0.5">
          <stop position="0">
            <color rgb="FFFFFF00"/>
          </stop>
          <stop position="1">
            <color rgb="FF00B050"/>
          </stop>
        </gradientFill>
      </fill>
    </dxf>
    <dxf>
      <font>
        <b/>
        <i val="0"/>
      </font>
      <fill>
        <gradientFill type="path" left="0.5" right="0.5" top="0.5" bottom="0.5">
          <stop position="0">
            <color rgb="FFFFFF00"/>
          </stop>
          <stop position="1">
            <color rgb="FF00B050"/>
          </stop>
        </gradientFill>
      </fill>
      <border>
        <left/>
        <right/>
        <top/>
        <bottom/>
        <vertical/>
        <horizontal/>
      </border>
    </dxf>
    <dxf>
      <font>
        <b/>
        <i val="0"/>
      </font>
      <fill>
        <gradientFill type="path" left="0.5" right="0.5" top="0.5" bottom="0.5">
          <stop position="0">
            <color rgb="FFFFFF00"/>
          </stop>
          <stop position="1">
            <color rgb="FF00B050"/>
          </stop>
        </gradientFill>
      </fill>
      <border>
        <left/>
        <right/>
        <top/>
        <bottom/>
        <vertical/>
        <horizontal/>
      </border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00B050"/>
          </stop>
          <stop position="1">
            <color theme="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92D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gradientFill degree="90">
          <stop position="0">
            <color theme="0"/>
          </stop>
          <stop position="1">
            <color theme="2" tint="-0.49803155613879818"/>
          </stop>
        </gradientFill>
      </fill>
    </dxf>
    <dxf>
      <font>
        <color rgb="FF9C0006"/>
      </font>
    </dxf>
    <dxf>
      <fill>
        <gradientFill degree="90">
          <stop position="0">
            <color theme="0"/>
          </stop>
          <stop position="1">
            <color theme="4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gradientFill degree="90">
          <stop position="0">
            <color rgb="FF92D050"/>
          </stop>
          <stop position="1">
            <color rgb="FF00B050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gradientFill type="path" left="0.5" right="0.5" top="0.5" bottom="0.5">
          <stop position="0">
            <color theme="6" tint="-0.25098422193060094"/>
          </stop>
          <stop position="1">
            <color rgb="FF92D050"/>
          </stop>
        </gradientFill>
      </fill>
    </dxf>
    <dxf>
      <font>
        <color theme="6" tint="-0.499984740745262"/>
      </font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rgb="FFFFFF00"/>
          </stop>
          <stop position="1">
            <color rgb="FF00B050"/>
          </stop>
        </gradientFill>
      </fill>
    </dxf>
    <dxf>
      <font>
        <color auto="1"/>
      </font>
      <fill>
        <gradientFill type="path" left="0.5" right="0.5" top="0.5" bottom="0.5">
          <stop position="0">
            <color rgb="FFFFFF00"/>
          </stop>
          <stop position="1">
            <color rgb="FF00B050"/>
          </stop>
        </gradientFill>
      </fill>
    </dxf>
    <dxf>
      <font>
        <b/>
        <i val="0"/>
      </font>
      <fill>
        <gradientFill type="path" left="0.5" right="0.5" top="0.5" bottom="0.5">
          <stop position="0">
            <color rgb="FFFFFF00"/>
          </stop>
          <stop position="1">
            <color rgb="FF00B050"/>
          </stop>
        </gradientFill>
      </fill>
      <border>
        <left/>
        <right/>
        <top/>
        <bottom/>
        <vertical/>
        <horizontal/>
      </border>
    </dxf>
    <dxf>
      <font>
        <b/>
        <i val="0"/>
      </font>
      <fill>
        <gradientFill type="path" left="0.5" right="0.5" top="0.5" bottom="0.5">
          <stop position="0">
            <color rgb="FFFFFF00"/>
          </stop>
          <stop position="1">
            <color rgb="FF00B050"/>
          </stop>
        </gradientFill>
      </fill>
      <border>
        <left/>
        <right/>
        <top/>
        <bottom/>
        <vertical/>
        <horizontal/>
      </border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00B050"/>
          </stop>
          <stop position="1">
            <color theme="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92D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gradientFill degree="90">
          <stop position="0">
            <color theme="0"/>
          </stop>
          <stop position="1">
            <color theme="2" tint="-0.49803155613879818"/>
          </stop>
        </gradientFill>
      </fill>
    </dxf>
    <dxf>
      <font>
        <color rgb="FF9C0006"/>
      </font>
    </dxf>
    <dxf>
      <fill>
        <gradientFill degree="90">
          <stop position="0">
            <color theme="0"/>
          </stop>
          <stop position="1">
            <color theme="4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gradientFill degree="90">
          <stop position="0">
            <color rgb="FF92D050"/>
          </stop>
          <stop position="1">
            <color rgb="FF00B050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gradientFill type="path" left="0.5" right="0.5" top="0.5" bottom="0.5">
          <stop position="0">
            <color theme="6" tint="-0.25098422193060094"/>
          </stop>
          <stop position="1">
            <color rgb="FF92D050"/>
          </stop>
        </gradientFill>
      </fill>
    </dxf>
    <dxf>
      <font>
        <color theme="6" tint="-0.499984740745262"/>
      </font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rgb="FFFFFF00"/>
          </stop>
          <stop position="1">
            <color rgb="FF00B050"/>
          </stop>
        </gradientFill>
      </fill>
    </dxf>
    <dxf>
      <font>
        <color auto="1"/>
      </font>
      <fill>
        <gradientFill type="path" left="0.5" right="0.5" top="0.5" bottom="0.5">
          <stop position="0">
            <color rgb="FFFFFF00"/>
          </stop>
          <stop position="1">
            <color rgb="FF00B050"/>
          </stop>
        </gradientFill>
      </fill>
    </dxf>
    <dxf>
      <font>
        <b/>
        <i val="0"/>
      </font>
      <fill>
        <gradientFill type="path" left="0.5" right="0.5" top="0.5" bottom="0.5">
          <stop position="0">
            <color rgb="FFFFFF00"/>
          </stop>
          <stop position="1">
            <color rgb="FF00B050"/>
          </stop>
        </gradientFill>
      </fill>
      <border>
        <left/>
        <right/>
        <top/>
        <bottom/>
        <vertical/>
        <horizontal/>
      </border>
    </dxf>
    <dxf>
      <font>
        <b/>
        <i val="0"/>
      </font>
      <fill>
        <gradientFill type="path" left="0.5" right="0.5" top="0.5" bottom="0.5">
          <stop position="0">
            <color rgb="FFFFFF00"/>
          </stop>
          <stop position="1">
            <color rgb="FF00B050"/>
          </stop>
        </gradientFill>
      </fill>
      <border>
        <left/>
        <right/>
        <top/>
        <bottom/>
        <vertical/>
        <horizontal/>
      </border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00B050"/>
          </stop>
          <stop position="1">
            <color theme="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92D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gradientFill degree="90">
          <stop position="0">
            <color theme="0"/>
          </stop>
          <stop position="1">
            <color theme="2" tint="-0.49803155613879818"/>
          </stop>
        </gradientFill>
      </fill>
    </dxf>
    <dxf>
      <font>
        <color rgb="FF9C0006"/>
      </font>
    </dxf>
    <dxf>
      <fill>
        <gradientFill degree="90">
          <stop position="0">
            <color theme="0"/>
          </stop>
          <stop position="1">
            <color theme="4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gradientFill degree="90">
          <stop position="0">
            <color rgb="FF92D050"/>
          </stop>
          <stop position="1">
            <color rgb="FF00B050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gradientFill type="path" left="0.5" right="0.5" top="0.5" bottom="0.5">
          <stop position="0">
            <color theme="6" tint="-0.25098422193060094"/>
          </stop>
          <stop position="1">
            <color rgb="FF92D050"/>
          </stop>
        </gradientFill>
      </fill>
    </dxf>
    <dxf>
      <font>
        <color theme="6" tint="-0.499984740745262"/>
      </font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rgb="FFFFFF00"/>
          </stop>
          <stop position="1">
            <color rgb="FF00B050"/>
          </stop>
        </gradientFill>
      </fill>
    </dxf>
    <dxf>
      <font>
        <color auto="1"/>
      </font>
      <fill>
        <gradientFill type="path" left="0.5" right="0.5" top="0.5" bottom="0.5">
          <stop position="0">
            <color rgb="FFFFFF00"/>
          </stop>
          <stop position="1">
            <color rgb="FF00B050"/>
          </stop>
        </gradientFill>
      </fill>
    </dxf>
    <dxf>
      <font>
        <b/>
        <i val="0"/>
      </font>
      <fill>
        <gradientFill type="path" left="0.5" right="0.5" top="0.5" bottom="0.5">
          <stop position="0">
            <color rgb="FFFFFF00"/>
          </stop>
          <stop position="1">
            <color rgb="FF00B050"/>
          </stop>
        </gradientFill>
      </fill>
      <border>
        <left/>
        <right/>
        <top/>
        <bottom/>
        <vertical/>
        <horizontal/>
      </border>
    </dxf>
    <dxf>
      <font>
        <b/>
        <i val="0"/>
      </font>
      <fill>
        <gradientFill type="path" left="0.5" right="0.5" top="0.5" bottom="0.5">
          <stop position="0">
            <color rgb="FFFFFF00"/>
          </stop>
          <stop position="1">
            <color rgb="FF00B050"/>
          </stop>
        </gradientFill>
      </fill>
      <border>
        <left/>
        <right/>
        <top/>
        <bottom/>
        <vertical/>
        <horizontal/>
      </border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00B050"/>
          </stop>
          <stop position="1">
            <color theme="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92D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19050</xdr:colOff>
          <xdr:row>13</xdr:row>
          <xdr:rowOff>9525</xdr:rowOff>
        </xdr:from>
        <xdr:to>
          <xdr:col>7</xdr:col>
          <xdr:colOff>171450</xdr:colOff>
          <xdr:row>13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1328F33C-5ECF-47E4-8F42-E66A7A524AA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BE" sz="1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19050</xdr:colOff>
          <xdr:row>11</xdr:row>
          <xdr:rowOff>9525</xdr:rowOff>
        </xdr:from>
        <xdr:to>
          <xdr:col>7</xdr:col>
          <xdr:colOff>171450</xdr:colOff>
          <xdr:row>11</xdr:row>
          <xdr:rowOff>180975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EFCA1B05-A7B0-4EAD-98D5-AF3A1F4AFE7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BE" sz="1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28575</xdr:colOff>
          <xdr:row>9</xdr:row>
          <xdr:rowOff>9525</xdr:rowOff>
        </xdr:from>
        <xdr:to>
          <xdr:col>7</xdr:col>
          <xdr:colOff>180975</xdr:colOff>
          <xdr:row>9</xdr:row>
          <xdr:rowOff>180975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56998CAF-DDEB-493C-8449-E7440B64AFB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BE" sz="1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19050</xdr:colOff>
          <xdr:row>6</xdr:row>
          <xdr:rowOff>0</xdr:rowOff>
        </xdr:from>
        <xdr:to>
          <xdr:col>7</xdr:col>
          <xdr:colOff>171450</xdr:colOff>
          <xdr:row>6</xdr:row>
          <xdr:rowOff>171450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E1C44EC7-30C7-46A5-9E27-95388093DAA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BE" sz="1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19050</xdr:colOff>
          <xdr:row>4</xdr:row>
          <xdr:rowOff>9525</xdr:rowOff>
        </xdr:from>
        <xdr:to>
          <xdr:col>7</xdr:col>
          <xdr:colOff>171450</xdr:colOff>
          <xdr:row>4</xdr:row>
          <xdr:rowOff>180975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162F8AAE-DB4B-4723-999C-9272DF4AF77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BE" sz="1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19050</xdr:colOff>
          <xdr:row>16</xdr:row>
          <xdr:rowOff>9525</xdr:rowOff>
        </xdr:from>
        <xdr:to>
          <xdr:col>7</xdr:col>
          <xdr:colOff>171450</xdr:colOff>
          <xdr:row>16</xdr:row>
          <xdr:rowOff>180975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CC8FFFAB-710F-4521-BF48-1ADE438F791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BE" sz="1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19050</xdr:colOff>
          <xdr:row>23</xdr:row>
          <xdr:rowOff>9525</xdr:rowOff>
        </xdr:from>
        <xdr:to>
          <xdr:col>6</xdr:col>
          <xdr:colOff>171450</xdr:colOff>
          <xdr:row>23</xdr:row>
          <xdr:rowOff>180975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AFA09FE2-915E-4A68-99C6-A24567B908C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BE" sz="1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19050</xdr:colOff>
          <xdr:row>25</xdr:row>
          <xdr:rowOff>9525</xdr:rowOff>
        </xdr:from>
        <xdr:to>
          <xdr:col>6</xdr:col>
          <xdr:colOff>171450</xdr:colOff>
          <xdr:row>25</xdr:row>
          <xdr:rowOff>180975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9906DC02-79B0-4692-8786-42872476F40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BE" sz="1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219075</xdr:colOff>
          <xdr:row>47</xdr:row>
          <xdr:rowOff>38100</xdr:rowOff>
        </xdr:from>
        <xdr:to>
          <xdr:col>4</xdr:col>
          <xdr:colOff>400050</xdr:colOff>
          <xdr:row>49</xdr:row>
          <xdr:rowOff>76200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E65A0F87-8B41-4FF6-BAFC-2ECB02CA26D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13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Stabilame\PHenniaux\enstib\choffel\Projet%20industriel%20HENNIAUX%20PAU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 Stabi"/>
      <sheetName val="jalon"/>
      <sheetName val="délai"/>
      <sheetName val="Listes"/>
    </sheetNames>
    <definedNames>
      <definedName name="date_convention"/>
      <definedName name="date_devis"/>
      <definedName name="date_mesurage_dalle"/>
      <definedName name="date_paiement_étude_préli"/>
      <definedName name="date_permis_urbanisme"/>
      <definedName name="date_réunion_technique"/>
      <definedName name="date_signature_BDC"/>
      <definedName name="date_signature_devis"/>
      <definedName name="export_jalon_délai"/>
    </definedNames>
    <sheetDataSet>
      <sheetData sheetId="0"/>
      <sheetData sheetId="1"/>
      <sheetData sheetId="2"/>
      <sheetData sheetId="3">
        <row r="2">
          <cell r="B2" t="str">
            <v>????</v>
          </cell>
          <cell r="F2" t="str">
            <v>Pro</v>
          </cell>
          <cell r="I2" t="str">
            <v>Enlèv.</v>
          </cell>
          <cell r="K2" t="str">
            <v>BBS</v>
          </cell>
          <cell r="L2" t="str">
            <v>Devis</v>
          </cell>
          <cell r="M2" t="str">
            <v>B</v>
          </cell>
          <cell r="N2" t="str">
            <v>EQ1</v>
          </cell>
        </row>
        <row r="3">
          <cell r="B3" t="str">
            <v>Olivier</v>
          </cell>
          <cell r="F3" t="str">
            <v>Stab</v>
          </cell>
          <cell r="I3" t="str">
            <v>Livr.</v>
          </cell>
          <cell r="K3" t="str">
            <v>MHM</v>
          </cell>
          <cell r="L3" t="str">
            <v>Conv.</v>
          </cell>
          <cell r="M3" t="str">
            <v>BA</v>
          </cell>
          <cell r="N3" t="str">
            <v>EQ2</v>
          </cell>
        </row>
        <row r="4">
          <cell r="B4" t="str">
            <v>Paulin</v>
          </cell>
          <cell r="I4" t="str">
            <v>Terminé</v>
          </cell>
          <cell r="K4" t="str">
            <v>PP</v>
          </cell>
          <cell r="L4" t="str">
            <v>Conf. cde</v>
          </cell>
          <cell r="M4" t="str">
            <v>BiC</v>
          </cell>
          <cell r="N4" t="str">
            <v>EQ3</v>
          </cell>
        </row>
        <row r="5">
          <cell r="B5" t="str">
            <v>Antoine</v>
          </cell>
          <cell r="K5" t="str">
            <v>Madrier</v>
          </cell>
          <cell r="L5" t="str">
            <v>Modélisation</v>
          </cell>
          <cell r="N5" t="str">
            <v>EQ4</v>
          </cell>
        </row>
        <row r="6">
          <cell r="B6" t="str">
            <v>Grégory</v>
          </cell>
          <cell r="K6" t="str">
            <v>CLT</v>
          </cell>
          <cell r="L6" t="str">
            <v>BE</v>
          </cell>
          <cell r="N6" t="str">
            <v>M1</v>
          </cell>
        </row>
        <row r="7">
          <cell r="B7" t="str">
            <v>Marc</v>
          </cell>
          <cell r="K7" t="str">
            <v>Vérandas</v>
          </cell>
          <cell r="L7" t="str">
            <v>Mis en prod</v>
          </cell>
          <cell r="N7" t="str">
            <v>M2</v>
          </cell>
        </row>
        <row r="8">
          <cell r="B8" t="str">
            <v>Nicolas</v>
          </cell>
          <cell r="K8" t="str">
            <v>LC</v>
          </cell>
          <cell r="L8" t="str">
            <v>Fabriqué</v>
          </cell>
        </row>
        <row r="9">
          <cell r="B9" t="str">
            <v>Paul</v>
          </cell>
          <cell r="K9" t="str">
            <v>Oss / Gîtage</v>
          </cell>
          <cell r="L9" t="str">
            <v>Livré</v>
          </cell>
        </row>
        <row r="10">
          <cell r="L10" t="str">
            <v>Enlevé</v>
          </cell>
        </row>
        <row r="11">
          <cell r="L11" t="str">
            <v>ANNULE</v>
          </cell>
        </row>
        <row r="23">
          <cell r="A23">
            <v>44197</v>
          </cell>
        </row>
        <row r="24">
          <cell r="A24">
            <v>44291</v>
          </cell>
        </row>
        <row r="25">
          <cell r="A25">
            <v>44292</v>
          </cell>
        </row>
        <row r="26">
          <cell r="A26">
            <v>44293</v>
          </cell>
        </row>
        <row r="27">
          <cell r="A27">
            <v>44294</v>
          </cell>
        </row>
        <row r="28">
          <cell r="A28">
            <v>44295</v>
          </cell>
        </row>
        <row r="29">
          <cell r="A29">
            <v>44329</v>
          </cell>
        </row>
        <row r="30">
          <cell r="A30">
            <v>44330</v>
          </cell>
        </row>
        <row r="31">
          <cell r="A31">
            <v>44340</v>
          </cell>
        </row>
        <row r="32">
          <cell r="A32">
            <v>44396</v>
          </cell>
        </row>
        <row r="33">
          <cell r="A33">
            <v>44397</v>
          </cell>
        </row>
        <row r="34">
          <cell r="A34">
            <v>44398</v>
          </cell>
        </row>
        <row r="35">
          <cell r="A35">
            <v>44399</v>
          </cell>
        </row>
        <row r="36">
          <cell r="A36">
            <v>44400</v>
          </cell>
        </row>
        <row r="37">
          <cell r="A37">
            <v>44403</v>
          </cell>
        </row>
        <row r="38">
          <cell r="A38">
            <v>44404</v>
          </cell>
        </row>
        <row r="39">
          <cell r="A39">
            <v>44405</v>
          </cell>
        </row>
        <row r="40">
          <cell r="A40">
            <v>44406</v>
          </cell>
        </row>
        <row r="41">
          <cell r="A41">
            <v>44407</v>
          </cell>
        </row>
        <row r="42">
          <cell r="A42">
            <v>44410</v>
          </cell>
        </row>
        <row r="43">
          <cell r="A43">
            <v>44411</v>
          </cell>
        </row>
        <row r="44">
          <cell r="A44">
            <v>44412</v>
          </cell>
        </row>
        <row r="45">
          <cell r="A45">
            <v>44413</v>
          </cell>
        </row>
        <row r="46">
          <cell r="A46">
            <v>44414</v>
          </cell>
        </row>
        <row r="47">
          <cell r="A47">
            <v>44501</v>
          </cell>
        </row>
        <row r="48">
          <cell r="A48">
            <v>44502</v>
          </cell>
        </row>
        <row r="49">
          <cell r="A49">
            <v>44503</v>
          </cell>
        </row>
        <row r="50">
          <cell r="A50">
            <v>44511</v>
          </cell>
        </row>
        <row r="51">
          <cell r="A51">
            <v>44512</v>
          </cell>
        </row>
        <row r="52">
          <cell r="A52">
            <v>44557</v>
          </cell>
        </row>
        <row r="53">
          <cell r="A53">
            <v>44558</v>
          </cell>
        </row>
        <row r="54">
          <cell r="A54">
            <v>44559</v>
          </cell>
        </row>
        <row r="55">
          <cell r="A55">
            <v>44560</v>
          </cell>
        </row>
        <row r="56">
          <cell r="A56">
            <v>44561</v>
          </cell>
        </row>
        <row r="57">
          <cell r="A57">
            <v>44564</v>
          </cell>
        </row>
        <row r="58">
          <cell r="A58">
            <v>44565</v>
          </cell>
        </row>
        <row r="59">
          <cell r="A59">
            <v>44566</v>
          </cell>
        </row>
        <row r="60">
          <cell r="A60">
            <v>44567</v>
          </cell>
        </row>
        <row r="61">
          <cell r="A61">
            <v>44568</v>
          </cell>
        </row>
        <row r="62">
          <cell r="A62">
            <v>44669</v>
          </cell>
        </row>
        <row r="63">
          <cell r="A63">
            <v>44707</v>
          </cell>
        </row>
        <row r="64">
          <cell r="A64">
            <v>44708</v>
          </cell>
        </row>
        <row r="65">
          <cell r="A65">
            <v>44718</v>
          </cell>
        </row>
        <row r="66">
          <cell r="A66">
            <v>44760</v>
          </cell>
        </row>
        <row r="67">
          <cell r="A67">
            <v>44761</v>
          </cell>
        </row>
        <row r="68">
          <cell r="A68">
            <v>44762</v>
          </cell>
        </row>
        <row r="69">
          <cell r="A69">
            <v>44763</v>
          </cell>
        </row>
        <row r="70">
          <cell r="A70">
            <v>44764</v>
          </cell>
        </row>
        <row r="71">
          <cell r="A71">
            <v>44765</v>
          </cell>
        </row>
        <row r="72">
          <cell r="A72">
            <v>44766</v>
          </cell>
        </row>
        <row r="73">
          <cell r="A73">
            <v>44767</v>
          </cell>
        </row>
        <row r="74">
          <cell r="A74">
            <v>44768</v>
          </cell>
        </row>
        <row r="75">
          <cell r="A75">
            <v>44769</v>
          </cell>
        </row>
        <row r="76">
          <cell r="A76">
            <v>44770</v>
          </cell>
        </row>
        <row r="77">
          <cell r="A77">
            <v>44771</v>
          </cell>
        </row>
        <row r="78">
          <cell r="A78">
            <v>44772</v>
          </cell>
        </row>
        <row r="79">
          <cell r="A79">
            <v>44773</v>
          </cell>
        </row>
        <row r="80">
          <cell r="A80">
            <v>44774</v>
          </cell>
        </row>
        <row r="81">
          <cell r="A81">
            <v>44775</v>
          </cell>
        </row>
        <row r="82">
          <cell r="A82">
            <v>44776</v>
          </cell>
        </row>
        <row r="83">
          <cell r="A83">
            <v>44777</v>
          </cell>
        </row>
        <row r="84">
          <cell r="A84">
            <v>44778</v>
          </cell>
        </row>
        <row r="85">
          <cell r="A85">
            <v>44788</v>
          </cell>
        </row>
        <row r="86">
          <cell r="A86">
            <v>44865</v>
          </cell>
        </row>
        <row r="87">
          <cell r="A87">
            <v>44866</v>
          </cell>
        </row>
        <row r="88">
          <cell r="A88">
            <v>44876</v>
          </cell>
        </row>
        <row r="89">
          <cell r="A89">
            <v>44921</v>
          </cell>
        </row>
        <row r="90">
          <cell r="A90">
            <v>44922</v>
          </cell>
        </row>
        <row r="91">
          <cell r="A91">
            <v>44923</v>
          </cell>
        </row>
        <row r="92">
          <cell r="A92">
            <v>44924</v>
          </cell>
        </row>
        <row r="93">
          <cell r="A93">
            <v>44925</v>
          </cell>
        </row>
        <row r="94">
          <cell r="A94">
            <v>44926</v>
          </cell>
        </row>
        <row r="176">
          <cell r="A176">
            <v>44197</v>
          </cell>
        </row>
        <row r="177">
          <cell r="A177">
            <v>44291</v>
          </cell>
        </row>
        <row r="178">
          <cell r="A178">
            <v>44292</v>
          </cell>
        </row>
        <row r="179">
          <cell r="A179">
            <v>44293</v>
          </cell>
        </row>
        <row r="180">
          <cell r="A180">
            <v>44294</v>
          </cell>
        </row>
        <row r="181">
          <cell r="A181">
            <v>44295</v>
          </cell>
        </row>
        <row r="182">
          <cell r="A182">
            <v>44329</v>
          </cell>
        </row>
        <row r="183">
          <cell r="A183">
            <v>44330</v>
          </cell>
        </row>
        <row r="184">
          <cell r="A184">
            <v>44340</v>
          </cell>
        </row>
        <row r="185">
          <cell r="A185">
            <v>44396</v>
          </cell>
        </row>
        <row r="186">
          <cell r="A186">
            <v>44397</v>
          </cell>
        </row>
        <row r="187">
          <cell r="A187">
            <v>44398</v>
          </cell>
        </row>
        <row r="188">
          <cell r="A188">
            <v>44399</v>
          </cell>
        </row>
        <row r="189">
          <cell r="A189">
            <v>44400</v>
          </cell>
        </row>
        <row r="190">
          <cell r="A190">
            <v>44403</v>
          </cell>
        </row>
        <row r="191">
          <cell r="A191">
            <v>44404</v>
          </cell>
        </row>
        <row r="192">
          <cell r="A192">
            <v>44405</v>
          </cell>
        </row>
        <row r="193">
          <cell r="A193">
            <v>44406</v>
          </cell>
        </row>
        <row r="194">
          <cell r="A194">
            <v>44407</v>
          </cell>
        </row>
        <row r="195">
          <cell r="A195">
            <v>44410</v>
          </cell>
        </row>
        <row r="196">
          <cell r="A196">
            <v>44411</v>
          </cell>
        </row>
        <row r="197">
          <cell r="A197">
            <v>44412</v>
          </cell>
        </row>
        <row r="198">
          <cell r="A198">
            <v>44413</v>
          </cell>
        </row>
        <row r="199">
          <cell r="A199">
            <v>44414</v>
          </cell>
        </row>
        <row r="200">
          <cell r="A200">
            <v>44501</v>
          </cell>
        </row>
        <row r="201">
          <cell r="A201">
            <v>44502</v>
          </cell>
        </row>
        <row r="202">
          <cell r="A202">
            <v>44503</v>
          </cell>
        </row>
        <row r="203">
          <cell r="A203">
            <v>44511</v>
          </cell>
        </row>
        <row r="204">
          <cell r="A204">
            <v>44512</v>
          </cell>
        </row>
        <row r="205">
          <cell r="A205">
            <v>44557</v>
          </cell>
        </row>
        <row r="206">
          <cell r="A206">
            <v>44558</v>
          </cell>
        </row>
        <row r="207">
          <cell r="A207">
            <v>44559</v>
          </cell>
        </row>
        <row r="208">
          <cell r="A208">
            <v>44560</v>
          </cell>
        </row>
        <row r="209">
          <cell r="A209">
            <v>44561</v>
          </cell>
        </row>
        <row r="210">
          <cell r="A210">
            <v>44564</v>
          </cell>
        </row>
        <row r="211">
          <cell r="A211">
            <v>44565</v>
          </cell>
        </row>
        <row r="212">
          <cell r="A212">
            <v>44566</v>
          </cell>
        </row>
        <row r="213">
          <cell r="A213">
            <v>44567</v>
          </cell>
        </row>
        <row r="214">
          <cell r="A214">
            <v>44568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E83030-391A-4C5A-9C8A-DA6B9AF572BD}">
  <sheetPr codeName="Feuil3"/>
  <dimension ref="A1:H50"/>
  <sheetViews>
    <sheetView tabSelected="1" view="pageLayout" zoomScaleNormal="100" workbookViewId="0">
      <selection activeCell="D44" sqref="D44"/>
    </sheetView>
  </sheetViews>
  <sheetFormatPr baseColWidth="10" defaultRowHeight="15" x14ac:dyDescent="0.25"/>
  <cols>
    <col min="3" max="3" width="11.140625" customWidth="1"/>
    <col min="4" max="4" width="12.85546875" customWidth="1"/>
    <col min="8" max="8" width="3" customWidth="1"/>
  </cols>
  <sheetData>
    <row r="1" spans="1:8" x14ac:dyDescent="0.25">
      <c r="A1" s="1" t="s">
        <v>0</v>
      </c>
      <c r="B1" s="1"/>
      <c r="C1" s="1"/>
      <c r="D1" s="1"/>
      <c r="E1" s="1"/>
      <c r="F1" s="1"/>
      <c r="G1" s="1"/>
      <c r="H1" s="1"/>
    </row>
    <row r="2" spans="1:8" x14ac:dyDescent="0.25">
      <c r="A2" s="1"/>
      <c r="B2" s="1"/>
      <c r="C2" s="1"/>
      <c r="D2" s="1"/>
      <c r="E2" s="1"/>
      <c r="F2" s="1"/>
      <c r="G2" s="1"/>
      <c r="H2" s="1"/>
    </row>
    <row r="3" spans="1:8" x14ac:dyDescent="0.25">
      <c r="A3" s="1"/>
      <c r="B3" s="1"/>
      <c r="C3" s="1"/>
      <c r="D3" s="1"/>
      <c r="E3" s="1"/>
      <c r="F3" s="1"/>
      <c r="G3" s="1"/>
      <c r="H3" s="1"/>
    </row>
    <row r="4" spans="1:8" x14ac:dyDescent="0.25">
      <c r="A4" t="s">
        <v>1</v>
      </c>
    </row>
    <row r="5" spans="1:8" x14ac:dyDescent="0.25">
      <c r="A5" s="2" t="s">
        <v>2</v>
      </c>
      <c r="B5" s="2"/>
      <c r="E5" t="s">
        <v>3</v>
      </c>
      <c r="F5" s="3"/>
      <c r="G5" s="4"/>
    </row>
    <row r="6" spans="1:8" x14ac:dyDescent="0.25">
      <c r="A6" s="2"/>
      <c r="B6" s="2"/>
    </row>
    <row r="7" spans="1:8" x14ac:dyDescent="0.25">
      <c r="A7" s="2"/>
      <c r="B7" s="2"/>
      <c r="E7" t="s">
        <v>4</v>
      </c>
      <c r="F7" s="3"/>
      <c r="G7" s="4"/>
    </row>
    <row r="9" spans="1:8" x14ac:dyDescent="0.25">
      <c r="A9" s="5"/>
      <c r="B9" s="5"/>
      <c r="C9" s="5"/>
      <c r="D9" s="5"/>
      <c r="E9" s="5"/>
      <c r="F9" s="5"/>
      <c r="G9" s="5"/>
    </row>
    <row r="10" spans="1:8" x14ac:dyDescent="0.25">
      <c r="A10" s="4" t="s">
        <v>5</v>
      </c>
      <c r="B10" s="4"/>
      <c r="E10" t="s">
        <v>6</v>
      </c>
      <c r="F10" s="3">
        <v>44586</v>
      </c>
      <c r="G10" s="4"/>
    </row>
    <row r="11" spans="1:8" x14ac:dyDescent="0.25">
      <c r="G11" s="6"/>
    </row>
    <row r="12" spans="1:8" x14ac:dyDescent="0.25">
      <c r="A12" s="4" t="s">
        <v>7</v>
      </c>
      <c r="B12" s="4"/>
      <c r="C12" s="6">
        <f>IFERROR(IF(A4="Stab",WORKDAY.INTL(F10,110,1,Congés),""),"")</f>
        <v>44746</v>
      </c>
      <c r="E12" t="s">
        <v>8</v>
      </c>
      <c r="F12" s="3"/>
      <c r="G12" s="4"/>
    </row>
    <row r="13" spans="1:8" x14ac:dyDescent="0.25">
      <c r="A13" s="7"/>
      <c r="B13" s="7"/>
      <c r="F13" s="7"/>
      <c r="G13" s="7"/>
    </row>
    <row r="14" spans="1:8" x14ac:dyDescent="0.25">
      <c r="A14" s="8" t="s">
        <v>9</v>
      </c>
      <c r="B14" s="9"/>
      <c r="E14" t="s">
        <v>8</v>
      </c>
      <c r="F14" s="3"/>
      <c r="G14" s="4"/>
    </row>
    <row r="15" spans="1:8" x14ac:dyDescent="0.25">
      <c r="A15" s="10"/>
      <c r="B15" s="10"/>
      <c r="G15" s="6"/>
    </row>
    <row r="16" spans="1:8" x14ac:dyDescent="0.25">
      <c r="A16" s="5"/>
      <c r="B16" s="5"/>
      <c r="C16" s="5"/>
      <c r="D16" s="5"/>
      <c r="E16" s="5"/>
      <c r="F16" s="5"/>
      <c r="G16" s="5"/>
    </row>
    <row r="17" spans="1:7" x14ac:dyDescent="0.25">
      <c r="A17" s="11" t="s">
        <v>10</v>
      </c>
      <c r="B17" s="11"/>
      <c r="D17" s="4" t="s">
        <v>11</v>
      </c>
      <c r="E17" s="4"/>
      <c r="F17" s="3">
        <v>44573</v>
      </c>
      <c r="G17" s="4"/>
    </row>
    <row r="18" spans="1:7" x14ac:dyDescent="0.25">
      <c r="A18" s="11"/>
      <c r="B18" s="11"/>
    </row>
    <row r="19" spans="1:7" x14ac:dyDescent="0.25">
      <c r="A19" s="11"/>
      <c r="B19" s="11"/>
      <c r="D19" s="4" t="s">
        <v>12</v>
      </c>
      <c r="E19" s="4"/>
      <c r="F19" s="12" t="s">
        <v>13</v>
      </c>
      <c r="G19" s="12" t="s">
        <v>14</v>
      </c>
    </row>
    <row r="21" spans="1:7" x14ac:dyDescent="0.25">
      <c r="D21" s="13" t="s">
        <v>15</v>
      </c>
      <c r="E21" s="13"/>
      <c r="F21" s="3">
        <f>IFERROR(IF(A4="Stab",WORKDAY.INTL(F17,10,1,Congés),""),"")</f>
        <v>44587</v>
      </c>
      <c r="G21" s="3"/>
    </row>
    <row r="23" spans="1:7" x14ac:dyDescent="0.25">
      <c r="C23" s="14"/>
      <c r="D23" s="5"/>
      <c r="E23" s="5"/>
      <c r="F23" s="15"/>
    </row>
    <row r="24" spans="1:7" x14ac:dyDescent="0.25">
      <c r="C24" s="16" t="s">
        <v>16</v>
      </c>
      <c r="D24" s="4"/>
      <c r="E24" s="3"/>
      <c r="F24" s="17"/>
    </row>
    <row r="25" spans="1:7" x14ac:dyDescent="0.25">
      <c r="C25" s="18"/>
      <c r="F25" s="19"/>
    </row>
    <row r="26" spans="1:7" x14ac:dyDescent="0.25">
      <c r="C26" s="16" t="s">
        <v>17</v>
      </c>
      <c r="D26" s="4"/>
      <c r="E26" s="3"/>
      <c r="F26" s="17"/>
    </row>
    <row r="27" spans="1:7" x14ac:dyDescent="0.25">
      <c r="C27" s="18"/>
      <c r="E27" s="20">
        <f>E24+365</f>
        <v>365</v>
      </c>
      <c r="F27" s="21"/>
    </row>
    <row r="28" spans="1:7" x14ac:dyDescent="0.25">
      <c r="C28" s="22"/>
      <c r="D28" s="23"/>
      <c r="E28" s="23"/>
      <c r="F28" s="24"/>
    </row>
    <row r="31" spans="1:7" x14ac:dyDescent="0.25">
      <c r="A31" s="5"/>
      <c r="B31" s="5"/>
      <c r="C31" s="5"/>
      <c r="D31" s="5"/>
      <c r="E31" s="5"/>
      <c r="F31" s="5"/>
      <c r="G31" s="5"/>
    </row>
    <row r="32" spans="1:7" x14ac:dyDescent="0.25">
      <c r="A32" s="25" t="s">
        <v>18</v>
      </c>
      <c r="B32" s="25"/>
      <c r="D32" s="4" t="s">
        <v>19</v>
      </c>
      <c r="E32" s="4"/>
      <c r="F32" s="26">
        <f>IFERROR(IF(A4="Stab",WORKDAY.INTL(MIN(E26,E27),10,1,Congés),""),"")</f>
        <v>377</v>
      </c>
      <c r="G32" s="26"/>
    </row>
    <row r="33" spans="1:7" x14ac:dyDescent="0.25">
      <c r="A33" s="25"/>
      <c r="B33" s="25"/>
    </row>
    <row r="34" spans="1:7" x14ac:dyDescent="0.25">
      <c r="A34" s="25"/>
      <c r="B34" s="25"/>
      <c r="D34" s="4" t="s">
        <v>20</v>
      </c>
      <c r="E34" s="4"/>
      <c r="F34" s="26">
        <f>IFERROR(IF(A4="Stab",WORKDAY.INTL(F32,5,1,Congés),""),"")</f>
        <v>384</v>
      </c>
      <c r="G34" s="26"/>
    </row>
    <row r="35" spans="1:7" ht="15" customHeight="1" x14ac:dyDescent="0.25">
      <c r="A35" s="27"/>
      <c r="B35" s="27"/>
      <c r="D35" s="7"/>
      <c r="E35" s="7"/>
      <c r="F35" s="12"/>
      <c r="G35" s="12"/>
    </row>
    <row r="36" spans="1:7" ht="15" customHeight="1" x14ac:dyDescent="0.25">
      <c r="A36" s="27"/>
      <c r="B36" s="27"/>
      <c r="D36" s="13" t="s">
        <v>21</v>
      </c>
      <c r="E36" s="13"/>
      <c r="F36" s="26">
        <f>IFERROR(IF(A4="Stab",WORKDAY.INTL(F34,5,1,Congés),""),"")</f>
        <v>391</v>
      </c>
      <c r="G36" s="26"/>
    </row>
    <row r="38" spans="1:7" x14ac:dyDescent="0.25">
      <c r="A38" s="5"/>
      <c r="B38" s="5"/>
      <c r="C38" s="5"/>
      <c r="D38" s="5"/>
      <c r="E38" s="5"/>
      <c r="F38" s="5"/>
      <c r="G38" s="5"/>
    </row>
    <row r="39" spans="1:7" x14ac:dyDescent="0.25">
      <c r="A39" s="25" t="s">
        <v>22</v>
      </c>
      <c r="B39" s="25"/>
      <c r="D39" s="4" t="s">
        <v>23</v>
      </c>
      <c r="E39" s="4"/>
      <c r="F39" s="4"/>
    </row>
    <row r="40" spans="1:7" x14ac:dyDescent="0.25">
      <c r="A40" s="25"/>
      <c r="B40" s="25"/>
    </row>
    <row r="41" spans="1:7" x14ac:dyDescent="0.25">
      <c r="A41" s="25"/>
      <c r="B41" s="25"/>
      <c r="E41" s="26">
        <f>IFERROR(IF(A4="Stab",WORKDAY.INTL(E26,10,1,Congés),""),"")</f>
        <v>13</v>
      </c>
      <c r="F41" s="26"/>
    </row>
    <row r="42" spans="1:7" x14ac:dyDescent="0.25">
      <c r="E42" s="26"/>
      <c r="F42" s="26"/>
    </row>
    <row r="44" spans="1:7" x14ac:dyDescent="0.25">
      <c r="A44" s="4" t="s">
        <v>24</v>
      </c>
      <c r="B44" s="4"/>
    </row>
    <row r="46" spans="1:7" x14ac:dyDescent="0.25">
      <c r="A46" s="4" t="s">
        <v>25</v>
      </c>
      <c r="B46" s="4"/>
    </row>
    <row r="47" spans="1:7" x14ac:dyDescent="0.25">
      <c r="F47" s="28" t="s">
        <v>26</v>
      </c>
      <c r="G47" s="13"/>
    </row>
    <row r="48" spans="1:7" x14ac:dyDescent="0.25">
      <c r="F48" s="13"/>
      <c r="G48" s="13"/>
    </row>
    <row r="49" spans="6:7" x14ac:dyDescent="0.25">
      <c r="F49" s="29"/>
      <c r="G49" s="25"/>
    </row>
    <row r="50" spans="6:7" x14ac:dyDescent="0.25">
      <c r="F50" s="25"/>
      <c r="G50" s="25"/>
    </row>
  </sheetData>
  <mergeCells count="35">
    <mergeCell ref="A46:B46"/>
    <mergeCell ref="F47:G48"/>
    <mergeCell ref="F49:G50"/>
    <mergeCell ref="D36:E36"/>
    <mergeCell ref="F36:G36"/>
    <mergeCell ref="A39:B41"/>
    <mergeCell ref="D39:F39"/>
    <mergeCell ref="E41:F42"/>
    <mergeCell ref="A44:B44"/>
    <mergeCell ref="E27:F27"/>
    <mergeCell ref="A32:B34"/>
    <mergeCell ref="D32:E32"/>
    <mergeCell ref="F32:G32"/>
    <mergeCell ref="D34:E34"/>
    <mergeCell ref="F34:G34"/>
    <mergeCell ref="D21:E21"/>
    <mergeCell ref="F21:G21"/>
    <mergeCell ref="C24:D24"/>
    <mergeCell ref="E24:F24"/>
    <mergeCell ref="C26:D26"/>
    <mergeCell ref="E26:F26"/>
    <mergeCell ref="A12:B12"/>
    <mergeCell ref="F12:G12"/>
    <mergeCell ref="A14:B15"/>
    <mergeCell ref="F14:G14"/>
    <mergeCell ref="A17:B19"/>
    <mergeCell ref="D17:E17"/>
    <mergeCell ref="F17:G17"/>
    <mergeCell ref="D19:E19"/>
    <mergeCell ref="A1:H3"/>
    <mergeCell ref="A5:B7"/>
    <mergeCell ref="F5:G5"/>
    <mergeCell ref="F7:G7"/>
    <mergeCell ref="A10:B10"/>
    <mergeCell ref="F10:G10"/>
  </mergeCells>
  <pageMargins left="0.7" right="0.1875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date_paiement_étude_préli">
                <anchor moveWithCells="1" sizeWithCells="1">
                  <from>
                    <xdr:col>7</xdr:col>
                    <xdr:colOff>19050</xdr:colOff>
                    <xdr:row>13</xdr:row>
                    <xdr:rowOff>9525</xdr:rowOff>
                  </from>
                  <to>
                    <xdr:col>7</xdr:col>
                    <xdr:colOff>171450</xdr:colOff>
                    <xdr:row>13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1]!date_permis_urbanisme">
                <anchor moveWithCells="1" sizeWithCells="1">
                  <from>
                    <xdr:col>7</xdr:col>
                    <xdr:colOff>19050</xdr:colOff>
                    <xdr:row>11</xdr:row>
                    <xdr:rowOff>9525</xdr:rowOff>
                  </from>
                  <to>
                    <xdr:col>7</xdr:col>
                    <xdr:colOff>171450</xdr:colOff>
                    <xdr:row>11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1]!date_convention">
                <anchor moveWithCells="1" sizeWithCells="1">
                  <from>
                    <xdr:col>7</xdr:col>
                    <xdr:colOff>28575</xdr:colOff>
                    <xdr:row>9</xdr:row>
                    <xdr:rowOff>9525</xdr:rowOff>
                  </from>
                  <to>
                    <xdr:col>7</xdr:col>
                    <xdr:colOff>180975</xdr:colOff>
                    <xdr:row>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1]!date_signature_devis">
                <anchor moveWithCells="1" sizeWithCells="1">
                  <from>
                    <xdr:col>7</xdr:col>
                    <xdr:colOff>19050</xdr:colOff>
                    <xdr:row>6</xdr:row>
                    <xdr:rowOff>0</xdr:rowOff>
                  </from>
                  <to>
                    <xdr:col>7</xdr:col>
                    <xdr:colOff>171450</xdr:colOff>
                    <xdr:row>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 macro="[1]!date_devis">
                <anchor moveWithCells="1" sizeWithCells="1">
                  <from>
                    <xdr:col>7</xdr:col>
                    <xdr:colOff>19050</xdr:colOff>
                    <xdr:row>4</xdr:row>
                    <xdr:rowOff>9525</xdr:rowOff>
                  </from>
                  <to>
                    <xdr:col>7</xdr:col>
                    <xdr:colOff>171450</xdr:colOff>
                    <xdr:row>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defaultSize="0" print="0" autoFill="0" autoPict="0" macro="[1]!date_réunion_technique">
                <anchor moveWithCells="1" sizeWithCells="1">
                  <from>
                    <xdr:col>7</xdr:col>
                    <xdr:colOff>19050</xdr:colOff>
                    <xdr:row>16</xdr:row>
                    <xdr:rowOff>9525</xdr:rowOff>
                  </from>
                  <to>
                    <xdr:col>7</xdr:col>
                    <xdr:colOff>171450</xdr:colOff>
                    <xdr:row>16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Button 7">
              <controlPr defaultSize="0" print="0" autoFill="0" autoPict="0" macro="[1]!date_signature_BDC">
                <anchor moveWithCells="1" sizeWithCells="1">
                  <from>
                    <xdr:col>6</xdr:col>
                    <xdr:colOff>19050</xdr:colOff>
                    <xdr:row>23</xdr:row>
                    <xdr:rowOff>9525</xdr:rowOff>
                  </from>
                  <to>
                    <xdr:col>6</xdr:col>
                    <xdr:colOff>171450</xdr:colOff>
                    <xdr:row>23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Button 8">
              <controlPr defaultSize="0" print="0" autoFill="0" autoPict="0" macro="[1]!date_mesurage_dalle">
                <anchor moveWithCells="1" sizeWithCells="1">
                  <from>
                    <xdr:col>6</xdr:col>
                    <xdr:colOff>19050</xdr:colOff>
                    <xdr:row>25</xdr:row>
                    <xdr:rowOff>9525</xdr:rowOff>
                  </from>
                  <to>
                    <xdr:col>6</xdr:col>
                    <xdr:colOff>171450</xdr:colOff>
                    <xdr:row>25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Button 9">
              <controlPr defaultSize="0" print="0" autoFill="0" autoPict="0" macro="[1]!export_jalon_délai">
                <anchor moveWithCells="1" sizeWithCells="1">
                  <from>
                    <xdr:col>3</xdr:col>
                    <xdr:colOff>219075</xdr:colOff>
                    <xdr:row>47</xdr:row>
                    <xdr:rowOff>38100</xdr:rowOff>
                  </from>
                  <to>
                    <xdr:col>4</xdr:col>
                    <xdr:colOff>400050</xdr:colOff>
                    <xdr:row>49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AEC291-FDD7-4B3C-9D50-16A42EA99982}">
  <sheetPr codeName="Feuil4"/>
  <dimension ref="A1:T9"/>
  <sheetViews>
    <sheetView workbookViewId="0">
      <selection activeCell="B25" sqref="B25"/>
    </sheetView>
  </sheetViews>
  <sheetFormatPr baseColWidth="10" defaultRowHeight="15" x14ac:dyDescent="0.25"/>
  <cols>
    <col min="2" max="2" width="45.5703125" customWidth="1"/>
    <col min="4" max="5" width="11.42578125" customWidth="1"/>
    <col min="10" max="10" width="13" customWidth="1"/>
    <col min="13" max="13" width="13" customWidth="1"/>
    <col min="14" max="14" width="12.7109375" customWidth="1"/>
  </cols>
  <sheetData>
    <row r="1" spans="1:20" ht="44.25" customHeight="1" x14ac:dyDescent="0.25">
      <c r="A1" s="30" t="s">
        <v>27</v>
      </c>
      <c r="B1" s="31" t="s">
        <v>28</v>
      </c>
      <c r="C1" s="32" t="s">
        <v>29</v>
      </c>
      <c r="D1" s="32" t="s">
        <v>30</v>
      </c>
      <c r="E1" s="30" t="s">
        <v>31</v>
      </c>
      <c r="F1" s="30" t="s">
        <v>32</v>
      </c>
      <c r="G1" s="30" t="s">
        <v>33</v>
      </c>
      <c r="H1" s="30" t="s">
        <v>34</v>
      </c>
      <c r="I1" s="30" t="s">
        <v>35</v>
      </c>
      <c r="J1" s="30" t="s">
        <v>36</v>
      </c>
      <c r="K1" s="30" t="s">
        <v>37</v>
      </c>
      <c r="L1" s="30" t="s">
        <v>38</v>
      </c>
      <c r="M1" s="30" t="s">
        <v>39</v>
      </c>
      <c r="N1" s="30" t="s">
        <v>40</v>
      </c>
      <c r="O1" s="30" t="s">
        <v>41</v>
      </c>
      <c r="P1" s="30" t="s">
        <v>42</v>
      </c>
      <c r="Q1" s="30" t="s">
        <v>43</v>
      </c>
      <c r="R1" s="30" t="s">
        <v>44</v>
      </c>
      <c r="S1" s="30" t="s">
        <v>45</v>
      </c>
      <c r="T1" s="30" t="s">
        <v>46</v>
      </c>
    </row>
    <row r="2" spans="1:20" s="12" customFormat="1" x14ac:dyDescent="0.25">
      <c r="A2" s="33" t="s">
        <v>47</v>
      </c>
      <c r="B2" s="33" t="s">
        <v>0</v>
      </c>
      <c r="C2" s="13" t="s">
        <v>48</v>
      </c>
      <c r="D2" s="34" t="s">
        <v>49</v>
      </c>
      <c r="E2" s="35"/>
    </row>
    <row r="3" spans="1:20" s="40" customFormat="1" x14ac:dyDescent="0.25">
      <c r="A3" s="36"/>
      <c r="B3" s="36"/>
      <c r="C3" s="37"/>
      <c r="D3" s="38"/>
      <c r="E3" s="39"/>
    </row>
    <row r="4" spans="1:20" s="12" customFormat="1" x14ac:dyDescent="0.25">
      <c r="A4" s="33" t="s">
        <v>50</v>
      </c>
      <c r="B4" s="33" t="s">
        <v>51</v>
      </c>
      <c r="C4" s="13" t="s">
        <v>52</v>
      </c>
      <c r="D4" s="34" t="s">
        <v>49</v>
      </c>
      <c r="E4" s="35"/>
    </row>
    <row r="5" spans="1:20" s="40" customFormat="1" x14ac:dyDescent="0.25">
      <c r="A5" s="36"/>
      <c r="B5" s="36"/>
      <c r="C5" s="37"/>
      <c r="D5" s="38"/>
      <c r="E5" s="39"/>
    </row>
    <row r="6" spans="1:20" s="12" customFormat="1" x14ac:dyDescent="0.25">
      <c r="A6" s="33"/>
      <c r="B6" s="33" t="s">
        <v>53</v>
      </c>
      <c r="C6" s="13" t="s">
        <v>54</v>
      </c>
      <c r="D6" s="34" t="s">
        <v>49</v>
      </c>
      <c r="E6" s="35"/>
    </row>
    <row r="7" spans="1:20" s="40" customFormat="1" x14ac:dyDescent="0.25">
      <c r="A7" s="36"/>
      <c r="B7" s="36"/>
      <c r="C7" s="37"/>
      <c r="D7" s="38"/>
      <c r="E7" s="39"/>
    </row>
    <row r="8" spans="1:20" s="12" customFormat="1" x14ac:dyDescent="0.25">
      <c r="A8" s="41"/>
      <c r="B8" s="41"/>
      <c r="C8" s="13"/>
      <c r="D8" s="34"/>
      <c r="E8" s="35"/>
    </row>
    <row r="9" spans="1:20" s="40" customFormat="1" x14ac:dyDescent="0.25">
      <c r="A9" s="41"/>
      <c r="B9" s="41"/>
      <c r="C9" s="13"/>
      <c r="D9" s="34"/>
      <c r="E9" s="35"/>
    </row>
  </sheetData>
  <mergeCells count="20">
    <mergeCell ref="A6:A7"/>
    <mergeCell ref="B6:B7"/>
    <mergeCell ref="C6:C7"/>
    <mergeCell ref="D6:D7"/>
    <mergeCell ref="E6:E7"/>
    <mergeCell ref="A8:A9"/>
    <mergeCell ref="B8:B9"/>
    <mergeCell ref="C8:C9"/>
    <mergeCell ref="D8:D9"/>
    <mergeCell ref="E8:E9"/>
    <mergeCell ref="A2:A3"/>
    <mergeCell ref="B2:B3"/>
    <mergeCell ref="C2:C3"/>
    <mergeCell ref="D2:D3"/>
    <mergeCell ref="E2:E3"/>
    <mergeCell ref="A4:A5"/>
    <mergeCell ref="B4:B5"/>
    <mergeCell ref="C4:C5"/>
    <mergeCell ref="D4:D5"/>
    <mergeCell ref="E4:E5"/>
  </mergeCells>
  <conditionalFormatting sqref="D1 D8">
    <cfRule type="cellIs" dxfId="199" priority="199" operator="equal">
      <formula>"Mis en prod"</formula>
    </cfRule>
    <cfRule type="cellIs" dxfId="198" priority="200" operator="equal">
      <formula>"""Mis en prod"""</formula>
    </cfRule>
  </conditionalFormatting>
  <conditionalFormatting sqref="D1 D8">
    <cfRule type="containsText" dxfId="197" priority="196" operator="containsText" text="Livré">
      <formula>NOT(ISERROR(SEARCH("Livré",D1)))</formula>
    </cfRule>
    <cfRule type="cellIs" dxfId="196" priority="197" operator="equal">
      <formula>"""Livré"""</formula>
    </cfRule>
    <cfRule type="cellIs" dxfId="195" priority="198" operator="equal">
      <formula>"Livré"</formula>
    </cfRule>
  </conditionalFormatting>
  <conditionalFormatting sqref="D1 D8">
    <cfRule type="containsText" dxfId="194" priority="193" operator="containsText" text="Enlevé">
      <formula>NOT(ISERROR(SEARCH("Enlevé",D1)))</formula>
    </cfRule>
    <cfRule type="containsText" dxfId="193" priority="194" operator="containsText" text="Livré; Enlevé">
      <formula>NOT(ISERROR(SEARCH("Livré; Enlevé",D1)))</formula>
    </cfRule>
    <cfRule type="cellIs" dxfId="192" priority="195" operator="equal">
      <formula>"Livré; Enlevé"</formula>
    </cfRule>
  </conditionalFormatting>
  <conditionalFormatting sqref="D1 D8">
    <cfRule type="cellIs" dxfId="191" priority="189" operator="equal">
      <formula>"Fabriqué"</formula>
    </cfRule>
    <cfRule type="cellIs" dxfId="190" priority="190" operator="equal">
      <formula>"Fabriqué"</formula>
    </cfRule>
    <cfRule type="cellIs" dxfId="189" priority="191" operator="equal">
      <formula>"Fabriqué"</formula>
    </cfRule>
    <cfRule type="cellIs" dxfId="188" priority="192" operator="equal">
      <formula>"Fabriqué"</formula>
    </cfRule>
  </conditionalFormatting>
  <conditionalFormatting sqref="D1 D8">
    <cfRule type="cellIs" dxfId="187" priority="181" operator="equal">
      <formula>"Enlevé"</formula>
    </cfRule>
    <cfRule type="cellIs" dxfId="186" priority="182" operator="equal">
      <formula>"Livré"</formula>
    </cfRule>
    <cfRule type="cellIs" dxfId="185" priority="183" operator="equal">
      <formula>"Livré"</formula>
    </cfRule>
    <cfRule type="cellIs" dxfId="184" priority="184" operator="equal">
      <formula>"Livré"</formula>
    </cfRule>
    <cfRule type="cellIs" dxfId="183" priority="185" operator="equal">
      <formula>"Livré"</formula>
    </cfRule>
    <cfRule type="cellIs" dxfId="182" priority="186" operator="equal">
      <formula>"Enlevé"</formula>
    </cfRule>
    <cfRule type="cellIs" dxfId="181" priority="187" operator="equal">
      <formula>"Livré"</formula>
    </cfRule>
    <cfRule type="cellIs" dxfId="180" priority="188" operator="equal">
      <formula>"Livré"</formula>
    </cfRule>
  </conditionalFormatting>
  <conditionalFormatting sqref="D1 D8">
    <cfRule type="cellIs" dxfId="179" priority="180" operator="equal">
      <formula>"ANNULE"</formula>
    </cfRule>
  </conditionalFormatting>
  <conditionalFormatting sqref="D1 D8">
    <cfRule type="containsText" dxfId="178" priority="179" operator="containsText" text="Modélisation">
      <formula>NOT(ISERROR(SEARCH("Modélisation",D1)))</formula>
    </cfRule>
  </conditionalFormatting>
  <conditionalFormatting sqref="E1 E8">
    <cfRule type="cellIs" dxfId="177" priority="177" operator="equal">
      <formula>"Terminé"</formula>
    </cfRule>
    <cfRule type="cellIs" dxfId="176" priority="178" operator="equal">
      <formula>"""Terminé"""</formula>
    </cfRule>
  </conditionalFormatting>
  <conditionalFormatting sqref="D8">
    <cfRule type="containsText" dxfId="175" priority="175" operator="containsText" text="Non">
      <formula>NOT(ISERROR(SEARCH("Non",D8)))</formula>
    </cfRule>
    <cfRule type="cellIs" dxfId="174" priority="176" operator="equal">
      <formula>"OK"</formula>
    </cfRule>
  </conditionalFormatting>
  <conditionalFormatting sqref="D8">
    <cfRule type="cellIs" dxfId="173" priority="173" operator="equal">
      <formula>"Mis en prod"</formula>
    </cfRule>
    <cfRule type="cellIs" dxfId="172" priority="174" operator="equal">
      <formula>"""Mis en prod"""</formula>
    </cfRule>
  </conditionalFormatting>
  <conditionalFormatting sqref="D8">
    <cfRule type="containsText" dxfId="171" priority="170" operator="containsText" text="Livré">
      <formula>NOT(ISERROR(SEARCH("Livré",D8)))</formula>
    </cfRule>
    <cfRule type="cellIs" dxfId="170" priority="171" operator="equal">
      <formula>"""Livré"""</formula>
    </cfRule>
    <cfRule type="cellIs" dxfId="169" priority="172" operator="equal">
      <formula>"Livré"</formula>
    </cfRule>
  </conditionalFormatting>
  <conditionalFormatting sqref="D8">
    <cfRule type="containsText" dxfId="168" priority="167" operator="containsText" text="Enlevé">
      <formula>NOT(ISERROR(SEARCH("Enlevé",D8)))</formula>
    </cfRule>
    <cfRule type="containsText" dxfId="167" priority="168" operator="containsText" text="Livré; Enlevé">
      <formula>NOT(ISERROR(SEARCH("Livré; Enlevé",D8)))</formula>
    </cfRule>
    <cfRule type="cellIs" dxfId="166" priority="169" operator="equal">
      <formula>"Livré; Enlevé"</formula>
    </cfRule>
  </conditionalFormatting>
  <conditionalFormatting sqref="D8">
    <cfRule type="cellIs" dxfId="165" priority="163" operator="equal">
      <formula>"Fabriqué"</formula>
    </cfRule>
    <cfRule type="cellIs" dxfId="164" priority="164" operator="equal">
      <formula>"Fabriqué"</formula>
    </cfRule>
    <cfRule type="cellIs" dxfId="163" priority="165" operator="equal">
      <formula>"Fabriqué"</formula>
    </cfRule>
    <cfRule type="cellIs" dxfId="162" priority="166" operator="equal">
      <formula>"Fabriqué"</formula>
    </cfRule>
  </conditionalFormatting>
  <conditionalFormatting sqref="D8">
    <cfRule type="cellIs" dxfId="161" priority="155" operator="equal">
      <formula>"Enlevé"</formula>
    </cfRule>
    <cfRule type="cellIs" dxfId="160" priority="156" operator="equal">
      <formula>"Livré"</formula>
    </cfRule>
    <cfRule type="cellIs" dxfId="159" priority="157" operator="equal">
      <formula>"Livré"</formula>
    </cfRule>
    <cfRule type="cellIs" dxfId="158" priority="158" operator="equal">
      <formula>"Livré"</formula>
    </cfRule>
    <cfRule type="cellIs" dxfId="157" priority="159" operator="equal">
      <formula>"Livré"</formula>
    </cfRule>
    <cfRule type="cellIs" dxfId="156" priority="160" operator="equal">
      <formula>"Enlevé"</formula>
    </cfRule>
    <cfRule type="cellIs" dxfId="155" priority="161" operator="equal">
      <formula>"Livré"</formula>
    </cfRule>
    <cfRule type="cellIs" dxfId="154" priority="162" operator="equal">
      <formula>"Livré"</formula>
    </cfRule>
  </conditionalFormatting>
  <conditionalFormatting sqref="D8">
    <cfRule type="cellIs" dxfId="153" priority="154" operator="equal">
      <formula>"ANNULE"</formula>
    </cfRule>
  </conditionalFormatting>
  <conditionalFormatting sqref="D8">
    <cfRule type="containsText" dxfId="152" priority="153" operator="containsText" text="Modélisation">
      <formula>NOT(ISERROR(SEARCH("Modélisation",D8)))</formula>
    </cfRule>
  </conditionalFormatting>
  <conditionalFormatting sqref="E8">
    <cfRule type="cellIs" dxfId="151" priority="151" operator="equal">
      <formula>"Terminé"</formula>
    </cfRule>
    <cfRule type="cellIs" dxfId="150" priority="152" operator="equal">
      <formula>"""Terminé"""</formula>
    </cfRule>
  </conditionalFormatting>
  <conditionalFormatting sqref="D6">
    <cfRule type="cellIs" dxfId="149" priority="149" operator="equal">
      <formula>"Mis en prod"</formula>
    </cfRule>
    <cfRule type="cellIs" dxfId="148" priority="150" operator="equal">
      <formula>"""Mis en prod"""</formula>
    </cfRule>
  </conditionalFormatting>
  <conditionalFormatting sqref="D6">
    <cfRule type="containsText" dxfId="147" priority="146" operator="containsText" text="Livré">
      <formula>NOT(ISERROR(SEARCH("Livré",D6)))</formula>
    </cfRule>
    <cfRule type="cellIs" dxfId="146" priority="147" operator="equal">
      <formula>"""Livré"""</formula>
    </cfRule>
    <cfRule type="cellIs" dxfId="145" priority="148" operator="equal">
      <formula>"Livré"</formula>
    </cfRule>
  </conditionalFormatting>
  <conditionalFormatting sqref="D6">
    <cfRule type="containsText" dxfId="144" priority="143" operator="containsText" text="Enlevé">
      <formula>NOT(ISERROR(SEARCH("Enlevé",D6)))</formula>
    </cfRule>
    <cfRule type="containsText" dxfId="143" priority="144" operator="containsText" text="Livré; Enlevé">
      <formula>NOT(ISERROR(SEARCH("Livré; Enlevé",D6)))</formula>
    </cfRule>
    <cfRule type="cellIs" dxfId="142" priority="145" operator="equal">
      <formula>"Livré; Enlevé"</formula>
    </cfRule>
  </conditionalFormatting>
  <conditionalFormatting sqref="D6">
    <cfRule type="cellIs" dxfId="141" priority="139" operator="equal">
      <formula>"Fabriqué"</formula>
    </cfRule>
    <cfRule type="cellIs" dxfId="140" priority="140" operator="equal">
      <formula>"Fabriqué"</formula>
    </cfRule>
    <cfRule type="cellIs" dxfId="139" priority="141" operator="equal">
      <formula>"Fabriqué"</formula>
    </cfRule>
    <cfRule type="cellIs" dxfId="138" priority="142" operator="equal">
      <formula>"Fabriqué"</formula>
    </cfRule>
  </conditionalFormatting>
  <conditionalFormatting sqref="D6">
    <cfRule type="cellIs" dxfId="137" priority="131" operator="equal">
      <formula>"Enlevé"</formula>
    </cfRule>
    <cfRule type="cellIs" dxfId="136" priority="132" operator="equal">
      <formula>"Livré"</formula>
    </cfRule>
    <cfRule type="cellIs" dxfId="135" priority="133" operator="equal">
      <formula>"Livré"</formula>
    </cfRule>
    <cfRule type="cellIs" dxfId="134" priority="134" operator="equal">
      <formula>"Livré"</formula>
    </cfRule>
    <cfRule type="cellIs" dxfId="133" priority="135" operator="equal">
      <formula>"Livré"</formula>
    </cfRule>
    <cfRule type="cellIs" dxfId="132" priority="136" operator="equal">
      <formula>"Enlevé"</formula>
    </cfRule>
    <cfRule type="cellIs" dxfId="131" priority="137" operator="equal">
      <formula>"Livré"</formula>
    </cfRule>
    <cfRule type="cellIs" dxfId="130" priority="138" operator="equal">
      <formula>"Livré"</formula>
    </cfRule>
  </conditionalFormatting>
  <conditionalFormatting sqref="D6">
    <cfRule type="cellIs" dxfId="129" priority="130" operator="equal">
      <formula>"ANNULE"</formula>
    </cfRule>
  </conditionalFormatting>
  <conditionalFormatting sqref="D6">
    <cfRule type="containsText" dxfId="128" priority="129" operator="containsText" text="Modélisation">
      <formula>NOT(ISERROR(SEARCH("Modélisation",D6)))</formula>
    </cfRule>
  </conditionalFormatting>
  <conditionalFormatting sqref="E6">
    <cfRule type="cellIs" dxfId="127" priority="127" operator="equal">
      <formula>"Terminé"</formula>
    </cfRule>
    <cfRule type="cellIs" dxfId="126" priority="128" operator="equal">
      <formula>"""Terminé"""</formula>
    </cfRule>
  </conditionalFormatting>
  <conditionalFormatting sqref="D6">
    <cfRule type="containsText" dxfId="125" priority="125" operator="containsText" text="Non">
      <formula>NOT(ISERROR(SEARCH("Non",D6)))</formula>
    </cfRule>
    <cfRule type="cellIs" dxfId="124" priority="126" operator="equal">
      <formula>"OK"</formula>
    </cfRule>
  </conditionalFormatting>
  <conditionalFormatting sqref="D6">
    <cfRule type="cellIs" dxfId="123" priority="123" operator="equal">
      <formula>"Mis en prod"</formula>
    </cfRule>
    <cfRule type="cellIs" dxfId="122" priority="124" operator="equal">
      <formula>"""Mis en prod"""</formula>
    </cfRule>
  </conditionalFormatting>
  <conditionalFormatting sqref="D6">
    <cfRule type="containsText" dxfId="121" priority="120" operator="containsText" text="Livré">
      <formula>NOT(ISERROR(SEARCH("Livré",D6)))</formula>
    </cfRule>
    <cfRule type="cellIs" dxfId="120" priority="121" operator="equal">
      <formula>"""Livré"""</formula>
    </cfRule>
    <cfRule type="cellIs" dxfId="119" priority="122" operator="equal">
      <formula>"Livré"</formula>
    </cfRule>
  </conditionalFormatting>
  <conditionalFormatting sqref="D6">
    <cfRule type="containsText" dxfId="118" priority="117" operator="containsText" text="Enlevé">
      <formula>NOT(ISERROR(SEARCH("Enlevé",D6)))</formula>
    </cfRule>
    <cfRule type="containsText" dxfId="117" priority="118" operator="containsText" text="Livré; Enlevé">
      <formula>NOT(ISERROR(SEARCH("Livré; Enlevé",D6)))</formula>
    </cfRule>
    <cfRule type="cellIs" dxfId="116" priority="119" operator="equal">
      <formula>"Livré; Enlevé"</formula>
    </cfRule>
  </conditionalFormatting>
  <conditionalFormatting sqref="D6">
    <cfRule type="cellIs" dxfId="115" priority="113" operator="equal">
      <formula>"Fabriqué"</formula>
    </cfRule>
    <cfRule type="cellIs" dxfId="114" priority="114" operator="equal">
      <formula>"Fabriqué"</formula>
    </cfRule>
    <cfRule type="cellIs" dxfId="113" priority="115" operator="equal">
      <formula>"Fabriqué"</formula>
    </cfRule>
    <cfRule type="cellIs" dxfId="112" priority="116" operator="equal">
      <formula>"Fabriqué"</formula>
    </cfRule>
  </conditionalFormatting>
  <conditionalFormatting sqref="D6">
    <cfRule type="cellIs" dxfId="111" priority="105" operator="equal">
      <formula>"Enlevé"</formula>
    </cfRule>
    <cfRule type="cellIs" dxfId="110" priority="106" operator="equal">
      <formula>"Livré"</formula>
    </cfRule>
    <cfRule type="cellIs" dxfId="109" priority="107" operator="equal">
      <formula>"Livré"</formula>
    </cfRule>
    <cfRule type="cellIs" dxfId="108" priority="108" operator="equal">
      <formula>"Livré"</formula>
    </cfRule>
    <cfRule type="cellIs" dxfId="107" priority="109" operator="equal">
      <formula>"Livré"</formula>
    </cfRule>
    <cfRule type="cellIs" dxfId="106" priority="110" operator="equal">
      <formula>"Enlevé"</formula>
    </cfRule>
    <cfRule type="cellIs" dxfId="105" priority="111" operator="equal">
      <formula>"Livré"</formula>
    </cfRule>
    <cfRule type="cellIs" dxfId="104" priority="112" operator="equal">
      <formula>"Livré"</formula>
    </cfRule>
  </conditionalFormatting>
  <conditionalFormatting sqref="D6">
    <cfRule type="cellIs" dxfId="103" priority="104" operator="equal">
      <formula>"ANNULE"</formula>
    </cfRule>
  </conditionalFormatting>
  <conditionalFormatting sqref="D6">
    <cfRule type="containsText" dxfId="102" priority="103" operator="containsText" text="Modélisation">
      <formula>NOT(ISERROR(SEARCH("Modélisation",D6)))</formula>
    </cfRule>
  </conditionalFormatting>
  <conditionalFormatting sqref="E6">
    <cfRule type="cellIs" dxfId="101" priority="101" operator="equal">
      <formula>"Terminé"</formula>
    </cfRule>
    <cfRule type="cellIs" dxfId="100" priority="102" operator="equal">
      <formula>"""Terminé"""</formula>
    </cfRule>
  </conditionalFormatting>
  <conditionalFormatting sqref="D4">
    <cfRule type="cellIs" dxfId="99" priority="99" operator="equal">
      <formula>"Mis en prod"</formula>
    </cfRule>
    <cfRule type="cellIs" dxfId="98" priority="100" operator="equal">
      <formula>"""Mis en prod"""</formula>
    </cfRule>
  </conditionalFormatting>
  <conditionalFormatting sqref="D4">
    <cfRule type="containsText" dxfId="97" priority="96" operator="containsText" text="Livré">
      <formula>NOT(ISERROR(SEARCH("Livré",D4)))</formula>
    </cfRule>
    <cfRule type="cellIs" dxfId="96" priority="97" operator="equal">
      <formula>"""Livré"""</formula>
    </cfRule>
    <cfRule type="cellIs" dxfId="95" priority="98" operator="equal">
      <formula>"Livré"</formula>
    </cfRule>
  </conditionalFormatting>
  <conditionalFormatting sqref="D4">
    <cfRule type="containsText" dxfId="94" priority="93" operator="containsText" text="Enlevé">
      <formula>NOT(ISERROR(SEARCH("Enlevé",D4)))</formula>
    </cfRule>
    <cfRule type="containsText" dxfId="93" priority="94" operator="containsText" text="Livré; Enlevé">
      <formula>NOT(ISERROR(SEARCH("Livré; Enlevé",D4)))</formula>
    </cfRule>
    <cfRule type="cellIs" dxfId="92" priority="95" operator="equal">
      <formula>"Livré; Enlevé"</formula>
    </cfRule>
  </conditionalFormatting>
  <conditionalFormatting sqref="D4">
    <cfRule type="cellIs" dxfId="91" priority="89" operator="equal">
      <formula>"Fabriqué"</formula>
    </cfRule>
    <cfRule type="cellIs" dxfId="90" priority="90" operator="equal">
      <formula>"Fabriqué"</formula>
    </cfRule>
    <cfRule type="cellIs" dxfId="89" priority="91" operator="equal">
      <formula>"Fabriqué"</formula>
    </cfRule>
    <cfRule type="cellIs" dxfId="88" priority="92" operator="equal">
      <formula>"Fabriqué"</formula>
    </cfRule>
  </conditionalFormatting>
  <conditionalFormatting sqref="D4">
    <cfRule type="cellIs" dxfId="87" priority="81" operator="equal">
      <formula>"Enlevé"</formula>
    </cfRule>
    <cfRule type="cellIs" dxfId="86" priority="82" operator="equal">
      <formula>"Livré"</formula>
    </cfRule>
    <cfRule type="cellIs" dxfId="85" priority="83" operator="equal">
      <formula>"Livré"</formula>
    </cfRule>
    <cfRule type="cellIs" dxfId="84" priority="84" operator="equal">
      <formula>"Livré"</formula>
    </cfRule>
    <cfRule type="cellIs" dxfId="83" priority="85" operator="equal">
      <formula>"Livré"</formula>
    </cfRule>
    <cfRule type="cellIs" dxfId="82" priority="86" operator="equal">
      <formula>"Enlevé"</formula>
    </cfRule>
    <cfRule type="cellIs" dxfId="81" priority="87" operator="equal">
      <formula>"Livré"</formula>
    </cfRule>
    <cfRule type="cellIs" dxfId="80" priority="88" operator="equal">
      <formula>"Livré"</formula>
    </cfRule>
  </conditionalFormatting>
  <conditionalFormatting sqref="D4">
    <cfRule type="cellIs" dxfId="79" priority="80" operator="equal">
      <formula>"ANNULE"</formula>
    </cfRule>
  </conditionalFormatting>
  <conditionalFormatting sqref="D4">
    <cfRule type="containsText" dxfId="78" priority="79" operator="containsText" text="Modélisation">
      <formula>NOT(ISERROR(SEARCH("Modélisation",D4)))</formula>
    </cfRule>
  </conditionalFormatting>
  <conditionalFormatting sqref="E4">
    <cfRule type="cellIs" dxfId="77" priority="77" operator="equal">
      <formula>"Terminé"</formula>
    </cfRule>
    <cfRule type="cellIs" dxfId="76" priority="78" operator="equal">
      <formula>"""Terminé"""</formula>
    </cfRule>
  </conditionalFormatting>
  <conditionalFormatting sqref="D4">
    <cfRule type="containsText" dxfId="75" priority="75" operator="containsText" text="Non">
      <formula>NOT(ISERROR(SEARCH("Non",D4)))</formula>
    </cfRule>
    <cfRule type="cellIs" dxfId="74" priority="76" operator="equal">
      <formula>"OK"</formula>
    </cfRule>
  </conditionalFormatting>
  <conditionalFormatting sqref="D4">
    <cfRule type="cellIs" dxfId="73" priority="73" operator="equal">
      <formula>"Mis en prod"</formula>
    </cfRule>
    <cfRule type="cellIs" dxfId="72" priority="74" operator="equal">
      <formula>"""Mis en prod"""</formula>
    </cfRule>
  </conditionalFormatting>
  <conditionalFormatting sqref="D4">
    <cfRule type="containsText" dxfId="71" priority="70" operator="containsText" text="Livré">
      <formula>NOT(ISERROR(SEARCH("Livré",D4)))</formula>
    </cfRule>
    <cfRule type="cellIs" dxfId="70" priority="71" operator="equal">
      <formula>"""Livré"""</formula>
    </cfRule>
    <cfRule type="cellIs" dxfId="69" priority="72" operator="equal">
      <formula>"Livré"</formula>
    </cfRule>
  </conditionalFormatting>
  <conditionalFormatting sqref="D4">
    <cfRule type="containsText" dxfId="68" priority="67" operator="containsText" text="Enlevé">
      <formula>NOT(ISERROR(SEARCH("Enlevé",D4)))</formula>
    </cfRule>
    <cfRule type="containsText" dxfId="67" priority="68" operator="containsText" text="Livré; Enlevé">
      <formula>NOT(ISERROR(SEARCH("Livré; Enlevé",D4)))</formula>
    </cfRule>
    <cfRule type="cellIs" dxfId="66" priority="69" operator="equal">
      <formula>"Livré; Enlevé"</formula>
    </cfRule>
  </conditionalFormatting>
  <conditionalFormatting sqref="D4">
    <cfRule type="cellIs" dxfId="65" priority="63" operator="equal">
      <formula>"Fabriqué"</formula>
    </cfRule>
    <cfRule type="cellIs" dxfId="64" priority="64" operator="equal">
      <formula>"Fabriqué"</formula>
    </cfRule>
    <cfRule type="cellIs" dxfId="63" priority="65" operator="equal">
      <formula>"Fabriqué"</formula>
    </cfRule>
    <cfRule type="cellIs" dxfId="62" priority="66" operator="equal">
      <formula>"Fabriqué"</formula>
    </cfRule>
  </conditionalFormatting>
  <conditionalFormatting sqref="D4">
    <cfRule type="cellIs" dxfId="61" priority="55" operator="equal">
      <formula>"Enlevé"</formula>
    </cfRule>
    <cfRule type="cellIs" dxfId="60" priority="56" operator="equal">
      <formula>"Livré"</formula>
    </cfRule>
    <cfRule type="cellIs" dxfId="59" priority="57" operator="equal">
      <formula>"Livré"</formula>
    </cfRule>
    <cfRule type="cellIs" dxfId="58" priority="58" operator="equal">
      <formula>"Livré"</formula>
    </cfRule>
    <cfRule type="cellIs" dxfId="57" priority="59" operator="equal">
      <formula>"Livré"</formula>
    </cfRule>
    <cfRule type="cellIs" dxfId="56" priority="60" operator="equal">
      <formula>"Enlevé"</formula>
    </cfRule>
    <cfRule type="cellIs" dxfId="55" priority="61" operator="equal">
      <formula>"Livré"</formula>
    </cfRule>
    <cfRule type="cellIs" dxfId="54" priority="62" operator="equal">
      <formula>"Livré"</formula>
    </cfRule>
  </conditionalFormatting>
  <conditionalFormatting sqref="D4">
    <cfRule type="cellIs" dxfId="53" priority="54" operator="equal">
      <formula>"ANNULE"</formula>
    </cfRule>
  </conditionalFormatting>
  <conditionalFormatting sqref="D4">
    <cfRule type="containsText" dxfId="52" priority="53" operator="containsText" text="Modélisation">
      <formula>NOT(ISERROR(SEARCH("Modélisation",D4)))</formula>
    </cfRule>
  </conditionalFormatting>
  <conditionalFormatting sqref="E4">
    <cfRule type="cellIs" dxfId="51" priority="51" operator="equal">
      <formula>"Terminé"</formula>
    </cfRule>
    <cfRule type="cellIs" dxfId="50" priority="52" operator="equal">
      <formula>"""Terminé"""</formula>
    </cfRule>
  </conditionalFormatting>
  <conditionalFormatting sqref="D2">
    <cfRule type="cellIs" dxfId="49" priority="49" operator="equal">
      <formula>"Mis en prod"</formula>
    </cfRule>
    <cfRule type="cellIs" dxfId="48" priority="50" operator="equal">
      <formula>"""Mis en prod"""</formula>
    </cfRule>
  </conditionalFormatting>
  <conditionalFormatting sqref="D2">
    <cfRule type="containsText" dxfId="47" priority="46" operator="containsText" text="Livré">
      <formula>NOT(ISERROR(SEARCH("Livré",D2)))</formula>
    </cfRule>
    <cfRule type="cellIs" dxfId="46" priority="47" operator="equal">
      <formula>"""Livré"""</formula>
    </cfRule>
    <cfRule type="cellIs" dxfId="45" priority="48" operator="equal">
      <formula>"Livré"</formula>
    </cfRule>
  </conditionalFormatting>
  <conditionalFormatting sqref="D2">
    <cfRule type="containsText" dxfId="44" priority="43" operator="containsText" text="Enlevé">
      <formula>NOT(ISERROR(SEARCH("Enlevé",D2)))</formula>
    </cfRule>
    <cfRule type="containsText" dxfId="43" priority="44" operator="containsText" text="Livré; Enlevé">
      <formula>NOT(ISERROR(SEARCH("Livré; Enlevé",D2)))</formula>
    </cfRule>
    <cfRule type="cellIs" dxfId="42" priority="45" operator="equal">
      <formula>"Livré; Enlevé"</formula>
    </cfRule>
  </conditionalFormatting>
  <conditionalFormatting sqref="D2">
    <cfRule type="cellIs" dxfId="41" priority="39" operator="equal">
      <formula>"Fabriqué"</formula>
    </cfRule>
    <cfRule type="cellIs" dxfId="40" priority="40" operator="equal">
      <formula>"Fabriqué"</formula>
    </cfRule>
    <cfRule type="cellIs" dxfId="39" priority="41" operator="equal">
      <formula>"Fabriqué"</formula>
    </cfRule>
    <cfRule type="cellIs" dxfId="38" priority="42" operator="equal">
      <formula>"Fabriqué"</formula>
    </cfRule>
  </conditionalFormatting>
  <conditionalFormatting sqref="D2">
    <cfRule type="cellIs" dxfId="37" priority="31" operator="equal">
      <formula>"Enlevé"</formula>
    </cfRule>
    <cfRule type="cellIs" dxfId="36" priority="32" operator="equal">
      <formula>"Livré"</formula>
    </cfRule>
    <cfRule type="cellIs" dxfId="35" priority="33" operator="equal">
      <formula>"Livré"</formula>
    </cfRule>
    <cfRule type="cellIs" dxfId="34" priority="34" operator="equal">
      <formula>"Livré"</formula>
    </cfRule>
    <cfRule type="cellIs" dxfId="33" priority="35" operator="equal">
      <formula>"Livré"</formula>
    </cfRule>
    <cfRule type="cellIs" dxfId="32" priority="36" operator="equal">
      <formula>"Enlevé"</formula>
    </cfRule>
    <cfRule type="cellIs" dxfId="31" priority="37" operator="equal">
      <formula>"Livré"</formula>
    </cfRule>
    <cfRule type="cellIs" dxfId="30" priority="38" operator="equal">
      <formula>"Livré"</formula>
    </cfRule>
  </conditionalFormatting>
  <conditionalFormatting sqref="D2">
    <cfRule type="cellIs" dxfId="29" priority="30" operator="equal">
      <formula>"ANNULE"</formula>
    </cfRule>
  </conditionalFormatting>
  <conditionalFormatting sqref="D2">
    <cfRule type="containsText" dxfId="28" priority="29" operator="containsText" text="Modélisation">
      <formula>NOT(ISERROR(SEARCH("Modélisation",D2)))</formula>
    </cfRule>
  </conditionalFormatting>
  <conditionalFormatting sqref="E2">
    <cfRule type="cellIs" dxfId="27" priority="27" operator="equal">
      <formula>"Terminé"</formula>
    </cfRule>
    <cfRule type="cellIs" dxfId="26" priority="28" operator="equal">
      <formula>"""Terminé"""</formula>
    </cfRule>
  </conditionalFormatting>
  <conditionalFormatting sqref="D2">
    <cfRule type="containsText" dxfId="25" priority="25" operator="containsText" text="Non">
      <formula>NOT(ISERROR(SEARCH("Non",D2)))</formula>
    </cfRule>
    <cfRule type="cellIs" dxfId="24" priority="26" operator="equal">
      <formula>"OK"</formula>
    </cfRule>
  </conditionalFormatting>
  <conditionalFormatting sqref="D2">
    <cfRule type="cellIs" dxfId="23" priority="23" operator="equal">
      <formula>"Mis en prod"</formula>
    </cfRule>
    <cfRule type="cellIs" dxfId="22" priority="24" operator="equal">
      <formula>"""Mis en prod"""</formula>
    </cfRule>
  </conditionalFormatting>
  <conditionalFormatting sqref="D2">
    <cfRule type="containsText" dxfId="21" priority="20" operator="containsText" text="Livré">
      <formula>NOT(ISERROR(SEARCH("Livré",D2)))</formula>
    </cfRule>
    <cfRule type="cellIs" dxfId="20" priority="21" operator="equal">
      <formula>"""Livré"""</formula>
    </cfRule>
    <cfRule type="cellIs" dxfId="19" priority="22" operator="equal">
      <formula>"Livré"</formula>
    </cfRule>
  </conditionalFormatting>
  <conditionalFormatting sqref="D2">
    <cfRule type="containsText" dxfId="18" priority="17" operator="containsText" text="Enlevé">
      <formula>NOT(ISERROR(SEARCH("Enlevé",D2)))</formula>
    </cfRule>
    <cfRule type="containsText" dxfId="17" priority="18" operator="containsText" text="Livré; Enlevé">
      <formula>NOT(ISERROR(SEARCH("Livré; Enlevé",D2)))</formula>
    </cfRule>
    <cfRule type="cellIs" dxfId="16" priority="19" operator="equal">
      <formula>"Livré; Enlevé"</formula>
    </cfRule>
  </conditionalFormatting>
  <conditionalFormatting sqref="D2">
    <cfRule type="cellIs" dxfId="15" priority="13" operator="equal">
      <formula>"Fabriqué"</formula>
    </cfRule>
    <cfRule type="cellIs" dxfId="14" priority="14" operator="equal">
      <formula>"Fabriqué"</formula>
    </cfRule>
    <cfRule type="cellIs" dxfId="13" priority="15" operator="equal">
      <formula>"Fabriqué"</formula>
    </cfRule>
    <cfRule type="cellIs" dxfId="12" priority="16" operator="equal">
      <formula>"Fabriqué"</formula>
    </cfRule>
  </conditionalFormatting>
  <conditionalFormatting sqref="D2">
    <cfRule type="cellIs" dxfId="11" priority="5" operator="equal">
      <formula>"Enlevé"</formula>
    </cfRule>
    <cfRule type="cellIs" dxfId="10" priority="6" operator="equal">
      <formula>"Livré"</formula>
    </cfRule>
    <cfRule type="cellIs" dxfId="9" priority="7" operator="equal">
      <formula>"Livré"</formula>
    </cfRule>
    <cfRule type="cellIs" dxfId="8" priority="8" operator="equal">
      <formula>"Livré"</formula>
    </cfRule>
    <cfRule type="cellIs" dxfId="7" priority="9" operator="equal">
      <formula>"Livré"</formula>
    </cfRule>
    <cfRule type="cellIs" dxfId="6" priority="10" operator="equal">
      <formula>"Enlevé"</formula>
    </cfRule>
    <cfRule type="cellIs" dxfId="5" priority="11" operator="equal">
      <formula>"Livré"</formula>
    </cfRule>
    <cfRule type="cellIs" dxfId="4" priority="12" operator="equal">
      <formula>"Livré"</formula>
    </cfRule>
  </conditionalFormatting>
  <conditionalFormatting sqref="D2">
    <cfRule type="cellIs" dxfId="3" priority="4" operator="equal">
      <formula>"ANNULE"</formula>
    </cfRule>
  </conditionalFormatting>
  <conditionalFormatting sqref="D2">
    <cfRule type="containsText" dxfId="2" priority="3" operator="containsText" text="Modélisation">
      <formula>NOT(ISERROR(SEARCH("Modélisation",D2)))</formula>
    </cfRule>
  </conditionalFormatting>
  <conditionalFormatting sqref="E2">
    <cfRule type="cellIs" dxfId="1" priority="1" operator="equal">
      <formula>"Terminé"</formula>
    </cfRule>
    <cfRule type="cellIs" dxfId="0" priority="2" operator="equal">
      <formula>"""Terminé"""</formula>
    </cfRule>
  </conditionalFormatting>
  <dataValidations count="3">
    <dataValidation type="list" allowBlank="1" showInputMessage="1" showErrorMessage="1" sqref="E8 E6 E4 E2" xr:uid="{4000455A-797A-421B-A3EA-AB1A4B4BFE53}">
      <formula1>EnLi</formula1>
    </dataValidation>
    <dataValidation type="list" allowBlank="1" showInputMessage="1" showErrorMessage="1" sqref="D8 D6 D4 D2" xr:uid="{5764B3EA-D35A-49C6-B98B-7193287D0DBF}">
      <formula1>Statut</formula1>
    </dataValidation>
    <dataValidation type="list" allowBlank="1" showInputMessage="1" showErrorMessage="1" sqref="C8 C6 C4 C2" xr:uid="{49F3D284-59D8-45C3-B987-4E344979569D}">
      <formula1>Type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jalon</vt:lpstr>
      <vt:lpstr>délai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</dc:creator>
  <cp:lastModifiedBy>stagiaire</cp:lastModifiedBy>
  <dcterms:created xsi:type="dcterms:W3CDTF">2022-01-17T10:36:44Z</dcterms:created>
  <dcterms:modified xsi:type="dcterms:W3CDTF">2022-01-17T10:38:36Z</dcterms:modified>
</cp:coreProperties>
</file>