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-120" yWindow="-120" windowWidth="20730" windowHeight="11160"/>
  </bookViews>
  <sheets>
    <sheet name="Stock" sheetId="1" r:id="rId1"/>
    <sheet name="Entrees" sheetId="2" r:id="rId2"/>
    <sheet name="Sorties" sheetId="3" r:id="rId3"/>
    <sheet name="Compte magasin" sheetId="4" r:id="rId4"/>
    <sheet name="Sheet3" sheetId="7" r:id="rId5"/>
    <sheet name="Sheet1" sheetId="8" r:id="rId6"/>
  </sheets>
  <definedNames>
    <definedName name="_xlnm._FilterDatabase" localSheetId="0" hidden="1">Stock!$A$3:$I$23</definedName>
    <definedName name="_xlnm.Print_Area" localSheetId="0">Stock!$A$1:$I$12</definedName>
    <definedName name="T_BD">Stock!$A$4:$I$22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F2" i="1" l="1" a="1"/>
  <c r="AF2" i="1" s="1"/>
  <c r="AD2" i="1" a="1"/>
  <c r="AD2" i="1" s="1"/>
  <c r="AI2" i="1" l="1"/>
  <c r="AH2" i="1" s="1"/>
  <c r="AC2" i="1" a="1"/>
  <c r="AC2" i="1" s="1"/>
  <c r="AE2" i="1" s="1" a="1"/>
  <c r="AE2" i="1" s="1"/>
  <c r="U2" i="1" l="1" a="1"/>
  <c r="U2" i="1" s="1"/>
  <c r="Z2" i="1"/>
  <c r="Y2" i="1" s="1"/>
  <c r="W2" i="1" l="1" a="1"/>
  <c r="W2" i="1" s="1"/>
  <c r="T2" i="1" l="1" a="1"/>
  <c r="T2" i="1" s="1"/>
  <c r="X2" i="1" l="1" a="1"/>
  <c r="X2" i="1" s="1"/>
  <c r="AG2" i="1" a="1"/>
  <c r="AG2" i="1" s="1"/>
  <c r="V2" i="1" a="1"/>
  <c r="V2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<sst xmlns="http://schemas.openxmlformats.org/spreadsheetml/2006/main" count="363" uniqueCount="265">
  <si>
    <t>cod</t>
  </si>
  <si>
    <t>Produit</t>
  </si>
  <si>
    <t>prix</t>
  </si>
  <si>
    <t>Quantité en stock</t>
  </si>
  <si>
    <t>Du magasin</t>
  </si>
  <si>
    <t>magasin</t>
  </si>
  <si>
    <t>magasin1</t>
  </si>
  <si>
    <t>magasin2</t>
  </si>
  <si>
    <t>magasin3</t>
  </si>
  <si>
    <t>Produit1</t>
  </si>
  <si>
    <t>Produit2</t>
  </si>
  <si>
    <t>Produit3</t>
  </si>
  <si>
    <t>Produit4</t>
  </si>
  <si>
    <t>Type de facture</t>
  </si>
  <si>
    <t>Entrée</t>
  </si>
  <si>
    <t>Sortie</t>
  </si>
  <si>
    <t>Nom du magasin</t>
  </si>
  <si>
    <t>magasin4</t>
  </si>
  <si>
    <t>Voir l'image présentée précédemment</t>
  </si>
  <si>
    <t>Voir l'image présentée après</t>
  </si>
  <si>
    <t>صنف</t>
  </si>
  <si>
    <t>سعر</t>
  </si>
  <si>
    <t>اسم المخزن</t>
  </si>
  <si>
    <t>تاريخ نهاية صنف</t>
  </si>
  <si>
    <t>تاريخ</t>
  </si>
  <si>
    <t>كود صنف</t>
  </si>
  <si>
    <t>اسم صنف</t>
  </si>
  <si>
    <t>نوع الفاتورة</t>
  </si>
  <si>
    <t>كمية</t>
  </si>
  <si>
    <t>من مخزن</t>
  </si>
  <si>
    <t>تاريخ الصنف</t>
  </si>
  <si>
    <t>الى مخزن</t>
  </si>
  <si>
    <t>اكبر قيمة</t>
  </si>
  <si>
    <t>اصغر قيمة</t>
  </si>
  <si>
    <t>الكود</t>
  </si>
  <si>
    <t>التاريخ الاحتياطي</t>
  </si>
  <si>
    <t>السعر</t>
  </si>
  <si>
    <t>الصنف</t>
  </si>
  <si>
    <t>Data time</t>
  </si>
  <si>
    <t>مسلسل</t>
  </si>
  <si>
    <t>اجمالى</t>
  </si>
  <si>
    <t>1</t>
  </si>
  <si>
    <t>كود المندوب</t>
  </si>
  <si>
    <t>اسم العميل</t>
  </si>
  <si>
    <t>كود العميل</t>
  </si>
  <si>
    <t>عجز شركة سنيوريتا الرئيسى</t>
  </si>
  <si>
    <t>عميل عبد الناصر الصعيدى</t>
  </si>
  <si>
    <t>محاسب مصطفى سيد</t>
  </si>
  <si>
    <t>وليد عطالله</t>
  </si>
  <si>
    <t>محمد جبريل</t>
  </si>
  <si>
    <t>محمد عبدالراضى</t>
  </si>
  <si>
    <t>يحى على</t>
  </si>
  <si>
    <t>احمد خلف</t>
  </si>
  <si>
    <t>مندوب حمادة عبد الرحيم</t>
  </si>
  <si>
    <t>مندوب محمد ابوالحسن</t>
  </si>
  <si>
    <t>مندوب عرفات سلامة</t>
  </si>
  <si>
    <t>محاسب محمود نصر</t>
  </si>
  <si>
    <t>مندوب حسن احمد حسن</t>
  </si>
  <si>
    <t>احمد شعبان ادارة</t>
  </si>
  <si>
    <t>عبدلله الترامسة حسن</t>
  </si>
  <si>
    <t>اخر ساعة حسن</t>
  </si>
  <si>
    <t>عادل تيسير - حسن</t>
  </si>
  <si>
    <t>محمود نصارى - حسن</t>
  </si>
  <si>
    <t>الكردغلى - حسن</t>
  </si>
  <si>
    <t>سليمان التوحيد - حسن</t>
  </si>
  <si>
    <t>المراسى - حسن</t>
  </si>
  <si>
    <t>ابراهيم يونس - حسن</t>
  </si>
  <si>
    <t>احمد يسى - حسن</t>
  </si>
  <si>
    <t>اسلام مش - حسن</t>
  </si>
  <si>
    <t>شعبان الجبلاو حسن</t>
  </si>
  <si>
    <t>عدنان الجبلاو - حسن</t>
  </si>
  <si>
    <t>حمدى الجبلاو - حسن</t>
  </si>
  <si>
    <t>بسام جرجاوى - حسن</t>
  </si>
  <si>
    <t>ابراهيم خلف لله - حسن</t>
  </si>
  <si>
    <t>سعد الترامسة سيد</t>
  </si>
  <si>
    <t>محمود كمال-سيد الشئون</t>
  </si>
  <si>
    <t>محمد سعد سليم - سيد</t>
  </si>
  <si>
    <t>محل الرومانى - سيد</t>
  </si>
  <si>
    <t>على شركة - سيد</t>
  </si>
  <si>
    <t>محمد حسن - سيد</t>
  </si>
  <si>
    <t>ابوعلاء - سيد الحصواية</t>
  </si>
  <si>
    <t>محمد الدمرانى - سيد</t>
  </si>
  <si>
    <t>ارميا - سيد</t>
  </si>
  <si>
    <t>عمرو امين الترامسة - سيد</t>
  </si>
  <si>
    <t>البهنساوى - سيد</t>
  </si>
  <si>
    <t>الحاوى - سيد</t>
  </si>
  <si>
    <t>محمد عبد الوهاب - سيد</t>
  </si>
  <si>
    <t>محمود سعودى - سيد</t>
  </si>
  <si>
    <t>عادل دياب - سيد</t>
  </si>
  <si>
    <t>خالد المنشية - سيد</t>
  </si>
  <si>
    <t>ابوحسام - سيد</t>
  </si>
  <si>
    <t>نور - سيد</t>
  </si>
  <si>
    <t>مصطفى السعدى - سيد</t>
  </si>
  <si>
    <t>مصطفى الفتح - سيد</t>
  </si>
  <si>
    <t>مصطفى لاين - سيد</t>
  </si>
  <si>
    <t>محمد جمعة - سيد</t>
  </si>
  <si>
    <t>اشرف الترامسة - سيد</t>
  </si>
  <si>
    <t>عبده دندرة - سيد</t>
  </si>
  <si>
    <t>ابوخالد - سيد</t>
  </si>
  <si>
    <t>عباس دندرة</t>
  </si>
  <si>
    <t>عطيتو قنا</t>
  </si>
  <si>
    <t>حسن العيساوى</t>
  </si>
  <si>
    <t>عمرو الخولى</t>
  </si>
  <si>
    <t>عادل الجبلاو - سيد الجبلاو</t>
  </si>
  <si>
    <t>صافى سمير - سيد</t>
  </si>
  <si>
    <t>الخولى</t>
  </si>
  <si>
    <t>عبدالرحمن</t>
  </si>
  <si>
    <t>مكة ماركت</t>
  </si>
  <si>
    <t>الحجاز</t>
  </si>
  <si>
    <t>وليد ماركت</t>
  </si>
  <si>
    <t>السعودى ماركت</t>
  </si>
  <si>
    <t>التقوى ماركت</t>
  </si>
  <si>
    <t>الحسن والحسين</t>
  </si>
  <si>
    <t>على ماهر</t>
  </si>
  <si>
    <t>ابوهنداوى</t>
  </si>
  <si>
    <t>الخير ماركت</t>
  </si>
  <si>
    <t>نجع العبادى</t>
  </si>
  <si>
    <t>ثابت</t>
  </si>
  <si>
    <t>عبدالناجى</t>
  </si>
  <si>
    <t>نور</t>
  </si>
  <si>
    <t>السنوسى</t>
  </si>
  <si>
    <t>خير بلد</t>
  </si>
  <si>
    <t>الشيخ ماركت</t>
  </si>
  <si>
    <t>عصام انور</t>
  </si>
  <si>
    <t>سوق الجملة</t>
  </si>
  <si>
    <t>عبده الطيب</t>
  </si>
  <si>
    <t>نيو بسيبيس</t>
  </si>
  <si>
    <t>خالد بسيبيس</t>
  </si>
  <si>
    <t>بكار ماركت</t>
  </si>
  <si>
    <t>تساللى اللمبى</t>
  </si>
  <si>
    <t>السعد ماركت</t>
  </si>
  <si>
    <t>ماركت 24 ساعة</t>
  </si>
  <si>
    <t>عصام الترامسة</t>
  </si>
  <si>
    <t>ابوعامر الترامسة</t>
  </si>
  <si>
    <t>هشام قشطة</t>
  </si>
  <si>
    <t>اسماعيل البراهمة</t>
  </si>
  <si>
    <t>هايبر توفير</t>
  </si>
  <si>
    <t>عبداللطيف الحميدات</t>
  </si>
  <si>
    <t>التعاونية ش مصر اسوان</t>
  </si>
  <si>
    <t>اشرف عمر الخيام</t>
  </si>
  <si>
    <t>التيسير</t>
  </si>
  <si>
    <t>عبده الشئون</t>
  </si>
  <si>
    <t>ابوزيد صلاح</t>
  </si>
  <si>
    <t>محلات ادهم</t>
  </si>
  <si>
    <t>دهب بركة</t>
  </si>
  <si>
    <t>حمدى ابنود</t>
  </si>
  <si>
    <t>ماركت العبادى</t>
  </si>
  <si>
    <t>الكردغلى</t>
  </si>
  <si>
    <t>محمود الطبال</t>
  </si>
  <si>
    <t>عرابيا قنا</t>
  </si>
  <si>
    <t>ابوعدى</t>
  </si>
  <si>
    <t>ماركت الجبلاو</t>
  </si>
  <si>
    <t>ماركت التقوى</t>
  </si>
  <si>
    <t>اخرى</t>
  </si>
  <si>
    <t>ابومصطفى</t>
  </si>
  <si>
    <t>احمد بسيبس</t>
  </si>
  <si>
    <t>الشيخ محمود</t>
  </si>
  <si>
    <t>كارفور</t>
  </si>
  <si>
    <t>بركة ماركت</t>
  </si>
  <si>
    <t>أل البيت</t>
  </si>
  <si>
    <t>بيت الجملة</t>
  </si>
  <si>
    <t>محمود عيسى</t>
  </si>
  <si>
    <t>وافى الحميدات</t>
  </si>
  <si>
    <t>ماركت الخير</t>
  </si>
  <si>
    <t>منصور المعنا</t>
  </si>
  <si>
    <t>ابوهنداوى الحميدات</t>
  </si>
  <si>
    <t>مجمع الصديق</t>
  </si>
  <si>
    <t>مدحت مصر اسوان</t>
  </si>
  <si>
    <t>ماركت الجوهرة</t>
  </si>
  <si>
    <t>ماركت هنيدى</t>
  </si>
  <si>
    <t>اولاد الشيخ</t>
  </si>
  <si>
    <t>هايبر الموقف</t>
  </si>
  <si>
    <t>ماركت سنابل</t>
  </si>
  <si>
    <t>وزير السعادة</t>
  </si>
  <si>
    <t>نسيم ماركت</t>
  </si>
  <si>
    <t>اولاد غانم</t>
  </si>
  <si>
    <t>ستى ماركت</t>
  </si>
  <si>
    <t>اخر ساعة ماركت</t>
  </si>
  <si>
    <t>ماركت الرحمن</t>
  </si>
  <si>
    <t>بقالة الملكة</t>
  </si>
  <si>
    <t>جمعية المحمدى</t>
  </si>
  <si>
    <t>هايبر ادام</t>
  </si>
  <si>
    <t>الصديق الغذائى</t>
  </si>
  <si>
    <t>مستشفى الهلال</t>
  </si>
  <si>
    <t>الزهراء ماركت</t>
  </si>
  <si>
    <t>سلسبيل ماركت</t>
  </si>
  <si>
    <t>الجمعية التعاونية</t>
  </si>
  <si>
    <t>سعداوى ماركت</t>
  </si>
  <si>
    <t>الجزيرة ماركت</t>
  </si>
  <si>
    <t>حمادة ماركت</t>
  </si>
  <si>
    <t>ابوريتال</t>
  </si>
  <si>
    <t>ابوهلال</t>
  </si>
  <si>
    <t>وافى الاخرص</t>
  </si>
  <si>
    <t>ابوعبدلله ماركت</t>
  </si>
  <si>
    <t>ابومازن ماركت</t>
  </si>
  <si>
    <t>محمد هلال</t>
  </si>
  <si>
    <t>هايبر المالكى</t>
  </si>
  <si>
    <t>بلال ابوالحمد</t>
  </si>
  <si>
    <t>راعى قصب</t>
  </si>
  <si>
    <t>مكة</t>
  </si>
  <si>
    <t>ماركت الجزيرة</t>
  </si>
  <si>
    <t>ابوسليمان ماركت</t>
  </si>
  <si>
    <t>المؤمن ماركت</t>
  </si>
  <si>
    <t>على امين</t>
  </si>
  <si>
    <t>كنزى</t>
  </si>
  <si>
    <t>الامين ماركت</t>
  </si>
  <si>
    <t>صلاح ابوزيد</t>
  </si>
  <si>
    <t>البهنساوى ماركت</t>
  </si>
  <si>
    <t>الاستاذ</t>
  </si>
  <si>
    <t>ماركت ابوالعربى</t>
  </si>
  <si>
    <t>العميد</t>
  </si>
  <si>
    <t>خواطر</t>
  </si>
  <si>
    <t>15/06/2024</t>
  </si>
  <si>
    <t xml:space="preserve"> الموافق السبت 2024/06/15  الساعة 12:41:16 pm</t>
  </si>
  <si>
    <t>نوع المنتج</t>
  </si>
  <si>
    <t>اسم المندوب</t>
  </si>
  <si>
    <t>كود المورد</t>
  </si>
  <si>
    <t>اسم المورد</t>
  </si>
  <si>
    <t>بسكوت</t>
  </si>
  <si>
    <t>ادارة</t>
  </si>
  <si>
    <t>شركة الرئيسية</t>
  </si>
  <si>
    <t>ويفر</t>
  </si>
  <si>
    <t>مندوب 1</t>
  </si>
  <si>
    <t>مورد 1</t>
  </si>
  <si>
    <t>مندوب 2</t>
  </si>
  <si>
    <t>مورد 2</t>
  </si>
  <si>
    <t>مندوب 3</t>
  </si>
  <si>
    <t>مورد 3</t>
  </si>
  <si>
    <t>مندوب 4</t>
  </si>
  <si>
    <t>مورد 4</t>
  </si>
  <si>
    <t>مندوب 5</t>
  </si>
  <si>
    <t>مورد 5</t>
  </si>
  <si>
    <t>كود الصنف</t>
  </si>
  <si>
    <t>وحدة</t>
  </si>
  <si>
    <t>سعر شراء</t>
  </si>
  <si>
    <t>سعر الجملة</t>
  </si>
  <si>
    <t>سعر كبار عملاء</t>
  </si>
  <si>
    <t>سعر التجزئة</t>
  </si>
  <si>
    <t>بسكوت 12 *12</t>
  </si>
  <si>
    <t xml:space="preserve">شكولاتة 6 * 12 </t>
  </si>
  <si>
    <t>فاتورة شراء</t>
  </si>
  <si>
    <t>مرتجع شراء</t>
  </si>
  <si>
    <t>فاتورة بيع</t>
  </si>
  <si>
    <t>مرتجع بيع</t>
  </si>
  <si>
    <t>مقبوضات ومدفوعات</t>
  </si>
  <si>
    <t>تحصيلات</t>
  </si>
  <si>
    <t>مدفوعات</t>
  </si>
  <si>
    <t>نوع الحركة</t>
  </si>
  <si>
    <t>كود المخزن</t>
  </si>
  <si>
    <t>تحويلات</t>
  </si>
  <si>
    <t>مخزن رئيسى</t>
  </si>
  <si>
    <t>اول مدة</t>
  </si>
  <si>
    <t>مخزن 1</t>
  </si>
  <si>
    <t>مخزن 2</t>
  </si>
  <si>
    <t>مخزن 3</t>
  </si>
  <si>
    <t>مخزن 4</t>
  </si>
  <si>
    <t>مخزن 5</t>
  </si>
  <si>
    <t xml:space="preserve">Code </t>
  </si>
  <si>
    <t xml:space="preserve">Prix </t>
  </si>
  <si>
    <t xml:space="preserve">Quantité en stock </t>
  </si>
  <si>
    <t xml:space="preserve">Nom du magasin </t>
  </si>
  <si>
    <t xml:space="preserve">Inventaire d'achat </t>
  </si>
  <si>
    <t xml:space="preserve">Inventaire de vente </t>
  </si>
  <si>
    <t>Limite de stock</t>
  </si>
  <si>
    <t>Date de fin d'un 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</si>
</sst>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\ hh:mm\ AM/PM"/>
    <numFmt numFmtId="165" formatCode="[$-10000]d/m/yyyy;@"/>
  </numFmts>
  <fonts count="17" x14ac:knownFonts="1">
    <font>
      <sz val="11"/>
      <color theme="1"/>
      <name val="Arial"/>
      <family val="2"/>
      <scheme val="minor"/>
    </font>
    <font>
      <b/>
      <sz val="14"/>
      <name val="Times New Roman"/>
      <family val="1"/>
    </font>
    <font>
      <sz val="12"/>
      <color theme="0"/>
      <name val="Arial"/>
      <family val="2"/>
      <scheme val="minor"/>
    </font>
    <font>
      <sz val="12"/>
      <name val="Times New Roman"/>
      <family val="1"/>
    </font>
    <font>
      <sz val="10"/>
      <color indexed="8"/>
      <name val="Arial"/>
      <family val="2"/>
    </font>
    <font>
      <sz val="12"/>
      <color indexed="8"/>
      <name val="Times New Roman"/>
      <family val="1"/>
    </font>
    <font>
      <b/>
      <sz val="11"/>
      <color rgb="FFFF0000"/>
      <name val="Arial"/>
      <family val="2"/>
      <scheme val="minor"/>
    </font>
    <font>
      <b/>
      <sz val="11"/>
      <color rgb="FF00B0F0"/>
      <name val="Arial"/>
      <family val="2"/>
      <scheme val="minor"/>
    </font>
    <font>
      <b/>
      <sz val="11"/>
      <color theme="1"/>
      <name val="Arial"/>
      <family val="2"/>
      <scheme val="minor"/>
    </font>
    <font>
      <b/>
      <sz val="10"/>
      <name val="Verdana"/>
      <family val="2"/>
    </font>
    <font>
      <b/>
      <sz val="10"/>
      <color rgb="FFFF0000"/>
      <name val="Arial"/>
      <family val="2"/>
    </font>
    <font>
      <b/>
      <sz val="9"/>
      <name val="Arial"/>
      <family val="2"/>
    </font>
    <font>
      <sz val="8"/>
      <name val="Arial"/>
      <family val="2"/>
      <scheme val="minor"/>
    </font>
    <font>
      <sz val="11"/>
      <color theme="0"/>
      <name val="Arial"/>
      <family val="2"/>
      <scheme val="minor"/>
    </font>
    <font>
      <b/>
      <sz val="9.9499999999999993"/>
      <color indexed="8"/>
      <name val="Simplified Arabic"/>
      <family val="1"/>
    </font>
    <font>
      <b/>
      <sz val="9"/>
      <color theme="1"/>
      <name val="Arial"/>
      <family val="2"/>
      <scheme val="minor"/>
    </font>
    <font>
      <b/>
      <sz val="10"/>
      <color rgb="FFFF0000"/>
      <name val="Arial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9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16"/>
      </left>
      <right style="thin">
        <color indexed="16"/>
      </right>
      <top style="thin">
        <color indexed="16"/>
      </top>
      <bottom style="thin">
        <color indexed="16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4" fillId="0" borderId="0"/>
  </cellStyleXfs>
  <cellXfs count="5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5" fillId="4" borderId="4" xfId="1" applyFont="1" applyFill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5" fillId="4" borderId="5" xfId="1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/>
    </xf>
    <xf numFmtId="14" fontId="2" fillId="3" borderId="3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4" borderId="4" xfId="0" applyNumberFormat="1" applyFont="1" applyFill="1" applyBorder="1" applyAlignment="1">
      <alignment horizontal="center" vertical="center"/>
    </xf>
    <xf numFmtId="0" fontId="9" fillId="5" borderId="5" xfId="0" applyFont="1" applyFill="1" applyBorder="1" applyAlignment="1">
      <alignment horizontal="center" vertical="center"/>
    </xf>
    <xf numFmtId="164" fontId="9" fillId="5" borderId="5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 vertical="center"/>
    </xf>
    <xf numFmtId="14" fontId="0" fillId="0" borderId="0" xfId="0" applyNumberFormat="1"/>
    <xf numFmtId="0" fontId="6" fillId="0" borderId="0" xfId="0" applyFont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5" fillId="6" borderId="5" xfId="1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0" fillId="0" borderId="0" xfId="0" applyNumberFormat="1"/>
    <xf numFmtId="0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8" fillId="6" borderId="5" xfId="0" applyNumberFormat="1" applyFont="1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center"/>
    </xf>
    <xf numFmtId="0" fontId="8" fillId="7" borderId="5" xfId="0" applyNumberFormat="1" applyFont="1" applyFill="1" applyBorder="1" applyAlignment="1">
      <alignment horizontal="center" vertical="center"/>
    </xf>
    <xf numFmtId="0" fontId="8" fillId="7" borderId="5" xfId="0" applyFont="1" applyFill="1" applyBorder="1" applyAlignment="1">
      <alignment horizontal="center" vertical="center"/>
    </xf>
    <xf numFmtId="14" fontId="8" fillId="7" borderId="5" xfId="0" applyNumberFormat="1" applyFont="1" applyFill="1" applyBorder="1" applyAlignment="1">
      <alignment horizontal="center" vertical="center"/>
    </xf>
    <xf numFmtId="0" fontId="8" fillId="7" borderId="5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8" fillId="7" borderId="5" xfId="0" applyNumberFormat="1" applyFont="1" applyFill="1" applyBorder="1" applyAlignment="1">
      <alignment horizontal="center"/>
    </xf>
    <xf numFmtId="1" fontId="8" fillId="7" borderId="5" xfId="0" applyNumberFormat="1" applyFont="1" applyFill="1" applyBorder="1" applyAlignment="1">
      <alignment horizontal="center" vertical="center"/>
    </xf>
    <xf numFmtId="0" fontId="13" fillId="0" borderId="0" xfId="0" applyFont="1"/>
    <xf numFmtId="2" fontId="9" fillId="5" borderId="5" xfId="0" applyNumberFormat="1" applyFont="1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1" fontId="14" fillId="0" borderId="7" xfId="0" applyNumberFormat="1" applyFont="1" applyBorder="1" applyAlignment="1">
      <alignment horizontal="center" vertical="center"/>
    </xf>
    <xf numFmtId="0" fontId="14" fillId="0" borderId="8" xfId="0" applyFont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 vertical="center"/>
    </xf>
    <xf numFmtId="0" fontId="11" fillId="0" borderId="0" xfId="0" applyFont="1" applyAlignment="1">
      <alignment horizontal="center"/>
    </xf>
    <xf numFmtId="0" fontId="15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6" fillId="6" borderId="6" xfId="0" applyFont="1" applyFill="1" applyBorder="1" applyAlignment="1">
      <alignment horizontal="center"/>
    </xf>
  </cellXfs>
  <cellStyles count="2">
    <cellStyle name="Normal" xfId="0" builtinId="0"/>
    <cellStyle name="Normal_Stock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57150</xdr:colOff>
      <xdr:row>0</xdr:row>
      <xdr:rowOff>0</xdr:rowOff>
    </xdr:from>
    <xdr:to>
      <xdr:col>7</xdr:col>
      <xdr:colOff>1304925</xdr:colOff>
      <xdr:row>1</xdr:row>
      <xdr:rowOff>142875</xdr:rowOff>
    </xdr:to>
    <xdr:sp macro="[0]!test" textlink="">
      <xdr:nvSpPr>
        <xdr:cNvPr id="3" name="Rounded Rectangle 1">
          <a:extLst>
            <a:ext uri="{FF2B5EF4-FFF2-40B4-BE49-F238E27FC236}">
              <a16:creationId xmlns:a16="http://schemas.microsoft.com/office/drawing/2014/main" xmlns="" id="{D761A9B7-0B53-4E03-9618-E0322757BB22}"/>
            </a:ext>
          </a:extLst>
        </xdr:cNvPr>
        <xdr:cNvSpPr/>
      </xdr:nvSpPr>
      <xdr:spPr>
        <a:xfrm>
          <a:off x="9210675" y="0"/>
          <a:ext cx="1247775" cy="33337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1" anchor="t"/>
        <a:lstStyle/>
        <a:p>
          <a:pPr algn="l"/>
          <a:r>
            <a:rPr lang="en-US" sz="2000" b="1" cap="none" spc="0">
              <a:ln w="900" cmpd="sng">
                <a:solidFill>
                  <a:schemeClr val="accent1">
                    <a:satMod val="190000"/>
                    <a:alpha val="55000"/>
                  </a:schemeClr>
                </a:solidFill>
                <a:prstDash val="solid"/>
              </a:ln>
              <a:solidFill>
                <a:schemeClr val="accent1">
                  <a:satMod val="200000"/>
                  <a:tint val="3000"/>
                </a:schemeClr>
              </a:solidFill>
              <a:effectLst>
                <a:innerShdw blurRad="101600" dist="76200" dir="5400000">
                  <a:schemeClr val="accent1">
                    <a:satMod val="190000"/>
                    <a:tint val="100000"/>
                    <a:alpha val="74000"/>
                  </a:schemeClr>
                </a:innerShdw>
              </a:effectLst>
            </a:rPr>
            <a:t>Tranzfert</a:t>
          </a:r>
          <a:endParaRPr lang="ar-EG" sz="1100" b="1" cap="none" spc="0">
            <a:ln w="18000">
              <a:solidFill>
                <a:schemeClr val="accent2">
                  <a:satMod val="140000"/>
                </a:schemeClr>
              </a:solidFill>
              <a:prstDash val="solid"/>
              <a:miter lim="800000"/>
            </a:ln>
            <a:noFill/>
            <a:effectLst>
              <a:outerShdw blurRad="25500" dist="23000" dir="7020000" algn="tl">
                <a:srgbClr val="000000">
                  <a:alpha val="50000"/>
                </a:srgbClr>
              </a:outerShdw>
            </a:effectLst>
          </a:endParaRPr>
        </a:p>
      </xdr:txBody>
    </xdr:sp>
    <xdr:clientData/>
  </xdr:twoCellAnchor>
  <xdr:twoCellAnchor>
    <xdr:from>
      <xdr:col>16</xdr:col>
      <xdr:colOff>152400</xdr:colOff>
      <xdr:row>4</xdr:row>
      <xdr:rowOff>171450</xdr:rowOff>
    </xdr:from>
    <xdr:to>
      <xdr:col>19</xdr:col>
      <xdr:colOff>600075</xdr:colOff>
      <xdr:row>9</xdr:row>
      <xdr:rowOff>114300</xdr:rowOff>
    </xdr:to>
    <xdr:sp macro="" textlink="">
      <xdr:nvSpPr>
        <xdr:cNvPr id="4" name="TextBox 3">
          <a:extLst>
            <a:ext uri="{FF2B5EF4-FFF2-40B4-BE49-F238E27FC236}">
              <a16:creationId xmlns:a16="http://schemas.microsoft.com/office/drawing/2014/main" xmlns="" id="{17E5F4B1-B2E8-4686-A49B-C50E63BB1CAD}"/>
            </a:ext>
          </a:extLst>
        </xdr:cNvPr>
        <xdr:cNvSpPr txBox="1"/>
      </xdr:nvSpPr>
      <xdr:spPr>
        <a:xfrm>
          <a:off x="11820525" y="1219200"/>
          <a:ext cx="2314575" cy="942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ar-MA" sz="1600" b="1"/>
            <a:t>المعادلات المستخدمة</a:t>
          </a:r>
        </a:p>
        <a:p>
          <a:pPr algn="ctr"/>
          <a:r>
            <a:rPr lang="ar-MA" sz="1600" b="1"/>
            <a:t>يمكنك اخفاء الاعمدة التالية بعد تعديلها بما يناسبك</a:t>
          </a:r>
          <a:endParaRPr lang="fr-FR" sz="1600" b="1"/>
        </a:p>
      </xdr:txBody>
    </xdr:sp>
    <xdr:clientData/>
  </xdr:twoCellAnchor>
  <xdr:twoCellAnchor>
    <xdr:from>
      <xdr:col>16</xdr:col>
      <xdr:colOff>280988</xdr:colOff>
      <xdr:row>1</xdr:row>
      <xdr:rowOff>142875</xdr:rowOff>
    </xdr:from>
    <xdr:to>
      <xdr:col>17</xdr:col>
      <xdr:colOff>600075</xdr:colOff>
      <xdr:row>4</xdr:row>
      <xdr:rowOff>161926</xdr:rowOff>
    </xdr:to>
    <xdr:cxnSp macro="">
      <xdr:nvCxnSpPr>
        <xdr:cNvPr id="6" name="Straight Arrow Connector 5">
          <a:extLst>
            <a:ext uri="{FF2B5EF4-FFF2-40B4-BE49-F238E27FC236}">
              <a16:creationId xmlns:a16="http://schemas.microsoft.com/office/drawing/2014/main" xmlns="" id="{343149BA-66AE-4162-BA94-C4C428DDFF0F}"/>
            </a:ext>
          </a:extLst>
        </xdr:cNvPr>
        <xdr:cNvCxnSpPr/>
      </xdr:nvCxnSpPr>
      <xdr:spPr>
        <a:xfrm flipV="1">
          <a:off x="11949113" y="333375"/>
          <a:ext cx="928687" cy="87630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23"/>
  <sheetViews>
    <sheetView showGridLines="0" tabSelected="1" topLeftCell="C1" zoomScaleNormal="100" workbookViewId="0">
      <selection activeCell="K3" sqref="K3"/>
    </sheetView>
  </sheetViews>
  <sheetFormatPr defaultColWidth="9.125" defaultRowHeight="14.25" x14ac:dyDescent="0.2"/>
  <cols>
    <col min="2" max="2" width="12" customWidth="1"/>
    <col min="4" max="4" width="24" bestFit="1" customWidth="1"/>
    <col min="5" max="5" width="23.125" bestFit="1" customWidth="1"/>
    <col min="6" max="6" width="20.75" bestFit="1" customWidth="1"/>
    <col min="7" max="7" width="22" bestFit="1" customWidth="1"/>
    <col min="8" max="8" width="18.5" bestFit="1" customWidth="1"/>
    <col min="9" max="9" width="24.625" style="11" bestFit="1" customWidth="1"/>
    <col min="10" max="10" width="9.875" bestFit="1" customWidth="1"/>
    <col min="13" max="13" width="17.125" style="11" bestFit="1" customWidth="1"/>
    <col min="16" max="16" width="10.75" style="25" bestFit="1" customWidth="1"/>
    <col min="17" max="17" width="6.375" customWidth="1"/>
    <col min="18" max="18" width="11.375" style="26" customWidth="1"/>
    <col min="19" max="19" width="9.625" style="17" customWidth="1"/>
    <col min="20" max="20" width="13.75" style="17" bestFit="1" customWidth="1"/>
    <col min="21" max="21" width="9.125" style="17" customWidth="1"/>
    <col min="22" max="22" width="9.125" style="35"/>
    <col min="23" max="23" width="14" bestFit="1" customWidth="1"/>
    <col min="25" max="25" width="9.125" style="38"/>
    <col min="26" max="26" width="3.125" customWidth="1"/>
    <col min="29" max="29" width="11.625" bestFit="1" customWidth="1"/>
    <col min="32" max="32" width="11.625" bestFit="1" customWidth="1"/>
  </cols>
  <sheetData>
    <row r="1" spans="1:35" ht="15" x14ac:dyDescent="0.2">
      <c r="R1" s="29" t="s">
        <v>22</v>
      </c>
      <c r="S1" s="30" t="s">
        <v>34</v>
      </c>
      <c r="T1" s="30" t="s">
        <v>23</v>
      </c>
      <c r="U1" s="30" t="s">
        <v>32</v>
      </c>
      <c r="V1" s="30" t="s">
        <v>33</v>
      </c>
      <c r="W1" s="30" t="s">
        <v>35</v>
      </c>
      <c r="X1" s="30" t="s">
        <v>36</v>
      </c>
      <c r="Y1" s="30" t="s">
        <v>37</v>
      </c>
      <c r="AA1" s="29" t="s">
        <v>22</v>
      </c>
      <c r="AB1" s="30" t="s">
        <v>34</v>
      </c>
      <c r="AC1" s="30" t="s">
        <v>23</v>
      </c>
      <c r="AD1" s="30" t="s">
        <v>32</v>
      </c>
      <c r="AE1" s="30" t="s">
        <v>33</v>
      </c>
      <c r="AF1" s="30" t="s">
        <v>35</v>
      </c>
      <c r="AG1" s="30" t="s">
        <v>36</v>
      </c>
      <c r="AH1" s="30" t="s">
        <v>37</v>
      </c>
    </row>
    <row r="2" spans="1:35" ht="15.75" thickBot="1" x14ac:dyDescent="0.3">
      <c r="R2" s="31" t="s">
        <v>5</v>
      </c>
      <c r="S2" s="32">
        <v>100</v>
      </c>
      <c r="T2" s="33" cm="1">
        <f t="array" ref="T2">IF($R$2="","",IFERROR(SMALL(IF(($A$4:$A$2000=$S$2)*($E$4:$E$2000=$R$2),$I$4:$I$2000),1),""))</f>
        <v>45292</v>
      </c>
      <c r="U2" s="32">
        <f t="array" ref="U2">IF($R$2="","",IFERROR(SMALL(IF(($A$4:$A$2000=$S$2)*($E$4:$E$2000=$R$2),$D$4:$D$2000),2),""))</f>
        <v>26</v>
      </c>
      <c r="V2" s="34" cm="1">
        <f t="array" ref="V2">MIN(IF($A4:$A200=$S2,IF($E4:$E200=$R2,IF($I4:$I200=$T2,$D4:$D200,""))))</f>
        <v>26</v>
      </c>
      <c r="W2" s="36">
        <f t="array" ref="W2">IF($R$2="","",IFERROR(LARGE(IF(($A$4:$A$2000=$S$2)*($E$4:$E$2000=$R$2),$I$4:$I$2000),1),""))</f>
        <v>45413</v>
      </c>
      <c r="X2" s="37">
        <f t="array" ref="X2">MIN(IF($A4:$A200=$S2,IF($E4:$E200=$R2,IF($I4:$I200=$T2,$C4:$C200,""))))</f>
        <v>50</v>
      </c>
      <c r="Y2" s="37" t="str">
        <f>IFERROR(IF(Z2="","",VLOOKUP(Z2,$A$4:$B$200,2,0)),"")</f>
        <v>Produit</v>
      </c>
      <c r="Z2" s="38">
        <f>S2</f>
        <v>100</v>
      </c>
      <c r="AA2" s="31" t="s">
        <v>6</v>
      </c>
      <c r="AB2" s="32">
        <v>100</v>
      </c>
      <c r="AC2" s="33" cm="1">
        <f t="array" ref="AC2">IF($R$2="","",IFERROR(SMALL(IF(($A$4:$A$2000=$S$2)*($E$4:$E$2000=$R$2),$I$4:$I$2000),1),""))</f>
        <v>45292</v>
      </c>
      <c r="AD2" s="32">
        <f t="array" ref="AD2">IF($AA$2="","",IFERROR(SMALL(IF(($A$4:$A$2000=$AB$2)*($E$4:$E$2000=$AA$2),$D$4:$D$2000),2),""))</f>
        <v>149</v>
      </c>
      <c r="AE2" s="34">
        <f t="array" ref="AE2">MIN(IF($A4:$A200=$AB2,IF($E4:$E200=$AA2,IF($I4:$I200=$AC2,$D4:$D200,""))))</f>
        <v>17</v>
      </c>
      <c r="AF2" s="36">
        <f t="array" ref="AF2">IF($AA$2="","",IFERROR(LARGE(IF(($A$4:$A$2000=$AB$2)*($E$4:$E$2000=$AA$2),$I$4:$I$2000),1),""))</f>
        <v>45413</v>
      </c>
      <c r="AG2" s="37">
        <f t="array" ref="AG2">MIN(IF($A4:$A200=$S2,IF($E4:$E200=$R2,IF($I4:$I200=$T2,$C4:$C200,""))))</f>
        <v>50</v>
      </c>
      <c r="AH2" s="37" t="str">
        <f>IFERROR(IF(AI2="","",VLOOKUP(AI2,$A$4:$B$200,2,0)),"")</f>
        <v>Produit</v>
      </c>
      <c r="AI2" s="38">
        <f>AB2</f>
        <v>100</v>
      </c>
    </row>
    <row r="3" spans="1:35" ht="36" customHeight="1" thickTop="1" thickBot="1" x14ac:dyDescent="0.25">
      <c r="A3" s="1" t="s">
        <v>257</v>
      </c>
      <c r="B3" s="1" t="s">
        <v>20</v>
      </c>
      <c r="C3" s="1" t="s">
        <v>258</v>
      </c>
      <c r="D3" s="1" t="s">
        <v>259</v>
      </c>
      <c r="E3" s="1" t="s">
        <v>260</v>
      </c>
      <c r="F3" s="2" t="s">
        <v>261</v>
      </c>
      <c r="G3" s="2" t="s">
        <v>262</v>
      </c>
      <c r="H3" s="2" t="s">
        <v>263</v>
      </c>
      <c r="I3" s="10" t="s">
        <v>264</v>
      </c>
      <c r="S3" s="27"/>
      <c r="T3" s="28"/>
      <c r="U3" s="27"/>
      <c r="Y3" s="38" t="s">
        <v>7</v>
      </c>
    </row>
    <row r="4" spans="1:35" ht="15.75" customHeight="1" thickTop="1" x14ac:dyDescent="0.2">
      <c r="A4" s="3">
        <v>100</v>
      </c>
      <c r="B4" s="8" t="s">
        <v>1</v>
      </c>
      <c r="C4" s="8">
        <v>50</v>
      </c>
      <c r="D4" s="9">
        <v>149</v>
      </c>
      <c r="E4" s="8" t="s">
        <v>6</v>
      </c>
      <c r="F4" s="5"/>
      <c r="G4" s="6"/>
      <c r="H4" s="7">
        <v>10</v>
      </c>
      <c r="I4" s="12">
        <v>45413</v>
      </c>
      <c r="Y4" s="38" t="s">
        <v>5</v>
      </c>
    </row>
    <row r="5" spans="1:35" ht="15.75" x14ac:dyDescent="0.2">
      <c r="A5" s="3">
        <v>100</v>
      </c>
      <c r="B5" s="8" t="s">
        <v>1</v>
      </c>
      <c r="C5" s="8">
        <v>50</v>
      </c>
      <c r="D5" s="9">
        <v>17</v>
      </c>
      <c r="E5" s="8" t="s">
        <v>6</v>
      </c>
      <c r="F5" s="5">
        <v>17</v>
      </c>
      <c r="G5" s="6">
        <v>8</v>
      </c>
      <c r="H5" s="7">
        <v>10</v>
      </c>
      <c r="I5" s="12">
        <v>45292</v>
      </c>
      <c r="J5" s="19"/>
      <c r="Y5" s="38" t="s">
        <v>17</v>
      </c>
    </row>
    <row r="6" spans="1:35" ht="15.75" x14ac:dyDescent="0.2">
      <c r="A6" s="3">
        <v>100</v>
      </c>
      <c r="B6" s="8" t="s">
        <v>1</v>
      </c>
      <c r="C6" s="8">
        <v>50</v>
      </c>
      <c r="D6" s="9">
        <v>25</v>
      </c>
      <c r="E6" s="8" t="s">
        <v>7</v>
      </c>
      <c r="F6" s="5"/>
      <c r="G6" s="6"/>
      <c r="H6" s="7">
        <v>10</v>
      </c>
      <c r="I6" s="12">
        <v>45292</v>
      </c>
      <c r="J6" s="19"/>
    </row>
    <row r="7" spans="1:35" ht="15.75" x14ac:dyDescent="0.2">
      <c r="A7" s="3">
        <v>100</v>
      </c>
      <c r="B7" s="8" t="s">
        <v>1</v>
      </c>
      <c r="C7" s="8">
        <v>50</v>
      </c>
      <c r="D7" s="9">
        <v>25</v>
      </c>
      <c r="E7" s="8" t="s">
        <v>8</v>
      </c>
      <c r="F7" s="5"/>
      <c r="G7" s="6"/>
      <c r="H7" s="7">
        <v>10</v>
      </c>
      <c r="I7" s="12">
        <v>45292</v>
      </c>
      <c r="J7" s="19"/>
    </row>
    <row r="8" spans="1:35" ht="15.75" x14ac:dyDescent="0.2">
      <c r="A8" s="3">
        <v>101</v>
      </c>
      <c r="B8" s="8" t="s">
        <v>9</v>
      </c>
      <c r="C8" s="8">
        <v>70</v>
      </c>
      <c r="D8" s="9">
        <v>0</v>
      </c>
      <c r="E8" s="8" t="s">
        <v>5</v>
      </c>
      <c r="F8" s="5"/>
      <c r="G8" s="6"/>
      <c r="H8" s="7">
        <v>10</v>
      </c>
      <c r="I8" s="12">
        <v>45292</v>
      </c>
      <c r="J8" s="19"/>
    </row>
    <row r="9" spans="1:35" ht="15.75" x14ac:dyDescent="0.2">
      <c r="A9" s="3">
        <v>101</v>
      </c>
      <c r="B9" s="9" t="s">
        <v>9</v>
      </c>
      <c r="C9" s="9">
        <v>70</v>
      </c>
      <c r="D9" s="9">
        <v>13</v>
      </c>
      <c r="E9" s="8" t="s">
        <v>6</v>
      </c>
      <c r="F9" s="5">
        <v>6</v>
      </c>
      <c r="G9" s="6">
        <v>4</v>
      </c>
      <c r="H9" s="7">
        <v>10</v>
      </c>
      <c r="I9" s="12">
        <v>45292</v>
      </c>
      <c r="J9" s="19"/>
    </row>
    <row r="10" spans="1:35" ht="15.75" x14ac:dyDescent="0.2">
      <c r="A10" s="3">
        <v>101</v>
      </c>
      <c r="B10" s="9" t="s">
        <v>9</v>
      </c>
      <c r="C10" s="9">
        <v>70</v>
      </c>
      <c r="D10" s="9">
        <v>51</v>
      </c>
      <c r="E10" s="8" t="s">
        <v>7</v>
      </c>
      <c r="F10" s="5"/>
      <c r="G10" s="6"/>
      <c r="H10" s="7">
        <v>10</v>
      </c>
      <c r="I10" s="12">
        <v>45292</v>
      </c>
      <c r="J10" s="19"/>
    </row>
    <row r="11" spans="1:35" ht="15.75" x14ac:dyDescent="0.2">
      <c r="A11" s="3">
        <v>102</v>
      </c>
      <c r="B11" s="9" t="s">
        <v>10</v>
      </c>
      <c r="C11" s="9">
        <v>85</v>
      </c>
      <c r="D11" s="9">
        <v>84</v>
      </c>
      <c r="E11" s="8" t="s">
        <v>8</v>
      </c>
      <c r="F11" s="5"/>
      <c r="G11" s="6"/>
      <c r="H11" s="7">
        <v>10</v>
      </c>
      <c r="I11" s="12">
        <v>45292</v>
      </c>
      <c r="J11" s="19"/>
    </row>
    <row r="12" spans="1:35" ht="15.75" x14ac:dyDescent="0.2">
      <c r="A12" s="3">
        <v>102</v>
      </c>
      <c r="B12" s="9" t="s">
        <v>10</v>
      </c>
      <c r="C12" s="9">
        <v>85</v>
      </c>
      <c r="D12" s="9">
        <v>39</v>
      </c>
      <c r="E12" s="8" t="s">
        <v>5</v>
      </c>
      <c r="F12" s="5"/>
      <c r="G12" s="6"/>
      <c r="H12" s="7">
        <v>10</v>
      </c>
      <c r="I12" s="12">
        <v>45292</v>
      </c>
      <c r="J12" s="19"/>
    </row>
    <row r="13" spans="1:35" ht="15.75" x14ac:dyDescent="0.2">
      <c r="A13" s="3">
        <v>102</v>
      </c>
      <c r="B13" s="8" t="s">
        <v>10</v>
      </c>
      <c r="C13" s="8">
        <v>85</v>
      </c>
      <c r="D13" s="9">
        <v>9</v>
      </c>
      <c r="E13" s="4" t="s">
        <v>6</v>
      </c>
      <c r="F13" s="5">
        <v>4</v>
      </c>
      <c r="G13" s="6">
        <v>4</v>
      </c>
      <c r="H13" s="7">
        <v>10</v>
      </c>
      <c r="I13" s="12">
        <v>45292</v>
      </c>
    </row>
    <row r="14" spans="1:35" ht="15.75" x14ac:dyDescent="0.2">
      <c r="A14" s="3">
        <v>103</v>
      </c>
      <c r="B14" s="8" t="s">
        <v>11</v>
      </c>
      <c r="C14" s="8">
        <v>90</v>
      </c>
      <c r="D14" s="9">
        <v>50</v>
      </c>
      <c r="E14" s="4" t="s">
        <v>7</v>
      </c>
      <c r="F14" s="5"/>
      <c r="G14" s="6"/>
      <c r="H14" s="7">
        <v>10</v>
      </c>
      <c r="I14" s="12">
        <v>45292</v>
      </c>
    </row>
    <row r="15" spans="1:35" ht="15.75" x14ac:dyDescent="0.2">
      <c r="A15" s="3">
        <v>103</v>
      </c>
      <c r="B15" s="9" t="s">
        <v>11</v>
      </c>
      <c r="C15" s="9">
        <v>90</v>
      </c>
      <c r="D15" s="9">
        <v>83</v>
      </c>
      <c r="E15" s="8" t="s">
        <v>8</v>
      </c>
      <c r="F15" s="5"/>
      <c r="G15" s="6"/>
      <c r="H15" s="7">
        <v>10</v>
      </c>
      <c r="I15" s="12">
        <v>45292</v>
      </c>
    </row>
    <row r="16" spans="1:35" ht="15.75" x14ac:dyDescent="0.2">
      <c r="A16" s="3">
        <v>104</v>
      </c>
      <c r="B16" s="4" t="s">
        <v>12</v>
      </c>
      <c r="C16" s="4">
        <v>90</v>
      </c>
      <c r="D16" s="3">
        <v>65</v>
      </c>
      <c r="E16" s="4" t="s">
        <v>8</v>
      </c>
      <c r="F16" s="5"/>
      <c r="G16" s="6"/>
      <c r="H16" s="7">
        <v>10</v>
      </c>
      <c r="I16" s="12">
        <v>45292</v>
      </c>
    </row>
    <row r="17" spans="1:9" ht="15.75" x14ac:dyDescent="0.2">
      <c r="A17" s="3">
        <v>101</v>
      </c>
      <c r="B17" s="9" t="s">
        <v>9</v>
      </c>
      <c r="C17" s="9">
        <v>70</v>
      </c>
      <c r="D17" s="9">
        <v>6</v>
      </c>
      <c r="E17" s="8" t="s">
        <v>5</v>
      </c>
      <c r="F17" s="5">
        <v>4</v>
      </c>
      <c r="G17" s="6">
        <v>6</v>
      </c>
      <c r="H17" s="7">
        <v>10</v>
      </c>
      <c r="I17" s="12">
        <v>45413</v>
      </c>
    </row>
    <row r="18" spans="1:9" ht="15.75" x14ac:dyDescent="0.2">
      <c r="A18" s="3">
        <v>102</v>
      </c>
      <c r="B18" s="9" t="s">
        <v>10</v>
      </c>
      <c r="C18" s="9">
        <v>85</v>
      </c>
      <c r="D18" s="9">
        <v>11</v>
      </c>
      <c r="E18" s="8" t="s">
        <v>5</v>
      </c>
      <c r="F18" s="5">
        <v>4</v>
      </c>
      <c r="G18" s="6">
        <v>4</v>
      </c>
      <c r="H18" s="7">
        <v>10</v>
      </c>
      <c r="I18" s="12">
        <v>45413</v>
      </c>
    </row>
    <row r="19" spans="1:9" ht="15.75" x14ac:dyDescent="0.2">
      <c r="A19" s="3">
        <v>103</v>
      </c>
      <c r="B19" s="9" t="s">
        <v>11</v>
      </c>
      <c r="C19" s="9">
        <v>90</v>
      </c>
      <c r="D19" s="9">
        <v>50</v>
      </c>
      <c r="E19" s="8" t="s">
        <v>8</v>
      </c>
      <c r="F19" s="5"/>
      <c r="G19" s="6"/>
      <c r="H19" s="7">
        <v>10</v>
      </c>
      <c r="I19" s="12">
        <v>45413</v>
      </c>
    </row>
    <row r="20" spans="1:9" ht="15.75" x14ac:dyDescent="0.2">
      <c r="A20" s="3">
        <v>100</v>
      </c>
      <c r="B20" s="9" t="s">
        <v>1</v>
      </c>
      <c r="C20" s="9">
        <v>50</v>
      </c>
      <c r="D20" s="9">
        <v>12</v>
      </c>
      <c r="E20" s="8" t="s">
        <v>5</v>
      </c>
      <c r="F20" s="5">
        <v>4</v>
      </c>
      <c r="G20" s="6">
        <v>12</v>
      </c>
      <c r="H20" s="7">
        <v>10</v>
      </c>
      <c r="I20" s="12">
        <v>45413</v>
      </c>
    </row>
    <row r="21" spans="1:9" ht="15.75" x14ac:dyDescent="0.2">
      <c r="A21" s="3">
        <v>100</v>
      </c>
      <c r="B21" s="9" t="s">
        <v>1</v>
      </c>
      <c r="C21" s="9">
        <v>50</v>
      </c>
      <c r="D21" s="9">
        <v>20</v>
      </c>
      <c r="E21" s="8" t="s">
        <v>17</v>
      </c>
      <c r="F21" s="5"/>
      <c r="G21" s="6"/>
      <c r="H21" s="7">
        <v>10</v>
      </c>
      <c r="I21" s="12">
        <v>45413</v>
      </c>
    </row>
    <row r="22" spans="1:9" ht="15.75" x14ac:dyDescent="0.2">
      <c r="A22" s="3">
        <v>100</v>
      </c>
      <c r="B22" s="9" t="s">
        <v>1</v>
      </c>
      <c r="C22" s="9">
        <v>50</v>
      </c>
      <c r="D22" s="9">
        <v>5</v>
      </c>
      <c r="E22" s="8" t="s">
        <v>17</v>
      </c>
      <c r="F22" s="5"/>
      <c r="G22" s="6"/>
      <c r="H22" s="7">
        <v>10</v>
      </c>
      <c r="I22" s="12">
        <v>45292</v>
      </c>
    </row>
    <row r="23" spans="1:9" ht="15.75" x14ac:dyDescent="0.2">
      <c r="A23" s="3">
        <v>100</v>
      </c>
      <c r="B23" s="9" t="s">
        <v>1</v>
      </c>
      <c r="C23" s="9">
        <v>50</v>
      </c>
      <c r="D23" s="9">
        <v>26</v>
      </c>
      <c r="E23" s="8" t="s">
        <v>5</v>
      </c>
      <c r="F23" s="5">
        <v>4</v>
      </c>
      <c r="G23" s="6">
        <v>5</v>
      </c>
      <c r="H23" s="7">
        <v>10</v>
      </c>
      <c r="I23" s="12">
        <v>45292</v>
      </c>
    </row>
  </sheetData>
  <autoFilter ref="A3:I23"/>
  <phoneticPr fontId="12" type="noConversion"/>
  <pageMargins left="0.7" right="0.7" top="0.75" bottom="0.75" header="0.3" footer="0.3"/>
  <pageSetup paperSize="9" scale="63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4"/>
  <sheetViews>
    <sheetView showGridLines="0" topLeftCell="H1" workbookViewId="0">
      <selection activeCell="L21" sqref="L21"/>
    </sheetView>
  </sheetViews>
  <sheetFormatPr defaultColWidth="9.125" defaultRowHeight="14.25" x14ac:dyDescent="0.2"/>
  <cols>
    <col min="1" max="1" width="7" style="17" customWidth="1"/>
    <col min="2" max="2" width="11.875" style="17" customWidth="1"/>
    <col min="3" max="3" width="9" style="17"/>
    <col min="4" max="4" width="18.25" style="17" customWidth="1"/>
    <col min="5" max="5" width="9" style="17"/>
    <col min="6" max="6" width="11.75" style="17" bestFit="1" customWidth="1"/>
    <col min="7" max="7" width="9.375" style="17" customWidth="1"/>
    <col min="8" max="8" width="10.625" style="35" customWidth="1"/>
    <col min="9" max="9" width="12.125" style="35" customWidth="1"/>
    <col min="10" max="10" width="11.5" style="35" customWidth="1"/>
    <col min="11" max="11" width="14.875" style="35" customWidth="1"/>
    <col min="12" max="12" width="39.25" style="35" customWidth="1"/>
  </cols>
  <sheetData>
    <row r="1" spans="1:12" ht="26.25" customHeight="1" x14ac:dyDescent="0.2">
      <c r="A1" s="13" t="s">
        <v>39</v>
      </c>
      <c r="B1" s="13" t="s">
        <v>24</v>
      </c>
      <c r="C1" s="13" t="s">
        <v>25</v>
      </c>
      <c r="D1" s="13" t="s">
        <v>26</v>
      </c>
      <c r="E1" s="13" t="s">
        <v>21</v>
      </c>
      <c r="F1" s="13" t="s">
        <v>27</v>
      </c>
      <c r="G1" s="14" t="s">
        <v>28</v>
      </c>
      <c r="H1" s="13" t="s">
        <v>40</v>
      </c>
      <c r="I1" s="13" t="s">
        <v>29</v>
      </c>
      <c r="J1" s="13" t="s">
        <v>30</v>
      </c>
      <c r="K1" s="13" t="s">
        <v>31</v>
      </c>
      <c r="L1" s="13" t="s">
        <v>38</v>
      </c>
    </row>
    <row r="2" spans="1:12" x14ac:dyDescent="0.2">
      <c r="G2" s="11"/>
      <c r="H2" s="44"/>
    </row>
    <row r="3" spans="1:12" x14ac:dyDescent="0.2">
      <c r="G3" s="11"/>
      <c r="H3" s="44"/>
    </row>
    <row r="4" spans="1:12" x14ac:dyDescent="0.2">
      <c r="H4" s="44"/>
    </row>
    <row r="5" spans="1:12" x14ac:dyDescent="0.2">
      <c r="H5" s="44"/>
    </row>
    <row r="6" spans="1:12" x14ac:dyDescent="0.2">
      <c r="H6" s="44"/>
    </row>
    <row r="7" spans="1:12" x14ac:dyDescent="0.2">
      <c r="H7" s="44"/>
    </row>
    <row r="8" spans="1:12" x14ac:dyDescent="0.2">
      <c r="H8" s="44"/>
    </row>
    <row r="9" spans="1:12" x14ac:dyDescent="0.2">
      <c r="H9" s="44"/>
    </row>
    <row r="10" spans="1:12" x14ac:dyDescent="0.2">
      <c r="H10" s="44"/>
    </row>
    <row r="11" spans="1:12" x14ac:dyDescent="0.2">
      <c r="H11" s="44"/>
    </row>
    <row r="12" spans="1:12" x14ac:dyDescent="0.2">
      <c r="H12" s="44"/>
    </row>
    <row r="13" spans="1:12" x14ac:dyDescent="0.2">
      <c r="H13" s="44"/>
    </row>
    <row r="14" spans="1:12" x14ac:dyDescent="0.2">
      <c r="H14" s="44"/>
    </row>
    <row r="15" spans="1:12" x14ac:dyDescent="0.2">
      <c r="H15" s="44"/>
    </row>
    <row r="16" spans="1:12" x14ac:dyDescent="0.2">
      <c r="H16" s="44"/>
    </row>
    <row r="17" spans="1:10" x14ac:dyDescent="0.2">
      <c r="A17" s="35"/>
      <c r="B17" s="35"/>
      <c r="C17" s="35"/>
      <c r="D17" s="35"/>
      <c r="E17" s="35"/>
      <c r="F17" s="35"/>
      <c r="G17" s="35"/>
      <c r="H17" s="44"/>
    </row>
    <row r="18" spans="1:10" x14ac:dyDescent="0.2">
      <c r="A18" s="35"/>
      <c r="B18" s="35"/>
      <c r="C18" s="35"/>
      <c r="D18" s="35"/>
      <c r="E18" s="35"/>
      <c r="F18" s="35"/>
      <c r="G18" s="35"/>
      <c r="H18" s="44"/>
    </row>
    <row r="19" spans="1:10" x14ac:dyDescent="0.2">
      <c r="A19" s="35"/>
      <c r="B19" s="35"/>
      <c r="C19" s="35"/>
      <c r="D19" s="35"/>
      <c r="E19" s="35"/>
      <c r="F19" s="35"/>
      <c r="G19" s="35"/>
      <c r="H19" s="44"/>
    </row>
    <row r="20" spans="1:10" x14ac:dyDescent="0.2">
      <c r="A20" s="35"/>
      <c r="B20" s="35"/>
      <c r="C20" s="35"/>
      <c r="D20" s="35"/>
      <c r="E20" s="35"/>
      <c r="F20" s="35"/>
      <c r="G20" s="35"/>
      <c r="H20" s="44"/>
    </row>
    <row r="21" spans="1:10" x14ac:dyDescent="0.2">
      <c r="A21" s="35"/>
      <c r="B21" s="35"/>
      <c r="C21" s="35"/>
      <c r="D21" s="35"/>
      <c r="E21" s="35"/>
      <c r="F21" s="35"/>
      <c r="G21" s="35"/>
      <c r="J21" s="44"/>
    </row>
    <row r="22" spans="1:10" x14ac:dyDescent="0.2">
      <c r="A22" s="35"/>
      <c r="B22" s="35"/>
      <c r="C22" s="35"/>
      <c r="D22" s="35"/>
      <c r="E22" s="35"/>
      <c r="F22" s="35"/>
      <c r="G22" s="35"/>
    </row>
    <row r="23" spans="1:10" x14ac:dyDescent="0.2">
      <c r="A23" s="35"/>
      <c r="B23" s="35"/>
      <c r="C23" s="35"/>
      <c r="D23" s="35"/>
      <c r="E23" s="35"/>
      <c r="F23" s="35"/>
      <c r="G23" s="35"/>
    </row>
    <row r="24" spans="1:10" x14ac:dyDescent="0.2">
      <c r="A24" s="35"/>
      <c r="B24" s="35"/>
      <c r="C24" s="35"/>
      <c r="D24" s="35"/>
      <c r="E24" s="35"/>
      <c r="F24" s="35"/>
      <c r="G24" s="3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L49"/>
  <sheetViews>
    <sheetView showGridLines="0" topLeftCell="A29" zoomScale="90" zoomScaleNormal="90" workbookViewId="0">
      <selection activeCell="D49" sqref="D49"/>
    </sheetView>
  </sheetViews>
  <sheetFormatPr defaultColWidth="9.125" defaultRowHeight="14.25" x14ac:dyDescent="0.2"/>
  <cols>
    <col min="1" max="1" width="7" style="17" customWidth="1"/>
    <col min="2" max="2" width="11.875" style="17" customWidth="1"/>
    <col min="3" max="3" width="9.125" style="17"/>
    <col min="4" max="4" width="18.25" style="17" customWidth="1"/>
    <col min="5" max="5" width="9.125" style="17"/>
    <col min="6" max="6" width="11.75" style="17" bestFit="1" customWidth="1"/>
    <col min="7" max="7" width="9.375" style="40" customWidth="1"/>
    <col min="8" max="8" width="10.625" style="17" customWidth="1"/>
    <col min="9" max="9" width="12.125" style="17" customWidth="1"/>
    <col min="10" max="10" width="11.5" style="17" customWidth="1"/>
    <col min="11" max="11" width="14.875" style="17" customWidth="1"/>
    <col min="12" max="12" width="39.25" style="17" customWidth="1"/>
  </cols>
  <sheetData>
    <row r="1" spans="1:12" ht="26.25" customHeight="1" x14ac:dyDescent="0.2">
      <c r="A1" s="13" t="s">
        <v>39</v>
      </c>
      <c r="B1" s="13" t="s">
        <v>24</v>
      </c>
      <c r="C1" s="13" t="s">
        <v>25</v>
      </c>
      <c r="D1" s="13" t="s">
        <v>26</v>
      </c>
      <c r="E1" s="13" t="s">
        <v>21</v>
      </c>
      <c r="F1" s="13" t="s">
        <v>27</v>
      </c>
      <c r="G1" s="39" t="s">
        <v>28</v>
      </c>
      <c r="H1" s="13" t="s">
        <v>40</v>
      </c>
      <c r="I1" s="13" t="s">
        <v>29</v>
      </c>
      <c r="J1" s="13" t="s">
        <v>30</v>
      </c>
      <c r="K1" s="13" t="s">
        <v>31</v>
      </c>
      <c r="L1" s="13" t="s">
        <v>38</v>
      </c>
    </row>
    <row r="2" spans="1:12" x14ac:dyDescent="0.2">
      <c r="A2" s="17" t="s">
        <v>41</v>
      </c>
      <c r="B2" s="17" t="s">
        <v>212</v>
      </c>
      <c r="C2" s="17">
        <v>100</v>
      </c>
      <c r="D2" s="17" t="s">
        <v>1</v>
      </c>
      <c r="E2" s="17">
        <v>50</v>
      </c>
      <c r="F2" s="17" t="s">
        <v>15</v>
      </c>
      <c r="G2" s="40">
        <v>8</v>
      </c>
      <c r="H2" s="17">
        <v>400</v>
      </c>
      <c r="I2" s="17" t="s">
        <v>5</v>
      </c>
      <c r="J2" s="11">
        <v>45292</v>
      </c>
      <c r="K2" s="17" t="s">
        <v>6</v>
      </c>
      <c r="L2" s="17" t="s">
        <v>213</v>
      </c>
    </row>
    <row r="3" spans="1:12" x14ac:dyDescent="0.2">
      <c r="A3" s="17" t="s">
        <v>41</v>
      </c>
      <c r="B3" s="17" t="s">
        <v>212</v>
      </c>
      <c r="C3" s="17">
        <v>101</v>
      </c>
      <c r="D3" s="17" t="s">
        <v>9</v>
      </c>
      <c r="E3" s="17">
        <v>70</v>
      </c>
      <c r="F3" s="17" t="s">
        <v>15</v>
      </c>
      <c r="G3" s="40">
        <v>2</v>
      </c>
      <c r="H3" s="17">
        <v>140</v>
      </c>
      <c r="I3" s="17" t="s">
        <v>5</v>
      </c>
      <c r="J3" s="11">
        <v>45296</v>
      </c>
      <c r="K3" s="17" t="s">
        <v>6</v>
      </c>
      <c r="L3" s="17" t="s">
        <v>213</v>
      </c>
    </row>
    <row r="4" spans="1:12" x14ac:dyDescent="0.2">
      <c r="J4" s="11"/>
    </row>
    <row r="5" spans="1:12" x14ac:dyDescent="0.2">
      <c r="J5" s="11"/>
    </row>
    <row r="6" spans="1:12" x14ac:dyDescent="0.2">
      <c r="J6" s="11"/>
    </row>
    <row r="7" spans="1:12" x14ac:dyDescent="0.2">
      <c r="J7" s="11"/>
    </row>
    <row r="8" spans="1:12" x14ac:dyDescent="0.2">
      <c r="J8" s="11"/>
    </row>
    <row r="9" spans="1:12" x14ac:dyDescent="0.2">
      <c r="J9" s="11"/>
    </row>
    <row r="10" spans="1:12" x14ac:dyDescent="0.2">
      <c r="J10" s="11"/>
    </row>
    <row r="11" spans="1:12" x14ac:dyDescent="0.2">
      <c r="J11" s="11"/>
    </row>
    <row r="12" spans="1:12" x14ac:dyDescent="0.2">
      <c r="J12" s="11"/>
    </row>
    <row r="13" spans="1:12" x14ac:dyDescent="0.2">
      <c r="J13" s="11"/>
    </row>
    <row r="14" spans="1:12" x14ac:dyDescent="0.2">
      <c r="J14" s="11"/>
    </row>
    <row r="15" spans="1:12" x14ac:dyDescent="0.2">
      <c r="J15" s="11"/>
    </row>
    <row r="16" spans="1:12" x14ac:dyDescent="0.2">
      <c r="J16" s="11"/>
    </row>
    <row r="17" spans="10:10" x14ac:dyDescent="0.2">
      <c r="J17" s="11"/>
    </row>
    <row r="18" spans="10:10" x14ac:dyDescent="0.2">
      <c r="J18" s="11"/>
    </row>
    <row r="19" spans="10:10" x14ac:dyDescent="0.2">
      <c r="J19" s="11"/>
    </row>
    <row r="20" spans="10:10" x14ac:dyDescent="0.2">
      <c r="J20" s="11"/>
    </row>
    <row r="21" spans="10:10" x14ac:dyDescent="0.2">
      <c r="J21" s="11"/>
    </row>
    <row r="22" spans="10:10" x14ac:dyDescent="0.2">
      <c r="J22" s="11"/>
    </row>
    <row r="23" spans="10:10" x14ac:dyDescent="0.2">
      <c r="J23" s="11"/>
    </row>
    <row r="24" spans="10:10" x14ac:dyDescent="0.2">
      <c r="J24" s="11"/>
    </row>
    <row r="25" spans="10:10" x14ac:dyDescent="0.2">
      <c r="J25" s="11"/>
    </row>
    <row r="26" spans="10:10" x14ac:dyDescent="0.2">
      <c r="J26" s="11"/>
    </row>
    <row r="27" spans="10:10" x14ac:dyDescent="0.2">
      <c r="J27" s="11"/>
    </row>
    <row r="28" spans="10:10" x14ac:dyDescent="0.2">
      <c r="J28" s="11"/>
    </row>
    <row r="29" spans="10:10" x14ac:dyDescent="0.2">
      <c r="J29" s="11"/>
    </row>
    <row r="30" spans="10:10" x14ac:dyDescent="0.2">
      <c r="J30" s="11"/>
    </row>
    <row r="31" spans="10:10" x14ac:dyDescent="0.2">
      <c r="J31" s="11"/>
    </row>
    <row r="32" spans="10:10" x14ac:dyDescent="0.2">
      <c r="J32" s="11"/>
    </row>
    <row r="33" spans="10:10" x14ac:dyDescent="0.2">
      <c r="J33" s="11"/>
    </row>
    <row r="34" spans="10:10" x14ac:dyDescent="0.2">
      <c r="J34" s="11"/>
    </row>
    <row r="35" spans="10:10" x14ac:dyDescent="0.2">
      <c r="J35" s="11"/>
    </row>
    <row r="36" spans="10:10" x14ac:dyDescent="0.2">
      <c r="J36" s="11"/>
    </row>
    <row r="37" spans="10:10" x14ac:dyDescent="0.2">
      <c r="J37" s="11"/>
    </row>
    <row r="38" spans="10:10" x14ac:dyDescent="0.2">
      <c r="J38" s="11"/>
    </row>
    <row r="39" spans="10:10" x14ac:dyDescent="0.2">
      <c r="J39" s="11"/>
    </row>
    <row r="40" spans="10:10" x14ac:dyDescent="0.2">
      <c r="J40" s="11"/>
    </row>
    <row r="41" spans="10:10" x14ac:dyDescent="0.2">
      <c r="J41" s="11"/>
    </row>
    <row r="42" spans="10:10" x14ac:dyDescent="0.2">
      <c r="J42" s="11"/>
    </row>
    <row r="43" spans="10:10" x14ac:dyDescent="0.2">
      <c r="J43" s="11"/>
    </row>
    <row r="44" spans="10:10" x14ac:dyDescent="0.2">
      <c r="J44" s="11"/>
    </row>
    <row r="45" spans="10:10" x14ac:dyDescent="0.2">
      <c r="J45" s="11"/>
    </row>
    <row r="46" spans="10:10" x14ac:dyDescent="0.2">
      <c r="J46" s="11"/>
    </row>
    <row r="47" spans="10:10" x14ac:dyDescent="0.2">
      <c r="J47" s="11"/>
    </row>
    <row r="48" spans="10:10" x14ac:dyDescent="0.2">
      <c r="J48" s="11"/>
    </row>
    <row r="49" spans="10:10" x14ac:dyDescent="0.2">
      <c r="J49" s="1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AF170"/>
  <sheetViews>
    <sheetView showGridLines="0" topLeftCell="R1" workbookViewId="0">
      <selection activeCell="V11" sqref="V10:V11"/>
    </sheetView>
  </sheetViews>
  <sheetFormatPr defaultColWidth="9.125" defaultRowHeight="14.25" x14ac:dyDescent="0.2"/>
  <cols>
    <col min="2" max="2" width="14.875" style="17" bestFit="1" customWidth="1"/>
    <col min="3" max="9" width="9.125" style="17" customWidth="1"/>
    <col min="10" max="10" width="6.375" style="17" customWidth="1"/>
    <col min="11" max="11" width="13.375" style="17" bestFit="1" customWidth="1"/>
    <col min="22" max="22" width="11.75" bestFit="1" customWidth="1"/>
    <col min="27" max="27" width="16.625" bestFit="1" customWidth="1"/>
    <col min="28" max="28" width="9.625" bestFit="1" customWidth="1"/>
  </cols>
  <sheetData>
    <row r="1" spans="2:32" ht="21" x14ac:dyDescent="0.2">
      <c r="B1" s="15" t="s">
        <v>16</v>
      </c>
      <c r="D1" s="15" t="s">
        <v>214</v>
      </c>
      <c r="E1" s="15" t="s">
        <v>42</v>
      </c>
      <c r="F1" s="15" t="s">
        <v>215</v>
      </c>
      <c r="G1" s="15"/>
      <c r="H1" s="15" t="s">
        <v>216</v>
      </c>
      <c r="I1" s="15" t="s">
        <v>217</v>
      </c>
      <c r="K1" s="15" t="s">
        <v>13</v>
      </c>
      <c r="N1" s="15" t="s">
        <v>232</v>
      </c>
      <c r="O1" s="15" t="s">
        <v>22</v>
      </c>
      <c r="P1" s="15" t="s">
        <v>233</v>
      </c>
      <c r="Q1" s="15" t="s">
        <v>36</v>
      </c>
      <c r="R1" s="15" t="s">
        <v>234</v>
      </c>
      <c r="S1" s="15" t="s">
        <v>235</v>
      </c>
      <c r="T1" s="15" t="s">
        <v>236</v>
      </c>
      <c r="U1" s="15" t="s">
        <v>237</v>
      </c>
      <c r="V1" s="48" t="s">
        <v>244</v>
      </c>
      <c r="W1" s="15" t="s">
        <v>27</v>
      </c>
      <c r="Z1" s="41" t="s">
        <v>42</v>
      </c>
      <c r="AA1" s="41" t="s">
        <v>43</v>
      </c>
      <c r="AB1" s="41" t="s">
        <v>44</v>
      </c>
      <c r="AD1" s="15" t="s">
        <v>247</v>
      </c>
      <c r="AE1" s="15" t="s">
        <v>248</v>
      </c>
      <c r="AF1" s="15" t="s">
        <v>22</v>
      </c>
    </row>
    <row r="2" spans="2:32" ht="21" x14ac:dyDescent="0.2">
      <c r="B2" s="18" t="s">
        <v>5</v>
      </c>
      <c r="D2" s="16" t="s">
        <v>218</v>
      </c>
      <c r="E2" s="16">
        <v>11</v>
      </c>
      <c r="F2" s="16" t="s">
        <v>219</v>
      </c>
      <c r="G2" s="16"/>
      <c r="H2" s="16">
        <v>100</v>
      </c>
      <c r="I2" s="16" t="s">
        <v>220</v>
      </c>
      <c r="K2" s="16" t="s">
        <v>14</v>
      </c>
      <c r="N2" s="16">
        <v>100</v>
      </c>
      <c r="O2" s="16" t="s">
        <v>238</v>
      </c>
      <c r="P2" s="16">
        <v>12</v>
      </c>
      <c r="Q2" s="16">
        <v>115</v>
      </c>
      <c r="R2" s="16">
        <v>100</v>
      </c>
      <c r="S2" s="16">
        <v>108</v>
      </c>
      <c r="T2" s="16">
        <v>110</v>
      </c>
      <c r="U2" s="16">
        <v>113</v>
      </c>
      <c r="V2" s="47" t="s">
        <v>245</v>
      </c>
      <c r="W2" s="47" t="s">
        <v>240</v>
      </c>
      <c r="Z2" s="42">
        <v>1</v>
      </c>
      <c r="AA2" s="43" t="s">
        <v>45</v>
      </c>
      <c r="AB2" s="42">
        <v>1282311</v>
      </c>
      <c r="AD2" s="16" t="s">
        <v>249</v>
      </c>
      <c r="AE2" s="16">
        <v>10</v>
      </c>
      <c r="AF2" s="16" t="s">
        <v>250</v>
      </c>
    </row>
    <row r="3" spans="2:32" ht="21" x14ac:dyDescent="0.2">
      <c r="B3" s="18" t="s">
        <v>6</v>
      </c>
      <c r="D3" s="16" t="s">
        <v>221</v>
      </c>
      <c r="E3" s="16">
        <v>1</v>
      </c>
      <c r="F3" s="16" t="s">
        <v>222</v>
      </c>
      <c r="G3" s="16"/>
      <c r="H3" s="16">
        <v>101</v>
      </c>
      <c r="I3" s="16" t="s">
        <v>223</v>
      </c>
      <c r="K3" s="16" t="s">
        <v>15</v>
      </c>
      <c r="N3" s="46">
        <v>101</v>
      </c>
      <c r="O3" s="16" t="s">
        <v>239</v>
      </c>
      <c r="P3" s="16">
        <v>6</v>
      </c>
      <c r="Q3" s="16">
        <v>120</v>
      </c>
      <c r="R3" s="16">
        <v>105</v>
      </c>
      <c r="S3" s="16">
        <v>112</v>
      </c>
      <c r="T3" s="16">
        <v>116</v>
      </c>
      <c r="U3" s="16">
        <v>117</v>
      </c>
      <c r="V3" s="47" t="s">
        <v>246</v>
      </c>
      <c r="W3" s="47" t="s">
        <v>241</v>
      </c>
      <c r="Z3" s="42">
        <v>9</v>
      </c>
      <c r="AA3" s="43" t="s">
        <v>46</v>
      </c>
      <c r="AB3" s="42">
        <v>12809104</v>
      </c>
      <c r="AD3" s="16" t="s">
        <v>251</v>
      </c>
      <c r="AE3" s="16">
        <v>1</v>
      </c>
      <c r="AF3" s="16" t="s">
        <v>252</v>
      </c>
    </row>
    <row r="4" spans="2:32" ht="21" x14ac:dyDescent="0.2">
      <c r="B4" s="18" t="s">
        <v>7</v>
      </c>
      <c r="D4"/>
      <c r="E4" s="16">
        <v>2</v>
      </c>
      <c r="F4" s="16" t="s">
        <v>224</v>
      </c>
      <c r="G4" s="16"/>
      <c r="H4" s="16">
        <v>102</v>
      </c>
      <c r="I4" s="17" t="s">
        <v>225</v>
      </c>
      <c r="N4" s="16"/>
      <c r="V4" s="47"/>
      <c r="W4" s="47" t="s">
        <v>242</v>
      </c>
      <c r="Z4" s="42">
        <v>9</v>
      </c>
      <c r="AA4" s="43" t="s">
        <v>47</v>
      </c>
      <c r="AB4" s="42">
        <v>12809105</v>
      </c>
      <c r="AE4" s="16">
        <v>2</v>
      </c>
      <c r="AF4" s="16" t="s">
        <v>253</v>
      </c>
    </row>
    <row r="5" spans="2:32" ht="21" x14ac:dyDescent="0.2">
      <c r="B5" s="18" t="s">
        <v>8</v>
      </c>
      <c r="D5"/>
      <c r="E5" s="16">
        <v>3</v>
      </c>
      <c r="F5" s="16" t="s">
        <v>226</v>
      </c>
      <c r="G5" s="16"/>
      <c r="H5" s="16">
        <v>103</v>
      </c>
      <c r="I5" s="16" t="s">
        <v>227</v>
      </c>
      <c r="V5" s="47"/>
      <c r="W5" s="47" t="s">
        <v>243</v>
      </c>
      <c r="Z5" s="42">
        <v>9</v>
      </c>
      <c r="AA5" s="43" t="s">
        <v>48</v>
      </c>
      <c r="AB5" s="42">
        <v>12809106</v>
      </c>
      <c r="AE5" s="16">
        <v>3</v>
      </c>
      <c r="AF5" s="16" t="s">
        <v>254</v>
      </c>
    </row>
    <row r="6" spans="2:32" ht="21" x14ac:dyDescent="0.2">
      <c r="B6" s="18" t="s">
        <v>17</v>
      </c>
      <c r="D6"/>
      <c r="E6" s="16">
        <v>4</v>
      </c>
      <c r="F6" s="16" t="s">
        <v>228</v>
      </c>
      <c r="G6" s="16"/>
      <c r="H6" s="16">
        <v>104</v>
      </c>
      <c r="I6" s="17" t="s">
        <v>229</v>
      </c>
      <c r="Z6" s="42">
        <v>9</v>
      </c>
      <c r="AA6" s="43" t="s">
        <v>49</v>
      </c>
      <c r="AB6" s="42">
        <v>12809107</v>
      </c>
      <c r="AE6" s="16">
        <v>4</v>
      </c>
      <c r="AF6" s="16" t="s">
        <v>255</v>
      </c>
    </row>
    <row r="7" spans="2:32" ht="21" x14ac:dyDescent="0.2">
      <c r="D7"/>
      <c r="E7" s="16">
        <v>5</v>
      </c>
      <c r="F7" s="16" t="s">
        <v>230</v>
      </c>
      <c r="G7" s="16"/>
      <c r="H7" s="16">
        <v>105</v>
      </c>
      <c r="I7" s="16" t="s">
        <v>231</v>
      </c>
      <c r="Z7" s="42">
        <v>9</v>
      </c>
      <c r="AA7" s="43" t="s">
        <v>50</v>
      </c>
      <c r="AB7" s="42">
        <v>12809108</v>
      </c>
      <c r="AE7" s="16">
        <v>5</v>
      </c>
      <c r="AF7" s="16" t="s">
        <v>256</v>
      </c>
    </row>
    <row r="8" spans="2:32" ht="21" x14ac:dyDescent="0.2">
      <c r="Z8" s="42">
        <v>9</v>
      </c>
      <c r="AA8" s="43" t="s">
        <v>51</v>
      </c>
      <c r="AB8" s="42">
        <v>12809109</v>
      </c>
    </row>
    <row r="9" spans="2:32" ht="21" x14ac:dyDescent="0.2">
      <c r="Z9" s="42">
        <v>9</v>
      </c>
      <c r="AA9" s="43" t="s">
        <v>52</v>
      </c>
      <c r="AB9" s="42">
        <v>12809110</v>
      </c>
    </row>
    <row r="10" spans="2:32" ht="21" x14ac:dyDescent="0.2">
      <c r="Z10" s="42">
        <v>9</v>
      </c>
      <c r="AA10" s="43" t="s">
        <v>53</v>
      </c>
      <c r="AB10" s="42">
        <v>12809101</v>
      </c>
    </row>
    <row r="11" spans="2:32" ht="21" x14ac:dyDescent="0.2">
      <c r="Z11" s="42">
        <v>9</v>
      </c>
      <c r="AA11" s="43" t="s">
        <v>54</v>
      </c>
      <c r="AB11" s="42">
        <v>12809102</v>
      </c>
    </row>
    <row r="12" spans="2:32" ht="21" x14ac:dyDescent="0.2">
      <c r="Z12" s="42">
        <v>9</v>
      </c>
      <c r="AA12" s="43" t="s">
        <v>55</v>
      </c>
      <c r="AB12" s="42">
        <v>12809103</v>
      </c>
    </row>
    <row r="13" spans="2:32" ht="21" x14ac:dyDescent="0.2">
      <c r="Z13" s="42">
        <v>9</v>
      </c>
      <c r="AA13" s="43" t="s">
        <v>56</v>
      </c>
      <c r="AB13" s="42">
        <v>12809111</v>
      </c>
    </row>
    <row r="14" spans="2:32" ht="21" x14ac:dyDescent="0.2">
      <c r="Z14" s="42">
        <v>9</v>
      </c>
      <c r="AA14" s="43" t="s">
        <v>57</v>
      </c>
      <c r="AB14" s="42">
        <v>12809112</v>
      </c>
    </row>
    <row r="15" spans="2:32" ht="21" x14ac:dyDescent="0.2">
      <c r="Z15" s="42">
        <v>10</v>
      </c>
      <c r="AA15" s="43" t="s">
        <v>58</v>
      </c>
      <c r="AB15" s="42">
        <v>12810100</v>
      </c>
    </row>
    <row r="16" spans="2:32" ht="21" x14ac:dyDescent="0.2">
      <c r="Z16" s="42">
        <v>11</v>
      </c>
      <c r="AA16" s="43" t="s">
        <v>59</v>
      </c>
      <c r="AB16" s="42">
        <v>12811101</v>
      </c>
    </row>
    <row r="17" spans="26:28" ht="21" x14ac:dyDescent="0.2">
      <c r="Z17" s="42">
        <v>11</v>
      </c>
      <c r="AA17" s="43" t="s">
        <v>60</v>
      </c>
      <c r="AB17" s="42">
        <v>12811102</v>
      </c>
    </row>
    <row r="18" spans="26:28" ht="21" x14ac:dyDescent="0.2">
      <c r="Z18" s="42">
        <v>11</v>
      </c>
      <c r="AA18" s="43" t="s">
        <v>61</v>
      </c>
      <c r="AB18" s="42">
        <v>12811103</v>
      </c>
    </row>
    <row r="19" spans="26:28" ht="21" x14ac:dyDescent="0.2">
      <c r="Z19" s="42">
        <v>11</v>
      </c>
      <c r="AA19" s="43" t="s">
        <v>62</v>
      </c>
      <c r="AB19" s="42">
        <v>12811104</v>
      </c>
    </row>
    <row r="20" spans="26:28" ht="21" x14ac:dyDescent="0.2">
      <c r="Z20" s="42">
        <v>11</v>
      </c>
      <c r="AA20" s="43" t="s">
        <v>63</v>
      </c>
      <c r="AB20" s="42">
        <v>12811105</v>
      </c>
    </row>
    <row r="21" spans="26:28" ht="21" x14ac:dyDescent="0.2">
      <c r="Z21" s="42">
        <v>11</v>
      </c>
      <c r="AA21" s="43" t="s">
        <v>64</v>
      </c>
      <c r="AB21" s="42">
        <v>12811106</v>
      </c>
    </row>
    <row r="22" spans="26:28" ht="21" x14ac:dyDescent="0.2">
      <c r="Z22" s="42">
        <v>11</v>
      </c>
      <c r="AA22" s="43" t="s">
        <v>65</v>
      </c>
      <c r="AB22" s="42">
        <v>12811107</v>
      </c>
    </row>
    <row r="23" spans="26:28" ht="21" x14ac:dyDescent="0.2">
      <c r="Z23" s="42">
        <v>11</v>
      </c>
      <c r="AA23" s="43" t="s">
        <v>66</v>
      </c>
      <c r="AB23" s="42">
        <v>12811108</v>
      </c>
    </row>
    <row r="24" spans="26:28" ht="21" x14ac:dyDescent="0.2">
      <c r="Z24" s="42">
        <v>11</v>
      </c>
      <c r="AA24" s="43" t="s">
        <v>67</v>
      </c>
      <c r="AB24" s="42">
        <v>12811109</v>
      </c>
    </row>
    <row r="25" spans="26:28" ht="21" x14ac:dyDescent="0.2">
      <c r="Z25" s="42">
        <v>11</v>
      </c>
      <c r="AA25" s="43" t="s">
        <v>68</v>
      </c>
      <c r="AB25" s="42">
        <v>12811110</v>
      </c>
    </row>
    <row r="26" spans="26:28" ht="21" x14ac:dyDescent="0.2">
      <c r="Z26" s="42">
        <v>11</v>
      </c>
      <c r="AA26" s="43" t="s">
        <v>69</v>
      </c>
      <c r="AB26" s="42">
        <v>12811201</v>
      </c>
    </row>
    <row r="27" spans="26:28" ht="21" x14ac:dyDescent="0.2">
      <c r="Z27" s="42">
        <v>11</v>
      </c>
      <c r="AA27" s="43" t="s">
        <v>70</v>
      </c>
      <c r="AB27" s="42">
        <v>12811202</v>
      </c>
    </row>
    <row r="28" spans="26:28" ht="21" x14ac:dyDescent="0.2">
      <c r="Z28" s="42">
        <v>11</v>
      </c>
      <c r="AA28" s="43" t="s">
        <v>71</v>
      </c>
      <c r="AB28" s="42">
        <v>12811203</v>
      </c>
    </row>
    <row r="29" spans="26:28" ht="21" x14ac:dyDescent="0.2">
      <c r="Z29" s="42">
        <v>11</v>
      </c>
      <c r="AA29" s="43" t="s">
        <v>72</v>
      </c>
      <c r="AB29" s="42">
        <v>12811204</v>
      </c>
    </row>
    <row r="30" spans="26:28" ht="21" x14ac:dyDescent="0.2">
      <c r="Z30" s="42">
        <v>11</v>
      </c>
      <c r="AA30" s="43" t="s">
        <v>73</v>
      </c>
      <c r="AB30" s="42">
        <v>12811205</v>
      </c>
    </row>
    <row r="31" spans="26:28" ht="21" x14ac:dyDescent="0.2">
      <c r="Z31" s="42">
        <v>12</v>
      </c>
      <c r="AA31" s="43" t="s">
        <v>74</v>
      </c>
      <c r="AB31" s="42">
        <v>12812104</v>
      </c>
    </row>
    <row r="32" spans="26:28" ht="21" x14ac:dyDescent="0.2">
      <c r="Z32" s="42">
        <v>12</v>
      </c>
      <c r="AA32" s="43" t="s">
        <v>75</v>
      </c>
      <c r="AB32" s="42">
        <v>12812105</v>
      </c>
    </row>
    <row r="33" spans="26:28" ht="21" x14ac:dyDescent="0.2">
      <c r="Z33" s="42">
        <v>12</v>
      </c>
      <c r="AA33" s="43" t="s">
        <v>76</v>
      </c>
      <c r="AB33" s="42">
        <v>12812106</v>
      </c>
    </row>
    <row r="34" spans="26:28" ht="21" x14ac:dyDescent="0.2">
      <c r="Z34" s="42">
        <v>12</v>
      </c>
      <c r="AA34" s="43" t="s">
        <v>77</v>
      </c>
      <c r="AB34" s="42">
        <v>12812107</v>
      </c>
    </row>
    <row r="35" spans="26:28" ht="21" x14ac:dyDescent="0.2">
      <c r="Z35" s="42">
        <v>12</v>
      </c>
      <c r="AA35" s="43" t="s">
        <v>78</v>
      </c>
      <c r="AB35" s="42">
        <v>12812108</v>
      </c>
    </row>
    <row r="36" spans="26:28" ht="21" x14ac:dyDescent="0.2">
      <c r="Z36" s="42">
        <v>12</v>
      </c>
      <c r="AA36" s="43" t="s">
        <v>79</v>
      </c>
      <c r="AB36" s="42">
        <v>12812101</v>
      </c>
    </row>
    <row r="37" spans="26:28" ht="21" x14ac:dyDescent="0.2">
      <c r="Z37" s="42">
        <v>12</v>
      </c>
      <c r="AA37" s="43" t="s">
        <v>80</v>
      </c>
      <c r="AB37" s="42">
        <v>12812102</v>
      </c>
    </row>
    <row r="38" spans="26:28" ht="21" x14ac:dyDescent="0.2">
      <c r="Z38" s="42">
        <v>12</v>
      </c>
      <c r="AA38" s="43" t="s">
        <v>81</v>
      </c>
      <c r="AB38" s="42">
        <v>12812103</v>
      </c>
    </row>
    <row r="39" spans="26:28" ht="21" x14ac:dyDescent="0.2">
      <c r="Z39" s="42">
        <v>12</v>
      </c>
      <c r="AA39" s="43" t="s">
        <v>82</v>
      </c>
      <c r="AB39" s="42">
        <v>12812109</v>
      </c>
    </row>
    <row r="40" spans="26:28" ht="21" x14ac:dyDescent="0.2">
      <c r="Z40" s="42">
        <v>12</v>
      </c>
      <c r="AA40" s="43" t="s">
        <v>83</v>
      </c>
      <c r="AB40" s="42">
        <v>12812110</v>
      </c>
    </row>
    <row r="41" spans="26:28" ht="21" x14ac:dyDescent="0.2">
      <c r="Z41" s="42">
        <v>12</v>
      </c>
      <c r="AA41" s="43" t="s">
        <v>84</v>
      </c>
      <c r="AB41" s="42">
        <v>12812111</v>
      </c>
    </row>
    <row r="42" spans="26:28" ht="21" x14ac:dyDescent="0.2">
      <c r="Z42" s="42">
        <v>12</v>
      </c>
      <c r="AA42" s="43" t="s">
        <v>85</v>
      </c>
      <c r="AB42" s="42">
        <v>12812112</v>
      </c>
    </row>
    <row r="43" spans="26:28" ht="21" x14ac:dyDescent="0.2">
      <c r="Z43" s="42">
        <v>12</v>
      </c>
      <c r="AA43" s="43" t="s">
        <v>86</v>
      </c>
      <c r="AB43" s="42">
        <v>12812113</v>
      </c>
    </row>
    <row r="44" spans="26:28" ht="21" x14ac:dyDescent="0.2">
      <c r="Z44" s="42">
        <v>12</v>
      </c>
      <c r="AA44" s="43" t="s">
        <v>87</v>
      </c>
      <c r="AB44" s="42">
        <v>12812114</v>
      </c>
    </row>
    <row r="45" spans="26:28" ht="21" x14ac:dyDescent="0.2">
      <c r="Z45" s="42">
        <v>12</v>
      </c>
      <c r="AA45" s="43" t="s">
        <v>88</v>
      </c>
      <c r="AB45" s="42">
        <v>12812115</v>
      </c>
    </row>
    <row r="46" spans="26:28" ht="21" x14ac:dyDescent="0.2">
      <c r="Z46" s="42">
        <v>12</v>
      </c>
      <c r="AA46" s="43" t="s">
        <v>89</v>
      </c>
      <c r="AB46" s="42">
        <v>12812116</v>
      </c>
    </row>
    <row r="47" spans="26:28" ht="21" x14ac:dyDescent="0.2">
      <c r="Z47" s="42">
        <v>12</v>
      </c>
      <c r="AA47" s="43" t="s">
        <v>90</v>
      </c>
      <c r="AB47" s="42">
        <v>12812117</v>
      </c>
    </row>
    <row r="48" spans="26:28" ht="21" x14ac:dyDescent="0.2">
      <c r="Z48" s="42">
        <v>12</v>
      </c>
      <c r="AA48" s="43" t="s">
        <v>91</v>
      </c>
      <c r="AB48" s="42">
        <v>12812118</v>
      </c>
    </row>
    <row r="49" spans="26:28" ht="21" x14ac:dyDescent="0.2">
      <c r="Z49" s="42">
        <v>12</v>
      </c>
      <c r="AA49" s="43" t="s">
        <v>92</v>
      </c>
      <c r="AB49" s="42">
        <v>12812119</v>
      </c>
    </row>
    <row r="50" spans="26:28" ht="21" x14ac:dyDescent="0.2">
      <c r="Z50" s="42">
        <v>12</v>
      </c>
      <c r="AA50" s="43" t="s">
        <v>93</v>
      </c>
      <c r="AB50" s="42">
        <v>12812120</v>
      </c>
    </row>
    <row r="51" spans="26:28" ht="21" x14ac:dyDescent="0.2">
      <c r="Z51" s="42">
        <v>12</v>
      </c>
      <c r="AA51" s="43" t="s">
        <v>94</v>
      </c>
      <c r="AB51" s="42">
        <v>12812121</v>
      </c>
    </row>
    <row r="52" spans="26:28" ht="21" x14ac:dyDescent="0.2">
      <c r="Z52" s="42">
        <v>12</v>
      </c>
      <c r="AA52" s="43" t="s">
        <v>95</v>
      </c>
      <c r="AB52" s="42">
        <v>12812123</v>
      </c>
    </row>
    <row r="53" spans="26:28" ht="21" x14ac:dyDescent="0.2">
      <c r="Z53" s="42">
        <v>12</v>
      </c>
      <c r="AA53" s="43" t="s">
        <v>96</v>
      </c>
      <c r="AB53" s="42">
        <v>12812124</v>
      </c>
    </row>
    <row r="54" spans="26:28" ht="21" x14ac:dyDescent="0.2">
      <c r="Z54" s="42">
        <v>12</v>
      </c>
      <c r="AA54" s="43" t="s">
        <v>97</v>
      </c>
      <c r="AB54" s="42">
        <v>12812125</v>
      </c>
    </row>
    <row r="55" spans="26:28" ht="21" x14ac:dyDescent="0.2">
      <c r="Z55" s="42">
        <v>12</v>
      </c>
      <c r="AA55" s="43" t="s">
        <v>98</v>
      </c>
      <c r="AB55" s="42">
        <v>12812203</v>
      </c>
    </row>
    <row r="56" spans="26:28" ht="21" x14ac:dyDescent="0.2">
      <c r="Z56" s="42">
        <v>12</v>
      </c>
      <c r="AA56" s="43" t="s">
        <v>99</v>
      </c>
      <c r="AB56" s="42">
        <v>12812135</v>
      </c>
    </row>
    <row r="57" spans="26:28" ht="21" x14ac:dyDescent="0.2">
      <c r="Z57" s="42">
        <v>12</v>
      </c>
      <c r="AA57" s="43" t="s">
        <v>100</v>
      </c>
      <c r="AB57" s="42">
        <v>12812196</v>
      </c>
    </row>
    <row r="58" spans="26:28" ht="21" x14ac:dyDescent="0.2">
      <c r="Z58" s="42">
        <v>12</v>
      </c>
      <c r="AA58" s="43" t="s">
        <v>101</v>
      </c>
      <c r="AB58" s="42">
        <v>128120148</v>
      </c>
    </row>
    <row r="59" spans="26:28" ht="21" x14ac:dyDescent="0.2">
      <c r="Z59" s="42">
        <v>12</v>
      </c>
      <c r="AA59" s="43" t="s">
        <v>102</v>
      </c>
      <c r="AB59" s="42">
        <v>12812159</v>
      </c>
    </row>
    <row r="60" spans="26:28" ht="21" x14ac:dyDescent="0.2">
      <c r="Z60" s="42">
        <v>12</v>
      </c>
      <c r="AA60" s="43" t="s">
        <v>103</v>
      </c>
      <c r="AB60" s="42">
        <v>12812201</v>
      </c>
    </row>
    <row r="61" spans="26:28" ht="21" x14ac:dyDescent="0.2">
      <c r="Z61" s="42">
        <v>12</v>
      </c>
      <c r="AA61" s="43" t="s">
        <v>104</v>
      </c>
      <c r="AB61" s="42">
        <v>12812202</v>
      </c>
    </row>
    <row r="62" spans="26:28" ht="21" x14ac:dyDescent="0.2">
      <c r="Z62" s="42">
        <v>13</v>
      </c>
      <c r="AA62" s="43" t="s">
        <v>105</v>
      </c>
      <c r="AB62" s="42">
        <v>12913125</v>
      </c>
    </row>
    <row r="63" spans="26:28" ht="21" x14ac:dyDescent="0.2">
      <c r="Z63" s="42">
        <v>13</v>
      </c>
      <c r="AA63" s="43" t="s">
        <v>106</v>
      </c>
      <c r="AB63" s="42">
        <v>12913126</v>
      </c>
    </row>
    <row r="64" spans="26:28" ht="21" x14ac:dyDescent="0.2">
      <c r="Z64" s="42">
        <v>13</v>
      </c>
      <c r="AA64" s="43" t="s">
        <v>107</v>
      </c>
      <c r="AB64" s="42">
        <v>12913118</v>
      </c>
    </row>
    <row r="65" spans="26:28" ht="21" x14ac:dyDescent="0.2">
      <c r="Z65" s="42">
        <v>13</v>
      </c>
      <c r="AA65" s="43" t="s">
        <v>108</v>
      </c>
      <c r="AB65" s="42">
        <v>12913119</v>
      </c>
    </row>
    <row r="66" spans="26:28" ht="21" x14ac:dyDescent="0.2">
      <c r="Z66" s="42">
        <v>13</v>
      </c>
      <c r="AA66" s="43" t="s">
        <v>109</v>
      </c>
      <c r="AB66" s="42">
        <v>12913080</v>
      </c>
    </row>
    <row r="67" spans="26:28" ht="21" x14ac:dyDescent="0.2">
      <c r="Z67" s="42">
        <v>13</v>
      </c>
      <c r="AA67" s="43" t="s">
        <v>110</v>
      </c>
      <c r="AB67" s="42">
        <v>12913081</v>
      </c>
    </row>
    <row r="68" spans="26:28" ht="21" x14ac:dyDescent="0.2">
      <c r="Z68" s="42">
        <v>13</v>
      </c>
      <c r="AA68" s="43" t="s">
        <v>111</v>
      </c>
      <c r="AB68" s="42">
        <v>12914082</v>
      </c>
    </row>
    <row r="69" spans="26:28" ht="21" x14ac:dyDescent="0.2">
      <c r="Z69" s="42">
        <v>13</v>
      </c>
      <c r="AA69" s="43" t="s">
        <v>112</v>
      </c>
      <c r="AB69" s="42">
        <v>12913055</v>
      </c>
    </row>
    <row r="70" spans="26:28" ht="21" x14ac:dyDescent="0.2">
      <c r="Z70" s="42">
        <v>13</v>
      </c>
      <c r="AA70" s="43" t="s">
        <v>113</v>
      </c>
      <c r="AB70" s="42">
        <v>12913056</v>
      </c>
    </row>
    <row r="71" spans="26:28" ht="21" x14ac:dyDescent="0.2">
      <c r="Z71" s="42">
        <v>13</v>
      </c>
      <c r="AA71" s="43" t="s">
        <v>114</v>
      </c>
      <c r="AB71" s="42">
        <v>12913057</v>
      </c>
    </row>
    <row r="72" spans="26:28" ht="21" x14ac:dyDescent="0.2">
      <c r="Z72" s="42">
        <v>13</v>
      </c>
      <c r="AA72" s="43" t="s">
        <v>115</v>
      </c>
      <c r="AB72" s="42">
        <v>12913058</v>
      </c>
    </row>
    <row r="73" spans="26:28" ht="21" x14ac:dyDescent="0.2">
      <c r="Z73" s="42">
        <v>13</v>
      </c>
      <c r="AA73" s="43" t="s">
        <v>116</v>
      </c>
      <c r="AB73" s="42">
        <v>12913059</v>
      </c>
    </row>
    <row r="74" spans="26:28" ht="21" x14ac:dyDescent="0.2">
      <c r="Z74" s="42">
        <v>13</v>
      </c>
      <c r="AA74" s="43" t="s">
        <v>117</v>
      </c>
      <c r="AB74" s="42">
        <v>12913600</v>
      </c>
    </row>
    <row r="75" spans="26:28" ht="21" x14ac:dyDescent="0.2">
      <c r="Z75" s="42">
        <v>13</v>
      </c>
      <c r="AA75" s="43" t="s">
        <v>118</v>
      </c>
      <c r="AB75" s="42">
        <v>12913601</v>
      </c>
    </row>
    <row r="76" spans="26:28" ht="21" x14ac:dyDescent="0.2">
      <c r="Z76" s="42">
        <v>13</v>
      </c>
      <c r="AA76" s="43" t="s">
        <v>119</v>
      </c>
      <c r="AB76" s="42">
        <v>12913602</v>
      </c>
    </row>
    <row r="77" spans="26:28" ht="21" x14ac:dyDescent="0.2">
      <c r="Z77" s="42">
        <v>13</v>
      </c>
      <c r="AA77" s="43" t="s">
        <v>120</v>
      </c>
      <c r="AB77" s="42">
        <v>12913604</v>
      </c>
    </row>
    <row r="78" spans="26:28" ht="21" x14ac:dyDescent="0.2">
      <c r="Z78" s="42">
        <v>13</v>
      </c>
      <c r="AA78" s="43" t="s">
        <v>121</v>
      </c>
      <c r="AB78" s="42">
        <v>12913605</v>
      </c>
    </row>
    <row r="79" spans="26:28" ht="21" x14ac:dyDescent="0.2">
      <c r="Z79" s="42">
        <v>13</v>
      </c>
      <c r="AA79" s="43" t="s">
        <v>122</v>
      </c>
      <c r="AB79" s="42">
        <v>12913608</v>
      </c>
    </row>
    <row r="80" spans="26:28" ht="21" x14ac:dyDescent="0.2">
      <c r="Z80" s="42">
        <v>13</v>
      </c>
      <c r="AA80" s="43" t="s">
        <v>123</v>
      </c>
      <c r="AB80" s="42">
        <v>12913456</v>
      </c>
    </row>
    <row r="81" spans="26:28" ht="21" x14ac:dyDescent="0.2">
      <c r="Z81" s="42">
        <v>13</v>
      </c>
      <c r="AA81" s="43" t="s">
        <v>124</v>
      </c>
      <c r="AB81" s="42">
        <v>12913546</v>
      </c>
    </row>
    <row r="82" spans="26:28" ht="21" x14ac:dyDescent="0.2">
      <c r="Z82" s="42">
        <v>13</v>
      </c>
      <c r="AA82" s="43" t="s">
        <v>125</v>
      </c>
      <c r="AB82" s="42">
        <v>12913578</v>
      </c>
    </row>
    <row r="83" spans="26:28" ht="21" x14ac:dyDescent="0.2">
      <c r="Z83" s="42">
        <v>13</v>
      </c>
      <c r="AA83" s="43" t="s">
        <v>126</v>
      </c>
      <c r="AB83" s="42">
        <v>12913085</v>
      </c>
    </row>
    <row r="84" spans="26:28" ht="21" x14ac:dyDescent="0.2">
      <c r="Z84" s="42">
        <v>13</v>
      </c>
      <c r="AA84" s="43" t="s">
        <v>127</v>
      </c>
      <c r="AB84" s="42">
        <v>12913086</v>
      </c>
    </row>
    <row r="85" spans="26:28" ht="21" x14ac:dyDescent="0.2">
      <c r="Z85" s="42">
        <v>13</v>
      </c>
      <c r="AA85" s="43" t="s">
        <v>128</v>
      </c>
      <c r="AB85" s="42">
        <v>12913087</v>
      </c>
    </row>
    <row r="86" spans="26:28" ht="21" x14ac:dyDescent="0.2">
      <c r="Z86" s="42">
        <v>13</v>
      </c>
      <c r="AA86" s="43" t="s">
        <v>129</v>
      </c>
      <c r="AB86" s="42">
        <v>12913078</v>
      </c>
    </row>
    <row r="87" spans="26:28" ht="21" x14ac:dyDescent="0.2">
      <c r="Z87" s="42">
        <v>13</v>
      </c>
      <c r="AA87" s="43" t="s">
        <v>130</v>
      </c>
      <c r="AB87" s="42">
        <v>12913025</v>
      </c>
    </row>
    <row r="88" spans="26:28" ht="21" x14ac:dyDescent="0.2">
      <c r="Z88" s="42">
        <v>13</v>
      </c>
      <c r="AA88" s="43" t="s">
        <v>131</v>
      </c>
      <c r="AB88" s="42">
        <v>12913026</v>
      </c>
    </row>
    <row r="89" spans="26:28" ht="21" x14ac:dyDescent="0.2">
      <c r="Z89" s="42">
        <v>13</v>
      </c>
      <c r="AA89" s="43" t="s">
        <v>132</v>
      </c>
      <c r="AB89" s="42">
        <v>12913029</v>
      </c>
    </row>
    <row r="90" spans="26:28" ht="21" x14ac:dyDescent="0.2">
      <c r="Z90" s="42">
        <v>13</v>
      </c>
      <c r="AA90" s="43" t="s">
        <v>133</v>
      </c>
      <c r="AB90" s="42">
        <v>12913073</v>
      </c>
    </row>
    <row r="91" spans="26:28" ht="21" x14ac:dyDescent="0.2">
      <c r="Z91" s="42">
        <v>13</v>
      </c>
      <c r="AA91" s="43" t="s">
        <v>134</v>
      </c>
      <c r="AB91" s="42">
        <v>12913034</v>
      </c>
    </row>
    <row r="92" spans="26:28" ht="21" x14ac:dyDescent="0.2">
      <c r="Z92" s="42">
        <v>13</v>
      </c>
      <c r="AA92" s="43" t="s">
        <v>111</v>
      </c>
      <c r="AB92" s="42">
        <v>12913196</v>
      </c>
    </row>
    <row r="93" spans="26:28" ht="21" x14ac:dyDescent="0.2">
      <c r="Z93" s="42">
        <v>13</v>
      </c>
      <c r="AA93" s="43" t="s">
        <v>135</v>
      </c>
      <c r="AB93" s="42">
        <v>12913071</v>
      </c>
    </row>
    <row r="94" spans="26:28" ht="21" x14ac:dyDescent="0.2">
      <c r="Z94" s="42">
        <v>13</v>
      </c>
      <c r="AA94" s="43" t="s">
        <v>136</v>
      </c>
      <c r="AB94" s="42">
        <v>12913066</v>
      </c>
    </row>
    <row r="95" spans="26:28" ht="21" x14ac:dyDescent="0.2">
      <c r="Z95" s="42">
        <v>13</v>
      </c>
      <c r="AA95" s="43" t="s">
        <v>137</v>
      </c>
      <c r="AB95" s="42">
        <v>12913069</v>
      </c>
    </row>
    <row r="96" spans="26:28" ht="21" x14ac:dyDescent="0.2">
      <c r="Z96" s="42">
        <v>13</v>
      </c>
      <c r="AA96" s="43" t="s">
        <v>138</v>
      </c>
      <c r="AB96" s="42">
        <v>12913064</v>
      </c>
    </row>
    <row r="97" spans="26:28" ht="21" x14ac:dyDescent="0.2">
      <c r="Z97" s="42">
        <v>13</v>
      </c>
      <c r="AA97" s="43" t="s">
        <v>139</v>
      </c>
      <c r="AB97" s="42">
        <v>12913024</v>
      </c>
    </row>
    <row r="98" spans="26:28" ht="21" x14ac:dyDescent="0.2">
      <c r="Z98" s="42">
        <v>13</v>
      </c>
      <c r="AA98" s="43" t="s">
        <v>140</v>
      </c>
      <c r="AB98" s="42">
        <v>12913185</v>
      </c>
    </row>
    <row r="99" spans="26:28" ht="21" x14ac:dyDescent="0.2">
      <c r="Z99" s="42">
        <v>13</v>
      </c>
      <c r="AA99" s="43" t="s">
        <v>141</v>
      </c>
      <c r="AB99" s="42">
        <v>12913186</v>
      </c>
    </row>
    <row r="100" spans="26:28" ht="21" x14ac:dyDescent="0.2">
      <c r="Z100" s="42">
        <v>13</v>
      </c>
      <c r="AA100" s="43" t="s">
        <v>142</v>
      </c>
      <c r="AB100" s="42">
        <v>12913325</v>
      </c>
    </row>
    <row r="101" spans="26:28" ht="21" x14ac:dyDescent="0.2">
      <c r="Z101" s="42">
        <v>13</v>
      </c>
      <c r="AA101" s="43" t="s">
        <v>143</v>
      </c>
      <c r="AB101" s="42">
        <v>12913092</v>
      </c>
    </row>
    <row r="102" spans="26:28" ht="21" x14ac:dyDescent="0.2">
      <c r="Z102" s="42">
        <v>13</v>
      </c>
      <c r="AA102" s="43" t="s">
        <v>144</v>
      </c>
      <c r="AB102" s="42">
        <v>12913093</v>
      </c>
    </row>
    <row r="103" spans="26:28" ht="21" x14ac:dyDescent="0.2">
      <c r="Z103" s="42">
        <v>13</v>
      </c>
      <c r="AA103" s="43" t="s">
        <v>145</v>
      </c>
      <c r="AB103" s="42">
        <v>12913030</v>
      </c>
    </row>
    <row r="104" spans="26:28" ht="21" x14ac:dyDescent="0.2">
      <c r="Z104" s="42">
        <v>13</v>
      </c>
      <c r="AA104" s="43" t="s">
        <v>146</v>
      </c>
      <c r="AB104" s="42">
        <v>12913054</v>
      </c>
    </row>
    <row r="105" spans="26:28" ht="21" x14ac:dyDescent="0.2">
      <c r="Z105" s="42">
        <v>13</v>
      </c>
      <c r="AA105" s="43" t="s">
        <v>147</v>
      </c>
      <c r="AB105" s="42">
        <v>12913050</v>
      </c>
    </row>
    <row r="106" spans="26:28" ht="21" x14ac:dyDescent="0.2">
      <c r="Z106" s="42">
        <v>13</v>
      </c>
      <c r="AA106" s="43" t="s">
        <v>148</v>
      </c>
      <c r="AB106" s="42">
        <v>12913248</v>
      </c>
    </row>
    <row r="107" spans="26:28" ht="21" x14ac:dyDescent="0.2">
      <c r="Z107" s="42">
        <v>13</v>
      </c>
      <c r="AA107" s="43" t="s">
        <v>149</v>
      </c>
      <c r="AB107" s="42">
        <v>12913274</v>
      </c>
    </row>
    <row r="108" spans="26:28" ht="21" x14ac:dyDescent="0.2">
      <c r="Z108" s="42">
        <v>13</v>
      </c>
      <c r="AA108" s="43" t="s">
        <v>150</v>
      </c>
      <c r="AB108" s="42">
        <v>12913084</v>
      </c>
    </row>
    <row r="109" spans="26:28" ht="21" x14ac:dyDescent="0.2">
      <c r="Z109" s="42">
        <v>13</v>
      </c>
      <c r="AA109" s="43" t="s">
        <v>151</v>
      </c>
      <c r="AB109" s="42">
        <v>12913088</v>
      </c>
    </row>
    <row r="110" spans="26:28" ht="21" x14ac:dyDescent="0.2">
      <c r="Z110" s="42">
        <v>13</v>
      </c>
      <c r="AA110" s="43" t="s">
        <v>152</v>
      </c>
      <c r="AB110" s="42">
        <v>12913089</v>
      </c>
    </row>
    <row r="111" spans="26:28" ht="21" x14ac:dyDescent="0.2">
      <c r="Z111" s="42">
        <v>13</v>
      </c>
      <c r="AA111" s="43" t="s">
        <v>153</v>
      </c>
      <c r="AB111" s="42">
        <v>12913079</v>
      </c>
    </row>
    <row r="112" spans="26:28" ht="21" x14ac:dyDescent="0.2">
      <c r="Z112" s="42">
        <v>13</v>
      </c>
      <c r="AA112" s="43" t="s">
        <v>154</v>
      </c>
      <c r="AB112" s="42">
        <v>12913075</v>
      </c>
    </row>
    <row r="113" spans="26:28" ht="21" x14ac:dyDescent="0.2">
      <c r="Z113" s="42">
        <v>13</v>
      </c>
      <c r="AA113" s="43" t="s">
        <v>155</v>
      </c>
      <c r="AB113" s="42">
        <v>12913095</v>
      </c>
    </row>
    <row r="114" spans="26:28" ht="21" x14ac:dyDescent="0.2">
      <c r="Z114" s="42">
        <v>13</v>
      </c>
      <c r="AA114" s="43" t="s">
        <v>156</v>
      </c>
      <c r="AB114" s="42">
        <v>12913065</v>
      </c>
    </row>
    <row r="115" spans="26:28" ht="21" x14ac:dyDescent="0.2">
      <c r="Z115" s="42">
        <v>13</v>
      </c>
      <c r="AA115" s="43" t="s">
        <v>157</v>
      </c>
      <c r="AB115" s="42">
        <v>12913074</v>
      </c>
    </row>
    <row r="116" spans="26:28" ht="21" x14ac:dyDescent="0.2">
      <c r="Z116" s="42">
        <v>13</v>
      </c>
      <c r="AA116" s="43" t="s">
        <v>158</v>
      </c>
      <c r="AB116" s="42">
        <v>12913072</v>
      </c>
    </row>
    <row r="117" spans="26:28" ht="21" x14ac:dyDescent="0.2">
      <c r="Z117" s="42">
        <v>13</v>
      </c>
      <c r="AA117" s="43" t="s">
        <v>159</v>
      </c>
      <c r="AB117" s="42">
        <v>129130521</v>
      </c>
    </row>
    <row r="118" spans="26:28" ht="21" x14ac:dyDescent="0.2">
      <c r="Z118" s="42">
        <v>13</v>
      </c>
      <c r="AA118" s="43" t="s">
        <v>160</v>
      </c>
      <c r="AB118" s="42">
        <v>12913046</v>
      </c>
    </row>
    <row r="119" spans="26:28" ht="21" x14ac:dyDescent="0.2">
      <c r="Z119" s="42">
        <v>13</v>
      </c>
      <c r="AA119" s="43" t="s">
        <v>161</v>
      </c>
      <c r="AB119" s="42">
        <v>12913049</v>
      </c>
    </row>
    <row r="120" spans="26:28" ht="21" x14ac:dyDescent="0.2">
      <c r="Z120" s="42">
        <v>13</v>
      </c>
      <c r="AA120" s="43" t="s">
        <v>162</v>
      </c>
      <c r="AB120" s="42">
        <v>129130429</v>
      </c>
    </row>
    <row r="121" spans="26:28" ht="21" x14ac:dyDescent="0.2">
      <c r="Z121" s="42">
        <v>13</v>
      </c>
      <c r="AA121" s="43" t="s">
        <v>163</v>
      </c>
      <c r="AB121" s="42">
        <v>129130458</v>
      </c>
    </row>
    <row r="122" spans="26:28" ht="21" x14ac:dyDescent="0.2">
      <c r="Z122" s="42">
        <v>13</v>
      </c>
      <c r="AA122" s="43" t="s">
        <v>164</v>
      </c>
      <c r="AB122" s="42">
        <v>12913712</v>
      </c>
    </row>
    <row r="123" spans="26:28" ht="21" x14ac:dyDescent="0.2">
      <c r="Z123" s="42">
        <v>13</v>
      </c>
      <c r="AA123" s="43" t="s">
        <v>165</v>
      </c>
      <c r="AB123" s="42">
        <v>12913724</v>
      </c>
    </row>
    <row r="124" spans="26:28" ht="21" x14ac:dyDescent="0.2">
      <c r="Z124" s="42">
        <v>13</v>
      </c>
      <c r="AA124" s="43" t="s">
        <v>166</v>
      </c>
      <c r="AB124" s="42">
        <v>12913270</v>
      </c>
    </row>
    <row r="125" spans="26:28" ht="21" x14ac:dyDescent="0.2">
      <c r="Z125" s="42">
        <v>13</v>
      </c>
      <c r="AA125" s="43" t="s">
        <v>167</v>
      </c>
      <c r="AB125" s="42">
        <v>12913210</v>
      </c>
    </row>
    <row r="126" spans="26:28" ht="21" x14ac:dyDescent="0.2">
      <c r="Z126" s="42">
        <v>13</v>
      </c>
      <c r="AA126" s="43" t="s">
        <v>168</v>
      </c>
      <c r="AB126" s="42">
        <v>12913321</v>
      </c>
    </row>
    <row r="127" spans="26:28" ht="21" x14ac:dyDescent="0.2">
      <c r="Z127" s="42">
        <v>13</v>
      </c>
      <c r="AA127" s="43" t="s">
        <v>118</v>
      </c>
      <c r="AB127" s="42">
        <v>12913357</v>
      </c>
    </row>
    <row r="128" spans="26:28" ht="21" x14ac:dyDescent="0.2">
      <c r="Z128" s="42">
        <v>13</v>
      </c>
      <c r="AA128" s="43" t="s">
        <v>169</v>
      </c>
      <c r="AB128" s="42">
        <v>12913514</v>
      </c>
    </row>
    <row r="129" spans="26:28" ht="21" x14ac:dyDescent="0.2">
      <c r="Z129" s="42">
        <v>13</v>
      </c>
      <c r="AA129" s="43" t="s">
        <v>170</v>
      </c>
      <c r="AB129" s="42">
        <v>129132845</v>
      </c>
    </row>
    <row r="130" spans="26:28" ht="21" x14ac:dyDescent="0.2">
      <c r="Z130" s="42">
        <v>13</v>
      </c>
      <c r="AA130" s="43" t="s">
        <v>171</v>
      </c>
      <c r="AB130" s="42">
        <v>129130145</v>
      </c>
    </row>
    <row r="131" spans="26:28" ht="21" x14ac:dyDescent="0.2">
      <c r="Z131" s="42">
        <v>13</v>
      </c>
      <c r="AA131" s="43" t="s">
        <v>172</v>
      </c>
      <c r="AB131" s="42">
        <v>12913245</v>
      </c>
    </row>
    <row r="132" spans="26:28" ht="21" x14ac:dyDescent="0.2">
      <c r="Z132" s="42">
        <v>13</v>
      </c>
      <c r="AA132" s="43" t="s">
        <v>173</v>
      </c>
      <c r="AB132" s="42">
        <v>12913027</v>
      </c>
    </row>
    <row r="133" spans="26:28" ht="21" x14ac:dyDescent="0.2">
      <c r="Z133" s="42">
        <v>13</v>
      </c>
      <c r="AA133" s="43" t="s">
        <v>174</v>
      </c>
      <c r="AB133" s="42">
        <v>12913028</v>
      </c>
    </row>
    <row r="134" spans="26:28" ht="21" x14ac:dyDescent="0.2">
      <c r="Z134" s="42">
        <v>13</v>
      </c>
      <c r="AA134" s="43" t="s">
        <v>175</v>
      </c>
      <c r="AB134" s="42">
        <v>12913031</v>
      </c>
    </row>
    <row r="135" spans="26:28" ht="21" x14ac:dyDescent="0.2">
      <c r="Z135" s="42">
        <v>13</v>
      </c>
      <c r="AA135" s="43" t="s">
        <v>176</v>
      </c>
      <c r="AB135" s="42">
        <v>12913032</v>
      </c>
    </row>
    <row r="136" spans="26:28" ht="21" x14ac:dyDescent="0.2">
      <c r="Z136" s="42">
        <v>13</v>
      </c>
      <c r="AA136" s="43" t="s">
        <v>177</v>
      </c>
      <c r="AB136" s="42">
        <v>12913545</v>
      </c>
    </row>
    <row r="137" spans="26:28" ht="21" x14ac:dyDescent="0.2">
      <c r="Z137" s="42">
        <v>13</v>
      </c>
      <c r="AA137" s="43" t="s">
        <v>178</v>
      </c>
      <c r="AB137" s="42">
        <v>12913597</v>
      </c>
    </row>
    <row r="138" spans="26:28" ht="21" x14ac:dyDescent="0.2">
      <c r="Z138" s="42">
        <v>13</v>
      </c>
      <c r="AA138" s="43" t="s">
        <v>179</v>
      </c>
      <c r="AB138" s="42">
        <v>12913542</v>
      </c>
    </row>
    <row r="139" spans="26:28" ht="21" x14ac:dyDescent="0.2">
      <c r="Z139" s="42">
        <v>13</v>
      </c>
      <c r="AA139" s="43" t="s">
        <v>180</v>
      </c>
      <c r="AB139" s="42">
        <v>12913249</v>
      </c>
    </row>
    <row r="140" spans="26:28" ht="21" x14ac:dyDescent="0.2">
      <c r="Z140" s="42">
        <v>13</v>
      </c>
      <c r="AA140" s="43" t="s">
        <v>181</v>
      </c>
      <c r="AB140" s="42">
        <v>12913047</v>
      </c>
    </row>
    <row r="141" spans="26:28" ht="21" x14ac:dyDescent="0.2">
      <c r="Z141" s="42">
        <v>13</v>
      </c>
      <c r="AA141" s="43" t="s">
        <v>182</v>
      </c>
      <c r="AB141" s="42">
        <v>12913283</v>
      </c>
    </row>
    <row r="142" spans="26:28" ht="21" x14ac:dyDescent="0.2">
      <c r="Z142" s="42">
        <v>13</v>
      </c>
      <c r="AA142" s="43" t="s">
        <v>183</v>
      </c>
      <c r="AB142" s="42">
        <v>12913044</v>
      </c>
    </row>
    <row r="143" spans="26:28" ht="21" x14ac:dyDescent="0.2">
      <c r="Z143" s="42">
        <v>13</v>
      </c>
      <c r="AA143" s="43" t="s">
        <v>184</v>
      </c>
      <c r="AB143" s="42">
        <v>12913045</v>
      </c>
    </row>
    <row r="144" spans="26:28" ht="21" x14ac:dyDescent="0.2">
      <c r="Z144" s="42">
        <v>13</v>
      </c>
      <c r="AA144" s="43" t="s">
        <v>185</v>
      </c>
      <c r="AB144" s="42">
        <v>129130446</v>
      </c>
    </row>
    <row r="145" spans="26:28" ht="21" x14ac:dyDescent="0.2">
      <c r="Z145" s="42">
        <v>13</v>
      </c>
      <c r="AA145" s="43" t="s">
        <v>186</v>
      </c>
      <c r="AB145" s="42">
        <v>129130447</v>
      </c>
    </row>
    <row r="146" spans="26:28" ht="21" x14ac:dyDescent="0.2">
      <c r="Z146" s="42">
        <v>13</v>
      </c>
      <c r="AA146" s="43" t="s">
        <v>187</v>
      </c>
      <c r="AB146" s="42">
        <v>129130245</v>
      </c>
    </row>
    <row r="147" spans="26:28" ht="21" x14ac:dyDescent="0.2">
      <c r="Z147" s="42">
        <v>13</v>
      </c>
      <c r="AA147" s="43" t="s">
        <v>188</v>
      </c>
      <c r="AB147" s="42">
        <v>129130256</v>
      </c>
    </row>
    <row r="148" spans="26:28" ht="21" x14ac:dyDescent="0.2">
      <c r="Z148" s="42">
        <v>13</v>
      </c>
      <c r="AA148" s="43" t="s">
        <v>189</v>
      </c>
      <c r="AB148" s="42">
        <v>129130264</v>
      </c>
    </row>
    <row r="149" spans="26:28" ht="21" x14ac:dyDescent="0.2">
      <c r="Z149" s="42">
        <v>13</v>
      </c>
      <c r="AA149" s="43" t="s">
        <v>190</v>
      </c>
      <c r="AB149" s="42">
        <v>129130125</v>
      </c>
    </row>
    <row r="150" spans="26:28" ht="21" x14ac:dyDescent="0.2">
      <c r="Z150" s="42">
        <v>13</v>
      </c>
      <c r="AA150" s="43" t="s">
        <v>191</v>
      </c>
      <c r="AB150" s="42">
        <v>129130259</v>
      </c>
    </row>
    <row r="151" spans="26:28" ht="21" x14ac:dyDescent="0.2">
      <c r="Z151" s="42">
        <v>13</v>
      </c>
      <c r="AA151" s="43" t="s">
        <v>192</v>
      </c>
      <c r="AB151" s="42">
        <v>129130365</v>
      </c>
    </row>
    <row r="152" spans="26:28" ht="21" x14ac:dyDescent="0.2">
      <c r="Z152" s="42">
        <v>13</v>
      </c>
      <c r="AA152" s="43" t="s">
        <v>193</v>
      </c>
      <c r="AB152" s="42">
        <v>129130287</v>
      </c>
    </row>
    <row r="153" spans="26:28" ht="21" x14ac:dyDescent="0.2">
      <c r="Z153" s="42">
        <v>13</v>
      </c>
      <c r="AA153" s="43" t="s">
        <v>194</v>
      </c>
      <c r="AB153" s="42">
        <v>129130285</v>
      </c>
    </row>
    <row r="154" spans="26:28" ht="21" x14ac:dyDescent="0.2">
      <c r="Z154" s="42">
        <v>13</v>
      </c>
      <c r="AA154" s="43" t="s">
        <v>195</v>
      </c>
      <c r="AB154" s="42">
        <v>129130258</v>
      </c>
    </row>
    <row r="155" spans="26:28" ht="21" x14ac:dyDescent="0.2">
      <c r="Z155" s="42">
        <v>13</v>
      </c>
      <c r="AA155" s="43" t="s">
        <v>196</v>
      </c>
      <c r="AB155" s="42">
        <v>129130294</v>
      </c>
    </row>
    <row r="156" spans="26:28" ht="21" x14ac:dyDescent="0.2">
      <c r="Z156" s="42">
        <v>13</v>
      </c>
      <c r="AA156" s="43" t="s">
        <v>197</v>
      </c>
      <c r="AB156" s="42">
        <v>129130296</v>
      </c>
    </row>
    <row r="157" spans="26:28" ht="21" x14ac:dyDescent="0.2">
      <c r="Z157" s="42">
        <v>13</v>
      </c>
      <c r="AA157" s="43" t="s">
        <v>198</v>
      </c>
      <c r="AB157" s="42">
        <v>129130234</v>
      </c>
    </row>
    <row r="158" spans="26:28" ht="21" x14ac:dyDescent="0.2">
      <c r="Z158" s="42">
        <v>13</v>
      </c>
      <c r="AA158" s="43" t="s">
        <v>199</v>
      </c>
      <c r="AB158" s="42">
        <v>129130246</v>
      </c>
    </row>
    <row r="159" spans="26:28" ht="21" x14ac:dyDescent="0.2">
      <c r="Z159" s="42">
        <v>13</v>
      </c>
      <c r="AA159" s="43" t="s">
        <v>200</v>
      </c>
      <c r="AB159" s="42">
        <v>129130254</v>
      </c>
    </row>
    <row r="160" spans="26:28" ht="21" x14ac:dyDescent="0.2">
      <c r="Z160" s="42">
        <v>13</v>
      </c>
      <c r="AA160" s="43" t="s">
        <v>201</v>
      </c>
      <c r="AB160" s="42">
        <v>129130293</v>
      </c>
    </row>
    <row r="161" spans="26:28" ht="21" x14ac:dyDescent="0.2">
      <c r="Z161" s="42">
        <v>13</v>
      </c>
      <c r="AA161" s="43" t="s">
        <v>202</v>
      </c>
      <c r="AB161" s="42">
        <v>1291302365</v>
      </c>
    </row>
    <row r="162" spans="26:28" ht="21" x14ac:dyDescent="0.2">
      <c r="Z162" s="42">
        <v>13</v>
      </c>
      <c r="AA162" s="43" t="s">
        <v>203</v>
      </c>
      <c r="AB162" s="42">
        <v>12913048</v>
      </c>
    </row>
    <row r="163" spans="26:28" ht="21" x14ac:dyDescent="0.2">
      <c r="Z163" s="42">
        <v>13</v>
      </c>
      <c r="AA163" s="43" t="s">
        <v>204</v>
      </c>
      <c r="AB163" s="42">
        <v>1291302541</v>
      </c>
    </row>
    <row r="164" spans="26:28" ht="21" x14ac:dyDescent="0.2">
      <c r="Z164" s="42">
        <v>13</v>
      </c>
      <c r="AA164" s="43" t="s">
        <v>205</v>
      </c>
      <c r="AB164" s="42">
        <v>1291302364</v>
      </c>
    </row>
    <row r="165" spans="26:28" ht="21" x14ac:dyDescent="0.2">
      <c r="Z165" s="42">
        <v>13</v>
      </c>
      <c r="AA165" s="43" t="s">
        <v>206</v>
      </c>
      <c r="AB165" s="42">
        <v>1291302146</v>
      </c>
    </row>
    <row r="166" spans="26:28" ht="21" x14ac:dyDescent="0.2">
      <c r="Z166" s="42">
        <v>13</v>
      </c>
      <c r="AA166" s="43" t="s">
        <v>207</v>
      </c>
      <c r="AB166" s="42">
        <v>1291302459</v>
      </c>
    </row>
    <row r="167" spans="26:28" ht="21" x14ac:dyDescent="0.2">
      <c r="Z167" s="42">
        <v>13</v>
      </c>
      <c r="AA167" s="43" t="s">
        <v>208</v>
      </c>
      <c r="AB167" s="42">
        <v>1291302497</v>
      </c>
    </row>
    <row r="168" spans="26:28" ht="21" x14ac:dyDescent="0.2">
      <c r="Z168" s="42">
        <v>13</v>
      </c>
      <c r="AA168" s="43" t="s">
        <v>209</v>
      </c>
      <c r="AB168" s="42">
        <v>1291302645</v>
      </c>
    </row>
    <row r="169" spans="26:28" ht="21" x14ac:dyDescent="0.2">
      <c r="Z169" s="42">
        <v>13</v>
      </c>
      <c r="AA169" s="43" t="s">
        <v>210</v>
      </c>
      <c r="AB169" s="42">
        <v>129130210</v>
      </c>
    </row>
    <row r="170" spans="26:28" ht="21" x14ac:dyDescent="0.2">
      <c r="Z170" s="42">
        <v>13</v>
      </c>
      <c r="AA170" s="43" t="s">
        <v>211</v>
      </c>
      <c r="AB170" s="42">
        <v>129130412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2:F13"/>
  <sheetViews>
    <sheetView showGridLines="0" rightToLeft="1" workbookViewId="0">
      <selection activeCell="I15" sqref="I15"/>
    </sheetView>
  </sheetViews>
  <sheetFormatPr defaultColWidth="9.125" defaultRowHeight="15" x14ac:dyDescent="0.2"/>
  <cols>
    <col min="4" max="4" width="19.375" bestFit="1" customWidth="1"/>
    <col min="5" max="5" width="13.375" bestFit="1" customWidth="1"/>
    <col min="6" max="6" width="9" style="18"/>
  </cols>
  <sheetData>
    <row r="2" spans="1:6" ht="15.75" thickBot="1" x14ac:dyDescent="0.3">
      <c r="A2" s="49" t="s">
        <v>18</v>
      </c>
      <c r="B2" s="49"/>
      <c r="C2" s="49"/>
      <c r="D2" s="49"/>
      <c r="E2" s="49"/>
    </row>
    <row r="3" spans="1:6" ht="20.25" thickTop="1" thickBot="1" x14ac:dyDescent="0.25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</row>
    <row r="4" spans="1:6" ht="16.5" thickTop="1" x14ac:dyDescent="0.2">
      <c r="A4" s="3">
        <v>100</v>
      </c>
      <c r="B4" s="8" t="s">
        <v>1</v>
      </c>
      <c r="C4" s="8">
        <v>50</v>
      </c>
      <c r="D4" s="9">
        <v>100</v>
      </c>
      <c r="E4" s="8" t="s">
        <v>5</v>
      </c>
      <c r="F4" s="20">
        <v>1</v>
      </c>
    </row>
    <row r="5" spans="1:6" ht="15.75" x14ac:dyDescent="0.2">
      <c r="A5" s="3">
        <v>100</v>
      </c>
      <c r="B5" s="8" t="s">
        <v>1</v>
      </c>
      <c r="C5" s="8">
        <v>70</v>
      </c>
      <c r="D5" s="9">
        <v>10</v>
      </c>
      <c r="E5" s="8" t="s">
        <v>5</v>
      </c>
      <c r="F5" s="20">
        <v>2</v>
      </c>
    </row>
    <row r="6" spans="1:6" ht="15.75" x14ac:dyDescent="0.2">
      <c r="A6" s="21">
        <v>100</v>
      </c>
      <c r="B6" s="22" t="s">
        <v>1</v>
      </c>
      <c r="C6" s="8">
        <v>70</v>
      </c>
      <c r="D6" s="23">
        <v>0</v>
      </c>
      <c r="E6" s="22" t="s">
        <v>5</v>
      </c>
      <c r="F6" s="24">
        <v>3</v>
      </c>
    </row>
    <row r="7" spans="1:6" ht="15.75" x14ac:dyDescent="0.2">
      <c r="A7" s="3">
        <v>100</v>
      </c>
      <c r="B7" s="8" t="s">
        <v>1</v>
      </c>
      <c r="C7" s="8">
        <v>70</v>
      </c>
      <c r="D7" s="9">
        <v>0</v>
      </c>
      <c r="E7" s="4" t="s">
        <v>7</v>
      </c>
      <c r="F7" s="20">
        <v>4</v>
      </c>
    </row>
    <row r="9" spans="1:6" ht="15.75" thickBot="1" x14ac:dyDescent="0.3">
      <c r="A9" s="49" t="s">
        <v>19</v>
      </c>
      <c r="B9" s="49"/>
      <c r="C9" s="49"/>
      <c r="D9" s="49"/>
      <c r="E9" s="49"/>
    </row>
    <row r="10" spans="1:6" ht="20.25" thickTop="1" thickBot="1" x14ac:dyDescent="0.25">
      <c r="A10" s="1" t="s">
        <v>0</v>
      </c>
      <c r="B10" s="1" t="s">
        <v>1</v>
      </c>
      <c r="C10" s="1" t="s">
        <v>2</v>
      </c>
      <c r="D10" s="1" t="s">
        <v>3</v>
      </c>
      <c r="E10" s="1" t="s">
        <v>4</v>
      </c>
    </row>
    <row r="11" spans="1:6" ht="16.5" thickTop="1" x14ac:dyDescent="0.2">
      <c r="A11" s="3">
        <v>100</v>
      </c>
      <c r="B11" s="8" t="s">
        <v>1</v>
      </c>
      <c r="C11" s="8">
        <v>50</v>
      </c>
      <c r="D11" s="9">
        <v>100</v>
      </c>
      <c r="E11" s="8" t="s">
        <v>5</v>
      </c>
      <c r="F11" s="20">
        <v>1</v>
      </c>
    </row>
    <row r="12" spans="1:6" ht="15.75" x14ac:dyDescent="0.2">
      <c r="A12" s="3">
        <v>100</v>
      </c>
      <c r="B12" s="8" t="s">
        <v>1</v>
      </c>
      <c r="C12" s="8">
        <v>70</v>
      </c>
      <c r="D12" s="9">
        <v>10</v>
      </c>
      <c r="E12" s="8" t="s">
        <v>5</v>
      </c>
      <c r="F12" s="20">
        <v>2</v>
      </c>
    </row>
    <row r="13" spans="1:6" ht="15.75" x14ac:dyDescent="0.2">
      <c r="A13" s="3">
        <v>100</v>
      </c>
      <c r="B13" s="8" t="s">
        <v>1</v>
      </c>
      <c r="C13" s="8">
        <v>70</v>
      </c>
      <c r="D13" s="9">
        <v>0</v>
      </c>
      <c r="E13" s="4" t="s">
        <v>7</v>
      </c>
      <c r="F13" s="20">
        <v>4</v>
      </c>
    </row>
  </sheetData>
  <mergeCells count="2">
    <mergeCell ref="A2:E2"/>
    <mergeCell ref="A9:E9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D1"/>
  <sheetViews>
    <sheetView rightToLeft="1" workbookViewId="0">
      <selection activeCell="F21" sqref="F21"/>
    </sheetView>
  </sheetViews>
  <sheetFormatPr defaultRowHeight="14.25" x14ac:dyDescent="0.2"/>
  <cols>
    <col min="1" max="1" width="9" style="45"/>
    <col min="2" max="4" width="9" style="17"/>
  </cols>
  <sheetData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2</vt:i4>
      </vt:variant>
    </vt:vector>
  </HeadingPairs>
  <TitlesOfParts>
    <vt:vector size="8" baseType="lpstr">
      <vt:lpstr>Stock</vt:lpstr>
      <vt:lpstr>Entrees</vt:lpstr>
      <vt:lpstr>Sorties</vt:lpstr>
      <vt:lpstr>Compte magasin</vt:lpstr>
      <vt:lpstr>Sheet3</vt:lpstr>
      <vt:lpstr>Sheet1</vt:lpstr>
      <vt:lpstr>Stock!Print_Area</vt:lpstr>
      <vt:lpstr>T_BD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</dc:creator>
  <cp:lastModifiedBy>Pro</cp:lastModifiedBy>
  <dcterms:created xsi:type="dcterms:W3CDTF">2006-09-16T00:00:00Z</dcterms:created>
  <dcterms:modified xsi:type="dcterms:W3CDTF">2024-07-30T09:05:20Z</dcterms:modified>
</cp:coreProperties>
</file>