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Transfert" sheetId="1" r:id="rId1"/>
    <sheet name="Compte magasin" sheetId="2" r:id="rId2"/>
    <sheet name="Inventaire" sheetId="3" r:id="rId3"/>
    <sheet name="Compte magasin1" sheetId="4" r:id="rId4"/>
  </sheets>
  <functionGroups builtInGroupCount="17"/>
  <definedNames>
    <definedName name="Liste_Catégories">OFFSET(#REF!,,,COUNTA(#REF!)-1,)</definedName>
  </definedNames>
  <calcPr calcId="145621"/>
</workbook>
</file>

<file path=xl/calcChain.xml><?xml version="1.0" encoding="utf-8"?>
<calcChain xmlns="http://schemas.openxmlformats.org/spreadsheetml/2006/main">
  <c r="K1" i="3" l="1"/>
  <c r="J1" i="3"/>
  <c r="D1" i="3"/>
  <c r="C1" i="3"/>
  <c r="B1" i="3"/>
</calcChain>
</file>

<file path=xl/sharedStrings.xml><?xml version="1.0" encoding="utf-8"?>
<sst xmlns="http://schemas.openxmlformats.org/spreadsheetml/2006/main" count="217" uniqueCount="58">
  <si>
    <t>Transfert entre magasins</t>
  </si>
  <si>
    <t>STOCK PR</t>
  </si>
  <si>
    <t>STOCK DES</t>
  </si>
  <si>
    <t>KG</t>
  </si>
  <si>
    <t>جرد المخزون</t>
  </si>
  <si>
    <t>Code article</t>
  </si>
  <si>
    <t>Catégorie</t>
  </si>
  <si>
    <t>Stock initial</t>
  </si>
  <si>
    <t>Stock actuel</t>
  </si>
  <si>
    <t>Seuil d'alerte</t>
  </si>
  <si>
    <t>Descriptif</t>
  </si>
  <si>
    <t>Référence</t>
  </si>
  <si>
    <t>Unité 
de mesure</t>
  </si>
  <si>
    <t>Observations</t>
  </si>
  <si>
    <t>Entrées</t>
  </si>
  <si>
    <t>Sorties</t>
  </si>
  <si>
    <t>Magasin</t>
  </si>
  <si>
    <t>Transfert</t>
  </si>
  <si>
    <t>Compte</t>
  </si>
  <si>
    <t>Identifiant</t>
  </si>
  <si>
    <t>TEMARA</t>
  </si>
  <si>
    <t>KHOURIBGA</t>
  </si>
  <si>
    <t>OULAD AYED</t>
  </si>
  <si>
    <t>JORF</t>
  </si>
  <si>
    <t>SAFI</t>
  </si>
  <si>
    <t>SM004.0032</t>
  </si>
  <si>
    <t>MATERIELS DE SOUDAGE ET DE MEULAGE</t>
  </si>
  <si>
    <t xml:space="preserve">ELECTRODE RUTILE 6013 DIAM3,2 </t>
  </si>
  <si>
    <t>6013 DIAM3,2   PAQUET=5kg</t>
  </si>
  <si>
    <t>KH01</t>
  </si>
  <si>
    <t>EL001.0144</t>
  </si>
  <si>
    <t>MATERIELS ELECTRIQUES</t>
  </si>
  <si>
    <t>BALLAST INDECLAIR</t>
  </si>
  <si>
    <t>TYPE : BS 1X40W 220V 50HZ 0,47A</t>
  </si>
  <si>
    <t>PE</t>
  </si>
  <si>
    <t>OA01</t>
  </si>
  <si>
    <t>SA01</t>
  </si>
  <si>
    <t>TE01</t>
  </si>
  <si>
    <t>JO01</t>
  </si>
  <si>
    <t>CS010.1630</t>
  </si>
  <si>
    <t>CONSOMMABLES</t>
  </si>
  <si>
    <t xml:space="preserve">PLAQUETTE TPKN </t>
  </si>
  <si>
    <t xml:space="preserve">16-03-PP-R SM30 P30 M30 </t>
  </si>
  <si>
    <t xml:space="preserve">Code article </t>
  </si>
  <si>
    <t>Catégories</t>
  </si>
  <si>
    <t>Désignation</t>
  </si>
  <si>
    <t>Unité</t>
  </si>
  <si>
    <t>Date</t>
  </si>
  <si>
    <t>Provenance</t>
  </si>
  <si>
    <t>Destination</t>
  </si>
  <si>
    <t>Quantité transférée</t>
  </si>
  <si>
    <t>number</t>
  </si>
  <si>
    <t>Type de facture</t>
  </si>
  <si>
    <t>Acte de vente</t>
  </si>
  <si>
    <t>reçu</t>
  </si>
  <si>
    <t>Transferts</t>
  </si>
  <si>
    <t>Retours de vente</t>
  </si>
  <si>
    <t>Retour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</si>
</sst>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\ ddd\ hh:mm\ AM/PM\ "/>
  </numFmts>
  <fonts count="11" x14ac:knownFonts="1">
    <font>
      <sz val="11"/>
      <color theme="1"/>
      <name val="Arial"/>
      <family val="2"/>
      <scheme val="minor"/>
    </font>
    <font>
      <b/>
      <i/>
      <u/>
      <sz val="24"/>
      <color theme="8" tint="-0.499984740745262"/>
      <name val="Mongolian Baiti"/>
      <family val="4"/>
    </font>
    <font>
      <b/>
      <sz val="11"/>
      <color theme="4" tint="-0.499984740745262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3" tint="-0.249977111117893"/>
      <name val="Arial"/>
      <family val="2"/>
      <scheme val="minor"/>
    </font>
    <font>
      <b/>
      <sz val="16"/>
      <color theme="3" tint="-0.499984740745262"/>
      <name val="Georgia"/>
      <family val="1"/>
    </font>
    <font>
      <b/>
      <sz val="20"/>
      <color theme="4" tint="-0.499984740745262"/>
      <name val="Arial"/>
      <family val="2"/>
      <scheme val="minor"/>
    </font>
    <font>
      <b/>
      <sz val="11"/>
      <color theme="0"/>
      <name val="Arial"/>
      <family val="2"/>
      <scheme val="minor"/>
    </font>
    <font>
      <u/>
      <sz val="11"/>
      <color theme="10"/>
      <name val="Calibri"/>
      <family val="2"/>
    </font>
    <font>
      <sz val="11"/>
      <color theme="0"/>
      <name val="Arial"/>
      <family val="2"/>
      <scheme val="minor"/>
    </font>
    <font>
      <sz val="1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0" fontId="5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top" wrapText="1"/>
    </xf>
    <xf numFmtId="0" fontId="8" fillId="4" borderId="2" xfId="1" applyFill="1" applyBorder="1" applyAlignment="1" applyProtection="1">
      <alignment horizontal="center" vertical="top" wrapText="1"/>
    </xf>
    <xf numFmtId="1" fontId="2" fillId="4" borderId="2" xfId="0" applyNumberFormat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" fontId="9" fillId="5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" fontId="0" fillId="4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3" xfId="0" applyFill="1" applyBorder="1"/>
    <xf numFmtId="0" fontId="0" fillId="0" borderId="5" xfId="0" applyBorder="1" applyAlignment="1">
      <alignment horizontal="center" vertical="center"/>
    </xf>
    <xf numFmtId="0" fontId="0" fillId="0" borderId="3" xfId="0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25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740569</xdr:colOff>
      <xdr:row>1</xdr:row>
      <xdr:rowOff>238125</xdr:rowOff>
    </xdr:from>
    <xdr:to>
      <xdr:col>11</xdr:col>
      <xdr:colOff>938213</xdr:colOff>
      <xdr:row>1</xdr:row>
      <xdr:rowOff>238125</xdr:rowOff>
    </xdr:to>
    <xdr:sp macro="" textlink="">
      <xdr:nvSpPr>
        <xdr:cNvPr id="2" name="Flèche à angle droi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10610850" y="416719"/>
          <a:ext cx="4531519" cy="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928688</xdr:colOff>
      <xdr:row>0</xdr:row>
      <xdr:rowOff>59531</xdr:rowOff>
    </xdr:from>
    <xdr:to>
      <xdr:col>13</xdr:col>
      <xdr:colOff>369094</xdr:colOff>
      <xdr:row>1</xdr:row>
      <xdr:rowOff>345280</xdr:rowOff>
    </xdr:to>
    <xdr:sp macro="[0]!Transfert_RoundedRectangle2_Click" textlink="">
      <xdr:nvSpPr>
        <xdr:cNvPr id="3" name="Rounded Rectangle 2"/>
        <xdr:cNvSpPr/>
      </xdr:nvSpPr>
      <xdr:spPr>
        <a:xfrm>
          <a:off x="15132844" y="59531"/>
          <a:ext cx="1285875" cy="464343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endParaRPr lang="ar-EG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785202</xdr:colOff>
      <xdr:row>0</xdr:row>
      <xdr:rowOff>41519</xdr:rowOff>
    </xdr:from>
    <xdr:to>
      <xdr:col>6</xdr:col>
      <xdr:colOff>2150452</xdr:colOff>
      <xdr:row>1</xdr:row>
      <xdr:rowOff>235682</xdr:rowOff>
    </xdr:to>
    <xdr:sp macro="[0]!ShowTransfert" textlink="">
      <xdr:nvSpPr>
        <xdr:cNvPr id="2" name="Rounded Rectangle 1"/>
        <xdr:cNvSpPr/>
      </xdr:nvSpPr>
      <xdr:spPr>
        <a:xfrm>
          <a:off x="11277356" y="41519"/>
          <a:ext cx="1365250" cy="69239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400" b="1"/>
            <a:t>Transfer</a:t>
          </a:r>
          <a:endParaRPr lang="ar-EG" sz="1100" b="1"/>
        </a:p>
      </xdr:txBody>
    </xdr:sp>
    <xdr:clientData/>
  </xdr:twoCellAnchor>
  <xdr:twoCellAnchor>
    <xdr:from>
      <xdr:col>8</xdr:col>
      <xdr:colOff>0</xdr:colOff>
      <xdr:row>0</xdr:row>
      <xdr:rowOff>87923</xdr:rowOff>
    </xdr:from>
    <xdr:to>
      <xdr:col>8</xdr:col>
      <xdr:colOff>1365250</xdr:colOff>
      <xdr:row>1</xdr:row>
      <xdr:rowOff>282086</xdr:rowOff>
    </xdr:to>
    <xdr:sp macro="[0]!Transfert_RoundedRectangle2_Click" textlink="">
      <xdr:nvSpPr>
        <xdr:cNvPr id="4" name="Rounded Rectangle 3"/>
        <xdr:cNvSpPr/>
      </xdr:nvSpPr>
      <xdr:spPr>
        <a:xfrm>
          <a:off x="13701346" y="87923"/>
          <a:ext cx="1365250" cy="69239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/>
            <a:t>Transfer1</a:t>
          </a:r>
          <a:endParaRPr lang="ar-EG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M24"/>
  <sheetViews>
    <sheetView showGridLines="0" zoomScale="80" zoomScaleNormal="80" workbookViewId="0">
      <selection activeCell="G18" sqref="G18"/>
    </sheetView>
  </sheetViews>
  <sheetFormatPr defaultColWidth="11.375" defaultRowHeight="14.25" x14ac:dyDescent="0.2"/>
  <cols>
    <col min="1" max="1" width="12" style="1" bestFit="1" customWidth="1"/>
    <col min="2" max="2" width="41.375" style="1" bestFit="1" customWidth="1"/>
    <col min="3" max="3" width="33.625" style="1" customWidth="1"/>
    <col min="4" max="4" width="32.625" style="1" bestFit="1" customWidth="1"/>
    <col min="5" max="5" width="11.75" style="1" customWidth="1"/>
    <col min="6" max="6" width="6.875" style="1" customWidth="1"/>
    <col min="7" max="7" width="13.125" style="11" customWidth="1"/>
    <col min="8" max="8" width="17.875" style="1" bestFit="1" customWidth="1"/>
    <col min="9" max="9" width="16.875" style="1" bestFit="1" customWidth="1"/>
    <col min="10" max="10" width="10.75" style="1" customWidth="1"/>
    <col min="11" max="11" width="11.375" style="1" customWidth="1"/>
    <col min="12" max="12" width="12.75" style="1" customWidth="1"/>
    <col min="13" max="13" width="11.375" style="45"/>
    <col min="14" max="16384" width="11.375" style="1"/>
  </cols>
  <sheetData>
    <row r="2" spans="1:13" ht="30" x14ac:dyDescent="0.2">
      <c r="C2" s="46" t="s">
        <v>0</v>
      </c>
      <c r="D2" s="46"/>
      <c r="E2" s="46"/>
      <c r="F2" s="46"/>
      <c r="G2" s="46"/>
      <c r="H2" s="46"/>
      <c r="I2" s="46"/>
      <c r="J2" s="2"/>
      <c r="K2" s="2"/>
      <c r="L2" s="2"/>
    </row>
    <row r="3" spans="1:13" ht="30" x14ac:dyDescent="0.2">
      <c r="A3" s="3" t="s">
        <v>43</v>
      </c>
      <c r="B3" s="3" t="s">
        <v>44</v>
      </c>
      <c r="C3" s="3" t="s">
        <v>45</v>
      </c>
      <c r="D3" s="3" t="s">
        <v>11</v>
      </c>
      <c r="E3" s="3" t="s">
        <v>8</v>
      </c>
      <c r="F3" s="3" t="s">
        <v>46</v>
      </c>
      <c r="G3" s="4" t="s">
        <v>47</v>
      </c>
      <c r="H3" s="3" t="s">
        <v>48</v>
      </c>
      <c r="I3" s="3" t="s">
        <v>49</v>
      </c>
      <c r="J3" s="3" t="s">
        <v>50</v>
      </c>
      <c r="K3" s="3" t="s">
        <v>1</v>
      </c>
      <c r="L3" s="3" t="s">
        <v>2</v>
      </c>
      <c r="M3" s="44" t="s">
        <v>51</v>
      </c>
    </row>
    <row r="4" spans="1:13" ht="15" x14ac:dyDescent="0.2">
      <c r="A4" s="5" t="s">
        <v>39</v>
      </c>
      <c r="B4" s="5" t="s">
        <v>40</v>
      </c>
      <c r="C4" s="5" t="s">
        <v>41</v>
      </c>
      <c r="D4" s="5" t="s">
        <v>42</v>
      </c>
      <c r="E4" s="5"/>
      <c r="F4" s="5" t="s">
        <v>34</v>
      </c>
      <c r="G4" s="6">
        <v>44180</v>
      </c>
      <c r="H4" s="5" t="s">
        <v>37</v>
      </c>
      <c r="I4" s="5" t="s">
        <v>35</v>
      </c>
      <c r="J4" s="5">
        <v>7</v>
      </c>
      <c r="K4" s="5"/>
      <c r="L4" s="5"/>
      <c r="M4" s="5">
        <v>1</v>
      </c>
    </row>
    <row r="5" spans="1:13" ht="15" x14ac:dyDescent="0.2">
      <c r="A5" s="5" t="s">
        <v>25</v>
      </c>
      <c r="B5" s="5" t="s">
        <v>26</v>
      </c>
      <c r="C5" s="5" t="s">
        <v>27</v>
      </c>
      <c r="D5" s="5" t="s">
        <v>28</v>
      </c>
      <c r="E5" s="5"/>
      <c r="F5" s="5" t="s">
        <v>3</v>
      </c>
      <c r="G5" s="6">
        <v>44180</v>
      </c>
      <c r="H5" s="5" t="s">
        <v>37</v>
      </c>
      <c r="I5" s="5" t="s">
        <v>35</v>
      </c>
      <c r="J5" s="5">
        <v>5</v>
      </c>
      <c r="K5" s="5"/>
      <c r="L5" s="5"/>
      <c r="M5" s="5">
        <v>2</v>
      </c>
    </row>
    <row r="6" spans="1:13" ht="15" x14ac:dyDescent="0.2">
      <c r="A6" s="5" t="s">
        <v>25</v>
      </c>
      <c r="B6" s="5" t="s">
        <v>26</v>
      </c>
      <c r="C6" s="5" t="s">
        <v>27</v>
      </c>
      <c r="D6" s="5" t="s">
        <v>28</v>
      </c>
      <c r="E6" s="5"/>
      <c r="F6" s="5" t="s">
        <v>3</v>
      </c>
      <c r="G6" s="6">
        <v>44187</v>
      </c>
      <c r="H6" s="5" t="s">
        <v>37</v>
      </c>
      <c r="I6" s="5" t="s">
        <v>36</v>
      </c>
      <c r="J6" s="5">
        <v>33</v>
      </c>
      <c r="K6" s="5"/>
      <c r="L6" s="5"/>
      <c r="M6" s="5">
        <v>3</v>
      </c>
    </row>
    <row r="7" spans="1:13" ht="15" x14ac:dyDescent="0.2">
      <c r="A7" s="5" t="s">
        <v>30</v>
      </c>
      <c r="B7" s="5" t="s">
        <v>31</v>
      </c>
      <c r="C7" s="5" t="s">
        <v>32</v>
      </c>
      <c r="D7" s="5" t="s">
        <v>33</v>
      </c>
      <c r="E7" s="5"/>
      <c r="F7" s="5" t="s">
        <v>34</v>
      </c>
      <c r="G7" s="6">
        <v>44187</v>
      </c>
      <c r="H7" s="5" t="s">
        <v>29</v>
      </c>
      <c r="I7" s="5" t="s">
        <v>37</v>
      </c>
      <c r="J7" s="5">
        <v>10</v>
      </c>
      <c r="K7" s="5"/>
      <c r="L7" s="5"/>
      <c r="M7" s="5">
        <v>4</v>
      </c>
    </row>
    <row r="8" spans="1:13" ht="15" x14ac:dyDescent="0.2">
      <c r="A8" s="5" t="s">
        <v>30</v>
      </c>
      <c r="B8" s="5" t="s">
        <v>31</v>
      </c>
      <c r="C8" s="5" t="s">
        <v>32</v>
      </c>
      <c r="D8" s="5" t="s">
        <v>33</v>
      </c>
      <c r="E8" s="5"/>
      <c r="F8" s="5" t="s">
        <v>34</v>
      </c>
      <c r="G8" s="6">
        <v>44187</v>
      </c>
      <c r="H8" s="5" t="s">
        <v>29</v>
      </c>
      <c r="I8" s="5" t="s">
        <v>37</v>
      </c>
      <c r="J8" s="5">
        <v>3</v>
      </c>
      <c r="K8" s="5"/>
      <c r="L8" s="5"/>
      <c r="M8" s="5">
        <v>5</v>
      </c>
    </row>
    <row r="9" spans="1:13" ht="15" x14ac:dyDescent="0.2">
      <c r="A9" s="5" t="s">
        <v>30</v>
      </c>
      <c r="B9" s="5" t="s">
        <v>31</v>
      </c>
      <c r="C9" s="5" t="s">
        <v>32</v>
      </c>
      <c r="D9" s="5" t="s">
        <v>33</v>
      </c>
      <c r="E9" s="5"/>
      <c r="F9" s="5" t="s">
        <v>34</v>
      </c>
      <c r="G9" s="6">
        <v>44187</v>
      </c>
      <c r="H9" s="5" t="s">
        <v>29</v>
      </c>
      <c r="I9" s="5" t="s">
        <v>37</v>
      </c>
      <c r="J9" s="5">
        <v>10</v>
      </c>
      <c r="K9" s="5"/>
      <c r="L9" s="5"/>
      <c r="M9" s="5">
        <v>6</v>
      </c>
    </row>
    <row r="10" spans="1:13" ht="15" x14ac:dyDescent="0.2">
      <c r="A10" s="5" t="s">
        <v>30</v>
      </c>
      <c r="B10" s="5" t="s">
        <v>31</v>
      </c>
      <c r="C10" s="5" t="s">
        <v>32</v>
      </c>
      <c r="D10" s="5" t="s">
        <v>33</v>
      </c>
      <c r="E10" s="5"/>
      <c r="F10" s="5" t="s">
        <v>34</v>
      </c>
      <c r="G10" s="6">
        <v>44187</v>
      </c>
      <c r="H10" s="5" t="s">
        <v>29</v>
      </c>
      <c r="I10" s="5" t="s">
        <v>37</v>
      </c>
      <c r="J10" s="5">
        <v>7</v>
      </c>
      <c r="K10" s="5"/>
      <c r="L10" s="5"/>
      <c r="M10" s="5">
        <v>7</v>
      </c>
    </row>
    <row r="11" spans="1:13" ht="15" x14ac:dyDescent="0.2">
      <c r="A11" s="5" t="s">
        <v>30</v>
      </c>
      <c r="B11" s="5" t="s">
        <v>31</v>
      </c>
      <c r="C11" s="5" t="s">
        <v>32</v>
      </c>
      <c r="D11" s="5" t="s">
        <v>33</v>
      </c>
      <c r="E11" s="5"/>
      <c r="F11" s="5" t="s">
        <v>34</v>
      </c>
      <c r="G11" s="6">
        <v>44187</v>
      </c>
      <c r="H11" s="5" t="s">
        <v>29</v>
      </c>
      <c r="I11" s="5" t="s">
        <v>38</v>
      </c>
      <c r="J11" s="5">
        <v>3</v>
      </c>
      <c r="K11" s="5"/>
      <c r="L11" s="5"/>
      <c r="M11" s="5">
        <v>8</v>
      </c>
    </row>
    <row r="12" spans="1:13" ht="15" x14ac:dyDescent="0.2">
      <c r="A12" s="5" t="s">
        <v>30</v>
      </c>
      <c r="B12" s="5" t="s">
        <v>31</v>
      </c>
      <c r="C12" s="5" t="s">
        <v>32</v>
      </c>
      <c r="D12" s="5" t="s">
        <v>33</v>
      </c>
      <c r="E12" s="5"/>
      <c r="F12" s="5" t="s">
        <v>34</v>
      </c>
      <c r="G12" s="6">
        <v>44187</v>
      </c>
      <c r="H12" s="5" t="s">
        <v>29</v>
      </c>
      <c r="I12" s="5" t="s">
        <v>37</v>
      </c>
      <c r="J12" s="5">
        <v>5</v>
      </c>
      <c r="K12" s="5"/>
      <c r="L12" s="5"/>
      <c r="M12" s="5">
        <v>9</v>
      </c>
    </row>
    <row r="13" spans="1:13" ht="15" x14ac:dyDescent="0.2">
      <c r="A13" s="5" t="s">
        <v>30</v>
      </c>
      <c r="B13" s="5" t="s">
        <v>31</v>
      </c>
      <c r="C13" s="5" t="s">
        <v>32</v>
      </c>
      <c r="D13" s="5" t="s">
        <v>33</v>
      </c>
      <c r="E13" s="5"/>
      <c r="F13" s="5" t="s">
        <v>34</v>
      </c>
      <c r="G13" s="6">
        <v>44187</v>
      </c>
      <c r="H13" s="5" t="s">
        <v>29</v>
      </c>
      <c r="I13" s="5" t="s">
        <v>38</v>
      </c>
      <c r="J13" s="5">
        <v>15</v>
      </c>
      <c r="K13" s="5"/>
      <c r="L13" s="5"/>
      <c r="M13" s="5">
        <v>10</v>
      </c>
    </row>
    <row r="14" spans="1:13" ht="15" x14ac:dyDescent="0.2">
      <c r="A14" s="5" t="s">
        <v>30</v>
      </c>
      <c r="B14" s="5" t="s">
        <v>31</v>
      </c>
      <c r="C14" s="5" t="s">
        <v>32</v>
      </c>
      <c r="D14" s="5" t="s">
        <v>33</v>
      </c>
      <c r="E14" s="5"/>
      <c r="F14" s="5" t="s">
        <v>34</v>
      </c>
      <c r="G14" s="6">
        <v>44187</v>
      </c>
      <c r="H14" s="5" t="s">
        <v>29</v>
      </c>
      <c r="I14" s="5" t="s">
        <v>36</v>
      </c>
      <c r="J14" s="5">
        <v>15</v>
      </c>
      <c r="K14" s="5"/>
      <c r="L14" s="5"/>
      <c r="M14" s="5">
        <v>11</v>
      </c>
    </row>
    <row r="15" spans="1:13" ht="15" x14ac:dyDescent="0.2">
      <c r="A15" s="5" t="s">
        <v>30</v>
      </c>
      <c r="B15" s="5" t="s">
        <v>31</v>
      </c>
      <c r="C15" s="5" t="s">
        <v>32</v>
      </c>
      <c r="D15" s="5" t="s">
        <v>33</v>
      </c>
      <c r="E15" s="5"/>
      <c r="F15" s="5" t="s">
        <v>34</v>
      </c>
      <c r="G15" s="6">
        <v>44187</v>
      </c>
      <c r="H15" s="5" t="s">
        <v>29</v>
      </c>
      <c r="I15" s="5" t="s">
        <v>36</v>
      </c>
      <c r="J15" s="5">
        <v>5</v>
      </c>
      <c r="K15" s="5"/>
      <c r="L15" s="5"/>
      <c r="M15" s="5">
        <v>12</v>
      </c>
    </row>
    <row r="16" spans="1:13" ht="15" x14ac:dyDescent="0.2">
      <c r="A16" s="5" t="s">
        <v>30</v>
      </c>
      <c r="B16" s="5" t="s">
        <v>31</v>
      </c>
      <c r="C16" s="7" t="s">
        <v>32</v>
      </c>
      <c r="D16" s="5" t="s">
        <v>33</v>
      </c>
      <c r="E16" s="5"/>
      <c r="F16" s="5" t="s">
        <v>34</v>
      </c>
      <c r="G16" s="6">
        <v>44187</v>
      </c>
      <c r="H16" s="5" t="s">
        <v>29</v>
      </c>
      <c r="I16" s="5" t="s">
        <v>35</v>
      </c>
      <c r="J16" s="5">
        <v>20</v>
      </c>
      <c r="K16" s="5"/>
      <c r="L16" s="5"/>
      <c r="M16" s="5">
        <v>13</v>
      </c>
    </row>
    <row r="17" spans="1:13" ht="15" x14ac:dyDescent="0.2">
      <c r="A17" s="5" t="s">
        <v>25</v>
      </c>
      <c r="B17" s="5" t="s">
        <v>26</v>
      </c>
      <c r="C17" s="5" t="s">
        <v>27</v>
      </c>
      <c r="D17" s="5" t="s">
        <v>28</v>
      </c>
      <c r="E17" s="5"/>
      <c r="F17" s="5" t="s">
        <v>3</v>
      </c>
      <c r="G17" s="6">
        <v>44187</v>
      </c>
      <c r="H17" s="5" t="s">
        <v>37</v>
      </c>
      <c r="I17" s="5" t="s">
        <v>29</v>
      </c>
      <c r="J17" s="5">
        <v>22</v>
      </c>
      <c r="K17" s="5"/>
      <c r="L17" s="5"/>
      <c r="M17" s="5">
        <v>14</v>
      </c>
    </row>
    <row r="18" spans="1:13" ht="15" x14ac:dyDescent="0.2">
      <c r="A18" s="5" t="s">
        <v>25</v>
      </c>
      <c r="B18" s="5" t="s">
        <v>26</v>
      </c>
      <c r="C18" s="5" t="s">
        <v>27</v>
      </c>
      <c r="D18" s="5" t="s">
        <v>28</v>
      </c>
      <c r="E18" s="5"/>
      <c r="F18" s="5" t="s">
        <v>3</v>
      </c>
      <c r="G18" s="6">
        <v>44187</v>
      </c>
      <c r="H18" s="5" t="s">
        <v>37</v>
      </c>
      <c r="I18" s="5" t="s">
        <v>29</v>
      </c>
      <c r="J18" s="5">
        <v>20</v>
      </c>
      <c r="K18" s="5"/>
      <c r="L18" s="5"/>
      <c r="M18" s="5">
        <v>15</v>
      </c>
    </row>
    <row r="19" spans="1:13" ht="15" x14ac:dyDescent="0.2">
      <c r="A19" s="5"/>
      <c r="B19" s="5"/>
      <c r="C19" s="5"/>
      <c r="D19" s="5"/>
      <c r="E19" s="5"/>
      <c r="F19" s="5"/>
      <c r="G19" s="6"/>
      <c r="H19" s="5"/>
      <c r="I19" s="5"/>
      <c r="J19" s="5"/>
      <c r="K19" s="5"/>
      <c r="L19" s="5"/>
      <c r="M19" s="5"/>
    </row>
    <row r="20" spans="1:13" ht="15" x14ac:dyDescent="0.2">
      <c r="A20" s="5"/>
      <c r="B20" s="5"/>
      <c r="C20" s="5"/>
      <c r="D20" s="5"/>
      <c r="E20" s="5"/>
      <c r="F20" s="5"/>
      <c r="G20" s="6"/>
      <c r="H20" s="5"/>
      <c r="I20" s="5"/>
      <c r="J20" s="5"/>
      <c r="K20" s="5"/>
      <c r="L20" s="5"/>
      <c r="M20" s="5"/>
    </row>
    <row r="21" spans="1:13" ht="15" x14ac:dyDescent="0.2">
      <c r="A21" s="5"/>
      <c r="B21" s="5"/>
      <c r="C21" s="5"/>
      <c r="D21" s="5"/>
      <c r="E21" s="5"/>
      <c r="F21" s="5"/>
      <c r="G21" s="6"/>
      <c r="H21" s="5"/>
      <c r="I21" s="5"/>
      <c r="J21" s="5"/>
      <c r="K21" s="5"/>
      <c r="L21" s="5"/>
      <c r="M21" s="5"/>
    </row>
    <row r="22" spans="1:13" ht="15" x14ac:dyDescent="0.2">
      <c r="A22" s="5"/>
      <c r="B22" s="5"/>
      <c r="C22" s="5"/>
      <c r="D22" s="5"/>
      <c r="E22" s="5"/>
      <c r="F22" s="5"/>
      <c r="G22" s="6"/>
      <c r="H22" s="5"/>
      <c r="I22" s="5"/>
      <c r="J22" s="5"/>
      <c r="K22" s="5"/>
      <c r="L22" s="5"/>
      <c r="M22" s="5"/>
    </row>
    <row r="23" spans="1:13" ht="15" x14ac:dyDescent="0.2">
      <c r="A23" s="5"/>
      <c r="B23" s="5"/>
      <c r="C23" s="5"/>
      <c r="D23" s="5"/>
      <c r="E23" s="5"/>
      <c r="F23" s="5"/>
      <c r="G23" s="6"/>
      <c r="H23" s="5"/>
      <c r="I23" s="5"/>
      <c r="J23" s="5"/>
      <c r="K23" s="5"/>
      <c r="L23" s="5"/>
      <c r="M23" s="5"/>
    </row>
    <row r="24" spans="1:13" ht="15" x14ac:dyDescent="0.2">
      <c r="A24" s="8"/>
      <c r="B24" s="8"/>
      <c r="C24" s="8"/>
      <c r="D24" s="8"/>
      <c r="E24" s="9"/>
      <c r="F24" s="8"/>
      <c r="G24" s="10"/>
      <c r="H24" s="8"/>
      <c r="I24" s="8"/>
      <c r="J24" s="8"/>
      <c r="K24" s="8"/>
      <c r="L24" s="8"/>
      <c r="M24" s="5"/>
    </row>
  </sheetData>
  <mergeCells count="1">
    <mergeCell ref="C2:I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2"/>
  <sheetViews>
    <sheetView showGridLines="0" workbookViewId="0">
      <selection activeCell="A2" sqref="A2"/>
    </sheetView>
  </sheetViews>
  <sheetFormatPr defaultRowHeight="14.25" x14ac:dyDescent="0.2"/>
  <cols>
    <col min="1" max="1" width="11" bestFit="1" customWidth="1"/>
    <col min="2" max="2" width="16.5" bestFit="1" customWidth="1"/>
    <col min="3" max="3" width="17.875" bestFit="1" customWidth="1"/>
    <col min="7" max="7" width="9.875" bestFit="1" customWidth="1"/>
  </cols>
  <sheetData>
    <row r="1" spans="1:13" ht="45" x14ac:dyDescent="0.2">
      <c r="A1" s="3" t="s">
        <v>43</v>
      </c>
      <c r="B1" s="3" t="s">
        <v>44</v>
      </c>
      <c r="C1" s="3" t="s">
        <v>45</v>
      </c>
      <c r="D1" s="3" t="s">
        <v>11</v>
      </c>
      <c r="E1" s="3" t="s">
        <v>8</v>
      </c>
      <c r="F1" s="3" t="s">
        <v>46</v>
      </c>
      <c r="G1" s="4" t="s">
        <v>47</v>
      </c>
      <c r="H1" s="3" t="s">
        <v>48</v>
      </c>
      <c r="I1" s="3" t="s">
        <v>49</v>
      </c>
      <c r="J1" s="3" t="s">
        <v>50</v>
      </c>
      <c r="K1" s="3" t="s">
        <v>1</v>
      </c>
      <c r="L1" s="3" t="s">
        <v>2</v>
      </c>
      <c r="M1" s="3" t="s">
        <v>51</v>
      </c>
    </row>
    <row r="2" spans="1:13" x14ac:dyDescent="0.2">
      <c r="A2" s="37" t="s">
        <v>39</v>
      </c>
      <c r="B2" s="37" t="s">
        <v>40</v>
      </c>
      <c r="C2" s="37" t="s">
        <v>41</v>
      </c>
      <c r="D2" s="37" t="s">
        <v>42</v>
      </c>
      <c r="E2" s="37"/>
      <c r="F2" s="37" t="s">
        <v>34</v>
      </c>
      <c r="G2" s="38">
        <v>44180</v>
      </c>
      <c r="H2" s="37" t="s">
        <v>37</v>
      </c>
      <c r="I2" s="37" t="s">
        <v>35</v>
      </c>
      <c r="J2" s="37">
        <v>7</v>
      </c>
      <c r="K2" s="37"/>
      <c r="L2" s="37"/>
      <c r="M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11"/>
  <sheetViews>
    <sheetView showGridLines="0" tabSelected="1" zoomScale="65" zoomScaleNormal="65" workbookViewId="0">
      <selection activeCell="I38" sqref="I38"/>
    </sheetView>
  </sheetViews>
  <sheetFormatPr defaultColWidth="11.375" defaultRowHeight="14.25" x14ac:dyDescent="0.2"/>
  <cols>
    <col min="1" max="1" width="16.125" style="32" bestFit="1" customWidth="1"/>
    <col min="2" max="2" width="46.125" style="32" bestFit="1" customWidth="1"/>
    <col min="3" max="3" width="10.75" style="33" customWidth="1"/>
    <col min="4" max="4" width="11" style="32" customWidth="1"/>
    <col min="5" max="5" width="11.375" style="32" customWidth="1"/>
    <col min="6" max="6" width="42.375" style="32" customWidth="1"/>
    <col min="7" max="7" width="29.375" style="32" bestFit="1" customWidth="1"/>
    <col min="8" max="8" width="12.625" style="32" customWidth="1"/>
    <col min="9" max="9" width="27.375" style="32" customWidth="1"/>
    <col min="10" max="11" width="12.125" style="32" customWidth="1"/>
    <col min="12" max="12" width="17.375" style="32" bestFit="1" customWidth="1"/>
    <col min="13" max="13" width="21.75" style="32" customWidth="1"/>
    <col min="14" max="16384" width="11.375" style="32"/>
  </cols>
  <sheetData>
    <row r="1" spans="1:13" s="16" customFormat="1" ht="39.75" customHeight="1" x14ac:dyDescent="0.2">
      <c r="A1" s="12" t="s">
        <v>4</v>
      </c>
      <c r="B1" s="13">
        <f ca="1">NOW()</f>
        <v>45316.933854629628</v>
      </c>
      <c r="C1" s="14">
        <f>SUBTOTAL(9,C3:C11)</f>
        <v>287</v>
      </c>
      <c r="D1" s="15">
        <f>SUBTOTAL(9,D3:D11)</f>
        <v>305</v>
      </c>
      <c r="J1" s="14">
        <f>SUBTOTAL(9,J3:J11)</f>
        <v>130</v>
      </c>
      <c r="K1" s="15">
        <f>SUBTOTAL(9,K3:K11)</f>
        <v>112</v>
      </c>
    </row>
    <row r="2" spans="1:13" s="17" customFormat="1" ht="26.25" customHeight="1" x14ac:dyDescent="0.2">
      <c r="C2" s="18"/>
    </row>
    <row r="3" spans="1:13" s="23" customFormat="1" ht="36.75" customHeight="1" x14ac:dyDescent="0.2">
      <c r="A3" s="19" t="s">
        <v>5</v>
      </c>
      <c r="B3" s="20" t="s">
        <v>6</v>
      </c>
      <c r="C3" s="21" t="s">
        <v>7</v>
      </c>
      <c r="D3" s="22" t="s">
        <v>8</v>
      </c>
      <c r="E3" s="22" t="s">
        <v>9</v>
      </c>
      <c r="F3" s="22" t="s">
        <v>10</v>
      </c>
      <c r="G3" s="22" t="s">
        <v>11</v>
      </c>
      <c r="H3" s="22" t="s">
        <v>12</v>
      </c>
      <c r="I3" s="22" t="s">
        <v>13</v>
      </c>
      <c r="J3" s="20" t="s">
        <v>14</v>
      </c>
      <c r="K3" s="20" t="s">
        <v>15</v>
      </c>
      <c r="L3" s="22" t="s">
        <v>16</v>
      </c>
    </row>
    <row r="4" spans="1:13" x14ac:dyDescent="0.2">
      <c r="A4" s="24" t="s">
        <v>25</v>
      </c>
      <c r="B4" s="25" t="s">
        <v>26</v>
      </c>
      <c r="C4" s="26">
        <v>22</v>
      </c>
      <c r="D4" s="27">
        <v>42</v>
      </c>
      <c r="E4" s="25">
        <v>10</v>
      </c>
      <c r="F4" s="25" t="s">
        <v>27</v>
      </c>
      <c r="G4" s="28" t="s">
        <v>28</v>
      </c>
      <c r="H4" s="25" t="s">
        <v>3</v>
      </c>
      <c r="I4" s="29" t="s">
        <v>17</v>
      </c>
      <c r="J4" s="30">
        <v>20</v>
      </c>
      <c r="K4" s="30"/>
      <c r="L4" s="29" t="s">
        <v>29</v>
      </c>
      <c r="M4" s="31"/>
    </row>
    <row r="5" spans="1:13" x14ac:dyDescent="0.2">
      <c r="A5" s="24" t="s">
        <v>30</v>
      </c>
      <c r="B5" s="25" t="s">
        <v>31</v>
      </c>
      <c r="C5" s="26">
        <v>20</v>
      </c>
      <c r="D5" s="27">
        <v>20</v>
      </c>
      <c r="E5" s="25">
        <v>2</v>
      </c>
      <c r="F5" s="25" t="s">
        <v>32</v>
      </c>
      <c r="G5" s="28" t="s">
        <v>33</v>
      </c>
      <c r="H5" s="25" t="s">
        <v>34</v>
      </c>
      <c r="I5" s="29" t="s">
        <v>17</v>
      </c>
      <c r="J5" s="30"/>
      <c r="K5" s="30"/>
      <c r="L5" s="29" t="s">
        <v>35</v>
      </c>
      <c r="M5" s="31"/>
    </row>
    <row r="6" spans="1:13" x14ac:dyDescent="0.2">
      <c r="A6" s="24" t="s">
        <v>30</v>
      </c>
      <c r="B6" s="25" t="s">
        <v>31</v>
      </c>
      <c r="C6" s="26">
        <v>15</v>
      </c>
      <c r="D6" s="27">
        <v>20</v>
      </c>
      <c r="E6" s="25">
        <v>2</v>
      </c>
      <c r="F6" s="25" t="s">
        <v>32</v>
      </c>
      <c r="G6" s="28" t="s">
        <v>33</v>
      </c>
      <c r="H6" s="25" t="s">
        <v>34</v>
      </c>
      <c r="I6" s="29" t="s">
        <v>17</v>
      </c>
      <c r="J6" s="30">
        <v>5</v>
      </c>
      <c r="K6" s="30"/>
      <c r="L6" s="29" t="s">
        <v>36</v>
      </c>
      <c r="M6" s="31"/>
    </row>
    <row r="7" spans="1:13" x14ac:dyDescent="0.2">
      <c r="A7" s="24" t="s">
        <v>30</v>
      </c>
      <c r="B7" s="25" t="s">
        <v>31</v>
      </c>
      <c r="C7" s="26">
        <v>20</v>
      </c>
      <c r="D7" s="27">
        <v>45</v>
      </c>
      <c r="E7" s="25">
        <v>2</v>
      </c>
      <c r="F7" s="25" t="s">
        <v>32</v>
      </c>
      <c r="G7" s="28" t="s">
        <v>33</v>
      </c>
      <c r="H7" s="25" t="s">
        <v>34</v>
      </c>
      <c r="I7" s="29" t="s">
        <v>17</v>
      </c>
      <c r="J7" s="30">
        <v>25</v>
      </c>
      <c r="K7" s="30"/>
      <c r="L7" s="29" t="s">
        <v>37</v>
      </c>
      <c r="M7" s="31"/>
    </row>
    <row r="8" spans="1:13" x14ac:dyDescent="0.2">
      <c r="A8" s="24" t="s">
        <v>30</v>
      </c>
      <c r="B8" s="25" t="s">
        <v>31</v>
      </c>
      <c r="C8" s="26">
        <v>45</v>
      </c>
      <c r="D8" s="27">
        <v>20</v>
      </c>
      <c r="E8" s="25">
        <v>2</v>
      </c>
      <c r="F8" s="25" t="s">
        <v>32</v>
      </c>
      <c r="G8" s="28" t="s">
        <v>33</v>
      </c>
      <c r="H8" s="25" t="s">
        <v>34</v>
      </c>
      <c r="I8" s="29"/>
      <c r="J8" s="30">
        <v>45</v>
      </c>
      <c r="K8" s="30">
        <v>70</v>
      </c>
      <c r="L8" s="29" t="s">
        <v>29</v>
      </c>
      <c r="M8" s="31"/>
    </row>
    <row r="9" spans="1:13" x14ac:dyDescent="0.2">
      <c r="A9" s="24" t="s">
        <v>25</v>
      </c>
      <c r="B9" s="25" t="s">
        <v>26</v>
      </c>
      <c r="C9" s="26">
        <v>162</v>
      </c>
      <c r="D9" s="27">
        <v>140</v>
      </c>
      <c r="E9" s="25">
        <v>10</v>
      </c>
      <c r="F9" s="25" t="s">
        <v>27</v>
      </c>
      <c r="G9" s="28" t="s">
        <v>28</v>
      </c>
      <c r="H9" s="25" t="s">
        <v>3</v>
      </c>
      <c r="I9" s="29"/>
      <c r="J9" s="30">
        <v>20</v>
      </c>
      <c r="K9" s="30">
        <v>42</v>
      </c>
      <c r="L9" s="29" t="s">
        <v>37</v>
      </c>
      <c r="M9" s="31"/>
    </row>
    <row r="10" spans="1:13" x14ac:dyDescent="0.2">
      <c r="A10" s="24" t="s">
        <v>30</v>
      </c>
      <c r="B10" s="25" t="s">
        <v>31</v>
      </c>
      <c r="C10" s="26">
        <v>3</v>
      </c>
      <c r="D10" s="27">
        <v>18</v>
      </c>
      <c r="E10" s="25">
        <v>2</v>
      </c>
      <c r="F10" s="25" t="s">
        <v>32</v>
      </c>
      <c r="G10" s="28" t="s">
        <v>33</v>
      </c>
      <c r="H10" s="25" t="s">
        <v>34</v>
      </c>
      <c r="I10" s="29" t="s">
        <v>17</v>
      </c>
      <c r="J10" s="30">
        <v>15</v>
      </c>
      <c r="K10" s="30"/>
      <c r="L10" s="29" t="s">
        <v>38</v>
      </c>
      <c r="M10" s="31"/>
    </row>
    <row r="11" spans="1:13" ht="36" customHeight="1" x14ac:dyDescent="0.2">
      <c r="A11" s="34"/>
      <c r="B11" s="35"/>
      <c r="C11" s="36"/>
      <c r="D11" s="27"/>
      <c r="E11" s="34"/>
      <c r="F11" s="34"/>
      <c r="G11" s="34"/>
      <c r="H11" s="34"/>
      <c r="I11" s="34"/>
      <c r="J11" s="27"/>
      <c r="K11" s="27"/>
      <c r="L11" s="34"/>
    </row>
  </sheetData>
  <conditionalFormatting sqref="D10">
    <cfRule type="expression" dxfId="24" priority="28">
      <formula>AND(D10&lt;&gt;"Stock actuel",LEN(D10)&gt;0,D10&lt;=0)</formula>
    </cfRule>
    <cfRule type="expression" dxfId="23" priority="29">
      <formula>AND(D10&lt;&gt;"Stock actuel",LEN(D10)&gt;0,D10&lt;=E10)</formula>
    </cfRule>
  </conditionalFormatting>
  <conditionalFormatting sqref="D9">
    <cfRule type="expression" dxfId="22" priority="26">
      <formula>AND(D9&lt;&gt;"Stock actuel",LEN(D9)&gt;0,D9&lt;=0)</formula>
    </cfRule>
    <cfRule type="expression" dxfId="21" priority="27">
      <formula>AND(D9&lt;&gt;"Stock actuel",LEN(D9)&gt;0,D9&lt;=E9)</formula>
    </cfRule>
  </conditionalFormatting>
  <conditionalFormatting sqref="D8">
    <cfRule type="expression" dxfId="20" priority="24">
      <formula>AND(D8&lt;&gt;"Stock actuel",LEN(D8)&gt;0,D8&lt;=0)</formula>
    </cfRule>
    <cfRule type="expression" dxfId="19" priority="25">
      <formula>AND(D8&lt;&gt;"Stock actuel",LEN(D8)&gt;0,D8&lt;=E8)</formula>
    </cfRule>
  </conditionalFormatting>
  <conditionalFormatting sqref="D7">
    <cfRule type="expression" dxfId="18" priority="22">
      <formula>AND(D7&lt;&gt;"Stock actuel",LEN(D7)&gt;0,D7&lt;=0)</formula>
    </cfRule>
    <cfRule type="expression" dxfId="17" priority="23">
      <formula>AND(D7&lt;&gt;"Stock actuel",LEN(D7)&gt;0,D7&lt;=E7)</formula>
    </cfRule>
  </conditionalFormatting>
  <conditionalFormatting sqref="D6">
    <cfRule type="expression" dxfId="16" priority="20">
      <formula>AND(D6&lt;&gt;"Stock actuel",LEN(D6)&gt;0,D6&lt;=0)</formula>
    </cfRule>
    <cfRule type="expression" dxfId="15" priority="21">
      <formula>AND(D6&lt;&gt;"Stock actuel",LEN(D6)&gt;0,D6&lt;=E6)</formula>
    </cfRule>
  </conditionalFormatting>
  <conditionalFormatting sqref="B5">
    <cfRule type="expression" dxfId="14" priority="19">
      <formula>AND(ISERROR(VLOOKUP(B5,Liste_Catégories,1,FALSE)),B5&lt;&gt;"Catégorie",LEN(B5)&gt;0)</formula>
    </cfRule>
  </conditionalFormatting>
  <conditionalFormatting sqref="D5">
    <cfRule type="expression" dxfId="13" priority="17">
      <formula>AND(D5&lt;&gt;"Stock actuel",LEN(D5)&gt;0,D5&lt;=0)</formula>
    </cfRule>
    <cfRule type="expression" dxfId="12" priority="18">
      <formula>AND(D5&lt;&gt;"Stock actuel",LEN(D5)&gt;0,D5&lt;=E5)</formula>
    </cfRule>
  </conditionalFormatting>
  <conditionalFormatting sqref="B11">
    <cfRule type="expression" dxfId="11" priority="16">
      <formula>AND(ISERROR(VLOOKUP(B11,Liste_Catégories,1,FALSE)),B11&lt;&gt;"Catégorie",LEN(B11)&gt;0)</formula>
    </cfRule>
  </conditionalFormatting>
  <conditionalFormatting sqref="D11">
    <cfRule type="expression" dxfId="10" priority="14">
      <formula>AND(D11&lt;&gt;"Stock actuel",LEN(D11)&gt;0,D11&lt;=0)</formula>
    </cfRule>
    <cfRule type="expression" dxfId="9" priority="15">
      <formula>AND(D11&lt;&gt;"Stock actuel",LEN(D11)&gt;0,D11&lt;=E11)</formula>
    </cfRule>
  </conditionalFormatting>
  <conditionalFormatting sqref="B3">
    <cfRule type="expression" dxfId="8" priority="9">
      <formula>AND(ISERROR(VLOOKUP(B3,Liste_Catégories,1,FALSE)),B3&lt;&gt;"Catégorie",LEN(B3)&gt;0)</formula>
    </cfRule>
  </conditionalFormatting>
  <conditionalFormatting sqref="D3">
    <cfRule type="expression" dxfId="7" priority="7">
      <formula>AND(D3&lt;&gt;"Stock actuel",LEN(D3)&gt;0,D3&lt;=0)</formula>
    </cfRule>
    <cfRule type="expression" dxfId="6" priority="8">
      <formula>AND(D3&lt;&gt;"Stock actuel",LEN(D3)&gt;0,D3&lt;=E3)</formula>
    </cfRule>
  </conditionalFormatting>
  <conditionalFormatting sqref="B6:B10">
    <cfRule type="expression" dxfId="5" priority="6">
      <formula>AND(ISERROR(VLOOKUP(B6,Liste_Catégories,1,FALSE)),B6&lt;&gt;"Catégorie",LEN(B6)&gt;0)</formula>
    </cfRule>
  </conditionalFormatting>
  <conditionalFormatting sqref="B4">
    <cfRule type="expression" dxfId="4" priority="5">
      <formula>AND(ISERROR(VLOOKUP(B4,Liste_Catégories,1,FALSE)),B4&lt;&gt;"Catégorie",LEN(B4)&gt;0)</formula>
    </cfRule>
  </conditionalFormatting>
  <conditionalFormatting sqref="D4">
    <cfRule type="expression" dxfId="3" priority="3">
      <formula>AND(D4&lt;&gt;"Stock actuel",LEN(D4)&gt;0,D4&lt;=0)</formula>
    </cfRule>
    <cfRule type="expression" dxfId="2" priority="4">
      <formula>AND(D4&lt;&gt;"Stock actuel",LEN(D4)&gt;0,D4&lt;=E4)</formula>
    </cfRule>
  </conditionalFormatting>
  <conditionalFormatting sqref="J11:K11">
    <cfRule type="expression" dxfId="1" priority="1">
      <formula>AND(J11&lt;&gt;"Stock actuel",LEN(J11)&gt;0,J11&lt;=0)</formula>
    </cfRule>
    <cfRule type="expression" dxfId="0" priority="2">
      <formula>AND(J11&lt;&gt;"Stock actuel",LEN(J11)&gt;0,J11&lt;=K11)</formula>
    </cfRule>
  </conditionalFormatting>
  <dataValidations count="4">
    <dataValidation type="list" allowBlank="1" showInputMessage="1" showErrorMessage="1" errorTitle="Choisir dans la liste" error="Choisir dans la liste !" sqref="B3:B10">
      <formula1>Liste_Catégories</formula1>
    </dataValidation>
    <dataValidation type="custom" allowBlank="1" showInputMessage="1" showErrorMessage="1" errorTitle="Code article déja saisi " error="Le code article saisi de ce magasin est déja existant!!" sqref="L3:L4">
      <formula1>SUMPRODUCT(($L:$L=#REF!)*($A:$A=#REF!)) =1</formula1>
    </dataValidation>
    <dataValidation type="custom" allowBlank="1" showInputMessage="1" showErrorMessage="1" errorTitle="Code article déja saisi " error="Le code article saisi de ce magasin est déja existant!!" sqref="L10">
      <formula1>SUMPRODUCT(($L:$L=#REF!)*($A:$A=#REF!)) =1</formula1>
    </dataValidation>
    <dataValidation type="custom" allowBlank="1" showInputMessage="1" showErrorMessage="1" errorTitle="Code article déja saisi " error="Le code article saisi de ce magasin est déja existant!!" sqref="L5:L9 L1:L2 L11:L1048576">
      <formula1>SUMPRODUCT(($L:$L=#REF!)*($A:$A=#REF!)) =1</formula1>
    </dataValidation>
  </dataValidations>
  <hyperlinks>
    <hyperlink ref="B3" location="Catégories!A1" display="Catégorie"/>
    <hyperlink ref="J3" location="Entrées!A1" display="Entrées"/>
    <hyperlink ref="K3" location="Sorties!A1" display="Sorties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7"/>
  <sheetViews>
    <sheetView showGridLines="0" rightToLeft="1" workbookViewId="0">
      <selection activeCell="H7" sqref="H7"/>
    </sheetView>
  </sheetViews>
  <sheetFormatPr defaultRowHeight="14.25" x14ac:dyDescent="0.2"/>
  <cols>
    <col min="1" max="1" width="12.5" bestFit="1" customWidth="1"/>
    <col min="2" max="2" width="17.375" bestFit="1" customWidth="1"/>
    <col min="3" max="3" width="14.875" bestFit="1" customWidth="1"/>
  </cols>
  <sheetData>
    <row r="1" spans="1:3" ht="15" thickBot="1" x14ac:dyDescent="0.25">
      <c r="A1" s="39" t="s">
        <v>18</v>
      </c>
      <c r="B1" s="39" t="s">
        <v>19</v>
      </c>
      <c r="C1" s="40" t="s">
        <v>52</v>
      </c>
    </row>
    <row r="2" spans="1:3" ht="15" thickBot="1" x14ac:dyDescent="0.25">
      <c r="A2" s="41" t="s">
        <v>20</v>
      </c>
      <c r="B2" s="41" t="s">
        <v>37</v>
      </c>
      <c r="C2" s="42" t="s">
        <v>53</v>
      </c>
    </row>
    <row r="3" spans="1:3" x14ac:dyDescent="0.2">
      <c r="A3" s="41" t="s">
        <v>21</v>
      </c>
      <c r="B3" s="41" t="s">
        <v>29</v>
      </c>
      <c r="C3" s="42" t="s">
        <v>54</v>
      </c>
    </row>
    <row r="4" spans="1:3" x14ac:dyDescent="0.2">
      <c r="A4" s="41" t="s">
        <v>22</v>
      </c>
      <c r="B4" s="41" t="s">
        <v>35</v>
      </c>
      <c r="C4" s="43" t="s">
        <v>55</v>
      </c>
    </row>
    <row r="5" spans="1:3" x14ac:dyDescent="0.2">
      <c r="A5" s="41" t="s">
        <v>23</v>
      </c>
      <c r="B5" s="41" t="s">
        <v>38</v>
      </c>
      <c r="C5" s="43" t="s">
        <v>56</v>
      </c>
    </row>
    <row r="6" spans="1:3" x14ac:dyDescent="0.2">
      <c r="A6" s="41" t="s">
        <v>24</v>
      </c>
      <c r="B6" s="41" t="s">
        <v>36</v>
      </c>
      <c r="C6" s="43" t="s">
        <v>57</v>
      </c>
    </row>
    <row r="7" spans="1:3" x14ac:dyDescent="0.2">
      <c r="A7" s="41"/>
      <c r="B7" s="41"/>
      <c r="C7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Transfert</vt:lpstr>
      <vt:lpstr>Compte magasin</vt:lpstr>
      <vt:lpstr>Inventaire</vt:lpstr>
      <vt:lpstr>Compte magasin1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2024-01-25T20:29:00Z</dcterms:modified>
</cp:coreProperties>
</file>