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CF\"/>
    </mc:Choice>
  </mc:AlternateContent>
  <xr:revisionPtr revIDLastSave="0" documentId="13_ncr:1_{4AA9464C-71BA-44E3-BAB3-66EA82D2A586}" xr6:coauthVersionLast="47" xr6:coauthVersionMax="47" xr10:uidLastSave="{00000000-0000-0000-0000-000000000000}"/>
  <bookViews>
    <workbookView xWindow="-120" yWindow="-120" windowWidth="29040" windowHeight="15840" activeTab="2" xr2:uid="{4303C4AB-24C6-4326-9D47-38A6AB3BB6FE}"/>
  </bookViews>
  <sheets>
    <sheet name="Q1" sheetId="3" r:id="rId1"/>
    <sheet name="E2" sheetId="4" r:id="rId2"/>
    <sheet name="E22" sheetId="5" r:id="rId3"/>
    <sheet name="Résultat" sheetId="1" r:id="rId4"/>
    <sheet name="BASE" sheetId="2" r:id="rId5"/>
  </sheets>
  <externalReferences>
    <externalReference r:id="rId6"/>
    <externalReference r:id="rId7"/>
    <externalReference r:id="rId8"/>
  </externalReferences>
  <definedNames>
    <definedName name="____EHS1">[1]Base!$H$3:$L$62</definedName>
    <definedName name="___EHS1">[1]Base!$H$3:$L$62</definedName>
    <definedName name="__EHS1">[1]Base!$H$3:$L$62</definedName>
    <definedName name="_EHS1">[1]Base!$H$3:$L$62</definedName>
    <definedName name="Catégorie">[2]Base!$AH$2:$AH$4</definedName>
    <definedName name="Choix">[3]Feuil1!$A$1:$A$15</definedName>
    <definedName name="Liste_EHS">[2]Base!$H$4:$H$62</definedName>
    <definedName name="Service">[2]Base!$A$2:$A$37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3" l="1" a="1"/>
  <c r="L16" i="3" s="1"/>
  <c r="M17" i="3" a="1"/>
  <c r="M17" i="3" s="1"/>
  <c r="L17" i="3" a="1"/>
  <c r="L17" i="3" s="1"/>
  <c r="L18" i="3" a="1"/>
  <c r="L18" i="3" s="1"/>
  <c r="M18" i="3" a="1"/>
  <c r="M18" i="3" s="1"/>
  <c r="M16" i="3" a="1"/>
  <c r="M16" i="3" s="1"/>
  <c r="D1" i="5" a="1"/>
  <c r="D1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<sst xmlns="http://schemas.openxmlformats.org/spreadsheetml/2006/main" count="107" uniqueCount="64">
  <si>
    <t>Résultat attendu</t>
  </si>
  <si>
    <t>Pré-requis</t>
  </si>
  <si>
    <t>R</t>
  </si>
  <si>
    <t>Ob</t>
  </si>
  <si>
    <t>Recherche qui doit partir de la cellule B1 ou B2 (dans onglet BASE)</t>
  </si>
  <si>
    <t>JANVIER.VE23</t>
  </si>
  <si>
    <t>Formule?</t>
  </si>
  <si>
    <t>Je ne souhaite pas une recherchev (car je ne veux pas modifier le n° de colonne pour chaque année)</t>
  </si>
  <si>
    <t>FEVRIER.VE23</t>
  </si>
  <si>
    <t>Je souhaite une fonction décaler</t>
  </si>
  <si>
    <t>MARS.VE23</t>
  </si>
  <si>
    <t>AVRIL.VE23</t>
  </si>
  <si>
    <t>MAI.VE23</t>
  </si>
  <si>
    <t>JUIN.VE23</t>
  </si>
  <si>
    <t>JUILLET.VE23</t>
  </si>
  <si>
    <t>AOÛT.VE23</t>
  </si>
  <si>
    <t>SEPTEMBRE.VE23</t>
  </si>
  <si>
    <t>OCTOBRE.VE23</t>
  </si>
  <si>
    <t>NOVEMBRE.VE23</t>
  </si>
  <si>
    <t>DECEMBRE.VE23</t>
  </si>
  <si>
    <t>ANNEE X</t>
  </si>
  <si>
    <t>ANNEE Y</t>
  </si>
  <si>
    <t>ANNEE Z etc</t>
  </si>
  <si>
    <t>JANVIER.BA21</t>
  </si>
  <si>
    <t>JANVIER.BA23</t>
  </si>
  <si>
    <t>FEVRIER.BA21</t>
  </si>
  <si>
    <t>FEVRIER.BA23</t>
  </si>
  <si>
    <t>MARS.BA21</t>
  </si>
  <si>
    <t>MARS.BA23</t>
  </si>
  <si>
    <t>AVRIL.BA21</t>
  </si>
  <si>
    <t>AVRIL.BA23</t>
  </si>
  <si>
    <t>MAI.BA21</t>
  </si>
  <si>
    <t>MAI.BA23</t>
  </si>
  <si>
    <t>JUIN.BA21</t>
  </si>
  <si>
    <t>JUIN.BA23</t>
  </si>
  <si>
    <t>JUILLET.BA21</t>
  </si>
  <si>
    <t>JUILLET.BA23</t>
  </si>
  <si>
    <t>AOÛT.BA21</t>
  </si>
  <si>
    <t>AOÛT.BA23</t>
  </si>
  <si>
    <t>SEPTEMBRE.BA21</t>
  </si>
  <si>
    <t>SEPTEMBRE.BA23</t>
  </si>
  <si>
    <t>OCTOBRE.BA21</t>
  </si>
  <si>
    <t>OCTOBRE.BA23</t>
  </si>
  <si>
    <t>NOVEMBRE.BA21</t>
  </si>
  <si>
    <t>NOVEMBRE.BA23</t>
  </si>
  <si>
    <t>DECEMBRE.BA21</t>
  </si>
  <si>
    <t>DECEMBRE.BA23</t>
  </si>
  <si>
    <t>JANVIER.VE21</t>
  </si>
  <si>
    <t>FEVRIER.VE21</t>
  </si>
  <si>
    <t>MARS.VE21</t>
  </si>
  <si>
    <t>AVRIL.VE21</t>
  </si>
  <si>
    <t>MAI.VE21</t>
  </si>
  <si>
    <t>JUIN.VE21</t>
  </si>
  <si>
    <t>JUILLET.VE21</t>
  </si>
  <si>
    <t>AOÛT.VE21</t>
  </si>
  <si>
    <t>SEPTEMBRE.VE21</t>
  </si>
  <si>
    <t>OCTOBRE.VE21</t>
  </si>
  <si>
    <t>NOVEMBRE.VE21</t>
  </si>
  <si>
    <t>DECEMBRE.VE21</t>
  </si>
  <si>
    <t>A</t>
  </si>
  <si>
    <t>B</t>
  </si>
  <si>
    <t xml:space="preserve">Valeurs incohérentes : pourquoi ? </t>
  </si>
  <si>
    <t>Comment les rendre cohérentes ?</t>
  </si>
  <si>
    <t>? Pourquoi à 0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</si>
</sst>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left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/>
    </xf>
    <xf numFmtId="0" fontId="4" fillId="3" borderId="0" xfId="1" applyFont="1" applyFill="1" applyAlignment="1">
      <alignment horizontal="center" vertical="center"/>
    </xf>
    <xf numFmtId="0" fontId="5" fillId="4" borderId="3" xfId="1" quotePrefix="1" applyFont="1" applyFill="1" applyBorder="1" applyAlignment="1">
      <alignment horizontal="center" vertical="center"/>
    </xf>
    <xf numFmtId="0" fontId="5" fillId="4" borderId="4" xfId="1" quotePrefix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4" borderId="5" xfId="1" quotePrefix="1" applyFont="1" applyFill="1" applyBorder="1" applyAlignment="1">
      <alignment horizontal="center" vertical="center"/>
    </xf>
    <xf numFmtId="0" fontId="5" fillId="4" borderId="6" xfId="1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/>
  </cellXfs>
  <cellStyles count="2">
    <cellStyle name="Normal" xfId="0" builtinId="0"/>
    <cellStyle name="Normal 3" xfId="1" xr:uid="{926FE449-AC22-4498-ABE9-303B528071B8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Commun/AQCQ/EHS%20Guillaum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DOCUME~1/MARTEAUJ/LOCALS~1/TEMP/PF%20Distrib%20GOTC%20Export%203001%2020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Documents%20and%20Settings/mcoum/Mes%20documents/Downloads/Analyse%20CVC%20Marseille%20Hy-P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écap Pf Distrib"/>
      <sheetName val="Langues TCD"/>
      <sheetName val="Langues"/>
      <sheetName val="EHS"/>
      <sheetName val="Informatic TCD"/>
      <sheetName val="Systèmes d'information"/>
      <sheetName val="Qualité"/>
      <sheetName val="Techniques métiers"/>
      <sheetName val="Communication_Organisation"/>
    </sheetNames>
    <sheetDataSet>
      <sheetData sheetId="0" refreshError="1">
        <row r="3">
          <cell r="H3">
            <v>0</v>
          </cell>
        </row>
        <row r="4">
          <cell r="H4" t="str">
            <v>Accueil EHS</v>
          </cell>
          <cell r="J4">
            <v>2</v>
          </cell>
          <cell r="L4" t="str">
            <v>Interne</v>
          </cell>
        </row>
        <row r="5">
          <cell r="H5" t="str">
            <v>Analyse de l'accident</v>
          </cell>
          <cell r="I5" t="str">
            <v>Non</v>
          </cell>
          <cell r="J5">
            <v>2</v>
          </cell>
          <cell r="L5" t="str">
            <v>Interne (EHS)</v>
          </cell>
        </row>
        <row r="6">
          <cell r="H6" t="str">
            <v>Analyse des risques</v>
          </cell>
          <cell r="I6" t="str">
            <v>Non</v>
          </cell>
          <cell r="J6">
            <v>2</v>
          </cell>
          <cell r="L6" t="str">
            <v>Interne (EHS)</v>
          </cell>
        </row>
        <row r="7">
          <cell r="H7" t="str">
            <v>ATEX</v>
          </cell>
          <cell r="I7" t="str">
            <v>Non</v>
          </cell>
          <cell r="J7">
            <v>2</v>
          </cell>
          <cell r="L7" t="str">
            <v>Interne (EHS)</v>
          </cell>
        </row>
        <row r="8">
          <cell r="H8" t="str">
            <v>AUTO INT GT</v>
          </cell>
          <cell r="J8">
            <v>7</v>
          </cell>
          <cell r="L8" t="str">
            <v>Interne</v>
          </cell>
        </row>
        <row r="9">
          <cell r="H9" t="str">
            <v>AUTO INT JC</v>
          </cell>
          <cell r="J9">
            <v>8</v>
          </cell>
          <cell r="L9" t="str">
            <v>Interne</v>
          </cell>
        </row>
        <row r="10">
          <cell r="H10" t="str">
            <v>CACES Chariot élevateur (catégorie 1)</v>
          </cell>
          <cell r="I10" t="str">
            <v>Habilitation</v>
          </cell>
          <cell r="J10">
            <v>21</v>
          </cell>
          <cell r="K10">
            <v>560</v>
          </cell>
          <cell r="L10" t="str">
            <v>Interne (EHS) + Sud Management</v>
          </cell>
        </row>
        <row r="11">
          <cell r="H11" t="str">
            <v>CACES Chariot élevateur (catégorie 1) recyclage</v>
          </cell>
          <cell r="I11" t="str">
            <v>Habilitation</v>
          </cell>
          <cell r="J11">
            <v>12</v>
          </cell>
          <cell r="K11">
            <v>220</v>
          </cell>
          <cell r="L11" t="str">
            <v>Interne (EHS) + Sud Management</v>
          </cell>
        </row>
        <row r="12">
          <cell r="H12" t="str">
            <v>CACES Chariot élevateur (catégorie 3)</v>
          </cell>
          <cell r="I12" t="str">
            <v>Habilitation</v>
          </cell>
          <cell r="J12">
            <v>21</v>
          </cell>
          <cell r="K12">
            <v>560</v>
          </cell>
          <cell r="L12" t="str">
            <v>Interne (EHS) + Sud Management</v>
          </cell>
        </row>
        <row r="13">
          <cell r="H13" t="str">
            <v>CACES Chariot élevateur (catégorie 3) recyclage</v>
          </cell>
          <cell r="I13" t="str">
            <v>Habilitation</v>
          </cell>
          <cell r="J13">
            <v>12</v>
          </cell>
          <cell r="K13">
            <v>220</v>
          </cell>
          <cell r="L13" t="str">
            <v>Interne (EHS) + Sud Management</v>
          </cell>
        </row>
        <row r="14">
          <cell r="H14" t="str">
            <v>CACES Chariot élevateur (catégorie 5)</v>
          </cell>
          <cell r="I14" t="str">
            <v>Habilitation</v>
          </cell>
          <cell r="J14">
            <v>21</v>
          </cell>
          <cell r="K14">
            <v>560</v>
          </cell>
          <cell r="L14" t="str">
            <v>Interne (EHS) + Sud Management</v>
          </cell>
        </row>
        <row r="15">
          <cell r="H15" t="str">
            <v>CACES Chariot élevateur (catégorie 5) recyclage</v>
          </cell>
          <cell r="I15" t="str">
            <v>Habilitation</v>
          </cell>
          <cell r="J15">
            <v>12</v>
          </cell>
          <cell r="K15">
            <v>220</v>
          </cell>
          <cell r="L15" t="str">
            <v>Interne (EHS) + Sud Management</v>
          </cell>
        </row>
        <row r="16">
          <cell r="H16" t="str">
            <v>Plates-formes Elevatrices Mobiles de Personnes (CACES PEMP)</v>
          </cell>
          <cell r="I16" t="str">
            <v>Habilitation</v>
          </cell>
          <cell r="L16" t="str">
            <v>Interne (EHS) + Sud Management</v>
          </cell>
        </row>
        <row r="17">
          <cell r="H17" t="str">
            <v>Plates-formes Elevatrices Mobiles de Personnes (recyclage CACES PEMP)</v>
          </cell>
          <cell r="I17" t="str">
            <v>Habilitation</v>
          </cell>
          <cell r="L17" t="str">
            <v>Interne (EHS) + Sud Management</v>
          </cell>
        </row>
        <row r="18">
          <cell r="H18" t="str">
            <v>CIAP 1 et 2 (Pompier) - Certificat (Bordeaux)</v>
          </cell>
        </row>
        <row r="19">
          <cell r="H19" t="str">
            <v>CMR</v>
          </cell>
          <cell r="I19" t="str">
            <v>Non</v>
          </cell>
          <cell r="J19">
            <v>1</v>
          </cell>
          <cell r="L19" t="str">
            <v>Interne (CQ + Médecine du Trav.)</v>
          </cell>
        </row>
        <row r="20">
          <cell r="H20" t="str">
            <v>Conduite des AI : réalisation des grilles d'inspection selon le référentiel BMS</v>
          </cell>
          <cell r="I20" t="str">
            <v>Non</v>
          </cell>
          <cell r="J20">
            <v>3</v>
          </cell>
          <cell r="L20" t="str">
            <v>Interne (EHS)</v>
          </cell>
        </row>
        <row r="21">
          <cell r="H21" t="str">
            <v>Consignation/déconsignation</v>
          </cell>
          <cell r="I21" t="str">
            <v>Habilitation</v>
          </cell>
          <cell r="J21">
            <v>2</v>
          </cell>
          <cell r="L21" t="str">
            <v>Interne (EHS)</v>
          </cell>
        </row>
        <row r="22">
          <cell r="H22" t="str">
            <v>EHS Spécifique</v>
          </cell>
          <cell r="J22">
            <v>2</v>
          </cell>
          <cell r="L22" t="str">
            <v>Interne</v>
          </cell>
        </row>
        <row r="23">
          <cell r="H23" t="str">
            <v>ESI</v>
          </cell>
          <cell r="J23">
            <v>7</v>
          </cell>
          <cell r="K23">
            <v>325</v>
          </cell>
        </row>
        <row r="24">
          <cell r="H24" t="str">
            <v>Espaces confinés</v>
          </cell>
          <cell r="I24" t="str">
            <v>Habilitation</v>
          </cell>
          <cell r="J24">
            <v>7</v>
          </cell>
          <cell r="K24">
            <v>170</v>
          </cell>
        </row>
        <row r="25">
          <cell r="H25" t="str">
            <v>Espaces confinés recyclage</v>
          </cell>
          <cell r="I25" t="str">
            <v>Habilitation</v>
          </cell>
          <cell r="J25">
            <v>7</v>
          </cell>
          <cell r="K25">
            <v>170</v>
          </cell>
        </row>
        <row r="26">
          <cell r="H26" t="str">
            <v>Equipier de seconde intervention</v>
          </cell>
          <cell r="I26" t="str">
            <v>Habilitation</v>
          </cell>
          <cell r="J26">
            <v>8</v>
          </cell>
          <cell r="L26" t="str">
            <v>IFOPSE</v>
          </cell>
        </row>
        <row r="27">
          <cell r="H27" t="str">
            <v>Extinction et port de l'ARI en milieu confiné</v>
          </cell>
          <cell r="I27" t="str">
            <v>Habilitation</v>
          </cell>
          <cell r="L27" t="str">
            <v>IFOPSE</v>
          </cell>
        </row>
        <row r="28">
          <cell r="H28" t="str">
            <v>Formateur pilote chariot accompagnant</v>
          </cell>
          <cell r="I28" t="str">
            <v>Non</v>
          </cell>
          <cell r="J28">
            <v>2</v>
          </cell>
          <cell r="L28" t="str">
            <v>Interne (EHS)</v>
          </cell>
        </row>
        <row r="29">
          <cell r="H29" t="str">
            <v>Formateur chariot auto-porté</v>
          </cell>
          <cell r="I29" t="str">
            <v>Non</v>
          </cell>
          <cell r="J29">
            <v>2</v>
          </cell>
          <cell r="L29" t="str">
            <v>Interne (EHS)</v>
          </cell>
        </row>
        <row r="30">
          <cell r="H30" t="str">
            <v>Formateur pilote nacelle</v>
          </cell>
          <cell r="I30" t="str">
            <v>Non</v>
          </cell>
          <cell r="J30">
            <v>2</v>
          </cell>
          <cell r="L30" t="str">
            <v>Interne (EHS)</v>
          </cell>
        </row>
        <row r="31">
          <cell r="H31" t="str">
            <v>Gestes et postures</v>
          </cell>
          <cell r="I31" t="str">
            <v>Non</v>
          </cell>
          <cell r="J31">
            <v>4</v>
          </cell>
          <cell r="L31" t="str">
            <v>Interne (EHS)</v>
          </cell>
        </row>
        <row r="32">
          <cell r="H32" t="str">
            <v>Gestion &amp; expédition des déchets industriels</v>
          </cell>
          <cell r="I32" t="str">
            <v>Habilitation</v>
          </cell>
          <cell r="J32">
            <v>2</v>
          </cell>
          <cell r="L32" t="str">
            <v>Interne (EHS)</v>
          </cell>
        </row>
        <row r="33">
          <cell r="H33" t="str">
            <v>Guide d'évacuation</v>
          </cell>
        </row>
        <row r="34">
          <cell r="H34" t="str">
            <v>Habilitation Chaufferie/Octo-horaires</v>
          </cell>
          <cell r="J34">
            <v>3.3</v>
          </cell>
          <cell r="K34">
            <v>381.25</v>
          </cell>
          <cell r="L34" t="str">
            <v>APAVE</v>
          </cell>
        </row>
        <row r="35">
          <cell r="H35" t="str">
            <v>Habilitation Electrique Non Electrique (HENE)</v>
          </cell>
          <cell r="J35">
            <v>14</v>
          </cell>
          <cell r="K35">
            <v>230</v>
          </cell>
          <cell r="L35" t="str">
            <v>Sud Management</v>
          </cell>
        </row>
        <row r="36">
          <cell r="H36" t="str">
            <v>Habilitation Electrique Non Electrique recyclage</v>
          </cell>
          <cell r="J36">
            <v>7</v>
          </cell>
          <cell r="K36">
            <v>120</v>
          </cell>
          <cell r="L36" t="str">
            <v>Sud Management</v>
          </cell>
        </row>
        <row r="37">
          <cell r="H37" t="str">
            <v>Habilitation Electrique pour Electricien (HEEL)</v>
          </cell>
          <cell r="J37">
            <v>21</v>
          </cell>
          <cell r="K37">
            <v>330</v>
          </cell>
          <cell r="L37" t="str">
            <v>Sud Management</v>
          </cell>
        </row>
        <row r="38">
          <cell r="H38" t="str">
            <v>Habilitation Electrique pour Electricien recyclage</v>
          </cell>
          <cell r="J38">
            <v>7</v>
          </cell>
          <cell r="K38">
            <v>145</v>
          </cell>
          <cell r="L38" t="str">
            <v>Sud Management</v>
          </cell>
        </row>
        <row r="39">
          <cell r="H39" t="str">
            <v>Habilitation Log/Prod</v>
          </cell>
          <cell r="L39" t="str">
            <v>Interne</v>
          </cell>
        </row>
        <row r="40">
          <cell r="H40" t="str">
            <v>Habilitation transpalette</v>
          </cell>
        </row>
        <row r="41">
          <cell r="H41" t="str">
            <v xml:space="preserve">Instructorat de secourisme </v>
          </cell>
          <cell r="J41">
            <v>7</v>
          </cell>
          <cell r="K41">
            <v>0</v>
          </cell>
          <cell r="L41" t="str">
            <v>CRAM</v>
          </cell>
        </row>
        <row r="42">
          <cell r="H42" t="str">
            <v>Sensibilisation Management ISO 140001/ OHSAS</v>
          </cell>
          <cell r="I42" t="str">
            <v>Non</v>
          </cell>
          <cell r="J42">
            <v>2</v>
          </cell>
          <cell r="L42" t="str">
            <v>Interne (EHS)</v>
          </cell>
        </row>
        <row r="43">
          <cell r="H43" t="str">
            <v>Légionellose</v>
          </cell>
          <cell r="I43" t="str">
            <v>Non</v>
          </cell>
          <cell r="J43">
            <v>3</v>
          </cell>
          <cell r="K43">
            <v>50</v>
          </cell>
          <cell r="L43" t="str">
            <v>Henkel</v>
          </cell>
        </row>
        <row r="44">
          <cell r="H44" t="str">
            <v>Manipulation Extincteur</v>
          </cell>
          <cell r="J44">
            <v>2</v>
          </cell>
          <cell r="K44">
            <v>30</v>
          </cell>
        </row>
        <row r="45">
          <cell r="H45" t="str">
            <v>Marche par à coups</v>
          </cell>
          <cell r="I45" t="str">
            <v>Habilitation</v>
          </cell>
          <cell r="J45">
            <v>0.5</v>
          </cell>
          <cell r="L45" t="str">
            <v>Interne (EHS)</v>
          </cell>
        </row>
        <row r="46">
          <cell r="H46" t="str">
            <v>Mise à Niveau BR/BC</v>
          </cell>
          <cell r="J46">
            <v>112</v>
          </cell>
          <cell r="K46">
            <v>1800</v>
          </cell>
        </row>
        <row r="47">
          <cell r="H47" t="str">
            <v>Mise à Niveau Habilitation Elec HC</v>
          </cell>
          <cell r="J47">
            <v>112</v>
          </cell>
          <cell r="K47">
            <v>1800</v>
          </cell>
        </row>
        <row r="48">
          <cell r="H48" t="str">
            <v>PALAN</v>
          </cell>
        </row>
        <row r="49">
          <cell r="H49" t="str">
            <v>Perfectionnement animateur de sécurité</v>
          </cell>
          <cell r="J49">
            <v>14</v>
          </cell>
          <cell r="K49">
            <v>0</v>
          </cell>
          <cell r="L49" t="str">
            <v>CRAM</v>
          </cell>
        </row>
        <row r="50">
          <cell r="H50" t="str">
            <v>Permis Feu : autorisation de travaux par point chaud</v>
          </cell>
          <cell r="I50" t="str">
            <v>Habilitation</v>
          </cell>
          <cell r="J50">
            <v>2</v>
          </cell>
          <cell r="K50">
            <v>0</v>
          </cell>
          <cell r="L50" t="str">
            <v>Interne (EHS)</v>
          </cell>
        </row>
        <row r="51">
          <cell r="H51" t="str">
            <v>Plan de prévention</v>
          </cell>
          <cell r="I51" t="str">
            <v>Non</v>
          </cell>
          <cell r="J51">
            <v>2</v>
          </cell>
          <cell r="L51" t="str">
            <v>Interne (EHS)</v>
          </cell>
        </row>
        <row r="52">
          <cell r="H52" t="str">
            <v>Pompier Recyclage (5 jours)</v>
          </cell>
          <cell r="J52">
            <v>35</v>
          </cell>
          <cell r="K52">
            <v>0</v>
          </cell>
          <cell r="L52" t="str">
            <v>SDIS</v>
          </cell>
        </row>
        <row r="53">
          <cell r="H53" t="str">
            <v>PRATT</v>
          </cell>
          <cell r="J53">
            <v>1</v>
          </cell>
          <cell r="K53">
            <v>0</v>
          </cell>
          <cell r="L53" t="str">
            <v>Interne</v>
          </cell>
        </row>
        <row r="54">
          <cell r="H54" t="str">
            <v>Recherche Défauts Régime IT</v>
          </cell>
          <cell r="J54">
            <v>14</v>
          </cell>
          <cell r="K54">
            <v>510</v>
          </cell>
        </row>
        <row r="55">
          <cell r="H55" t="str">
            <v>Recyclage Animateur G et P (PRAP)</v>
          </cell>
          <cell r="J55">
            <v>35</v>
          </cell>
          <cell r="K55">
            <v>0</v>
          </cell>
          <cell r="L55" t="str">
            <v>CRAM</v>
          </cell>
        </row>
        <row r="56">
          <cell r="H56" t="str">
            <v>Recyclage MNPS (Moniteur National Premiers Secours)</v>
          </cell>
          <cell r="J56">
            <v>21</v>
          </cell>
          <cell r="K56">
            <v>0</v>
          </cell>
          <cell r="L56" t="str">
            <v>CRAM</v>
          </cell>
        </row>
        <row r="57">
          <cell r="H57" t="str">
            <v>Recyclage Monitorat SST</v>
          </cell>
          <cell r="J57">
            <v>42</v>
          </cell>
          <cell r="K57">
            <v>0</v>
          </cell>
          <cell r="L57" t="str">
            <v>CRAM</v>
          </cell>
        </row>
        <row r="58">
          <cell r="H58" t="str">
            <v>Risque biologique</v>
          </cell>
          <cell r="I58" t="str">
            <v>Non</v>
          </cell>
          <cell r="J58">
            <v>1</v>
          </cell>
          <cell r="L58" t="str">
            <v>Interne (CQ + Médecine du Trav.)</v>
          </cell>
        </row>
        <row r="59">
          <cell r="H59" t="str">
            <v>Risque chimique</v>
          </cell>
          <cell r="I59" t="str">
            <v>Non</v>
          </cell>
          <cell r="J59">
            <v>2</v>
          </cell>
          <cell r="L59" t="str">
            <v>Interne (EHS)</v>
          </cell>
        </row>
        <row r="60">
          <cell r="H60" t="str">
            <v>Serre-file</v>
          </cell>
          <cell r="I60" t="str">
            <v>Non</v>
          </cell>
          <cell r="J60">
            <v>0.33</v>
          </cell>
          <cell r="L60" t="str">
            <v>Interne (encadrement service)</v>
          </cell>
        </row>
        <row r="61">
          <cell r="H61" t="str">
            <v>SST</v>
          </cell>
          <cell r="I61" t="str">
            <v>Non</v>
          </cell>
          <cell r="J61">
            <v>21</v>
          </cell>
          <cell r="L61" t="str">
            <v>Interne (EHS)</v>
          </cell>
        </row>
        <row r="62">
          <cell r="H62" t="str">
            <v>SST Recyclage</v>
          </cell>
          <cell r="I62" t="str">
            <v>Non</v>
          </cell>
          <cell r="J62">
            <v>8</v>
          </cell>
          <cell r="L62" t="str">
            <v>Interne (EHS)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écap Pf Distrib"/>
      <sheetName val="Langues TCD"/>
      <sheetName val="Langues"/>
      <sheetName val="EHS"/>
      <sheetName val="Informatic TCD"/>
      <sheetName val="Graph1"/>
      <sheetName val="Systèmes d'information"/>
      <sheetName val="Qualité"/>
      <sheetName val="Techniques métiers"/>
      <sheetName val="Communication_Organisation"/>
    </sheetNames>
    <sheetDataSet>
      <sheetData sheetId="0">
        <row r="2">
          <cell r="A2" t="str">
            <v>Achats</v>
          </cell>
          <cell r="AH2">
            <v>1</v>
          </cell>
        </row>
        <row r="3">
          <cell r="A3" t="str">
            <v>CQ</v>
          </cell>
          <cell r="AH3">
            <v>2</v>
          </cell>
        </row>
        <row r="4">
          <cell r="A4" t="str">
            <v>Distrib</v>
          </cell>
          <cell r="H4" t="str">
            <v>Accueil EHS</v>
          </cell>
          <cell r="AH4">
            <v>3</v>
          </cell>
        </row>
        <row r="5">
          <cell r="A5" t="str">
            <v>DPI</v>
          </cell>
          <cell r="H5" t="str">
            <v>Analyse de l'accident</v>
          </cell>
        </row>
        <row r="6">
          <cell r="A6" t="str">
            <v>EHS</v>
          </cell>
          <cell r="H6" t="str">
            <v>Analyse des risques</v>
          </cell>
        </row>
        <row r="7">
          <cell r="A7" t="str">
            <v>Export</v>
          </cell>
          <cell r="H7" t="str">
            <v>ATEX</v>
          </cell>
        </row>
        <row r="8">
          <cell r="A8" t="str">
            <v>GA1 Admin</v>
          </cell>
          <cell r="H8" t="str">
            <v>AUTO INT GT</v>
          </cell>
        </row>
        <row r="9">
          <cell r="A9" t="str">
            <v>GA1 Cond</v>
          </cell>
          <cell r="H9" t="str">
            <v>AUTO INT JC</v>
          </cell>
        </row>
        <row r="10">
          <cell r="A10" t="str">
            <v>GA1 Fab</v>
          </cell>
          <cell r="H10" t="str">
            <v>CACES Chariot élevateur (catégorie 1)</v>
          </cell>
        </row>
        <row r="11">
          <cell r="A11" t="str">
            <v>GA1 MOP</v>
          </cell>
          <cell r="H11" t="str">
            <v>CACES Chariot élevateur (catégorie 1) recyclage</v>
          </cell>
        </row>
        <row r="12">
          <cell r="A12" t="str">
            <v>GA2 Admin</v>
          </cell>
          <cell r="H12" t="str">
            <v>CACES Chariot élevateur (catégorie 3)</v>
          </cell>
        </row>
        <row r="13">
          <cell r="A13" t="str">
            <v>GA2 Cond</v>
          </cell>
          <cell r="H13" t="str">
            <v>CACES Chariot élevateur (catégorie 3) recyclage</v>
          </cell>
        </row>
        <row r="14">
          <cell r="A14" t="str">
            <v>GA2 Fab</v>
          </cell>
          <cell r="H14" t="str">
            <v>CACES Chariot élevateur (catégorie 5)</v>
          </cell>
        </row>
        <row r="15">
          <cell r="A15" t="str">
            <v>GA2 MOP</v>
          </cell>
          <cell r="H15" t="str">
            <v>CACES Chariot élevateur (catégorie 5) recyclage</v>
          </cell>
        </row>
        <row r="16">
          <cell r="A16" t="str">
            <v>GOTC</v>
          </cell>
          <cell r="H16" t="str">
            <v>Plates-formes Elevatrices Mobiles de Personnes (CACES PEMP)</v>
          </cell>
        </row>
        <row r="17">
          <cell r="A17" t="str">
            <v>GU MOP</v>
          </cell>
          <cell r="H17" t="str">
            <v>Plates-formes Elevatrices Mobiles de Personnes (recyclage CACES PEMP)</v>
          </cell>
        </row>
        <row r="18">
          <cell r="A18" t="str">
            <v>GU Prod</v>
          </cell>
          <cell r="H18" t="str">
            <v>CIAP 1 et 2 (Pompier) - Certificat (Bordeaux)</v>
          </cell>
        </row>
        <row r="19">
          <cell r="A19" t="str">
            <v>GU Stup</v>
          </cell>
          <cell r="H19" t="str">
            <v>CMR</v>
          </cell>
        </row>
        <row r="20">
          <cell r="A20" t="str">
            <v>Imprimerie</v>
          </cell>
          <cell r="H20" t="str">
            <v>Conduite des AI : réalisation des grilles d'inspection selon le référentiel BMS</v>
          </cell>
        </row>
        <row r="21">
          <cell r="A21" t="str">
            <v>Paye</v>
          </cell>
          <cell r="H21" t="str">
            <v>Consignation/déconsignation</v>
          </cell>
        </row>
        <row r="22">
          <cell r="A22" t="str">
            <v>PII</v>
          </cell>
          <cell r="H22" t="str">
            <v>EHS Spécifique</v>
          </cell>
        </row>
        <row r="23">
          <cell r="A23" t="str">
            <v>SC Datas</v>
          </cell>
          <cell r="H23" t="str">
            <v>ESI</v>
          </cell>
        </row>
        <row r="24">
          <cell r="A24" t="str">
            <v>SC GU</v>
          </cell>
          <cell r="H24" t="str">
            <v>Espaces confinés</v>
          </cell>
        </row>
        <row r="25">
          <cell r="A25" t="str">
            <v>SC Log Indus</v>
          </cell>
          <cell r="H25" t="str">
            <v>Espaces confinés recyclage</v>
          </cell>
        </row>
        <row r="26">
          <cell r="A26" t="str">
            <v>SC Packaging</v>
          </cell>
          <cell r="H26" t="str">
            <v>Equipier de seconde intervention</v>
          </cell>
        </row>
        <row r="27">
          <cell r="A27" t="str">
            <v>SC SCOP</v>
          </cell>
          <cell r="H27" t="str">
            <v>Extinction et port de l'ARI en milieu confiné</v>
          </cell>
        </row>
        <row r="28">
          <cell r="A28" t="str">
            <v>STI Engineering</v>
          </cell>
          <cell r="H28" t="str">
            <v>Formateur pilote chariot accompagnant</v>
          </cell>
        </row>
        <row r="29">
          <cell r="A29" t="str">
            <v>STI GMAO</v>
          </cell>
          <cell r="H29" t="str">
            <v>Formateur chariot auto-porté</v>
          </cell>
        </row>
        <row r="30">
          <cell r="A30" t="str">
            <v>STI Méthodes</v>
          </cell>
          <cell r="H30" t="str">
            <v>Formateur pilote nacelle</v>
          </cell>
        </row>
        <row r="31">
          <cell r="A31" t="str">
            <v>STI MI Eaux Purifiées</v>
          </cell>
          <cell r="H31" t="str">
            <v>Gestes et postures</v>
          </cell>
        </row>
        <row r="32">
          <cell r="A32" t="str">
            <v>STI MI GA</v>
          </cell>
          <cell r="H32" t="str">
            <v>Gestion &amp; expédition des déchets industriels</v>
          </cell>
        </row>
        <row r="33">
          <cell r="A33" t="str">
            <v>STI MI GU</v>
          </cell>
          <cell r="H33" t="str">
            <v>Guide d'évacuation</v>
          </cell>
        </row>
        <row r="34">
          <cell r="A34" t="str">
            <v>STI Restaurant</v>
          </cell>
          <cell r="H34" t="str">
            <v>Habilitation Chaufferie/Octo-horaires</v>
          </cell>
        </row>
        <row r="35">
          <cell r="A35" t="str">
            <v>STI Sce Gnrx GA</v>
          </cell>
          <cell r="H35" t="str">
            <v>Habilitation Electrique Non Electrique (HENE)</v>
          </cell>
        </row>
        <row r="36">
          <cell r="A36" t="str">
            <v>STI Sce Gnrx GU</v>
          </cell>
          <cell r="H36" t="str">
            <v>Habilitation Electrique Non Electrique recyclage</v>
          </cell>
        </row>
        <row r="37">
          <cell r="A37" t="str">
            <v>STI Usinage</v>
          </cell>
          <cell r="H37" t="str">
            <v>Habilitation Electrique pour Electricien (HEEL)</v>
          </cell>
        </row>
        <row r="38">
          <cell r="H38" t="str">
            <v>Habilitation Electrique pour Electricien recyclage</v>
          </cell>
        </row>
        <row r="39">
          <cell r="H39" t="str">
            <v>Habilitation Log/Prod</v>
          </cell>
        </row>
        <row r="40">
          <cell r="H40" t="str">
            <v>Habilitation transpalette</v>
          </cell>
        </row>
        <row r="41">
          <cell r="H41" t="str">
            <v xml:space="preserve">Instructorat de secourisme </v>
          </cell>
        </row>
        <row r="42">
          <cell r="H42" t="str">
            <v>Sensibilisation Management ISO 140001/ OHSAS</v>
          </cell>
        </row>
        <row r="43">
          <cell r="H43" t="str">
            <v>Légionellose</v>
          </cell>
        </row>
        <row r="44">
          <cell r="H44" t="str">
            <v>Manipulation Extincteur</v>
          </cell>
        </row>
        <row r="45">
          <cell r="H45" t="str">
            <v>Marche par à coups</v>
          </cell>
        </row>
        <row r="46">
          <cell r="H46" t="str">
            <v>Mise à Niveau BR/BC</v>
          </cell>
        </row>
        <row r="47">
          <cell r="H47" t="str">
            <v>Mise à Niveau Habilitation Elec HC</v>
          </cell>
        </row>
        <row r="48">
          <cell r="H48" t="str">
            <v>PALAN</v>
          </cell>
        </row>
        <row r="49">
          <cell r="H49" t="str">
            <v>Perfectionnement animateur de sécurité</v>
          </cell>
        </row>
        <row r="50">
          <cell r="H50" t="str">
            <v>Permis Feu : autorisation de travaux par point chaud</v>
          </cell>
        </row>
        <row r="51">
          <cell r="H51" t="str">
            <v>Plan de prévention</v>
          </cell>
        </row>
        <row r="52">
          <cell r="H52" t="str">
            <v>Pompier Recyclage (5 jours)</v>
          </cell>
        </row>
        <row r="53">
          <cell r="H53" t="str">
            <v>PRATT</v>
          </cell>
        </row>
        <row r="54">
          <cell r="H54" t="str">
            <v>Recherche Défauts Régime IT</v>
          </cell>
        </row>
        <row r="55">
          <cell r="H55" t="str">
            <v>Recyclage Animateur G et P (PRAP)</v>
          </cell>
        </row>
        <row r="56">
          <cell r="H56" t="str">
            <v>Recyclage MNPS (Moniteur National Premiers Secours)</v>
          </cell>
        </row>
        <row r="57">
          <cell r="H57" t="str">
            <v>Recyclage Monitorat SST</v>
          </cell>
        </row>
        <row r="58">
          <cell r="H58" t="str">
            <v>Risque biologique</v>
          </cell>
        </row>
        <row r="59">
          <cell r="H59" t="str">
            <v>Risque chimique</v>
          </cell>
        </row>
        <row r="60">
          <cell r="H60" t="str">
            <v>Serre-file</v>
          </cell>
        </row>
        <row r="61">
          <cell r="H61" t="str">
            <v>SST</v>
          </cell>
        </row>
        <row r="62">
          <cell r="H62" t="str">
            <v>SST Recyclage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eille Pest"/>
      <sheetName val="Marseille Hygiène"/>
      <sheetName val="Feuil1"/>
    </sheetNames>
    <sheetDataSet>
      <sheetData sheetId="0" refreshError="1"/>
      <sheetData sheetId="1" refreshError="1"/>
      <sheetData sheetId="2">
        <row r="1">
          <cell r="A1" t="str">
            <v>Contrat (conditions, durée)</v>
          </cell>
        </row>
        <row r="2">
          <cell r="A2" t="str">
            <v>Prix ( augmentation, niveau tarifaire)</v>
          </cell>
        </row>
        <row r="3">
          <cell r="A3" t="str">
            <v>Facture</v>
          </cell>
        </row>
        <row r="4">
          <cell r="A4" t="str">
            <v>Qualité produit</v>
          </cell>
        </row>
        <row r="5">
          <cell r="A5" t="str">
            <v>Qualité traitement</v>
          </cell>
        </row>
        <row r="6">
          <cell r="A6" t="str">
            <v>Rapport Qualité Prix</v>
          </cell>
        </row>
        <row r="7">
          <cell r="A7" t="str">
            <v>AS (comportement, contact)</v>
          </cell>
        </row>
        <row r="8">
          <cell r="A8" t="str">
            <v>Livraison / Manquants, incomplètes</v>
          </cell>
        </row>
        <row r="9">
          <cell r="A9" t="str">
            <v>Livraison / Respect fréquence, preuve de passage</v>
          </cell>
        </row>
        <row r="10">
          <cell r="A10" t="str">
            <v>Commercial (contact, conseil)</v>
          </cell>
        </row>
        <row r="11">
          <cell r="A11" t="str">
            <v>Service client ( suivi client, réactivité)</v>
          </cell>
        </row>
        <row r="12">
          <cell r="A12" t="str">
            <v>Traitement demandes et réclamations</v>
          </cell>
        </row>
        <row r="13">
          <cell r="A13" t="str">
            <v>Résilié</v>
          </cell>
        </row>
        <row r="14">
          <cell r="A14" t="str">
            <v>Autres anomalies</v>
          </cell>
        </row>
        <row r="15">
          <cell r="A15" t="str">
            <v>RAS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9AFE-427F-4AF2-A865-6C0861099F6B}">
  <dimension ref="A3:O18"/>
  <sheetViews>
    <sheetView workbookViewId="0">
      <selection activeCell="O15" sqref="O15"/>
    </sheetView>
  </sheetViews>
  <sheetFormatPr baseColWidth="10" defaultRowHeight="15" x14ac:dyDescent="0.25"/>
  <cols>
    <col min="1" max="1" width="3.28515625" bestFit="1" customWidth="1"/>
    <col min="3" max="3" width="3.28515625" bestFit="1" customWidth="1"/>
    <col min="4" max="4" width="2.7109375" bestFit="1" customWidth="1"/>
    <col min="5" max="5" width="3.5703125" bestFit="1" customWidth="1"/>
    <col min="9" max="9" width="7.5703125" customWidth="1"/>
    <col min="10" max="10" width="8.5703125" customWidth="1"/>
    <col min="11" max="11" width="9.140625" customWidth="1"/>
    <col min="12" max="12" width="11" customWidth="1"/>
  </cols>
  <sheetData>
    <row r="3" spans="1:15" x14ac:dyDescent="0.25">
      <c r="D3" t="s">
        <v>59</v>
      </c>
      <c r="E3" t="s">
        <v>60</v>
      </c>
    </row>
    <row r="4" spans="1:15" x14ac:dyDescent="0.25">
      <c r="A4" s="13"/>
      <c r="C4" s="13">
        <v>1</v>
      </c>
      <c r="D4" s="14">
        <v>50</v>
      </c>
      <c r="E4" s="15">
        <v>51</v>
      </c>
      <c r="I4" s="19"/>
    </row>
    <row r="5" spans="1:15" x14ac:dyDescent="0.25">
      <c r="A5" s="13"/>
      <c r="C5" s="13">
        <v>2</v>
      </c>
      <c r="D5" s="17">
        <v>46</v>
      </c>
      <c r="E5" s="18">
        <v>96</v>
      </c>
    </row>
    <row r="6" spans="1:15" x14ac:dyDescent="0.25">
      <c r="A6" s="13"/>
      <c r="C6" s="13">
        <v>3</v>
      </c>
      <c r="D6" s="17">
        <v>80</v>
      </c>
      <c r="E6" s="18">
        <v>81</v>
      </c>
    </row>
    <row r="7" spans="1:15" x14ac:dyDescent="0.25">
      <c r="A7" s="13"/>
      <c r="C7" s="13">
        <v>4</v>
      </c>
      <c r="D7" s="17">
        <v>26</v>
      </c>
      <c r="E7" s="18">
        <v>26</v>
      </c>
    </row>
    <row r="8" spans="1:15" x14ac:dyDescent="0.25">
      <c r="A8" s="13"/>
      <c r="C8" s="13">
        <v>5</v>
      </c>
      <c r="D8" s="17">
        <v>63</v>
      </c>
      <c r="E8" s="18">
        <v>63</v>
      </c>
    </row>
    <row r="9" spans="1:15" x14ac:dyDescent="0.25">
      <c r="A9" s="13"/>
      <c r="C9" s="13">
        <v>6</v>
      </c>
      <c r="D9" s="17">
        <v>94</v>
      </c>
      <c r="E9" s="18">
        <v>100</v>
      </c>
    </row>
    <row r="10" spans="1:15" x14ac:dyDescent="0.25">
      <c r="A10" s="13"/>
      <c r="C10" s="13">
        <v>7</v>
      </c>
      <c r="D10" s="17">
        <v>58</v>
      </c>
      <c r="E10" s="18">
        <v>56</v>
      </c>
    </row>
    <row r="11" spans="1:15" x14ac:dyDescent="0.25">
      <c r="A11" s="13"/>
      <c r="C11" s="13">
        <v>8</v>
      </c>
      <c r="D11" s="17">
        <v>20</v>
      </c>
      <c r="E11" s="18">
        <v>21</v>
      </c>
    </row>
    <row r="12" spans="1:15" x14ac:dyDescent="0.25">
      <c r="A12" s="13"/>
      <c r="C12" s="13">
        <v>9</v>
      </c>
      <c r="D12" s="17">
        <v>20</v>
      </c>
      <c r="E12" s="18">
        <v>21</v>
      </c>
    </row>
    <row r="13" spans="1:15" x14ac:dyDescent="0.25">
      <c r="A13" s="13"/>
      <c r="C13" s="13">
        <v>10</v>
      </c>
      <c r="D13" s="17">
        <v>20</v>
      </c>
      <c r="E13" s="18">
        <v>21</v>
      </c>
    </row>
    <row r="14" spans="1:15" x14ac:dyDescent="0.25">
      <c r="A14" s="13"/>
      <c r="C14" s="13">
        <v>11</v>
      </c>
      <c r="D14" s="17">
        <v>20</v>
      </c>
      <c r="E14" s="18">
        <v>21</v>
      </c>
    </row>
    <row r="15" spans="1:15" x14ac:dyDescent="0.25">
      <c r="A15" s="13"/>
      <c r="C15" s="13">
        <v>12</v>
      </c>
      <c r="D15" s="17">
        <v>20</v>
      </c>
      <c r="E15" s="18">
        <v>21</v>
      </c>
      <c r="L15" s="19" t="s">
        <v>59</v>
      </c>
      <c r="M15" s="19" t="s">
        <v>60</v>
      </c>
    </row>
    <row r="16" spans="1:15" x14ac:dyDescent="0.25">
      <c r="A16" s="13"/>
      <c r="K16" s="16">
        <v>1</v>
      </c>
      <c r="L16" s="20" cm="1">
        <f t="array" aca="1" ref="L16" ca="1">OFFSET($C4,SUMPRODUCT(($C$4:$E$15=$K16)*ROW($C$4:$E$15))-2,SUMPRODUCT(($C$4:$E$15=$K16)*COLUMN($C$4:$E$15))-1,)</f>
        <v>81</v>
      </c>
      <c r="M16" s="20" cm="1">
        <f t="array" aca="1" ref="M16" ca="1">OFFSET($C4,SUMPRODUCT(($C$4:$E$15=$K16)*ROW($C$4:$E$15))-2,SUMPRODUCT(($C$4:$E$15=$K16)*COLUMN($C$4:$E$15)),)</f>
        <v>0</v>
      </c>
      <c r="O16" t="s">
        <v>61</v>
      </c>
    </row>
    <row r="17" spans="1:15" x14ac:dyDescent="0.25">
      <c r="A17" s="13"/>
      <c r="K17" s="16">
        <v>8</v>
      </c>
      <c r="L17" s="20" cm="1">
        <f t="array" aca="1" ref="L17" ca="1">OFFSET($C5,SUMPRODUCT(($C$4:$E$15=$K17)*ROW($C$4:$E$15))-2,SUMPRODUCT(($C$4:$E$15=$K17)*COLUMN($C$4:$E$15))-1,)</f>
        <v>21</v>
      </c>
      <c r="M17" s="20" cm="1">
        <f t="array" aca="1" ref="M17" ca="1">OFFSET($C5,SUMPRODUCT(($C$4:$E$15=$K17)*ROW($C$4:$E$15))-2,SUMPRODUCT(($C$4:$E$15=$K17)*COLUMN($C$4:$E$15)),)</f>
        <v>0</v>
      </c>
      <c r="O17" t="s">
        <v>62</v>
      </c>
    </row>
    <row r="18" spans="1:15" x14ac:dyDescent="0.25">
      <c r="A18" s="13"/>
      <c r="K18" s="16">
        <v>10</v>
      </c>
      <c r="L18" s="20" cm="1">
        <f t="array" aca="1" ref="L18" ca="1">OFFSET($C6,SUMPRODUCT(($C$4:$E$15=$K18)*ROW($C$4:$E$15))-2,SUMPRODUCT(($C$4:$E$15=$K18)*COLUMN($C$4:$E$15))-1,)</f>
        <v>0</v>
      </c>
      <c r="M18" s="20" cm="1">
        <f t="array" aca="1" ref="M18" ca="1">OFFSET($C6,SUMPRODUCT(($C$4:$E$15=$K18)*ROW($C$4:$E$15))-2,SUMPRODUCT(($C$4:$E$15=$K18)*COLUMN($C$4:$E$15)),)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E106-93EF-43E5-98D3-8DBEBE3FB68B}">
  <dimension ref="C1:E12"/>
  <sheetViews>
    <sheetView workbookViewId="0">
      <selection activeCell="C24" sqref="C24"/>
    </sheetView>
  </sheetViews>
  <sheetFormatPr baseColWidth="10" defaultRowHeight="15" x14ac:dyDescent="0.25"/>
  <sheetData>
    <row r="1" spans="3:5" x14ac:dyDescent="0.25">
      <c r="C1" s="13">
        <v>1</v>
      </c>
      <c r="D1" s="14">
        <v>50</v>
      </c>
      <c r="E1" s="15">
        <v>51</v>
      </c>
    </row>
    <row r="2" spans="3:5" x14ac:dyDescent="0.25">
      <c r="C2" s="13">
        <v>2</v>
      </c>
      <c r="D2" s="17">
        <v>46</v>
      </c>
      <c r="E2" s="18">
        <v>96</v>
      </c>
    </row>
    <row r="3" spans="3:5" x14ac:dyDescent="0.25">
      <c r="C3" s="13">
        <v>3</v>
      </c>
      <c r="D3" s="17">
        <v>80</v>
      </c>
      <c r="E3" s="18">
        <v>81</v>
      </c>
    </row>
    <row r="4" spans="3:5" x14ac:dyDescent="0.25">
      <c r="C4" s="13">
        <v>4</v>
      </c>
      <c r="D4" s="17">
        <v>26</v>
      </c>
      <c r="E4" s="18">
        <v>26</v>
      </c>
    </row>
    <row r="5" spans="3:5" x14ac:dyDescent="0.25">
      <c r="C5" s="13">
        <v>5</v>
      </c>
      <c r="D5" s="17">
        <v>63</v>
      </c>
      <c r="E5" s="18">
        <v>63</v>
      </c>
    </row>
    <row r="6" spans="3:5" x14ac:dyDescent="0.25">
      <c r="C6" s="13">
        <v>6</v>
      </c>
      <c r="D6" s="17">
        <v>94</v>
      </c>
      <c r="E6" s="18">
        <v>100</v>
      </c>
    </row>
    <row r="7" spans="3:5" x14ac:dyDescent="0.25">
      <c r="C7" s="13">
        <v>7</v>
      </c>
      <c r="D7" s="17">
        <v>58</v>
      </c>
      <c r="E7" s="18">
        <v>56</v>
      </c>
    </row>
    <row r="8" spans="3:5" x14ac:dyDescent="0.25">
      <c r="C8" s="13">
        <v>8</v>
      </c>
      <c r="D8" s="17">
        <v>20</v>
      </c>
      <c r="E8" s="18">
        <v>21</v>
      </c>
    </row>
    <row r="9" spans="3:5" x14ac:dyDescent="0.25">
      <c r="C9" s="13">
        <v>9</v>
      </c>
      <c r="D9" s="17">
        <v>20</v>
      </c>
      <c r="E9" s="18">
        <v>21</v>
      </c>
    </row>
    <row r="10" spans="3:5" x14ac:dyDescent="0.25">
      <c r="C10" s="13">
        <v>10</v>
      </c>
      <c r="D10" s="17">
        <v>20</v>
      </c>
      <c r="E10" s="18">
        <v>21</v>
      </c>
    </row>
    <row r="11" spans="3:5" x14ac:dyDescent="0.25">
      <c r="C11" s="13">
        <v>11</v>
      </c>
      <c r="D11" s="17">
        <v>20</v>
      </c>
      <c r="E11" s="18">
        <v>21</v>
      </c>
    </row>
    <row r="12" spans="3:5" x14ac:dyDescent="0.25">
      <c r="C12" s="13">
        <v>12</v>
      </c>
      <c r="D12" s="17">
        <v>20</v>
      </c>
      <c r="E12" s="18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A964-E1D1-4B76-829F-8829864B5DE3}">
  <dimension ref="C1:E1"/>
  <sheetViews>
    <sheetView tabSelected="1" workbookViewId="0">
      <selection activeCell="G9" sqref="G9"/>
    </sheetView>
  </sheetViews>
  <sheetFormatPr baseColWidth="10" defaultRowHeight="15" x14ac:dyDescent="0.25"/>
  <sheetData>
    <row r="1" spans="3:5" x14ac:dyDescent="0.25">
      <c r="C1" s="3">
        <v>2</v>
      </c>
      <c r="D1" cm="1">
        <f t="array" aca="1" ref="D1" ca="1">OFFSET('E2'!C1,SUMPRODUCT(('E2'!C1:E12='E22'!C1)*ROW('E2'!C1:E12))-2,SUMPRODUCT(('E2'!C1:E12='E22'!C1)*COLUMN('E2'!C1:E12)),-1)</f>
        <v>0</v>
      </c>
      <c r="E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90E4-4213-40BC-820C-1819A50514D9}">
  <sheetPr>
    <tabColor rgb="FF00FF00"/>
  </sheetPr>
  <dimension ref="B1:P14"/>
  <sheetViews>
    <sheetView workbookViewId="0">
      <selection activeCell="I17" sqref="I17"/>
    </sheetView>
  </sheetViews>
  <sheetFormatPr baseColWidth="10" defaultRowHeight="15" x14ac:dyDescent="0.25"/>
  <cols>
    <col min="2" max="2" width="18.28515625" bestFit="1" customWidth="1"/>
    <col min="3" max="4" width="9.42578125" bestFit="1" customWidth="1"/>
    <col min="5" max="5" width="6.140625" customWidth="1"/>
    <col min="6" max="6" width="10.140625" customWidth="1"/>
  </cols>
  <sheetData>
    <row r="1" spans="2:16" ht="31.5" x14ac:dyDescent="0.5">
      <c r="F1" s="12" t="s">
        <v>0</v>
      </c>
      <c r="G1" s="12"/>
      <c r="I1" s="1" t="s">
        <v>1</v>
      </c>
    </row>
    <row r="2" spans="2:16" x14ac:dyDescent="0.25">
      <c r="C2" s="2" t="s">
        <v>2</v>
      </c>
      <c r="D2" s="2" t="s">
        <v>3</v>
      </c>
      <c r="F2" s="2" t="s">
        <v>2</v>
      </c>
      <c r="G2" s="2" t="s">
        <v>3</v>
      </c>
      <c r="H2">
        <v>1</v>
      </c>
      <c r="I2" s="3" t="s">
        <v>4</v>
      </c>
      <c r="J2" s="3"/>
      <c r="K2" s="3"/>
      <c r="L2" s="3"/>
      <c r="M2" s="3"/>
      <c r="N2" s="3"/>
      <c r="O2" s="3"/>
      <c r="P2" s="3"/>
    </row>
    <row r="3" spans="2:16" x14ac:dyDescent="0.25">
      <c r="B3" s="4" t="s">
        <v>5</v>
      </c>
      <c r="C3" s="5" t="s">
        <v>6</v>
      </c>
      <c r="D3" s="5" t="s">
        <v>6</v>
      </c>
      <c r="F3" s="6">
        <v>1</v>
      </c>
      <c r="G3" s="7">
        <v>62</v>
      </c>
      <c r="H3">
        <v>2</v>
      </c>
      <c r="I3" s="3" t="s">
        <v>7</v>
      </c>
      <c r="J3" s="3"/>
      <c r="K3" s="3"/>
      <c r="L3" s="3"/>
      <c r="M3" s="3"/>
      <c r="N3" s="3"/>
      <c r="O3" s="3"/>
      <c r="P3" s="3"/>
    </row>
    <row r="4" spans="2:16" x14ac:dyDescent="0.25">
      <c r="B4" s="4" t="s">
        <v>8</v>
      </c>
      <c r="C4" s="5" t="s">
        <v>6</v>
      </c>
      <c r="D4" s="5" t="s">
        <v>6</v>
      </c>
      <c r="F4" s="2">
        <v>3</v>
      </c>
      <c r="G4" s="5">
        <v>58</v>
      </c>
      <c r="H4">
        <v>3</v>
      </c>
      <c r="I4" s="3" t="s">
        <v>9</v>
      </c>
      <c r="J4" s="3"/>
      <c r="K4" s="3"/>
      <c r="L4" s="3"/>
      <c r="M4" s="3"/>
      <c r="N4" s="3"/>
      <c r="O4" s="3"/>
      <c r="P4" s="3"/>
    </row>
    <row r="5" spans="2:16" x14ac:dyDescent="0.25">
      <c r="B5" s="4" t="s">
        <v>10</v>
      </c>
      <c r="C5" s="5" t="s">
        <v>6</v>
      </c>
      <c r="D5" s="5" t="s">
        <v>6</v>
      </c>
      <c r="F5" s="2">
        <v>8</v>
      </c>
      <c r="G5" s="5">
        <v>65</v>
      </c>
    </row>
    <row r="6" spans="2:16" x14ac:dyDescent="0.25">
      <c r="B6" s="4" t="s">
        <v>11</v>
      </c>
      <c r="C6" s="5" t="s">
        <v>6</v>
      </c>
      <c r="D6" s="5" t="s">
        <v>6</v>
      </c>
      <c r="F6" s="2">
        <v>9</v>
      </c>
      <c r="G6" s="5">
        <v>98</v>
      </c>
    </row>
    <row r="7" spans="2:16" x14ac:dyDescent="0.25">
      <c r="B7" s="4" t="s">
        <v>12</v>
      </c>
      <c r="C7" s="5" t="s">
        <v>6</v>
      </c>
      <c r="D7" s="5" t="s">
        <v>6</v>
      </c>
      <c r="F7" s="2">
        <v>478</v>
      </c>
      <c r="G7" s="5">
        <v>74</v>
      </c>
    </row>
    <row r="8" spans="2:16" x14ac:dyDescent="0.25">
      <c r="B8" s="4" t="s">
        <v>13</v>
      </c>
      <c r="C8" s="5" t="s">
        <v>6</v>
      </c>
      <c r="D8" s="5" t="s">
        <v>6</v>
      </c>
      <c r="F8" s="2">
        <v>56</v>
      </c>
      <c r="G8" s="5">
        <v>25</v>
      </c>
    </row>
    <row r="9" spans="2:16" x14ac:dyDescent="0.25">
      <c r="B9" s="4" t="s">
        <v>14</v>
      </c>
      <c r="C9" s="5" t="s">
        <v>6</v>
      </c>
      <c r="D9" s="5" t="s">
        <v>6</v>
      </c>
      <c r="F9" s="2">
        <v>85</v>
      </c>
      <c r="G9" s="5">
        <v>61</v>
      </c>
    </row>
    <row r="10" spans="2:16" x14ac:dyDescent="0.25">
      <c r="B10" s="4" t="s">
        <v>15</v>
      </c>
      <c r="C10" s="5" t="s">
        <v>6</v>
      </c>
      <c r="D10" s="5" t="s">
        <v>6</v>
      </c>
      <c r="F10" s="2">
        <v>100</v>
      </c>
      <c r="G10" s="5">
        <v>35</v>
      </c>
    </row>
    <row r="11" spans="2:16" x14ac:dyDescent="0.25">
      <c r="B11" s="4" t="s">
        <v>16</v>
      </c>
      <c r="C11" s="5" t="s">
        <v>6</v>
      </c>
      <c r="D11" s="5" t="s">
        <v>6</v>
      </c>
      <c r="F11" s="2">
        <v>10</v>
      </c>
      <c r="G11" s="5">
        <v>69</v>
      </c>
    </row>
    <row r="12" spans="2:16" x14ac:dyDescent="0.25">
      <c r="B12" s="4" t="s">
        <v>17</v>
      </c>
      <c r="C12" s="5" t="s">
        <v>6</v>
      </c>
      <c r="D12" s="5" t="s">
        <v>6</v>
      </c>
      <c r="F12" s="2">
        <v>20</v>
      </c>
      <c r="G12" s="5">
        <v>21</v>
      </c>
    </row>
    <row r="13" spans="2:16" x14ac:dyDescent="0.25">
      <c r="B13" s="4" t="s">
        <v>18</v>
      </c>
      <c r="C13" s="5" t="s">
        <v>6</v>
      </c>
      <c r="D13" s="5" t="s">
        <v>6</v>
      </c>
      <c r="F13" s="2">
        <v>68</v>
      </c>
      <c r="G13" s="5">
        <v>32</v>
      </c>
    </row>
    <row r="14" spans="2:16" x14ac:dyDescent="0.25">
      <c r="B14" s="4" t="s">
        <v>19</v>
      </c>
      <c r="C14" s="5" t="s">
        <v>6</v>
      </c>
      <c r="D14" s="5" t="s">
        <v>6</v>
      </c>
      <c r="F14" s="2">
        <v>28</v>
      </c>
      <c r="G14" s="5">
        <v>45</v>
      </c>
    </row>
  </sheetData>
  <mergeCells count="1">
    <mergeCell ref="F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C99F-3AC3-4E7D-9DD8-058A34BBC207}">
  <sheetPr>
    <tabColor rgb="FFFFFF00"/>
  </sheetPr>
  <dimension ref="B1:H25"/>
  <sheetViews>
    <sheetView workbookViewId="0">
      <selection activeCell="D2" sqref="D2"/>
    </sheetView>
  </sheetViews>
  <sheetFormatPr baseColWidth="10" defaultRowHeight="15" x14ac:dyDescent="0.25"/>
  <cols>
    <col min="2" max="2" width="18.28515625" bestFit="1" customWidth="1"/>
    <col min="3" max="4" width="4" bestFit="1" customWidth="1"/>
    <col min="5" max="5" width="18.28515625" bestFit="1" customWidth="1"/>
    <col min="6" max="7" width="4" bestFit="1" customWidth="1"/>
    <col min="8" max="8" width="13.7109375" customWidth="1"/>
  </cols>
  <sheetData>
    <row r="1" spans="2:8" x14ac:dyDescent="0.25">
      <c r="B1" s="8" t="s">
        <v>20</v>
      </c>
      <c r="C1" s="2" t="s">
        <v>2</v>
      </c>
      <c r="D1" s="2" t="s">
        <v>3</v>
      </c>
      <c r="E1" s="8" t="s">
        <v>21</v>
      </c>
      <c r="F1" s="2" t="s">
        <v>2</v>
      </c>
      <c r="G1" s="2" t="s">
        <v>3</v>
      </c>
      <c r="H1" s="8" t="s">
        <v>22</v>
      </c>
    </row>
    <row r="2" spans="2:8" x14ac:dyDescent="0.25">
      <c r="B2" s="9" t="s">
        <v>23</v>
      </c>
      <c r="C2" s="2">
        <v>15</v>
      </c>
      <c r="D2" s="2">
        <v>25</v>
      </c>
      <c r="E2" s="9" t="s">
        <v>24</v>
      </c>
      <c r="F2" s="2">
        <v>15</v>
      </c>
      <c r="G2" s="2">
        <v>25</v>
      </c>
    </row>
    <row r="3" spans="2:8" x14ac:dyDescent="0.25">
      <c r="B3" s="9" t="s">
        <v>25</v>
      </c>
      <c r="C3" s="2">
        <v>2</v>
      </c>
      <c r="D3" s="2">
        <v>60</v>
      </c>
      <c r="E3" s="9" t="s">
        <v>26</v>
      </c>
      <c r="F3" s="2">
        <v>2</v>
      </c>
      <c r="G3" s="2">
        <v>60</v>
      </c>
    </row>
    <row r="4" spans="2:8" x14ac:dyDescent="0.25">
      <c r="B4" s="9" t="s">
        <v>27</v>
      </c>
      <c r="C4" s="2">
        <v>52</v>
      </c>
      <c r="D4" s="2">
        <v>59</v>
      </c>
      <c r="E4" s="9" t="s">
        <v>28</v>
      </c>
      <c r="F4" s="2">
        <v>52</v>
      </c>
      <c r="G4" s="2">
        <v>59</v>
      </c>
    </row>
    <row r="5" spans="2:8" x14ac:dyDescent="0.25">
      <c r="B5" s="9" t="s">
        <v>29</v>
      </c>
      <c r="C5" s="2">
        <v>63</v>
      </c>
      <c r="D5" s="2">
        <v>47</v>
      </c>
      <c r="E5" s="9" t="s">
        <v>30</v>
      </c>
      <c r="F5" s="2">
        <v>63</v>
      </c>
      <c r="G5" s="2">
        <v>47</v>
      </c>
    </row>
    <row r="6" spans="2:8" x14ac:dyDescent="0.25">
      <c r="B6" s="9" t="s">
        <v>31</v>
      </c>
      <c r="C6" s="2">
        <v>54</v>
      </c>
      <c r="D6" s="2">
        <v>25</v>
      </c>
      <c r="E6" s="9" t="s">
        <v>32</v>
      </c>
      <c r="F6" s="2">
        <v>54</v>
      </c>
      <c r="G6" s="2">
        <v>25</v>
      </c>
    </row>
    <row r="7" spans="2:8" x14ac:dyDescent="0.25">
      <c r="B7" s="9" t="s">
        <v>33</v>
      </c>
      <c r="C7" s="2">
        <v>24</v>
      </c>
      <c r="D7" s="2">
        <v>63</v>
      </c>
      <c r="E7" s="9" t="s">
        <v>34</v>
      </c>
      <c r="F7" s="2">
        <v>24</v>
      </c>
      <c r="G7" s="2">
        <v>63</v>
      </c>
    </row>
    <row r="8" spans="2:8" x14ac:dyDescent="0.25">
      <c r="B8" s="9" t="s">
        <v>35</v>
      </c>
      <c r="C8" s="2">
        <v>23</v>
      </c>
      <c r="D8" s="2">
        <v>85</v>
      </c>
      <c r="E8" s="9" t="s">
        <v>36</v>
      </c>
      <c r="F8" s="2">
        <v>23</v>
      </c>
      <c r="G8" s="2">
        <v>85</v>
      </c>
    </row>
    <row r="9" spans="2:8" x14ac:dyDescent="0.25">
      <c r="B9" s="9" t="s">
        <v>37</v>
      </c>
      <c r="C9" s="2">
        <v>50</v>
      </c>
      <c r="D9" s="2">
        <v>93</v>
      </c>
      <c r="E9" s="9" t="s">
        <v>38</v>
      </c>
      <c r="F9" s="2">
        <v>50</v>
      </c>
      <c r="G9" s="2">
        <v>93</v>
      </c>
    </row>
    <row r="10" spans="2:8" x14ac:dyDescent="0.25">
      <c r="B10" s="9" t="s">
        <v>39</v>
      </c>
      <c r="C10" s="2">
        <v>69</v>
      </c>
      <c r="D10" s="2">
        <v>150</v>
      </c>
      <c r="E10" s="9" t="s">
        <v>40</v>
      </c>
      <c r="F10" s="2">
        <v>69</v>
      </c>
      <c r="G10" s="2">
        <v>150</v>
      </c>
    </row>
    <row r="11" spans="2:8" x14ac:dyDescent="0.25">
      <c r="B11" s="9" t="s">
        <v>41</v>
      </c>
      <c r="C11" s="2">
        <v>48</v>
      </c>
      <c r="D11" s="2">
        <v>20</v>
      </c>
      <c r="E11" s="9" t="s">
        <v>42</v>
      </c>
      <c r="F11" s="2">
        <v>48</v>
      </c>
      <c r="G11" s="2">
        <v>20</v>
      </c>
    </row>
    <row r="12" spans="2:8" x14ac:dyDescent="0.25">
      <c r="B12" s="9" t="s">
        <v>43</v>
      </c>
      <c r="C12" s="2">
        <v>35</v>
      </c>
      <c r="D12" s="2">
        <v>14</v>
      </c>
      <c r="E12" s="9" t="s">
        <v>44</v>
      </c>
      <c r="F12" s="2">
        <v>35</v>
      </c>
      <c r="G12" s="2">
        <v>14</v>
      </c>
    </row>
    <row r="13" spans="2:8" x14ac:dyDescent="0.25">
      <c r="B13" s="9" t="s">
        <v>45</v>
      </c>
      <c r="C13" s="2">
        <v>65</v>
      </c>
      <c r="D13" s="2">
        <v>85</v>
      </c>
      <c r="E13" s="9" t="s">
        <v>46</v>
      </c>
      <c r="F13" s="2">
        <v>65</v>
      </c>
      <c r="G13" s="2">
        <v>85</v>
      </c>
    </row>
    <row r="14" spans="2:8" x14ac:dyDescent="0.25">
      <c r="B14" s="9" t="s">
        <v>47</v>
      </c>
      <c r="C14" s="2">
        <v>1</v>
      </c>
      <c r="D14" s="5">
        <v>62</v>
      </c>
      <c r="E14" s="9" t="s">
        <v>5</v>
      </c>
      <c r="F14" s="10">
        <v>1</v>
      </c>
      <c r="G14" s="11">
        <v>62</v>
      </c>
    </row>
    <row r="15" spans="2:8" x14ac:dyDescent="0.25">
      <c r="B15" s="9" t="s">
        <v>48</v>
      </c>
      <c r="C15" s="2">
        <v>3</v>
      </c>
      <c r="D15" s="5">
        <v>58</v>
      </c>
      <c r="E15" s="9" t="s">
        <v>8</v>
      </c>
      <c r="F15" s="2">
        <v>3</v>
      </c>
      <c r="G15" s="5">
        <v>58</v>
      </c>
    </row>
    <row r="16" spans="2:8" x14ac:dyDescent="0.25">
      <c r="B16" s="9" t="s">
        <v>49</v>
      </c>
      <c r="C16" s="2">
        <v>8</v>
      </c>
      <c r="D16" s="5">
        <v>65</v>
      </c>
      <c r="E16" s="9" t="s">
        <v>10</v>
      </c>
      <c r="F16" s="2">
        <v>8</v>
      </c>
      <c r="G16" s="5">
        <v>65</v>
      </c>
    </row>
    <row r="17" spans="2:7" x14ac:dyDescent="0.25">
      <c r="B17" s="9" t="s">
        <v>50</v>
      </c>
      <c r="C17" s="2">
        <v>9</v>
      </c>
      <c r="D17" s="5">
        <v>98</v>
      </c>
      <c r="E17" s="9" t="s">
        <v>11</v>
      </c>
      <c r="F17" s="2">
        <v>9</v>
      </c>
      <c r="G17" s="5">
        <v>98</v>
      </c>
    </row>
    <row r="18" spans="2:7" x14ac:dyDescent="0.25">
      <c r="B18" s="9" t="s">
        <v>51</v>
      </c>
      <c r="C18" s="2">
        <v>478</v>
      </c>
      <c r="D18" s="5">
        <v>74</v>
      </c>
      <c r="E18" s="9" t="s">
        <v>12</v>
      </c>
      <c r="F18" s="2">
        <v>478</v>
      </c>
      <c r="G18" s="5">
        <v>74</v>
      </c>
    </row>
    <row r="19" spans="2:7" x14ac:dyDescent="0.25">
      <c r="B19" s="9" t="s">
        <v>52</v>
      </c>
      <c r="C19" s="2">
        <v>56</v>
      </c>
      <c r="D19" s="5">
        <v>25</v>
      </c>
      <c r="E19" s="9" t="s">
        <v>13</v>
      </c>
      <c r="F19" s="2">
        <v>56</v>
      </c>
      <c r="G19" s="5">
        <v>25</v>
      </c>
    </row>
    <row r="20" spans="2:7" x14ac:dyDescent="0.25">
      <c r="B20" s="9" t="s">
        <v>53</v>
      </c>
      <c r="C20" s="2">
        <v>85</v>
      </c>
      <c r="D20" s="5">
        <v>61</v>
      </c>
      <c r="E20" s="9" t="s">
        <v>14</v>
      </c>
      <c r="F20" s="2">
        <v>85</v>
      </c>
      <c r="G20" s="5">
        <v>61</v>
      </c>
    </row>
    <row r="21" spans="2:7" x14ac:dyDescent="0.25">
      <c r="B21" s="9" t="s">
        <v>54</v>
      </c>
      <c r="C21" s="2">
        <v>100</v>
      </c>
      <c r="D21" s="5">
        <v>35</v>
      </c>
      <c r="E21" s="9" t="s">
        <v>15</v>
      </c>
      <c r="F21" s="2">
        <v>100</v>
      </c>
      <c r="G21" s="5">
        <v>35</v>
      </c>
    </row>
    <row r="22" spans="2:7" x14ac:dyDescent="0.25">
      <c r="B22" s="9" t="s">
        <v>55</v>
      </c>
      <c r="C22" s="2">
        <v>10</v>
      </c>
      <c r="D22" s="5">
        <v>69</v>
      </c>
      <c r="E22" s="9" t="s">
        <v>16</v>
      </c>
      <c r="F22" s="2">
        <v>10</v>
      </c>
      <c r="G22" s="5">
        <v>69</v>
      </c>
    </row>
    <row r="23" spans="2:7" x14ac:dyDescent="0.25">
      <c r="B23" s="9" t="s">
        <v>56</v>
      </c>
      <c r="C23" s="2">
        <v>20</v>
      </c>
      <c r="D23" s="5">
        <v>21</v>
      </c>
      <c r="E23" s="9" t="s">
        <v>17</v>
      </c>
      <c r="F23" s="2">
        <v>20</v>
      </c>
      <c r="G23" s="5">
        <v>21</v>
      </c>
    </row>
    <row r="24" spans="2:7" x14ac:dyDescent="0.25">
      <c r="B24" s="9" t="s">
        <v>57</v>
      </c>
      <c r="C24" s="2">
        <v>68</v>
      </c>
      <c r="D24" s="5">
        <v>32</v>
      </c>
      <c r="E24" s="9" t="s">
        <v>18</v>
      </c>
      <c r="F24" s="2">
        <v>68</v>
      </c>
      <c r="G24" s="5">
        <v>32</v>
      </c>
    </row>
    <row r="25" spans="2:7" x14ac:dyDescent="0.25">
      <c r="B25" s="9" t="s">
        <v>58</v>
      </c>
      <c r="C25" s="2">
        <v>28</v>
      </c>
      <c r="D25" s="5">
        <v>45</v>
      </c>
      <c r="E25" s="9" t="s">
        <v>19</v>
      </c>
      <c r="F25" s="2">
        <v>28</v>
      </c>
      <c r="G25" s="5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Q1</vt:lpstr>
      <vt:lpstr>E2</vt:lpstr>
      <vt:lpstr>E22</vt:lpstr>
      <vt:lpstr>Résultat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VASQUEZ</dc:creator>
  <cp:lastModifiedBy>Priscillia VASQUEZ</cp:lastModifiedBy>
  <dcterms:created xsi:type="dcterms:W3CDTF">2022-01-18T11:15:49Z</dcterms:created>
  <dcterms:modified xsi:type="dcterms:W3CDTF">2022-01-18T14:34:04Z</dcterms:modified>
</cp:coreProperties>
</file>