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/>
  <mc:AlternateContent xmlns:mc="http://schemas.openxmlformats.org/markup-compatibility/2006">
    <mc:Choice Requires="x15">
      <x15ac:absPath xmlns:x15ac="http://schemas.microsoft.com/office/spreadsheetml/2010/11/ac" url="/Users/zoechastagnol/Desktop/"/>
    </mc:Choice>
  </mc:AlternateContent>
  <xr:revisionPtr revIDLastSave="0" documentId="13_ncr:1_{51FB0AFB-DC49-3442-9E99-AFF25FF0E260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Determination" sheetId="2" r:id="rId1"/>
    <sheet name="All" sheetId="3" r:id="rId2"/>
    <sheet name="Cereales" sheetId="4" r:id="rId3"/>
    <sheet name="Farine" sheetId="5" r:id="rId4"/>
    <sheet name="Fruits" sheetId="6" r:id="rId5"/>
    <sheet name="Légumes" sheetId="7" r:id="rId6"/>
    <sheet name="Matiere grasses" sheetId="8" r:id="rId7"/>
    <sheet name="Pates" sheetId="9" r:id="rId8"/>
    <sheet name="Produits laitiers" sheetId="10" r:id="rId9"/>
    <sheet name="boissons" sheetId="11" r:id="rId10"/>
    <sheet name="Sucres" sheetId="12" r:id="rId11"/>
    <sheet name="Additifs" sheetId="13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2" l="1"/>
  <c r="G4" i="2"/>
  <c r="S4" i="2"/>
  <c r="P4" i="2"/>
  <c r="M4" i="2"/>
  <c r="J4" i="2"/>
  <c r="D4" i="2"/>
  <c r="V15" i="2" l="1"/>
  <c r="V14" i="2"/>
  <c r="V13" i="2"/>
  <c r="V12" i="2"/>
  <c r="V11" i="2"/>
  <c r="V10" i="2"/>
  <c r="V9" i="2"/>
  <c r="V8" i="2"/>
  <c r="V7" i="2"/>
  <c r="V6" i="2"/>
  <c r="V5" i="2"/>
  <c r="V4" i="2"/>
  <c r="X4" i="2" s="1"/>
  <c r="F85" i="3"/>
  <c r="G85" i="3" s="1"/>
  <c r="S15" i="2"/>
  <c r="S14" i="2"/>
  <c r="S13" i="2"/>
  <c r="S12" i="2"/>
  <c r="S11" i="2"/>
  <c r="S10" i="2"/>
  <c r="S9" i="2"/>
  <c r="S8" i="2"/>
  <c r="S7" i="2"/>
  <c r="S6" i="2"/>
  <c r="S5" i="2"/>
  <c r="P15" i="2"/>
  <c r="P14" i="2"/>
  <c r="P13" i="2"/>
  <c r="P12" i="2"/>
  <c r="P11" i="2"/>
  <c r="P10" i="2"/>
  <c r="P9" i="2"/>
  <c r="P8" i="2"/>
  <c r="P7" i="2"/>
  <c r="P6" i="2"/>
  <c r="P5" i="2"/>
  <c r="M5" i="2"/>
  <c r="M6" i="2"/>
  <c r="M7" i="2"/>
  <c r="M8" i="2"/>
  <c r="M9" i="2"/>
  <c r="M10" i="2"/>
  <c r="M11" i="2"/>
  <c r="M12" i="2"/>
  <c r="M13" i="2"/>
  <c r="M14" i="2"/>
  <c r="M15" i="2"/>
  <c r="J15" i="2"/>
  <c r="J14" i="2"/>
  <c r="J13" i="2"/>
  <c r="J12" i="2"/>
  <c r="J11" i="2"/>
  <c r="J10" i="2"/>
  <c r="J9" i="2"/>
  <c r="J8" i="2"/>
  <c r="J7" i="2"/>
  <c r="J6" i="2"/>
  <c r="J5" i="2"/>
  <c r="G5" i="2"/>
  <c r="G6" i="2"/>
  <c r="G7" i="2"/>
  <c r="G8" i="2"/>
  <c r="G9" i="2"/>
  <c r="G10" i="2"/>
  <c r="G11" i="2"/>
  <c r="G12" i="2"/>
  <c r="G13" i="2"/>
  <c r="G14" i="2"/>
  <c r="G15" i="2"/>
  <c r="D6" i="2"/>
  <c r="D7" i="2"/>
  <c r="D8" i="2"/>
  <c r="D9" i="2"/>
  <c r="D10" i="2"/>
  <c r="D11" i="2"/>
  <c r="D12" i="2"/>
  <c r="D13" i="2"/>
  <c r="D14" i="2"/>
  <c r="D15" i="2"/>
  <c r="G13" i="13"/>
  <c r="H13" i="13" s="1"/>
  <c r="G12" i="13"/>
  <c r="H12" i="13" s="1"/>
  <c r="G11" i="13"/>
  <c r="H11" i="13" s="1"/>
  <c r="G10" i="13"/>
  <c r="H10" i="13" s="1"/>
  <c r="G9" i="13"/>
  <c r="H9" i="13" s="1"/>
  <c r="G8" i="13"/>
  <c r="H8" i="13" s="1"/>
  <c r="G7" i="13"/>
  <c r="H7" i="13" s="1"/>
  <c r="G6" i="13"/>
  <c r="H6" i="13" s="1"/>
  <c r="G5" i="13"/>
  <c r="H5" i="13" s="1"/>
  <c r="G26" i="12"/>
  <c r="H26" i="12" s="1"/>
  <c r="H25" i="12"/>
  <c r="H24" i="12"/>
  <c r="G24" i="12"/>
  <c r="H23" i="12"/>
  <c r="G23" i="12"/>
  <c r="H22" i="12"/>
  <c r="G22" i="12"/>
  <c r="H21" i="12"/>
  <c r="G21" i="12"/>
  <c r="H20" i="12"/>
  <c r="G20" i="12"/>
  <c r="H19" i="12"/>
  <c r="G19" i="12"/>
  <c r="H18" i="12"/>
  <c r="G18" i="12"/>
  <c r="H17" i="12"/>
  <c r="G17" i="12"/>
  <c r="H16" i="12"/>
  <c r="G16" i="12"/>
  <c r="H15" i="12"/>
  <c r="G15" i="12"/>
  <c r="H14" i="12"/>
  <c r="G14" i="12"/>
  <c r="H13" i="12"/>
  <c r="G13" i="12"/>
  <c r="H12" i="12"/>
  <c r="G12" i="12"/>
  <c r="H11" i="12"/>
  <c r="G11" i="12"/>
  <c r="H10" i="12"/>
  <c r="G10" i="12"/>
  <c r="H9" i="12"/>
  <c r="G9" i="12"/>
  <c r="H8" i="12"/>
  <c r="G8" i="12"/>
  <c r="H7" i="12"/>
  <c r="G7" i="12"/>
  <c r="H6" i="12"/>
  <c r="G6" i="12"/>
  <c r="H5" i="12"/>
  <c r="G5" i="12"/>
  <c r="H9" i="11"/>
  <c r="G9" i="11"/>
  <c r="H8" i="11"/>
  <c r="G8" i="11"/>
  <c r="H7" i="11"/>
  <c r="G7" i="11"/>
  <c r="H6" i="11"/>
  <c r="G6" i="11"/>
  <c r="H5" i="11"/>
  <c r="G5" i="11"/>
  <c r="H21" i="10"/>
  <c r="G21" i="10"/>
  <c r="H20" i="10"/>
  <c r="G20" i="10"/>
  <c r="H19" i="10"/>
  <c r="G19" i="10"/>
  <c r="H18" i="10"/>
  <c r="G18" i="10"/>
  <c r="H17" i="10"/>
  <c r="G17" i="10"/>
  <c r="H16" i="10"/>
  <c r="G16" i="10"/>
  <c r="H15" i="10"/>
  <c r="G15" i="10"/>
  <c r="H14" i="10"/>
  <c r="G14" i="10"/>
  <c r="H13" i="10"/>
  <c r="G13" i="10"/>
  <c r="H12" i="10"/>
  <c r="G12" i="10"/>
  <c r="H11" i="10"/>
  <c r="G11" i="10"/>
  <c r="H10" i="10"/>
  <c r="G10" i="10"/>
  <c r="H9" i="10"/>
  <c r="G9" i="10"/>
  <c r="H8" i="10"/>
  <c r="G8" i="10"/>
  <c r="H7" i="10"/>
  <c r="G7" i="10"/>
  <c r="H6" i="10"/>
  <c r="G6" i="10"/>
  <c r="H23" i="9"/>
  <c r="G23" i="9"/>
  <c r="H22" i="9"/>
  <c r="G22" i="9"/>
  <c r="H21" i="9"/>
  <c r="G21" i="9"/>
  <c r="H20" i="9"/>
  <c r="G20" i="9"/>
  <c r="H19" i="9"/>
  <c r="G19" i="9"/>
  <c r="H18" i="9"/>
  <c r="G18" i="9"/>
  <c r="H17" i="9"/>
  <c r="G17" i="9"/>
  <c r="H16" i="9"/>
  <c r="G16" i="9"/>
  <c r="H15" i="9"/>
  <c r="G15" i="9"/>
  <c r="H14" i="9"/>
  <c r="G14" i="9"/>
  <c r="H13" i="9"/>
  <c r="G13" i="9"/>
  <c r="H12" i="9"/>
  <c r="G12" i="9"/>
  <c r="H11" i="9"/>
  <c r="G11" i="9"/>
  <c r="H10" i="9"/>
  <c r="G10" i="9"/>
  <c r="H9" i="9"/>
  <c r="G9" i="9"/>
  <c r="H8" i="9"/>
  <c r="G8" i="9"/>
  <c r="H7" i="9"/>
  <c r="G7" i="9"/>
  <c r="H6" i="9"/>
  <c r="G6" i="9"/>
  <c r="H16" i="8"/>
  <c r="G16" i="8"/>
  <c r="H15" i="8"/>
  <c r="G15" i="8"/>
  <c r="H14" i="8"/>
  <c r="G14" i="8"/>
  <c r="H13" i="8"/>
  <c r="G13" i="8"/>
  <c r="H12" i="8"/>
  <c r="G12" i="8"/>
  <c r="H11" i="8"/>
  <c r="G11" i="8"/>
  <c r="H10" i="8"/>
  <c r="G10" i="8"/>
  <c r="H9" i="8"/>
  <c r="G9" i="8"/>
  <c r="H8" i="8"/>
  <c r="G8" i="8"/>
  <c r="H7" i="8"/>
  <c r="G7" i="8"/>
  <c r="H6" i="8"/>
  <c r="G6" i="8"/>
  <c r="G23" i="7"/>
  <c r="H23" i="7" s="1"/>
  <c r="H22" i="7"/>
  <c r="G22" i="7"/>
  <c r="G21" i="7"/>
  <c r="H21" i="7" s="1"/>
  <c r="H20" i="7"/>
  <c r="G20" i="7"/>
  <c r="G19" i="7"/>
  <c r="H19" i="7" s="1"/>
  <c r="H18" i="7"/>
  <c r="G18" i="7"/>
  <c r="G17" i="7"/>
  <c r="H17" i="7" s="1"/>
  <c r="H16" i="7"/>
  <c r="G16" i="7"/>
  <c r="G15" i="7"/>
  <c r="H15" i="7" s="1"/>
  <c r="H14" i="7"/>
  <c r="G14" i="7"/>
  <c r="G13" i="7"/>
  <c r="H13" i="7" s="1"/>
  <c r="H12" i="7"/>
  <c r="G12" i="7"/>
  <c r="G11" i="7"/>
  <c r="H11" i="7" s="1"/>
  <c r="H10" i="7"/>
  <c r="G10" i="7"/>
  <c r="G9" i="7"/>
  <c r="H9" i="7" s="1"/>
  <c r="H8" i="7"/>
  <c r="G8" i="7"/>
  <c r="G7" i="7"/>
  <c r="H7" i="7" s="1"/>
  <c r="H6" i="7"/>
  <c r="G6" i="7"/>
  <c r="G5" i="7"/>
  <c r="H5" i="7" s="1"/>
  <c r="H59" i="6"/>
  <c r="G59" i="6"/>
  <c r="G58" i="6"/>
  <c r="H58" i="6" s="1"/>
  <c r="H57" i="6"/>
  <c r="G57" i="6"/>
  <c r="G56" i="6"/>
  <c r="H56" i="6" s="1"/>
  <c r="H55" i="6"/>
  <c r="G55" i="6"/>
  <c r="G54" i="6"/>
  <c r="H54" i="6" s="1"/>
  <c r="H53" i="6"/>
  <c r="G53" i="6"/>
  <c r="G52" i="6"/>
  <c r="H52" i="6" s="1"/>
  <c r="H51" i="6"/>
  <c r="G51" i="6"/>
  <c r="G50" i="6"/>
  <c r="H50" i="6" s="1"/>
  <c r="H49" i="6"/>
  <c r="G49" i="6"/>
  <c r="G48" i="6"/>
  <c r="H48" i="6" s="1"/>
  <c r="H47" i="6"/>
  <c r="G47" i="6"/>
  <c r="G46" i="6"/>
  <c r="H46" i="6" s="1"/>
  <c r="H45" i="6"/>
  <c r="G45" i="6"/>
  <c r="G44" i="6"/>
  <c r="H44" i="6" s="1"/>
  <c r="H43" i="6"/>
  <c r="G43" i="6"/>
  <c r="G42" i="6"/>
  <c r="H42" i="6" s="1"/>
  <c r="H41" i="6"/>
  <c r="G41" i="6"/>
  <c r="G40" i="6"/>
  <c r="H40" i="6" s="1"/>
  <c r="H39" i="6"/>
  <c r="G39" i="6"/>
  <c r="G38" i="6"/>
  <c r="H38" i="6" s="1"/>
  <c r="H37" i="6"/>
  <c r="G37" i="6"/>
  <c r="G36" i="6"/>
  <c r="H36" i="6" s="1"/>
  <c r="H35" i="6"/>
  <c r="G35" i="6"/>
  <c r="G34" i="6"/>
  <c r="H34" i="6" s="1"/>
  <c r="H33" i="6"/>
  <c r="G33" i="6"/>
  <c r="G32" i="6"/>
  <c r="H32" i="6" s="1"/>
  <c r="H31" i="6"/>
  <c r="G31" i="6"/>
  <c r="G30" i="6"/>
  <c r="H30" i="6" s="1"/>
  <c r="H29" i="6"/>
  <c r="G29" i="6"/>
  <c r="G28" i="6"/>
  <c r="H28" i="6" s="1"/>
  <c r="H27" i="6"/>
  <c r="G27" i="6"/>
  <c r="G26" i="6"/>
  <c r="H26" i="6" s="1"/>
  <c r="H25" i="6"/>
  <c r="G25" i="6"/>
  <c r="G24" i="6"/>
  <c r="H24" i="6" s="1"/>
  <c r="H23" i="6"/>
  <c r="G23" i="6"/>
  <c r="G22" i="6"/>
  <c r="H22" i="6" s="1"/>
  <c r="H21" i="6"/>
  <c r="G21" i="6"/>
  <c r="G20" i="6"/>
  <c r="H20" i="6" s="1"/>
  <c r="H19" i="6"/>
  <c r="G19" i="6"/>
  <c r="G18" i="6"/>
  <c r="H18" i="6" s="1"/>
  <c r="H17" i="6"/>
  <c r="G17" i="6"/>
  <c r="G16" i="6"/>
  <c r="H16" i="6" s="1"/>
  <c r="H15" i="6"/>
  <c r="G15" i="6"/>
  <c r="G14" i="6"/>
  <c r="H14" i="6" s="1"/>
  <c r="H13" i="6"/>
  <c r="G13" i="6"/>
  <c r="G12" i="6"/>
  <c r="H12" i="6" s="1"/>
  <c r="H11" i="6"/>
  <c r="G11" i="6"/>
  <c r="G10" i="6"/>
  <c r="H10" i="6" s="1"/>
  <c r="H9" i="6"/>
  <c r="G9" i="6"/>
  <c r="G8" i="6"/>
  <c r="H8" i="6" s="1"/>
  <c r="H7" i="6"/>
  <c r="G7" i="6"/>
  <c r="G6" i="6"/>
  <c r="H6" i="6" s="1"/>
  <c r="H29" i="5"/>
  <c r="G29" i="5"/>
  <c r="G28" i="5"/>
  <c r="H28" i="5" s="1"/>
  <c r="H27" i="5"/>
  <c r="G27" i="5"/>
  <c r="G26" i="5"/>
  <c r="H26" i="5" s="1"/>
  <c r="H25" i="5"/>
  <c r="G25" i="5"/>
  <c r="G24" i="5"/>
  <c r="H24" i="5" s="1"/>
  <c r="H23" i="5"/>
  <c r="G23" i="5"/>
  <c r="G22" i="5"/>
  <c r="H22" i="5" s="1"/>
  <c r="H21" i="5"/>
  <c r="G21" i="5"/>
  <c r="G20" i="5"/>
  <c r="H20" i="5" s="1"/>
  <c r="H19" i="5"/>
  <c r="G19" i="5"/>
  <c r="G18" i="5"/>
  <c r="H18" i="5" s="1"/>
  <c r="H17" i="5"/>
  <c r="G17" i="5"/>
  <c r="G16" i="5"/>
  <c r="H16" i="5" s="1"/>
  <c r="H15" i="5"/>
  <c r="G15" i="5"/>
  <c r="G14" i="5"/>
  <c r="H14" i="5" s="1"/>
  <c r="H13" i="5"/>
  <c r="G13" i="5"/>
  <c r="G12" i="5"/>
  <c r="H12" i="5" s="1"/>
  <c r="H11" i="5"/>
  <c r="G11" i="5"/>
  <c r="G10" i="5"/>
  <c r="H10" i="5" s="1"/>
  <c r="H9" i="5"/>
  <c r="G9" i="5"/>
  <c r="G8" i="5"/>
  <c r="H8" i="5" s="1"/>
  <c r="H7" i="5"/>
  <c r="G7" i="5"/>
  <c r="G6" i="5"/>
  <c r="H6" i="5" s="1"/>
  <c r="H5" i="5"/>
  <c r="G5" i="5"/>
  <c r="G33" i="4"/>
  <c r="H33" i="4" s="1"/>
  <c r="H32" i="4"/>
  <c r="G32" i="4"/>
  <c r="G31" i="4"/>
  <c r="H31" i="4" s="1"/>
  <c r="H30" i="4"/>
  <c r="G30" i="4"/>
  <c r="G29" i="4"/>
  <c r="H29" i="4" s="1"/>
  <c r="H28" i="4"/>
  <c r="G28" i="4"/>
  <c r="G27" i="4"/>
  <c r="H27" i="4" s="1"/>
  <c r="H26" i="4"/>
  <c r="G26" i="4"/>
  <c r="G25" i="4"/>
  <c r="H25" i="4" s="1"/>
  <c r="H24" i="4"/>
  <c r="G24" i="4"/>
  <c r="G23" i="4"/>
  <c r="H23" i="4" s="1"/>
  <c r="H22" i="4"/>
  <c r="G22" i="4"/>
  <c r="G21" i="4"/>
  <c r="H21" i="4" s="1"/>
  <c r="H20" i="4"/>
  <c r="G20" i="4"/>
  <c r="G19" i="4"/>
  <c r="H19" i="4" s="1"/>
  <c r="H18" i="4"/>
  <c r="G18" i="4"/>
  <c r="G17" i="4"/>
  <c r="H17" i="4" s="1"/>
  <c r="H16" i="4"/>
  <c r="G16" i="4"/>
  <c r="G15" i="4"/>
  <c r="H15" i="4" s="1"/>
  <c r="H14" i="4"/>
  <c r="G14" i="4"/>
  <c r="G13" i="4"/>
  <c r="H13" i="4" s="1"/>
  <c r="H12" i="4"/>
  <c r="G12" i="4"/>
  <c r="G11" i="4"/>
  <c r="H11" i="4" s="1"/>
  <c r="H10" i="4"/>
  <c r="G10" i="4"/>
  <c r="G9" i="4"/>
  <c r="H9" i="4" s="1"/>
  <c r="H8" i="4"/>
  <c r="G8" i="4"/>
  <c r="G7" i="4"/>
  <c r="H7" i="4" s="1"/>
  <c r="F212" i="3"/>
  <c r="G212" i="3" s="1"/>
  <c r="F208" i="3"/>
  <c r="G208" i="3" s="1"/>
  <c r="F207" i="3"/>
  <c r="G207" i="3" s="1"/>
  <c r="F206" i="3"/>
  <c r="G206" i="3" s="1"/>
  <c r="F205" i="3"/>
  <c r="G205" i="3" s="1"/>
  <c r="F204" i="3"/>
  <c r="G204" i="3" s="1"/>
  <c r="F203" i="3"/>
  <c r="G203" i="3" s="1"/>
  <c r="F202" i="3"/>
  <c r="G202" i="3" s="1"/>
  <c r="F201" i="3"/>
  <c r="G201" i="3" s="1"/>
  <c r="F200" i="3"/>
  <c r="G200" i="3" s="1"/>
  <c r="F199" i="3"/>
  <c r="G199" i="3" s="1"/>
  <c r="F198" i="3"/>
  <c r="G198" i="3" s="1"/>
  <c r="F197" i="3"/>
  <c r="G197" i="3" s="1"/>
  <c r="F196" i="3"/>
  <c r="G196" i="3" s="1"/>
  <c r="F195" i="3"/>
  <c r="G195" i="3" s="1"/>
  <c r="F194" i="3"/>
  <c r="G194" i="3" s="1"/>
  <c r="F193" i="3"/>
  <c r="G193" i="3" s="1"/>
  <c r="F192" i="3"/>
  <c r="G192" i="3" s="1"/>
  <c r="F191" i="3"/>
  <c r="G191" i="3" s="1"/>
  <c r="F190" i="3"/>
  <c r="G190" i="3" s="1"/>
  <c r="F189" i="3"/>
  <c r="G189" i="3" s="1"/>
  <c r="F188" i="3"/>
  <c r="G188" i="3" s="1"/>
  <c r="F187" i="3"/>
  <c r="G187" i="3" s="1"/>
  <c r="F186" i="3"/>
  <c r="G186" i="3" s="1"/>
  <c r="F185" i="3"/>
  <c r="G185" i="3" s="1"/>
  <c r="F184" i="3"/>
  <c r="G184" i="3" s="1"/>
  <c r="F183" i="3"/>
  <c r="G183" i="3" s="1"/>
  <c r="F182" i="3"/>
  <c r="G182" i="3" s="1"/>
  <c r="F181" i="3"/>
  <c r="G181" i="3" s="1"/>
  <c r="F180" i="3"/>
  <c r="G180" i="3" s="1"/>
  <c r="F179" i="3"/>
  <c r="G179" i="3" s="1"/>
  <c r="F178" i="3"/>
  <c r="G178" i="3" s="1"/>
  <c r="F177" i="3"/>
  <c r="G177" i="3" s="1"/>
  <c r="F176" i="3"/>
  <c r="G176" i="3" s="1"/>
  <c r="F175" i="3"/>
  <c r="G175" i="3" s="1"/>
  <c r="F174" i="3"/>
  <c r="G174" i="3" s="1"/>
  <c r="F173" i="3"/>
  <c r="G173" i="3" s="1"/>
  <c r="F172" i="3"/>
  <c r="G172" i="3" s="1"/>
  <c r="F171" i="3"/>
  <c r="G171" i="3" s="1"/>
  <c r="F170" i="3"/>
  <c r="G170" i="3" s="1"/>
  <c r="F169" i="3"/>
  <c r="G169" i="3" s="1"/>
  <c r="F168" i="3"/>
  <c r="G168" i="3" s="1"/>
  <c r="F167" i="3"/>
  <c r="G167" i="3" s="1"/>
  <c r="F166" i="3"/>
  <c r="G166" i="3" s="1"/>
  <c r="F165" i="3"/>
  <c r="G165" i="3" s="1"/>
  <c r="F164" i="3"/>
  <c r="G164" i="3" s="1"/>
  <c r="F163" i="3"/>
  <c r="G163" i="3" s="1"/>
  <c r="F162" i="3"/>
  <c r="G162" i="3" s="1"/>
  <c r="F161" i="3"/>
  <c r="G161" i="3" s="1"/>
  <c r="F160" i="3"/>
  <c r="G160" i="3" s="1"/>
  <c r="F159" i="3"/>
  <c r="G159" i="3" s="1"/>
  <c r="F158" i="3"/>
  <c r="G158" i="3" s="1"/>
  <c r="F157" i="3"/>
  <c r="G157" i="3" s="1"/>
  <c r="F156" i="3"/>
  <c r="G156" i="3" s="1"/>
  <c r="F155" i="3"/>
  <c r="G155" i="3" s="1"/>
  <c r="F154" i="3"/>
  <c r="G154" i="3" s="1"/>
  <c r="F153" i="3"/>
  <c r="G153" i="3" s="1"/>
  <c r="F152" i="3"/>
  <c r="G152" i="3" s="1"/>
  <c r="F151" i="3"/>
  <c r="G151" i="3" s="1"/>
  <c r="F150" i="3"/>
  <c r="G150" i="3" s="1"/>
  <c r="F149" i="3"/>
  <c r="G149" i="3" s="1"/>
  <c r="F148" i="3"/>
  <c r="G148" i="3" s="1"/>
  <c r="F147" i="3"/>
  <c r="G147" i="3" s="1"/>
  <c r="F146" i="3"/>
  <c r="G146" i="3" s="1"/>
  <c r="F145" i="3"/>
  <c r="G145" i="3" s="1"/>
  <c r="F144" i="3"/>
  <c r="G144" i="3" s="1"/>
  <c r="F143" i="3"/>
  <c r="G143" i="3" s="1"/>
  <c r="F142" i="3"/>
  <c r="G142" i="3" s="1"/>
  <c r="F141" i="3"/>
  <c r="G141" i="3" s="1"/>
  <c r="F140" i="3"/>
  <c r="G140" i="3" s="1"/>
  <c r="F139" i="3"/>
  <c r="G139" i="3" s="1"/>
  <c r="F138" i="3"/>
  <c r="G138" i="3" s="1"/>
  <c r="F137" i="3"/>
  <c r="G137" i="3" s="1"/>
  <c r="F136" i="3"/>
  <c r="G136" i="3" s="1"/>
  <c r="F135" i="3"/>
  <c r="G135" i="3" s="1"/>
  <c r="F134" i="3"/>
  <c r="G134" i="3" s="1"/>
  <c r="F133" i="3"/>
  <c r="G133" i="3" s="1"/>
  <c r="F132" i="3"/>
  <c r="G132" i="3" s="1"/>
  <c r="F131" i="3"/>
  <c r="G131" i="3" s="1"/>
  <c r="F130" i="3"/>
  <c r="G130" i="3" s="1"/>
  <c r="F129" i="3"/>
  <c r="G129" i="3" s="1"/>
  <c r="F128" i="3"/>
  <c r="G128" i="3" s="1"/>
  <c r="F127" i="3"/>
  <c r="G127" i="3" s="1"/>
  <c r="F126" i="3"/>
  <c r="G126" i="3" s="1"/>
  <c r="F125" i="3"/>
  <c r="G125" i="3" s="1"/>
  <c r="F124" i="3"/>
  <c r="G124" i="3" s="1"/>
  <c r="F123" i="3"/>
  <c r="G123" i="3" s="1"/>
  <c r="F122" i="3"/>
  <c r="G122" i="3" s="1"/>
  <c r="F121" i="3"/>
  <c r="G121" i="3" s="1"/>
  <c r="F120" i="3"/>
  <c r="G120" i="3" s="1"/>
  <c r="F119" i="3"/>
  <c r="G119" i="3" s="1"/>
  <c r="F118" i="3"/>
  <c r="G118" i="3" s="1"/>
  <c r="F117" i="3"/>
  <c r="G117" i="3" s="1"/>
  <c r="F116" i="3"/>
  <c r="G116" i="3" s="1"/>
  <c r="F115" i="3"/>
  <c r="G115" i="3" s="1"/>
  <c r="F114" i="3"/>
  <c r="G114" i="3" s="1"/>
  <c r="F113" i="3"/>
  <c r="G113" i="3" s="1"/>
  <c r="F112" i="3"/>
  <c r="G112" i="3" s="1"/>
  <c r="F111" i="3"/>
  <c r="G111" i="3" s="1"/>
  <c r="F110" i="3"/>
  <c r="G110" i="3" s="1"/>
  <c r="F109" i="3"/>
  <c r="G109" i="3" s="1"/>
  <c r="F108" i="3"/>
  <c r="G108" i="3" s="1"/>
  <c r="F107" i="3"/>
  <c r="G107" i="3" s="1"/>
  <c r="F106" i="3"/>
  <c r="G106" i="3" s="1"/>
  <c r="F105" i="3"/>
  <c r="G105" i="3" s="1"/>
  <c r="F104" i="3"/>
  <c r="G104" i="3" s="1"/>
  <c r="F103" i="3"/>
  <c r="G103" i="3" s="1"/>
  <c r="F102" i="3"/>
  <c r="G102" i="3" s="1"/>
  <c r="F101" i="3"/>
  <c r="G101" i="3" s="1"/>
  <c r="F100" i="3"/>
  <c r="G100" i="3" s="1"/>
  <c r="F99" i="3"/>
  <c r="G99" i="3" s="1"/>
  <c r="F98" i="3"/>
  <c r="G98" i="3" s="1"/>
  <c r="F97" i="3"/>
  <c r="G97" i="3" s="1"/>
  <c r="F96" i="3"/>
  <c r="G96" i="3" s="1"/>
  <c r="F95" i="3"/>
  <c r="G95" i="3" s="1"/>
  <c r="F94" i="3"/>
  <c r="G94" i="3" s="1"/>
  <c r="F93" i="3"/>
  <c r="G93" i="3" s="1"/>
  <c r="F92" i="3"/>
  <c r="G92" i="3" s="1"/>
  <c r="F91" i="3"/>
  <c r="G91" i="3" s="1"/>
  <c r="F90" i="3"/>
  <c r="G90" i="3" s="1"/>
  <c r="F89" i="3"/>
  <c r="G89" i="3" s="1"/>
  <c r="F88" i="3"/>
  <c r="G88" i="3" s="1"/>
  <c r="F87" i="3"/>
  <c r="G87" i="3" s="1"/>
  <c r="F86" i="3"/>
  <c r="G86" i="3" s="1"/>
  <c r="F84" i="3"/>
  <c r="G84" i="3" s="1"/>
  <c r="F83" i="3"/>
  <c r="G83" i="3" s="1"/>
  <c r="F82" i="3"/>
  <c r="G82" i="3" s="1"/>
  <c r="F81" i="3"/>
  <c r="G81" i="3" s="1"/>
  <c r="F80" i="3"/>
  <c r="G80" i="3" s="1"/>
  <c r="F79" i="3"/>
  <c r="G79" i="3" s="1"/>
  <c r="F78" i="3"/>
  <c r="G78" i="3" s="1"/>
  <c r="F77" i="3"/>
  <c r="G77" i="3" s="1"/>
  <c r="F76" i="3"/>
  <c r="G76" i="3" s="1"/>
  <c r="F75" i="3"/>
  <c r="G75" i="3" s="1"/>
  <c r="F74" i="3"/>
  <c r="G74" i="3" s="1"/>
  <c r="F73" i="3"/>
  <c r="G73" i="3" s="1"/>
  <c r="F72" i="3"/>
  <c r="G72" i="3" s="1"/>
  <c r="F71" i="3"/>
  <c r="G71" i="3" s="1"/>
  <c r="F70" i="3"/>
  <c r="G70" i="3" s="1"/>
  <c r="F69" i="3"/>
  <c r="G69" i="3" s="1"/>
  <c r="F68" i="3"/>
  <c r="G68" i="3" s="1"/>
  <c r="F67" i="3"/>
  <c r="G67" i="3" s="1"/>
  <c r="F66" i="3"/>
  <c r="G66" i="3" s="1"/>
  <c r="F65" i="3"/>
  <c r="G65" i="3" s="1"/>
  <c r="F64" i="3"/>
  <c r="G64" i="3" s="1"/>
  <c r="F63" i="3"/>
  <c r="G63" i="3" s="1"/>
  <c r="F62" i="3"/>
  <c r="G62" i="3" s="1"/>
  <c r="F61" i="3"/>
  <c r="G61" i="3" s="1"/>
  <c r="F60" i="3"/>
  <c r="G60" i="3" s="1"/>
  <c r="G59" i="3"/>
  <c r="F58" i="3"/>
  <c r="G58" i="3" s="1"/>
  <c r="F57" i="3"/>
  <c r="G57" i="3" s="1"/>
  <c r="F56" i="3"/>
  <c r="G56" i="3" s="1"/>
  <c r="F55" i="3"/>
  <c r="G55" i="3" s="1"/>
  <c r="F54" i="3"/>
  <c r="G54" i="3" s="1"/>
  <c r="F53" i="3"/>
  <c r="G53" i="3" s="1"/>
  <c r="F52" i="3"/>
  <c r="G52" i="3" s="1"/>
  <c r="F51" i="3"/>
  <c r="G51" i="3" s="1"/>
  <c r="F50" i="3"/>
  <c r="G50" i="3" s="1"/>
  <c r="F49" i="3"/>
  <c r="G49" i="3" s="1"/>
  <c r="F48" i="3"/>
  <c r="G48" i="3" s="1"/>
  <c r="F47" i="3"/>
  <c r="G47" i="3" s="1"/>
  <c r="F46" i="3"/>
  <c r="G46" i="3" s="1"/>
  <c r="F45" i="3"/>
  <c r="G45" i="3" s="1"/>
  <c r="F44" i="3"/>
  <c r="G44" i="3" s="1"/>
  <c r="F43" i="3"/>
  <c r="G43" i="3" s="1"/>
  <c r="F42" i="3"/>
  <c r="G42" i="3" s="1"/>
  <c r="F41" i="3"/>
  <c r="G41" i="3" s="1"/>
  <c r="F40" i="3"/>
  <c r="G40" i="3" s="1"/>
  <c r="F39" i="3"/>
  <c r="G39" i="3" s="1"/>
  <c r="F38" i="3"/>
  <c r="G38" i="3" s="1"/>
  <c r="F37" i="3"/>
  <c r="G37" i="3" s="1"/>
  <c r="F36" i="3"/>
  <c r="G36" i="3" s="1"/>
  <c r="F35" i="3"/>
  <c r="G35" i="3" s="1"/>
  <c r="F34" i="3"/>
  <c r="G34" i="3" s="1"/>
  <c r="F33" i="3"/>
  <c r="G33" i="3" s="1"/>
  <c r="F32" i="3"/>
  <c r="G32" i="3" s="1"/>
  <c r="F31" i="3"/>
  <c r="G31" i="3" s="1"/>
  <c r="F30" i="3"/>
  <c r="G30" i="3" s="1"/>
  <c r="F29" i="3"/>
  <c r="G29" i="3" s="1"/>
  <c r="F28" i="3"/>
  <c r="G28" i="3" s="1"/>
  <c r="F27" i="3"/>
  <c r="G27" i="3" s="1"/>
  <c r="F26" i="3"/>
  <c r="G26" i="3" s="1"/>
  <c r="F25" i="3"/>
  <c r="G25" i="3" s="1"/>
  <c r="F24" i="3"/>
  <c r="G24" i="3" s="1"/>
  <c r="F23" i="3"/>
  <c r="G23" i="3" s="1"/>
  <c r="F22" i="3"/>
  <c r="G22" i="3" s="1"/>
  <c r="F21" i="3"/>
  <c r="G21" i="3" s="1"/>
  <c r="F20" i="3"/>
  <c r="G20" i="3" s="1"/>
  <c r="F19" i="3"/>
  <c r="G19" i="3" s="1"/>
  <c r="F18" i="3"/>
  <c r="G18" i="3" s="1"/>
  <c r="F17" i="3"/>
  <c r="G17" i="3" s="1"/>
  <c r="F16" i="3"/>
  <c r="G16" i="3" s="1"/>
  <c r="F15" i="3"/>
  <c r="G15" i="3" s="1"/>
  <c r="F14" i="3"/>
  <c r="G14" i="3" s="1"/>
  <c r="F13" i="3"/>
  <c r="G13" i="3" s="1"/>
  <c r="F12" i="3"/>
  <c r="G12" i="3" s="1"/>
  <c r="F11" i="3"/>
  <c r="G11" i="3" s="1"/>
  <c r="F10" i="3"/>
  <c r="G10" i="3" s="1"/>
  <c r="F9" i="3"/>
  <c r="G9" i="3" s="1"/>
  <c r="F8" i="3"/>
  <c r="G8" i="3" s="1"/>
  <c r="F7" i="3"/>
  <c r="G7" i="3" s="1"/>
  <c r="F6" i="3"/>
  <c r="G6" i="3" s="1"/>
  <c r="F5" i="3"/>
  <c r="G5" i="3" s="1"/>
  <c r="F4" i="3"/>
  <c r="G4" i="3" s="1"/>
  <c r="F3" i="3"/>
  <c r="G3" i="3" s="1"/>
  <c r="X13" i="2" l="1"/>
  <c r="X9" i="2"/>
  <c r="X14" i="2"/>
  <c r="X7" i="2"/>
  <c r="X10" i="2"/>
  <c r="X6" i="2"/>
  <c r="X5" i="2"/>
  <c r="X11" i="2"/>
  <c r="X15" i="2"/>
  <c r="X12" i="2"/>
  <c r="X8" i="2"/>
</calcChain>
</file>

<file path=xl/sharedStrings.xml><?xml version="1.0" encoding="utf-8"?>
<sst xmlns="http://schemas.openxmlformats.org/spreadsheetml/2006/main" count="977" uniqueCount="249">
  <si>
    <t>Nom du produit</t>
  </si>
  <si>
    <t>Ingrédient 1</t>
  </si>
  <si>
    <t>Ingrédient 2</t>
  </si>
  <si>
    <t>Ingrédient 3</t>
  </si>
  <si>
    <t>Ingrédient 4</t>
  </si>
  <si>
    <t>Ingrédient 5</t>
  </si>
  <si>
    <t>Ingrédient 6</t>
  </si>
  <si>
    <t>Nom</t>
  </si>
  <si>
    <t>IG</t>
  </si>
  <si>
    <t>%</t>
  </si>
  <si>
    <t>IG estimé</t>
  </si>
  <si>
    <t>Farine de noisette degraissé</t>
  </si>
  <si>
    <t>Granola Bio Myrtilles et Açaï</t>
  </si>
  <si>
    <t>riz de konjac et d'avoine</t>
  </si>
  <si>
    <t>Tagliatelle Edamame bio</t>
  </si>
  <si>
    <t>Confiture d'abricot sans sucre</t>
  </si>
  <si>
    <t>Barre caramel et sel de mer</t>
  </si>
  <si>
    <t>Toast Knaeckebrot</t>
  </si>
  <si>
    <t>Toats low carb bio</t>
  </si>
  <si>
    <t>Mayonnaise citron chili</t>
  </si>
  <si>
    <t>Tortillas tomates lowcarb</t>
  </si>
  <si>
    <t>Catégories</t>
  </si>
  <si>
    <t>Produit</t>
  </si>
  <si>
    <t>Portion moyenne (g)</t>
  </si>
  <si>
    <t>Glucides par portions (g)</t>
  </si>
  <si>
    <t>%glucides</t>
  </si>
  <si>
    <t>Charges</t>
  </si>
  <si>
    <t>Fruits</t>
  </si>
  <si>
    <t>Abricot cru</t>
  </si>
  <si>
    <t>Abricot sec</t>
  </si>
  <si>
    <t>Additifs</t>
  </si>
  <si>
    <t>Agar</t>
  </si>
  <si>
    <t>Amande</t>
  </si>
  <si>
    <t>Farine</t>
  </si>
  <si>
    <t>Amande - farine</t>
  </si>
  <si>
    <t>Boissons</t>
  </si>
  <si>
    <t>Amande lait</t>
  </si>
  <si>
    <t>Amande purée</t>
  </si>
  <si>
    <t>Ananas cru</t>
  </si>
  <si>
    <t>Avoine complet - farine</t>
  </si>
  <si>
    <t>Cereales</t>
  </si>
  <si>
    <t>Avoine flocon cru</t>
  </si>
  <si>
    <t>Avoine flocon cuit</t>
  </si>
  <si>
    <t>Avoine lait</t>
  </si>
  <si>
    <t>Avoine porridge instantané</t>
  </si>
  <si>
    <t>Avoine son - farine</t>
  </si>
  <si>
    <t>Avoine son cru</t>
  </si>
  <si>
    <t>Avoine son cuit</t>
  </si>
  <si>
    <t>Banane cru</t>
  </si>
  <si>
    <t>Banane plantain cuite</t>
  </si>
  <si>
    <t>Banane verte cuite</t>
  </si>
  <si>
    <t>Légumes</t>
  </si>
  <si>
    <t>Betrave cru</t>
  </si>
  <si>
    <t>Matières grasses</t>
  </si>
  <si>
    <t>Beurre</t>
  </si>
  <si>
    <t>Beurre de cacao</t>
  </si>
  <si>
    <t>beurre de coco</t>
  </si>
  <si>
    <t>Bicarbonnate de soude</t>
  </si>
  <si>
    <t>blanc d'œuf</t>
  </si>
  <si>
    <t>Ble cornflakes</t>
  </si>
  <si>
    <t>Blé entier cru</t>
  </si>
  <si>
    <t>Blé son cru</t>
  </si>
  <si>
    <t>Blé T150 - farine</t>
  </si>
  <si>
    <t>Blé T45 - farine</t>
  </si>
  <si>
    <t>Blé T80 - farine</t>
  </si>
  <si>
    <t xml:space="preserve">Bluberries </t>
  </si>
  <si>
    <t>Boulgour cuit</t>
  </si>
  <si>
    <t>Butternut cuit</t>
  </si>
  <si>
    <t>Cacahuete</t>
  </si>
  <si>
    <t>Canberries seches</t>
  </si>
  <si>
    <t>Pâtes</t>
  </si>
  <si>
    <t>Capellini</t>
  </si>
  <si>
    <t>Carottes crues</t>
  </si>
  <si>
    <t>Carottes cuites</t>
  </si>
  <si>
    <t xml:space="preserve">Cerises cru </t>
  </si>
  <si>
    <t>Cerises noires cru</t>
  </si>
  <si>
    <t>Chataigne - farine</t>
  </si>
  <si>
    <t>Citron</t>
  </si>
  <si>
    <t>Citrouille cuite</t>
  </si>
  <si>
    <t>Coco - farine</t>
  </si>
  <si>
    <t xml:space="preserve">Coco - poudre </t>
  </si>
  <si>
    <t>Produits laitiers</t>
  </si>
  <si>
    <t>Coco creme</t>
  </si>
  <si>
    <t>Coco lait</t>
  </si>
  <si>
    <t>Courges graines</t>
  </si>
  <si>
    <t>Couscous</t>
  </si>
  <si>
    <t xml:space="preserve">creme dessert </t>
  </si>
  <si>
    <t>Creme epaisse entiere</t>
  </si>
  <si>
    <t>creme fleurette 30%</t>
  </si>
  <si>
    <t>Dattes barhi seches</t>
  </si>
  <si>
    <t>Dattes khalas seches</t>
  </si>
  <si>
    <t>Epeautre complet - farine</t>
  </si>
  <si>
    <t>Sucres</t>
  </si>
  <si>
    <t>Erythritol</t>
  </si>
  <si>
    <t>Fécule maïs- farine</t>
  </si>
  <si>
    <t>Fettucini aux œufs</t>
  </si>
  <si>
    <t>Figue seches</t>
  </si>
  <si>
    <t>Flan low fat vanille</t>
  </si>
  <si>
    <t>Fraises</t>
  </si>
  <si>
    <t>Framboises</t>
  </si>
  <si>
    <t>Fromage frais</t>
  </si>
  <si>
    <t>Fructose</t>
  </si>
  <si>
    <t>Fruit à pain cru</t>
  </si>
  <si>
    <t>Fruit à pain cuit</t>
  </si>
  <si>
    <t>Fusilli</t>
  </si>
  <si>
    <t>Gelatine</t>
  </si>
  <si>
    <t>Glucose</t>
  </si>
  <si>
    <t>Gnocchi</t>
  </si>
  <si>
    <t>Golden syrup</t>
  </si>
  <si>
    <t>guar</t>
  </si>
  <si>
    <t>huile d'olive</t>
  </si>
  <si>
    <t>huile de noisette</t>
  </si>
  <si>
    <t>huile de pepin raisins</t>
  </si>
  <si>
    <t>huile de tournesol</t>
  </si>
  <si>
    <t>huille de coco</t>
  </si>
  <si>
    <t>Isomaltose</t>
  </si>
  <si>
    <t>Isomaltulose</t>
  </si>
  <si>
    <t>jaune d'œuf</t>
  </si>
  <si>
    <t>Kiwi cru</t>
  </si>
  <si>
    <t>labne</t>
  </si>
  <si>
    <t>Lactitol</t>
  </si>
  <si>
    <t>Lactose</t>
  </si>
  <si>
    <t>Lait concentré</t>
  </si>
  <si>
    <t>Lait de chevre</t>
  </si>
  <si>
    <t>lait ecrémé</t>
  </si>
  <si>
    <t>Lait entier</t>
  </si>
  <si>
    <t>Lasagnes</t>
  </si>
  <si>
    <t>Lasagnes aux œufs</t>
  </si>
  <si>
    <t>Lentilles - farine</t>
  </si>
  <si>
    <t>levure boulanger</t>
  </si>
  <si>
    <t>levure chimique</t>
  </si>
  <si>
    <t>Lin graine</t>
  </si>
  <si>
    <t>Logican IG bas</t>
  </si>
  <si>
    <t>Luiguine fraiche</t>
  </si>
  <si>
    <t>Lupin - farine</t>
  </si>
  <si>
    <t>Lychee cru</t>
  </si>
  <si>
    <t>Macaronie</t>
  </si>
  <si>
    <t>Mais - farine</t>
  </si>
  <si>
    <t>Mais cuit</t>
  </si>
  <si>
    <t>Maltitol</t>
  </si>
  <si>
    <t>Maltose</t>
  </si>
  <si>
    <t>Mangue cru</t>
  </si>
  <si>
    <t>Manioc cuit</t>
  </si>
  <si>
    <t>Marrons purée</t>
  </si>
  <si>
    <t>Mascarpone</t>
  </si>
  <si>
    <t>Melon</t>
  </si>
  <si>
    <t>Miel - pure</t>
  </si>
  <si>
    <t>Miel d'acacia</t>
  </si>
  <si>
    <t>Millet - farine</t>
  </si>
  <si>
    <t>Millet cuit</t>
  </si>
  <si>
    <t>Muesli fruit et noix</t>
  </si>
  <si>
    <t>Muesli fruits</t>
  </si>
  <si>
    <t>Muesli nature</t>
  </si>
  <si>
    <t>Mure</t>
  </si>
  <si>
    <t>Myrtille</t>
  </si>
  <si>
    <t>Nectarine cru</t>
  </si>
  <si>
    <t>Noisette</t>
  </si>
  <si>
    <t>Noisette - farine</t>
  </si>
  <si>
    <t>Noisettes purée</t>
  </si>
  <si>
    <t>Noix</t>
  </si>
  <si>
    <t>Noix de cajou</t>
  </si>
  <si>
    <t>Noix de cajou purée</t>
  </si>
  <si>
    <t>Noix de pecan</t>
  </si>
  <si>
    <t>Nouilles de blé</t>
  </si>
  <si>
    <t>Nouilles de blé fraiche</t>
  </si>
  <si>
    <t>Nouilles de sarrasin</t>
  </si>
  <si>
    <t>œuf</t>
  </si>
  <si>
    <t>Orange</t>
  </si>
  <si>
    <t>Orge</t>
  </si>
  <si>
    <t>Orge mondée - farine</t>
  </si>
  <si>
    <t>Pamplemousse cru</t>
  </si>
  <si>
    <t>Panais cuit</t>
  </si>
  <si>
    <t>Papaye</t>
  </si>
  <si>
    <t>Pasteque</t>
  </si>
  <si>
    <t>Patate douce cuite</t>
  </si>
  <si>
    <t>Pate de riz</t>
  </si>
  <si>
    <t>Pates sans gluten</t>
  </si>
  <si>
    <t>Peche crue</t>
  </si>
  <si>
    <t>Peche sechée</t>
  </si>
  <si>
    <t>Penne</t>
  </si>
  <si>
    <t>Petit epautre - farine</t>
  </si>
  <si>
    <t>Pistache</t>
  </si>
  <si>
    <t>Pistache purée</t>
  </si>
  <si>
    <t>Poire crue</t>
  </si>
  <si>
    <t>Poire seche</t>
  </si>
  <si>
    <t>Pois chiches - farine</t>
  </si>
  <si>
    <t>Pois cuit</t>
  </si>
  <si>
    <t>Pomme cru</t>
  </si>
  <si>
    <t>Pomme de terre blanche</t>
  </si>
  <si>
    <t>Pomme de terre carisma cuite</t>
  </si>
  <si>
    <t>Pomme de terre chéri cuite</t>
  </si>
  <si>
    <t>Pomme de terre estima cuite</t>
  </si>
  <si>
    <t>Pomme de terre irlandaise cuite</t>
  </si>
  <si>
    <t>Pomme de terre nouvelles cuite</t>
  </si>
  <si>
    <t>Pomme de terre puréé instantané</t>
  </si>
  <si>
    <t>Prune cru mure</t>
  </si>
  <si>
    <t>Prune cru peu mure</t>
  </si>
  <si>
    <t>Quinoa - farine</t>
  </si>
  <si>
    <t xml:space="preserve">Quinoa cuit </t>
  </si>
  <si>
    <t>Racine arrow</t>
  </si>
  <si>
    <t>raisins cru</t>
  </si>
  <si>
    <t>raisins noir cru</t>
  </si>
  <si>
    <t>Riz basmati cuit</t>
  </si>
  <si>
    <t>Riz blanc - farine</t>
  </si>
  <si>
    <t>Riz blanc doongara</t>
  </si>
  <si>
    <t>Riz blanc jasmin</t>
  </si>
  <si>
    <t>Riz brun calrose cuit</t>
  </si>
  <si>
    <t>Riz brun cuit</t>
  </si>
  <si>
    <t>Riz brun IG bas</t>
  </si>
  <si>
    <t>Riz complet - farine</t>
  </si>
  <si>
    <t>Riz gluant</t>
  </si>
  <si>
    <t>Riz lait</t>
  </si>
  <si>
    <t xml:space="preserve">Riz long grain </t>
  </si>
  <si>
    <t>Riz soufflé</t>
  </si>
  <si>
    <t>Rutabaga cuit</t>
  </si>
  <si>
    <t>Sarrasin</t>
  </si>
  <si>
    <t>Sarrasin - farine</t>
  </si>
  <si>
    <t>Seigle taille 130 - farine</t>
  </si>
  <si>
    <t>Semoule</t>
  </si>
  <si>
    <t>Sesame purée (tahin)</t>
  </si>
  <si>
    <t>Sirop d'agave</t>
  </si>
  <si>
    <t>Sirop d'erable</t>
  </si>
  <si>
    <t>Sirop de dattes</t>
  </si>
  <si>
    <t>Sirop de glucose foncé</t>
  </si>
  <si>
    <t>Sirop de riz</t>
  </si>
  <si>
    <t>Soja - farine</t>
  </si>
  <si>
    <t>Soja lait</t>
  </si>
  <si>
    <t>Soja yaourt nature</t>
  </si>
  <si>
    <t>Spaghetti</t>
  </si>
  <si>
    <t>Sucre de coco</t>
  </si>
  <si>
    <t>Sucrose</t>
  </si>
  <si>
    <t>Tagatose</t>
  </si>
  <si>
    <t>Tagliatelle aux œufs</t>
  </si>
  <si>
    <t>Tapioca cuit</t>
  </si>
  <si>
    <t>Tournesol graines</t>
  </si>
  <si>
    <t>Vermicelles</t>
  </si>
  <si>
    <t>Vermicelles de riz</t>
  </si>
  <si>
    <t>vinaigre de cidre</t>
  </si>
  <si>
    <t>xanthane</t>
  </si>
  <si>
    <t>Xylitol</t>
  </si>
  <si>
    <t>Yahourt 0%</t>
  </si>
  <si>
    <t>Yahourt faible matiere grasse</t>
  </si>
  <si>
    <t>Yaourt aromatisé</t>
  </si>
  <si>
    <t xml:space="preserve">attention - impact cuisson </t>
  </si>
  <si>
    <t>attention, prendre en compte la maturation, + mure = + IG eleve</t>
  </si>
  <si>
    <t>attention depend bcp de la variete</t>
  </si>
  <si>
    <t>pates</t>
  </si>
  <si>
    <t>Konjac - Farine</t>
  </si>
  <si>
    <t>'=SI(B4&lt;&gt;"";"";RECHERCHEV(B4;All!$B$3:$C$209;2;FAUX))'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</si>
</sst>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2"/>
      <color indexed="8"/>
      <name val="Calibri"/>
    </font>
    <font>
      <sz val="12"/>
      <color indexed="8"/>
      <name val="Helvetica Neue Light"/>
    </font>
    <font>
      <sz val="12"/>
      <color indexed="15"/>
      <name val="Helvetica Neue UltraLight"/>
    </font>
    <font>
      <sz val="12"/>
      <color indexed="8"/>
      <name val="Helvetica Neue UltraLight"/>
    </font>
    <font>
      <sz val="12"/>
      <color indexed="8"/>
      <name val="Helvetica Neue"/>
      <family val="2"/>
      <scheme val="minor"/>
    </font>
    <font>
      <sz val="12"/>
      <color indexed="13"/>
      <name val="Helvetica Neue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4"/>
        <bgColor auto="1"/>
      </patternFill>
    </fill>
  </fills>
  <borders count="5">
    <border>
      <left/>
      <right/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/>
      <right/>
      <top/>
      <bottom/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</borders>
  <cellStyleXfs count="1">
    <xf numFmtId="0" fontId="0" fillId="0" borderId="0" applyNumberFormat="0" applyFill="0" applyBorder="0" applyProtection="0"/>
  </cellStyleXfs>
  <cellXfs count="39">
    <xf numFmtId="0" fontId="0" fillId="0" borderId="0" xfId="0" applyFont="1" applyAlignment="1"/>
    <xf numFmtId="0" fontId="0" fillId="0" borderId="0" xfId="0" applyNumberFormat="1" applyFont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0" fillId="0" borderId="1" xfId="0" applyFont="1" applyBorder="1" applyAlignment="1"/>
    <xf numFmtId="49" fontId="1" fillId="0" borderId="1" xfId="0" applyNumberFormat="1" applyFont="1" applyBorder="1" applyAlignment="1"/>
    <xf numFmtId="0" fontId="0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NumberFormat="1" applyFont="1" applyAlignment="1"/>
    <xf numFmtId="49" fontId="0" fillId="0" borderId="1" xfId="0" applyNumberFormat="1" applyFont="1" applyBorder="1" applyAlignment="1"/>
    <xf numFmtId="0" fontId="0" fillId="0" borderId="1" xfId="0" applyNumberFormat="1" applyFont="1" applyBorder="1" applyAlignment="1"/>
    <xf numFmtId="1" fontId="0" fillId="0" borderId="1" xfId="0" applyNumberFormat="1" applyFont="1" applyBorder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0" fillId="0" borderId="0" xfId="0" applyNumberFormat="1" applyFont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/>
    <xf numFmtId="49" fontId="4" fillId="0" borderId="1" xfId="0" applyNumberFormat="1" applyFont="1" applyBorder="1" applyAlignment="1"/>
    <xf numFmtId="49" fontId="4" fillId="0" borderId="2" xfId="0" applyNumberFormat="1" applyFont="1" applyBorder="1" applyAlignment="1"/>
    <xf numFmtId="49" fontId="4" fillId="2" borderId="3" xfId="0" applyNumberFormat="1" applyFont="1" applyFill="1" applyBorder="1" applyAlignment="1"/>
    <xf numFmtId="0" fontId="4" fillId="0" borderId="4" xfId="0" applyFont="1" applyBorder="1" applyAlignment="1"/>
    <xf numFmtId="0" fontId="5" fillId="0" borderId="1" xfId="0" applyFont="1" applyBorder="1" applyAlignment="1">
      <alignment horizontal="center"/>
    </xf>
    <xf numFmtId="0" fontId="0" fillId="0" borderId="0" xfId="0" applyNumberFormat="1" applyFont="1" applyAlignment="1">
      <alignment horizontal="center"/>
    </xf>
    <xf numFmtId="49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/>
  </cellXfs>
  <cellStyles count="1">
    <cellStyle name="Normal" xfId="0" builtinId="0"/>
  </cellStyles>
  <dxfs count="22">
    <dxf>
      <font>
        <color rgb="FF000000"/>
      </font>
      <fill>
        <patternFill patternType="solid">
          <fgColor indexed="16"/>
          <bgColor rgb="FF85A471"/>
        </patternFill>
      </fill>
    </dxf>
    <dxf>
      <font>
        <color rgb="FF000000"/>
      </font>
      <fill>
        <patternFill patternType="solid">
          <fgColor indexed="16"/>
          <bgColor theme="4" tint="0.39994506668294322"/>
        </patternFill>
      </fill>
    </dxf>
    <dxf>
      <font>
        <color rgb="FF000000"/>
      </font>
      <fill>
        <patternFill patternType="solid">
          <fgColor indexed="16"/>
          <bgColor rgb="FFFBBB84"/>
        </patternFill>
      </fill>
    </dxf>
    <dxf>
      <font>
        <color rgb="FF000000"/>
      </font>
      <fill>
        <patternFill patternType="solid">
          <fgColor indexed="16"/>
          <bgColor rgb="FFA8FFFA"/>
        </patternFill>
      </fill>
    </dxf>
    <dxf>
      <font>
        <color rgb="FF000000"/>
      </font>
      <fill>
        <patternFill patternType="solid">
          <fgColor indexed="16"/>
          <bgColor theme="9" tint="0.59996337778862885"/>
        </patternFill>
      </fill>
    </dxf>
    <dxf>
      <font>
        <color rgb="FFE32400"/>
      </font>
    </dxf>
    <dxf>
      <font>
        <color rgb="FFFF9300"/>
      </font>
      <fill>
        <patternFill patternType="solid">
          <fgColor indexed="16"/>
          <bgColor indexed="28"/>
        </patternFill>
      </fill>
    </dxf>
    <dxf>
      <font>
        <color rgb="FF669C35"/>
      </font>
    </dxf>
    <dxf>
      <font>
        <color rgb="FFE32400"/>
      </font>
    </dxf>
    <dxf>
      <font>
        <color rgb="FFFF9300"/>
      </font>
      <fill>
        <patternFill patternType="solid">
          <fgColor indexed="16"/>
          <bgColor indexed="28"/>
        </patternFill>
      </fill>
    </dxf>
    <dxf>
      <font>
        <color rgb="FF669C35"/>
      </font>
    </dxf>
    <dxf>
      <font>
        <color rgb="FF000000"/>
      </font>
      <fill>
        <patternFill patternType="solid">
          <fgColor indexed="16"/>
          <bgColor indexed="26"/>
        </patternFill>
      </fill>
    </dxf>
    <dxf>
      <font>
        <color rgb="FF000000"/>
      </font>
      <fill>
        <patternFill patternType="solid">
          <fgColor indexed="16"/>
          <bgColor indexed="25"/>
        </patternFill>
      </fill>
    </dxf>
    <dxf>
      <font>
        <color rgb="FF000000"/>
      </font>
      <fill>
        <patternFill patternType="solid">
          <fgColor indexed="16"/>
          <bgColor indexed="24"/>
        </patternFill>
      </fill>
    </dxf>
    <dxf>
      <font>
        <color rgb="FF000000"/>
      </font>
      <fill>
        <patternFill patternType="solid">
          <fgColor indexed="16"/>
          <bgColor indexed="22"/>
        </patternFill>
      </fill>
    </dxf>
    <dxf>
      <font>
        <color rgb="FF000000"/>
      </font>
      <fill>
        <patternFill patternType="solid">
          <fgColor indexed="16"/>
          <bgColor indexed="20"/>
        </patternFill>
      </fill>
    </dxf>
    <dxf>
      <font>
        <color theme="9" tint="0.39994506668294322"/>
      </font>
    </dxf>
    <dxf>
      <font>
        <color theme="5" tint="0.39994506668294322"/>
      </font>
    </dxf>
    <dxf>
      <font>
        <color rgb="FFFF7E79"/>
      </font>
    </dxf>
    <dxf>
      <font>
        <color theme="9" tint="0.39994506668294322"/>
      </font>
    </dxf>
    <dxf>
      <font>
        <color theme="5" tint="0.39994506668294322"/>
      </font>
    </dxf>
    <dxf>
      <font>
        <color rgb="FFFF7E79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5E88B1"/>
      <rgbColor rgb="FFEEF3F4"/>
      <rgbColor rgb="FF0000FF"/>
      <rgbColor rgb="FFAAAAAA"/>
      <rgbColor rgb="FF0A0101"/>
      <rgbColor rgb="FFC5DEB5"/>
      <rgbColor rgb="A4000000"/>
      <rgbColor rgb="00000000"/>
      <rgbColor rgb="9FAFE489"/>
      <rgbColor rgb="B798EFEA"/>
      <rgbColor rgb="95FFD38A"/>
      <rgbColor rgb="9188CCFF"/>
      <rgbColor rgb="4B005392"/>
      <rgbColor rgb="93FF9781"/>
      <rgbColor rgb="43008E00"/>
      <rgbColor rgb="87FFFC98"/>
      <rgbColor rgb="62FF89D8"/>
      <rgbColor rgb="4CD783FF"/>
      <rgbColor rgb="FF669C35"/>
      <rgbColor rgb="00FFFFFF"/>
      <rgbColor rgb="FFFF9300"/>
      <rgbColor rgb="FFE32400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7E79"/>
      <color rgb="FF85A471"/>
      <color rgb="FFFBBB84"/>
      <color rgb="FFA8FF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8"/>
  <sheetViews>
    <sheetView showGridLines="0" tabSelected="1" workbookViewId="0">
      <pane xSplit="1" topLeftCell="B1" activePane="topRight" state="frozen"/>
      <selection pane="topRight" activeCell="H29" sqref="H29"/>
    </sheetView>
  </sheetViews>
  <sheetFormatPr baseColWidth="10" defaultColWidth="10.83203125" defaultRowHeight="16" customHeight="1" x14ac:dyDescent="0.2"/>
  <cols>
    <col min="1" max="1" width="28.83203125" style="1" customWidth="1"/>
    <col min="2" max="2" width="15.5" style="26" customWidth="1"/>
    <col min="3" max="3" width="19.6640625" style="1" customWidth="1"/>
    <col min="4" max="5" width="5" style="36" customWidth="1"/>
    <col min="6" max="6" width="18" style="1" customWidth="1"/>
    <col min="7" max="7" width="5.1640625" style="36" customWidth="1"/>
    <col min="8" max="8" width="5" style="36" customWidth="1"/>
    <col min="9" max="9" width="18.33203125" style="1" customWidth="1"/>
    <col min="10" max="11" width="5" style="36" customWidth="1"/>
    <col min="12" max="12" width="21.6640625" style="1" customWidth="1"/>
    <col min="13" max="14" width="5" style="36" customWidth="1"/>
    <col min="15" max="15" width="20.1640625" style="1" customWidth="1"/>
    <col min="16" max="17" width="5" style="36" customWidth="1"/>
    <col min="18" max="18" width="20.5" style="1" customWidth="1"/>
    <col min="19" max="20" width="5" style="36" customWidth="1"/>
    <col min="21" max="21" width="20.5" style="26" customWidth="1"/>
    <col min="22" max="23" width="5" style="36" customWidth="1"/>
    <col min="24" max="25" width="10.83203125" style="1" customWidth="1"/>
    <col min="26" max="16384" width="10.83203125" style="1"/>
  </cols>
  <sheetData>
    <row r="1" spans="1:24" ht="17.75" customHeight="1" x14ac:dyDescent="0.2">
      <c r="A1" s="29" t="s">
        <v>0</v>
      </c>
      <c r="B1" s="28"/>
      <c r="C1" s="37" t="s">
        <v>1</v>
      </c>
      <c r="D1" s="38"/>
      <c r="E1" s="38"/>
      <c r="F1" s="37" t="s">
        <v>2</v>
      </c>
      <c r="G1" s="38"/>
      <c r="H1" s="38"/>
      <c r="I1" s="37" t="s">
        <v>3</v>
      </c>
      <c r="J1" s="38"/>
      <c r="K1" s="38"/>
      <c r="L1" s="37" t="s">
        <v>4</v>
      </c>
      <c r="M1" s="38"/>
      <c r="N1" s="38"/>
      <c r="O1" s="37" t="s">
        <v>5</v>
      </c>
      <c r="P1" s="38"/>
      <c r="Q1" s="38"/>
      <c r="R1" s="37" t="s">
        <v>6</v>
      </c>
      <c r="S1" s="38"/>
      <c r="T1" s="38"/>
      <c r="U1" s="37" t="s">
        <v>6</v>
      </c>
      <c r="V1" s="38"/>
      <c r="W1" s="38"/>
      <c r="X1" s="28"/>
    </row>
    <row r="2" spans="1:24" ht="17.75" customHeight="1" x14ac:dyDescent="0.2">
      <c r="A2" s="27"/>
      <c r="B2" s="27"/>
      <c r="C2" s="27"/>
      <c r="D2" s="28"/>
      <c r="E2" s="28"/>
      <c r="F2" s="27"/>
      <c r="G2" s="28"/>
      <c r="H2" s="28"/>
      <c r="I2" s="27"/>
      <c r="J2" s="28"/>
      <c r="K2" s="28"/>
      <c r="L2" s="27"/>
      <c r="M2" s="28"/>
      <c r="N2" s="28"/>
      <c r="O2" s="27"/>
      <c r="P2" s="28"/>
      <c r="Q2" s="28"/>
      <c r="R2" s="27"/>
      <c r="S2" s="28"/>
      <c r="T2" s="28"/>
      <c r="U2" s="27"/>
      <c r="V2" s="28"/>
      <c r="W2" s="28"/>
      <c r="X2" s="27"/>
    </row>
    <row r="3" spans="1:24" ht="17.75" customHeight="1" x14ac:dyDescent="0.2">
      <c r="A3" s="28"/>
      <c r="B3" s="29" t="s">
        <v>10</v>
      </c>
      <c r="C3" s="29" t="s">
        <v>7</v>
      </c>
      <c r="D3" s="29" t="s">
        <v>8</v>
      </c>
      <c r="E3" s="29" t="s">
        <v>9</v>
      </c>
      <c r="F3" s="29" t="s">
        <v>7</v>
      </c>
      <c r="G3" s="29" t="s">
        <v>8</v>
      </c>
      <c r="H3" s="29" t="s">
        <v>9</v>
      </c>
      <c r="I3" s="29" t="s">
        <v>7</v>
      </c>
      <c r="J3" s="29" t="s">
        <v>8</v>
      </c>
      <c r="K3" s="29" t="s">
        <v>9</v>
      </c>
      <c r="L3" s="29" t="s">
        <v>7</v>
      </c>
      <c r="M3" s="29" t="s">
        <v>8</v>
      </c>
      <c r="N3" s="29" t="s">
        <v>9</v>
      </c>
      <c r="O3" s="29" t="s">
        <v>7</v>
      </c>
      <c r="P3" s="29" t="s">
        <v>8</v>
      </c>
      <c r="Q3" s="29" t="s">
        <v>9</v>
      </c>
      <c r="R3" s="29" t="s">
        <v>7</v>
      </c>
      <c r="S3" s="29" t="s">
        <v>8</v>
      </c>
      <c r="T3" s="29" t="s">
        <v>9</v>
      </c>
      <c r="U3" s="29" t="s">
        <v>7</v>
      </c>
      <c r="V3" s="29" t="s">
        <v>8</v>
      </c>
      <c r="W3" s="29" t="s">
        <v>9</v>
      </c>
      <c r="X3" s="29" t="s">
        <v>10</v>
      </c>
    </row>
    <row r="4" spans="1:24" ht="20" customHeight="1" x14ac:dyDescent="0.2">
      <c r="A4" s="31" t="s">
        <v>11</v>
      </c>
      <c r="B4" s="30"/>
      <c r="C4" s="27" t="s">
        <v>157</v>
      </c>
      <c r="D4" s="35">
        <f>VLOOKUP(C4,All!$B$3:$C$212,2,FALSE)</f>
        <v>20</v>
      </c>
      <c r="E4" s="28"/>
      <c r="F4" s="27" t="s">
        <v>31</v>
      </c>
      <c r="G4" s="35" t="str">
        <f>IF(F4&lt;&gt;" ","",VLOOKUP(F4,All!$B$3:$C$212,2,FALSE))</f>
        <v/>
      </c>
      <c r="H4" s="28"/>
      <c r="I4" s="27"/>
      <c r="J4" s="35" t="str">
        <f>IF(I4&lt;&gt;" ","",VLOOKUP(I4,All!$B$3:$C$212,2,FALSE))</f>
        <v/>
      </c>
      <c r="K4" s="28"/>
      <c r="L4" s="27"/>
      <c r="M4" s="35" t="str">
        <f>IF(L4&lt;&gt;" ","",VLOOKUP(L4,All!$B$3:$C$212,2,FALSE))</f>
        <v/>
      </c>
      <c r="N4" s="28"/>
      <c r="O4" s="27"/>
      <c r="P4" s="35" t="str">
        <f>IF(O4&lt;&gt;" ","",VLOOKUP(O4,All!$B$3:$C$212,2,FALSE))</f>
        <v/>
      </c>
      <c r="Q4" s="28"/>
      <c r="R4" s="27"/>
      <c r="S4" s="35" t="str">
        <f>IF(R4&lt;&gt;" ","",VLOOKUP(R4,All!$B$3:$C$212,2,FALSE))</f>
        <v/>
      </c>
      <c r="T4" s="28"/>
      <c r="U4" s="27"/>
      <c r="V4" s="35" t="e">
        <f>VLOOKUP(U4,All!$B$3:$C$212,2,FALSE)</f>
        <v>#N/A</v>
      </c>
      <c r="W4" s="28"/>
      <c r="X4" s="30" t="e">
        <f>IF(D4&lt;55,AVERAGE(D4,G4,J4,M4,P4,S4,V4),(D4*E4+G4*H4+J4*K4+M4*N4+P4*Q4+S4*T4+V4*W4)/100)</f>
        <v>#N/A</v>
      </c>
    </row>
    <row r="5" spans="1:24" ht="17.75" customHeight="1" x14ac:dyDescent="0.2">
      <c r="A5" s="31" t="s">
        <v>12</v>
      </c>
      <c r="B5" s="30"/>
      <c r="C5" s="27"/>
      <c r="D5" s="35" t="e">
        <f>VLOOKUP(C5,All!$B$3:$C$212,2,FALSE)</f>
        <v>#N/A</v>
      </c>
      <c r="E5" s="28"/>
      <c r="F5" s="27" t="s">
        <v>234</v>
      </c>
      <c r="G5" s="35">
        <f>VLOOKUP(F5,All!$B$3:$C$212,2,FALSE)</f>
        <v>35</v>
      </c>
      <c r="H5" s="28"/>
      <c r="I5" s="27" t="s">
        <v>84</v>
      </c>
      <c r="J5" s="35">
        <f>VLOOKUP(I5,All!$B$3:$C$212,2,FALSE)</f>
        <v>25</v>
      </c>
      <c r="K5" s="28"/>
      <c r="L5" s="27" t="s">
        <v>229</v>
      </c>
      <c r="M5" s="35">
        <f>VLOOKUP(L5,All!$B$3:$C$212,2,FALSE)</f>
        <v>54</v>
      </c>
      <c r="N5" s="28"/>
      <c r="O5" s="27" t="s">
        <v>114</v>
      </c>
      <c r="P5" s="35">
        <f>VLOOKUP(O5,All!$B$3:$C$212,2,FALSE)</f>
        <v>0</v>
      </c>
      <c r="Q5" s="28"/>
      <c r="R5" s="27"/>
      <c r="S5" s="35" t="e">
        <f>VLOOKUP(R5,All!$B$3:$C$212,2,FALSE)</f>
        <v>#N/A</v>
      </c>
      <c r="T5" s="28"/>
      <c r="U5" s="27"/>
      <c r="V5" s="35" t="e">
        <f>VLOOKUP(U5,All!$B$3:$C$212,2,FALSE)</f>
        <v>#N/A</v>
      </c>
      <c r="W5" s="28"/>
      <c r="X5" s="30" t="e">
        <f t="shared" ref="X5:X15" si="0">AVERAGE((D5*E5),G5*H5,J5*K5,M5*N5,P5*Q5,S5*T5)</f>
        <v>#N/A</v>
      </c>
    </row>
    <row r="6" spans="1:24" ht="17.75" customHeight="1" x14ac:dyDescent="0.2">
      <c r="A6" s="31" t="s">
        <v>13</v>
      </c>
      <c r="B6" s="30"/>
      <c r="C6" s="27" t="s">
        <v>247</v>
      </c>
      <c r="D6" s="35">
        <f>VLOOKUP(C6,All!$B$3:$C$212,2,FALSE)</f>
        <v>0</v>
      </c>
      <c r="E6" s="28"/>
      <c r="F6" s="27" t="s">
        <v>46</v>
      </c>
      <c r="G6" s="35">
        <f>VLOOKUP(F6,All!$B$3:$C$212,2,FALSE)</f>
        <v>15</v>
      </c>
      <c r="H6" s="28"/>
      <c r="I6" s="27"/>
      <c r="J6" s="35" t="e">
        <f>VLOOKUP(I6,All!$B$3:$C$212,2,FALSE)</f>
        <v>#N/A</v>
      </c>
      <c r="K6" s="28"/>
      <c r="L6" s="27"/>
      <c r="M6" s="35" t="e">
        <f>VLOOKUP(L6,All!$B$3:$C$212,2,FALSE)</f>
        <v>#N/A</v>
      </c>
      <c r="N6" s="28"/>
      <c r="O6" s="27"/>
      <c r="P6" s="35" t="e">
        <f>VLOOKUP(O6,All!$B$3:$C$212,2,FALSE)</f>
        <v>#N/A</v>
      </c>
      <c r="Q6" s="28"/>
      <c r="R6" s="27"/>
      <c r="S6" s="35" t="e">
        <f>VLOOKUP(R6,All!$B$3:$C$212,2,FALSE)</f>
        <v>#N/A</v>
      </c>
      <c r="T6" s="28"/>
      <c r="U6" s="27"/>
      <c r="V6" s="35" t="e">
        <f>VLOOKUP(U6,All!$B$3:$C$212,2,FALSE)</f>
        <v>#N/A</v>
      </c>
      <c r="W6" s="28"/>
      <c r="X6" s="30" t="e">
        <f t="shared" si="0"/>
        <v>#N/A</v>
      </c>
    </row>
    <row r="7" spans="1:24" ht="17.75" customHeight="1" x14ac:dyDescent="0.2">
      <c r="A7" s="31" t="s">
        <v>14</v>
      </c>
      <c r="B7" s="30"/>
      <c r="C7" s="27" t="s">
        <v>225</v>
      </c>
      <c r="D7" s="35">
        <f>VLOOKUP(C7,All!$B$3:$C$212,2,FALSE)</f>
        <v>25</v>
      </c>
      <c r="E7" s="28"/>
      <c r="F7" s="27"/>
      <c r="G7" s="35" t="e">
        <f>VLOOKUP(F7,All!$B$3:$C$212,2,FALSE)</f>
        <v>#N/A</v>
      </c>
      <c r="H7" s="28"/>
      <c r="I7" s="27"/>
      <c r="J7" s="35" t="e">
        <f>VLOOKUP(I7,All!$B$3:$C$212,2,FALSE)</f>
        <v>#N/A</v>
      </c>
      <c r="K7" s="28"/>
      <c r="L7" s="27"/>
      <c r="M7" s="35" t="e">
        <f>VLOOKUP(L7,All!$B$3:$C$212,2,FALSE)</f>
        <v>#N/A</v>
      </c>
      <c r="N7" s="28"/>
      <c r="O7" s="27"/>
      <c r="P7" s="35" t="e">
        <f>VLOOKUP(O7,All!$B$3:$C$212,2,FALSE)</f>
        <v>#N/A</v>
      </c>
      <c r="Q7" s="28"/>
      <c r="R7" s="27"/>
      <c r="S7" s="35" t="e">
        <f>VLOOKUP(R7,All!$B$3:$C$212,2,FALSE)</f>
        <v>#N/A</v>
      </c>
      <c r="T7" s="28"/>
      <c r="U7" s="27"/>
      <c r="V7" s="35" t="e">
        <f>VLOOKUP(U7,All!$B$3:$C$212,2,FALSE)</f>
        <v>#N/A</v>
      </c>
      <c r="W7" s="28"/>
      <c r="X7" s="30" t="e">
        <f t="shared" si="0"/>
        <v>#N/A</v>
      </c>
    </row>
    <row r="8" spans="1:24" ht="17.75" customHeight="1" x14ac:dyDescent="0.2">
      <c r="A8" s="31" t="s">
        <v>15</v>
      </c>
      <c r="B8" s="30"/>
      <c r="C8" s="27" t="s">
        <v>28</v>
      </c>
      <c r="D8" s="35">
        <f>VLOOKUP(C8,All!$B$3:$C$212,2,FALSE)</f>
        <v>45</v>
      </c>
      <c r="E8" s="28">
        <v>56</v>
      </c>
      <c r="F8" s="27" t="s">
        <v>93</v>
      </c>
      <c r="G8" s="35">
        <f>VLOOKUP(F8,All!$B$3:$C$212,2,FALSE)</f>
        <v>0</v>
      </c>
      <c r="H8" s="28"/>
      <c r="I8" s="27" t="s">
        <v>109</v>
      </c>
      <c r="J8" s="35">
        <f>VLOOKUP(I8,All!$B$3:$C$212,2,FALSE)</f>
        <v>0</v>
      </c>
      <c r="K8" s="28"/>
      <c r="L8" s="27"/>
      <c r="M8" s="35" t="e">
        <f>VLOOKUP(L8,All!$B$3:$C$212,2,FALSE)</f>
        <v>#N/A</v>
      </c>
      <c r="N8" s="28"/>
      <c r="O8" s="27"/>
      <c r="P8" s="35" t="e">
        <f>VLOOKUP(O8,All!$B$3:$C$212,2,FALSE)</f>
        <v>#N/A</v>
      </c>
      <c r="Q8" s="28"/>
      <c r="R8" s="27"/>
      <c r="S8" s="35" t="e">
        <f>VLOOKUP(R8,All!$B$3:$C$212,2,FALSE)</f>
        <v>#N/A</v>
      </c>
      <c r="T8" s="28"/>
      <c r="U8" s="27"/>
      <c r="V8" s="35" t="e">
        <f>VLOOKUP(U8,All!$B$3:$C$212,2,FALSE)</f>
        <v>#N/A</v>
      </c>
      <c r="W8" s="28"/>
      <c r="X8" s="30" t="e">
        <f t="shared" si="0"/>
        <v>#N/A</v>
      </c>
    </row>
    <row r="9" spans="1:24" ht="17.75" customHeight="1" x14ac:dyDescent="0.2">
      <c r="A9" s="31" t="s">
        <v>16</v>
      </c>
      <c r="B9" s="30"/>
      <c r="C9" s="27"/>
      <c r="D9" s="35" t="e">
        <f>VLOOKUP(C9,All!$B$3:$C$212,2,FALSE)</f>
        <v>#N/A</v>
      </c>
      <c r="E9" s="28"/>
      <c r="F9" s="27" t="s">
        <v>32</v>
      </c>
      <c r="G9" s="35">
        <f>VLOOKUP(F9,All!$B$3:$C$212,2,FALSE)</f>
        <v>15</v>
      </c>
      <c r="H9" s="28"/>
      <c r="I9" s="27"/>
      <c r="J9" s="35" t="e">
        <f>VLOOKUP(I9,All!$B$3:$C$212,2,FALSE)</f>
        <v>#N/A</v>
      </c>
      <c r="K9" s="28"/>
      <c r="L9" s="27" t="s">
        <v>162</v>
      </c>
      <c r="M9" s="35">
        <f>VLOOKUP(L9,All!$B$3:$C$212,2,FALSE)</f>
        <v>10</v>
      </c>
      <c r="N9" s="28"/>
      <c r="O9" s="27" t="s">
        <v>220</v>
      </c>
      <c r="P9" s="35">
        <f>VLOOKUP(O9,All!$B$3:$C$212,2,FALSE)</f>
        <v>10</v>
      </c>
      <c r="Q9" s="28"/>
      <c r="R9" s="27"/>
      <c r="S9" s="35" t="e">
        <f>VLOOKUP(R9,All!$B$3:$C$212,2,FALSE)</f>
        <v>#N/A</v>
      </c>
      <c r="T9" s="28"/>
      <c r="U9" s="27"/>
      <c r="V9" s="35" t="e">
        <f>VLOOKUP(U9,All!$B$3:$C$212,2,FALSE)</f>
        <v>#N/A</v>
      </c>
      <c r="W9" s="28"/>
      <c r="X9" s="30" t="e">
        <f t="shared" si="0"/>
        <v>#N/A</v>
      </c>
    </row>
    <row r="10" spans="1:24" ht="17.75" customHeight="1" x14ac:dyDescent="0.2">
      <c r="A10" s="32" t="s">
        <v>17</v>
      </c>
      <c r="B10" s="30"/>
      <c r="C10" s="27" t="s">
        <v>234</v>
      </c>
      <c r="D10" s="35">
        <f>VLOOKUP(C10,All!$B$3:$C$212,2,FALSE)</f>
        <v>35</v>
      </c>
      <c r="E10" s="28"/>
      <c r="F10" s="27" t="s">
        <v>34</v>
      </c>
      <c r="G10" s="35">
        <f>VLOOKUP(F10,All!$B$3:$C$212,2,FALSE)</f>
        <v>20</v>
      </c>
      <c r="H10" s="28"/>
      <c r="I10" s="27" t="s">
        <v>84</v>
      </c>
      <c r="J10" s="35">
        <f>VLOOKUP(I10,All!$B$3:$C$212,2,FALSE)</f>
        <v>25</v>
      </c>
      <c r="K10" s="28"/>
      <c r="L10" s="27"/>
      <c r="M10" s="35" t="e">
        <f>VLOOKUP(L10,All!$B$3:$C$212,2,FALSE)</f>
        <v>#N/A</v>
      </c>
      <c r="N10" s="28"/>
      <c r="O10" s="27" t="s">
        <v>131</v>
      </c>
      <c r="P10" s="35">
        <f>VLOOKUP(O10,All!$B$3:$C$212,2,FALSE)</f>
        <v>35</v>
      </c>
      <c r="Q10" s="28"/>
      <c r="R10" s="27" t="s">
        <v>166</v>
      </c>
      <c r="S10" s="35">
        <f>VLOOKUP(R10,All!$B$3:$C$212,2,FALSE)</f>
        <v>0</v>
      </c>
      <c r="T10" s="28"/>
      <c r="U10" s="27" t="s">
        <v>130</v>
      </c>
      <c r="V10" s="35">
        <f>VLOOKUP(U10,All!$B$3:$C$212,2,FALSE)</f>
        <v>35</v>
      </c>
      <c r="W10" s="28"/>
      <c r="X10" s="30" t="e">
        <f t="shared" si="0"/>
        <v>#N/A</v>
      </c>
    </row>
    <row r="11" spans="1:24" ht="17.75" customHeight="1" x14ac:dyDescent="0.2">
      <c r="A11" s="33" t="s">
        <v>18</v>
      </c>
      <c r="B11" s="30"/>
      <c r="C11" s="27"/>
      <c r="D11" s="35" t="e">
        <f>VLOOKUP(C11,All!$B$3:$C$212,2,FALSE)</f>
        <v>#N/A</v>
      </c>
      <c r="E11" s="28"/>
      <c r="F11" s="27" t="s">
        <v>209</v>
      </c>
      <c r="G11" s="35">
        <f>VLOOKUP(F11,All!$B$3:$C$212,2,FALSE)</f>
        <v>75</v>
      </c>
      <c r="H11" s="28"/>
      <c r="I11" s="27" t="s">
        <v>148</v>
      </c>
      <c r="J11" s="35">
        <f>VLOOKUP(I11,All!$B$3:$C$212,2,FALSE)</f>
        <v>70</v>
      </c>
      <c r="K11" s="28"/>
      <c r="L11" s="27" t="s">
        <v>130</v>
      </c>
      <c r="M11" s="35">
        <f>VLOOKUP(L11,All!$B$3:$C$212,2,FALSE)</f>
        <v>35</v>
      </c>
      <c r="N11" s="28"/>
      <c r="O11" s="27"/>
      <c r="P11" s="35" t="e">
        <f>VLOOKUP(O11,All!$B$3:$C$212,2,FALSE)</f>
        <v>#N/A</v>
      </c>
      <c r="Q11" s="28"/>
      <c r="R11" s="27"/>
      <c r="S11" s="35" t="e">
        <f>VLOOKUP(R11,All!$B$3:$C$212,2,FALSE)</f>
        <v>#N/A</v>
      </c>
      <c r="T11" s="28"/>
      <c r="U11" s="27"/>
      <c r="V11" s="35" t="e">
        <f>VLOOKUP(U11,All!$B$3:$C$212,2,FALSE)</f>
        <v>#N/A</v>
      </c>
      <c r="W11" s="28"/>
      <c r="X11" s="30" t="e">
        <f t="shared" si="0"/>
        <v>#N/A</v>
      </c>
    </row>
    <row r="12" spans="1:24" ht="17.75" customHeight="1" x14ac:dyDescent="0.2">
      <c r="A12" s="33" t="s">
        <v>19</v>
      </c>
      <c r="B12" s="30"/>
      <c r="C12" s="27"/>
      <c r="D12" s="35" t="e">
        <f>VLOOKUP(C12,All!$B$3:$C$212,2,FALSE)</f>
        <v>#N/A</v>
      </c>
      <c r="E12" s="28"/>
      <c r="F12" s="27" t="s">
        <v>117</v>
      </c>
      <c r="G12" s="35">
        <f>VLOOKUP(F12,All!$B$3:$C$212,2,FALSE)</f>
        <v>0</v>
      </c>
      <c r="H12" s="28"/>
      <c r="I12" s="27" t="s">
        <v>237</v>
      </c>
      <c r="J12" s="35">
        <f>VLOOKUP(I12,All!$B$3:$C$212,2,FALSE)</f>
        <v>5</v>
      </c>
      <c r="K12" s="28"/>
      <c r="L12" s="27" t="s">
        <v>77</v>
      </c>
      <c r="M12" s="35">
        <f>VLOOKUP(L12,All!$B$3:$C$212,2,FALSE)</f>
        <v>25</v>
      </c>
      <c r="N12" s="28"/>
      <c r="O12" s="27"/>
      <c r="P12" s="35" t="e">
        <f>VLOOKUP(O12,All!$B$3:$C$212,2,FALSE)</f>
        <v>#N/A</v>
      </c>
      <c r="Q12" s="28"/>
      <c r="R12" s="27"/>
      <c r="S12" s="35" t="e">
        <f>VLOOKUP(R12,All!$B$3:$C$212,2,FALSE)</f>
        <v>#N/A</v>
      </c>
      <c r="T12" s="28"/>
      <c r="U12" s="27"/>
      <c r="V12" s="35" t="e">
        <f>VLOOKUP(U12,All!$B$3:$C$212,2,FALSE)</f>
        <v>#N/A</v>
      </c>
      <c r="W12" s="28"/>
      <c r="X12" s="30" t="e">
        <f t="shared" si="0"/>
        <v>#N/A</v>
      </c>
    </row>
    <row r="13" spans="1:24" ht="17.75" customHeight="1" x14ac:dyDescent="0.2">
      <c r="A13" s="33" t="s">
        <v>20</v>
      </c>
      <c r="B13" s="30"/>
      <c r="C13" s="27" t="s">
        <v>63</v>
      </c>
      <c r="D13" s="35">
        <f>VLOOKUP(C13,All!$B$3:$C$212,2,FALSE)</f>
        <v>85</v>
      </c>
      <c r="E13" s="28"/>
      <c r="F13" s="27"/>
      <c r="G13" s="35" t="e">
        <f>VLOOKUP(F13,All!$B$3:$C$212,2,FALSE)</f>
        <v>#N/A</v>
      </c>
      <c r="H13" s="28"/>
      <c r="I13" s="27"/>
      <c r="J13" s="35" t="e">
        <f>VLOOKUP(I13,All!$B$3:$C$212,2,FALSE)</f>
        <v>#N/A</v>
      </c>
      <c r="K13" s="28"/>
      <c r="L13" s="27" t="s">
        <v>57</v>
      </c>
      <c r="M13" s="35">
        <f>VLOOKUP(L13,All!$B$3:$C$212,2,FALSE)</f>
        <v>0</v>
      </c>
      <c r="N13" s="28"/>
      <c r="O13" s="27"/>
      <c r="P13" s="35" t="e">
        <f>VLOOKUP(O13,All!$B$3:$C$212,2,FALSE)</f>
        <v>#N/A</v>
      </c>
      <c r="Q13" s="28"/>
      <c r="R13" s="27"/>
      <c r="S13" s="35" t="e">
        <f>VLOOKUP(R13,All!$B$3:$C$212,2,FALSE)</f>
        <v>#N/A</v>
      </c>
      <c r="T13" s="28"/>
      <c r="U13" s="27"/>
      <c r="V13" s="35" t="e">
        <f>VLOOKUP(U13,All!$B$3:$C$212,2,FALSE)</f>
        <v>#N/A</v>
      </c>
      <c r="W13" s="28"/>
      <c r="X13" s="30" t="e">
        <f t="shared" si="0"/>
        <v>#N/A</v>
      </c>
    </row>
    <row r="14" spans="1:24" ht="17.75" customHeight="1" x14ac:dyDescent="0.2">
      <c r="A14" s="34"/>
      <c r="B14" s="30"/>
      <c r="C14" s="27"/>
      <c r="D14" s="35" t="e">
        <f>VLOOKUP(C14,All!$B$3:$C$212,2,FALSE)</f>
        <v>#N/A</v>
      </c>
      <c r="E14" s="28"/>
      <c r="F14" s="27"/>
      <c r="G14" s="35" t="e">
        <f>VLOOKUP(F14,All!$B$3:$C$212,2,FALSE)</f>
        <v>#N/A</v>
      </c>
      <c r="H14" s="28"/>
      <c r="I14" s="27"/>
      <c r="J14" s="35" t="e">
        <f>VLOOKUP(I14,All!$B$3:$C$212,2,FALSE)</f>
        <v>#N/A</v>
      </c>
      <c r="K14" s="28"/>
      <c r="L14" s="27"/>
      <c r="M14" s="35" t="e">
        <f>VLOOKUP(L14,All!$B$3:$C$212,2,FALSE)</f>
        <v>#N/A</v>
      </c>
      <c r="N14" s="28"/>
      <c r="O14" s="27"/>
      <c r="P14" s="35" t="e">
        <f>VLOOKUP(O14,All!$B$3:$C$212,2,FALSE)</f>
        <v>#N/A</v>
      </c>
      <c r="Q14" s="28"/>
      <c r="R14" s="27"/>
      <c r="S14" s="35" t="e">
        <f>VLOOKUP(R14,All!$B$3:$C$212,2,FALSE)</f>
        <v>#N/A</v>
      </c>
      <c r="T14" s="28"/>
      <c r="U14" s="27"/>
      <c r="V14" s="35" t="e">
        <f>VLOOKUP(U14,All!$B$3:$C$212,2,FALSE)</f>
        <v>#N/A</v>
      </c>
      <c r="W14" s="28"/>
      <c r="X14" s="30" t="e">
        <f t="shared" si="0"/>
        <v>#N/A</v>
      </c>
    </row>
    <row r="15" spans="1:24" ht="17.75" customHeight="1" x14ac:dyDescent="0.2">
      <c r="A15" s="27"/>
      <c r="B15" s="30"/>
      <c r="C15" s="27"/>
      <c r="D15" s="35" t="e">
        <f>VLOOKUP(C15,All!$B$3:$C$212,2,FALSE)</f>
        <v>#N/A</v>
      </c>
      <c r="E15" s="28"/>
      <c r="F15" s="27"/>
      <c r="G15" s="35" t="e">
        <f>VLOOKUP(F15,All!$B$3:$C$212,2,FALSE)</f>
        <v>#N/A</v>
      </c>
      <c r="H15" s="28"/>
      <c r="I15" s="27"/>
      <c r="J15" s="35" t="e">
        <f>VLOOKUP(I15,All!$B$3:$C$212,2,FALSE)</f>
        <v>#N/A</v>
      </c>
      <c r="K15" s="28"/>
      <c r="L15" s="27"/>
      <c r="M15" s="35" t="e">
        <f>VLOOKUP(L15,All!$B$3:$C$212,2,FALSE)</f>
        <v>#N/A</v>
      </c>
      <c r="N15" s="28"/>
      <c r="O15" s="27"/>
      <c r="P15" s="35" t="e">
        <f>VLOOKUP(O15,All!$B$3:$C$212,2,FALSE)</f>
        <v>#N/A</v>
      </c>
      <c r="Q15" s="28"/>
      <c r="R15" s="27"/>
      <c r="S15" s="35" t="e">
        <f>VLOOKUP(R15,All!$B$3:$C$212,2,FALSE)</f>
        <v>#N/A</v>
      </c>
      <c r="T15" s="28"/>
      <c r="U15" s="27"/>
      <c r="V15" s="35" t="e">
        <f>VLOOKUP(U15,All!$B$3:$C$212,2,FALSE)</f>
        <v>#N/A</v>
      </c>
      <c r="W15" s="28"/>
      <c r="X15" s="30" t="e">
        <f t="shared" si="0"/>
        <v>#N/A</v>
      </c>
    </row>
    <row r="18" spans="1:1" ht="16" customHeight="1" x14ac:dyDescent="0.2">
      <c r="A18" s="26" t="s">
        <v>248</v>
      </c>
    </row>
  </sheetData>
  <mergeCells count="7">
    <mergeCell ref="R1:T1"/>
    <mergeCell ref="U1:W1"/>
    <mergeCell ref="C1:E1"/>
    <mergeCell ref="F1:H1"/>
    <mergeCell ref="I1:K1"/>
    <mergeCell ref="L1:N1"/>
    <mergeCell ref="O1:Q1"/>
  </mergeCells>
  <conditionalFormatting sqref="G4:G15 J4:J15 M4:M15 P4:P15 S4:S15 D4:D15">
    <cfRule type="cellIs" dxfId="21" priority="7" operator="greaterThan">
      <formula>70</formula>
    </cfRule>
    <cfRule type="cellIs" dxfId="20" priority="8" operator="between">
      <formula>55</formula>
      <formula>70</formula>
    </cfRule>
    <cfRule type="cellIs" dxfId="19" priority="9" operator="lessThan">
      <formula>55</formula>
    </cfRule>
  </conditionalFormatting>
  <conditionalFormatting sqref="V4:V15">
    <cfRule type="cellIs" dxfId="18" priority="4" operator="greaterThan">
      <formula>70</formula>
    </cfRule>
    <cfRule type="cellIs" dxfId="17" priority="5" operator="between">
      <formula>55</formula>
      <formula>70</formula>
    </cfRule>
    <cfRule type="cellIs" dxfId="16" priority="6" operator="lessThan">
      <formula>55</formula>
    </cfRule>
  </conditionalFormatting>
  <pageMargins left="0.7" right="0.7" top="0.75" bottom="0.75" header="0.3" footer="0.3"/>
  <pageSetup orientation="portrait"/>
  <headerFooter>
    <oddFooter>&amp;C&amp;"Helvetica Neue,Regular"&amp;12&amp;K000000&amp;P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All!$B$3:$B$212</xm:f>
          </x14:formula1>
          <xm:sqref>C4:C15 F4:F15 U4:U15 I4:I15 L4:L15 O4:O15 R4:R15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12"/>
  <sheetViews>
    <sheetView showGridLines="0" topLeftCell="A183" workbookViewId="0">
      <selection activeCell="I189" sqref="I189"/>
    </sheetView>
  </sheetViews>
  <sheetFormatPr baseColWidth="10" defaultColWidth="10.83203125" defaultRowHeight="16" customHeight="1" x14ac:dyDescent="0.2"/>
  <cols>
    <col min="1" max="1" width="16.5" style="6" customWidth="1"/>
    <col min="2" max="2" width="24.6640625" style="6" customWidth="1"/>
    <col min="3" max="3" width="10.83203125" style="6" customWidth="1"/>
    <col min="4" max="4" width="11.6640625" style="6" customWidth="1"/>
    <col min="5" max="5" width="13" style="6" customWidth="1"/>
    <col min="6" max="8" width="10.83203125" style="6" customWidth="1"/>
    <col min="9" max="16384" width="10.83203125" style="6"/>
  </cols>
  <sheetData>
    <row r="1" spans="1:7" ht="32.75" customHeight="1" x14ac:dyDescent="0.2">
      <c r="A1" s="7" t="s">
        <v>21</v>
      </c>
      <c r="B1" s="7" t="s">
        <v>22</v>
      </c>
      <c r="C1" s="7" t="s">
        <v>8</v>
      </c>
      <c r="D1" s="7" t="s">
        <v>23</v>
      </c>
      <c r="E1" s="7" t="s">
        <v>24</v>
      </c>
      <c r="F1" s="7" t="s">
        <v>25</v>
      </c>
      <c r="G1" s="7" t="s">
        <v>26</v>
      </c>
    </row>
    <row r="2" spans="1:7" ht="17.75" customHeight="1" x14ac:dyDescent="0.2">
      <c r="A2" s="3"/>
      <c r="B2" s="2"/>
      <c r="C2" s="3"/>
      <c r="D2" s="3"/>
      <c r="E2" s="3"/>
      <c r="F2" s="3"/>
      <c r="G2" s="3"/>
    </row>
    <row r="3" spans="1:7" ht="17.75" customHeight="1" x14ac:dyDescent="0.2">
      <c r="A3" s="8" t="s">
        <v>27</v>
      </c>
      <c r="B3" s="5" t="s">
        <v>28</v>
      </c>
      <c r="C3" s="9">
        <v>45</v>
      </c>
      <c r="D3" s="10">
        <v>120</v>
      </c>
      <c r="E3" s="10">
        <v>9</v>
      </c>
      <c r="F3" s="11">
        <f t="shared" ref="F3:F34" si="0">(E3*100)/D3</f>
        <v>7.5</v>
      </c>
      <c r="G3" s="12">
        <f t="shared" ref="G3:G66" si="1">(C3*F3)/100</f>
        <v>3.375</v>
      </c>
    </row>
    <row r="4" spans="1:7" ht="17.75" customHeight="1" x14ac:dyDescent="0.2">
      <c r="A4" s="8" t="s">
        <v>27</v>
      </c>
      <c r="B4" s="5" t="s">
        <v>29</v>
      </c>
      <c r="C4" s="9">
        <v>31</v>
      </c>
      <c r="D4" s="10">
        <v>60</v>
      </c>
      <c r="E4" s="10">
        <v>25</v>
      </c>
      <c r="F4" s="11">
        <f t="shared" si="0"/>
        <v>41.666666666666664</v>
      </c>
      <c r="G4" s="12">
        <f t="shared" si="1"/>
        <v>12.916666666666664</v>
      </c>
    </row>
    <row r="5" spans="1:7" ht="17.75" customHeight="1" x14ac:dyDescent="0.2">
      <c r="A5" s="8" t="s">
        <v>30</v>
      </c>
      <c r="B5" s="5" t="s">
        <v>31</v>
      </c>
      <c r="C5" s="9">
        <v>15</v>
      </c>
      <c r="D5" s="10">
        <v>100</v>
      </c>
      <c r="E5" s="10">
        <v>4.5999999999999996</v>
      </c>
      <c r="F5" s="11">
        <f t="shared" si="0"/>
        <v>4.5999999999999996</v>
      </c>
      <c r="G5" s="12">
        <f t="shared" si="1"/>
        <v>0.69</v>
      </c>
    </row>
    <row r="6" spans="1:7" ht="17.75" customHeight="1" x14ac:dyDescent="0.2">
      <c r="A6" s="8" t="s">
        <v>27</v>
      </c>
      <c r="B6" s="5" t="s">
        <v>32</v>
      </c>
      <c r="C6" s="9">
        <v>15</v>
      </c>
      <c r="D6" s="10">
        <v>100</v>
      </c>
      <c r="E6" s="10">
        <v>3</v>
      </c>
      <c r="F6" s="11">
        <f t="shared" si="0"/>
        <v>3</v>
      </c>
      <c r="G6" s="12">
        <f t="shared" si="1"/>
        <v>0.45</v>
      </c>
    </row>
    <row r="7" spans="1:7" ht="17.75" customHeight="1" x14ac:dyDescent="0.2">
      <c r="A7" s="8" t="s">
        <v>33</v>
      </c>
      <c r="B7" s="5" t="s">
        <v>34</v>
      </c>
      <c r="C7" s="9">
        <v>20</v>
      </c>
      <c r="D7" s="10">
        <v>100</v>
      </c>
      <c r="E7" s="10">
        <v>5</v>
      </c>
      <c r="F7" s="11">
        <f t="shared" si="0"/>
        <v>5</v>
      </c>
      <c r="G7" s="12">
        <f t="shared" si="1"/>
        <v>1</v>
      </c>
    </row>
    <row r="8" spans="1:7" ht="17.75" customHeight="1" x14ac:dyDescent="0.2">
      <c r="A8" s="8" t="s">
        <v>35</v>
      </c>
      <c r="B8" s="5" t="s">
        <v>36</v>
      </c>
      <c r="C8" s="9">
        <v>30</v>
      </c>
      <c r="D8" s="10">
        <v>100</v>
      </c>
      <c r="E8" s="10">
        <v>4</v>
      </c>
      <c r="F8" s="11">
        <f t="shared" si="0"/>
        <v>4</v>
      </c>
      <c r="G8" s="12">
        <f t="shared" si="1"/>
        <v>1.2</v>
      </c>
    </row>
    <row r="9" spans="1:7" ht="17.75" customHeight="1" x14ac:dyDescent="0.2">
      <c r="A9" s="8" t="s">
        <v>27</v>
      </c>
      <c r="B9" s="5" t="s">
        <v>37</v>
      </c>
      <c r="C9" s="9">
        <v>35</v>
      </c>
      <c r="D9" s="10">
        <v>100</v>
      </c>
      <c r="E9" s="10">
        <v>5</v>
      </c>
      <c r="F9" s="11">
        <f t="shared" si="0"/>
        <v>5</v>
      </c>
      <c r="G9" s="12">
        <f t="shared" si="1"/>
        <v>1.75</v>
      </c>
    </row>
    <row r="10" spans="1:7" ht="17.75" customHeight="1" x14ac:dyDescent="0.2">
      <c r="A10" s="8" t="s">
        <v>27</v>
      </c>
      <c r="B10" s="5" t="s">
        <v>38</v>
      </c>
      <c r="C10" s="9">
        <v>51</v>
      </c>
      <c r="D10" s="10">
        <v>120</v>
      </c>
      <c r="E10" s="10">
        <v>16</v>
      </c>
      <c r="F10" s="11">
        <f t="shared" si="0"/>
        <v>13.333333333333334</v>
      </c>
      <c r="G10" s="12">
        <f t="shared" si="1"/>
        <v>6.8</v>
      </c>
    </row>
    <row r="11" spans="1:7" ht="17.75" customHeight="1" x14ac:dyDescent="0.2">
      <c r="A11" s="8" t="s">
        <v>33</v>
      </c>
      <c r="B11" s="5" t="s">
        <v>39</v>
      </c>
      <c r="C11" s="9">
        <v>65</v>
      </c>
      <c r="D11" s="10">
        <v>100</v>
      </c>
      <c r="E11" s="10">
        <v>10</v>
      </c>
      <c r="F11" s="11">
        <f t="shared" si="0"/>
        <v>10</v>
      </c>
      <c r="G11" s="12">
        <f t="shared" si="1"/>
        <v>6.5</v>
      </c>
    </row>
    <row r="12" spans="1:7" ht="17.75" customHeight="1" x14ac:dyDescent="0.2">
      <c r="A12" s="8" t="s">
        <v>40</v>
      </c>
      <c r="B12" s="5" t="s">
        <v>41</v>
      </c>
      <c r="C12" s="9">
        <v>40</v>
      </c>
      <c r="D12" s="10">
        <v>100</v>
      </c>
      <c r="E12" s="10">
        <v>6</v>
      </c>
      <c r="F12" s="11">
        <f t="shared" si="0"/>
        <v>6</v>
      </c>
      <c r="G12" s="12">
        <f t="shared" si="1"/>
        <v>2.4</v>
      </c>
    </row>
    <row r="13" spans="1:7" ht="17.75" customHeight="1" x14ac:dyDescent="0.2">
      <c r="A13" s="8" t="s">
        <v>40</v>
      </c>
      <c r="B13" s="5" t="s">
        <v>42</v>
      </c>
      <c r="C13" s="9">
        <v>59</v>
      </c>
      <c r="D13" s="10">
        <v>30</v>
      </c>
      <c r="E13" s="10">
        <v>19</v>
      </c>
      <c r="F13" s="11">
        <f t="shared" si="0"/>
        <v>63.333333333333336</v>
      </c>
      <c r="G13" s="12">
        <f t="shared" si="1"/>
        <v>37.366666666666667</v>
      </c>
    </row>
    <row r="14" spans="1:7" ht="17.75" customHeight="1" x14ac:dyDescent="0.2">
      <c r="A14" s="8" t="s">
        <v>35</v>
      </c>
      <c r="B14" s="5" t="s">
        <v>43</v>
      </c>
      <c r="C14" s="9">
        <v>30</v>
      </c>
      <c r="D14" s="10">
        <v>100</v>
      </c>
      <c r="E14" s="10">
        <v>8</v>
      </c>
      <c r="F14" s="11">
        <f t="shared" si="0"/>
        <v>8</v>
      </c>
      <c r="G14" s="12">
        <f t="shared" si="1"/>
        <v>2.4</v>
      </c>
    </row>
    <row r="15" spans="1:7" ht="17.75" customHeight="1" x14ac:dyDescent="0.2">
      <c r="A15" s="8" t="s">
        <v>40</v>
      </c>
      <c r="B15" s="5" t="s">
        <v>44</v>
      </c>
      <c r="C15" s="9">
        <v>83</v>
      </c>
      <c r="D15" s="10">
        <v>250</v>
      </c>
      <c r="E15" s="10">
        <v>36</v>
      </c>
      <c r="F15" s="11">
        <f t="shared" si="0"/>
        <v>14.4</v>
      </c>
      <c r="G15" s="12">
        <f t="shared" si="1"/>
        <v>11.952</v>
      </c>
    </row>
    <row r="16" spans="1:7" ht="17.75" customHeight="1" x14ac:dyDescent="0.2">
      <c r="A16" s="8" t="s">
        <v>33</v>
      </c>
      <c r="B16" s="5" t="s">
        <v>45</v>
      </c>
      <c r="C16" s="9">
        <v>15</v>
      </c>
      <c r="D16" s="10">
        <v>100</v>
      </c>
      <c r="E16" s="10">
        <v>5</v>
      </c>
      <c r="F16" s="11">
        <f t="shared" si="0"/>
        <v>5</v>
      </c>
      <c r="G16" s="12">
        <f t="shared" si="1"/>
        <v>0.75</v>
      </c>
    </row>
    <row r="17" spans="1:7" ht="17.75" customHeight="1" x14ac:dyDescent="0.2">
      <c r="A17" s="8" t="s">
        <v>40</v>
      </c>
      <c r="B17" s="5" t="s">
        <v>46</v>
      </c>
      <c r="C17" s="9">
        <v>15</v>
      </c>
      <c r="D17" s="10">
        <v>100</v>
      </c>
      <c r="E17" s="10">
        <v>5</v>
      </c>
      <c r="F17" s="11">
        <f t="shared" si="0"/>
        <v>5</v>
      </c>
      <c r="G17" s="12">
        <f t="shared" si="1"/>
        <v>0.75</v>
      </c>
    </row>
    <row r="18" spans="1:7" ht="17.75" customHeight="1" x14ac:dyDescent="0.2">
      <c r="A18" s="8" t="s">
        <v>40</v>
      </c>
      <c r="B18" s="5" t="s">
        <v>47</v>
      </c>
      <c r="C18" s="9">
        <v>59</v>
      </c>
      <c r="D18" s="10">
        <v>10</v>
      </c>
      <c r="E18" s="10">
        <v>5</v>
      </c>
      <c r="F18" s="11">
        <f t="shared" si="0"/>
        <v>50</v>
      </c>
      <c r="G18" s="12">
        <f t="shared" si="1"/>
        <v>29.5</v>
      </c>
    </row>
    <row r="19" spans="1:7" ht="17.75" customHeight="1" x14ac:dyDescent="0.2">
      <c r="A19" s="8" t="s">
        <v>27</v>
      </c>
      <c r="B19" s="5" t="s">
        <v>48</v>
      </c>
      <c r="C19" s="9">
        <v>55</v>
      </c>
      <c r="D19" s="10">
        <v>120</v>
      </c>
      <c r="E19" s="10">
        <v>24</v>
      </c>
      <c r="F19" s="11">
        <f t="shared" si="0"/>
        <v>20</v>
      </c>
      <c r="G19" s="12">
        <f t="shared" si="1"/>
        <v>11</v>
      </c>
    </row>
    <row r="20" spans="1:7" ht="17.75" customHeight="1" x14ac:dyDescent="0.2">
      <c r="A20" s="8" t="s">
        <v>27</v>
      </c>
      <c r="B20" s="5" t="s">
        <v>49</v>
      </c>
      <c r="C20" s="9">
        <v>40</v>
      </c>
      <c r="D20" s="10">
        <v>120</v>
      </c>
      <c r="E20" s="10">
        <v>30</v>
      </c>
      <c r="F20" s="11">
        <f t="shared" si="0"/>
        <v>25</v>
      </c>
      <c r="G20" s="12">
        <f t="shared" si="1"/>
        <v>10</v>
      </c>
    </row>
    <row r="21" spans="1:7" ht="17.75" customHeight="1" x14ac:dyDescent="0.2">
      <c r="A21" s="8" t="s">
        <v>27</v>
      </c>
      <c r="B21" s="5" t="s">
        <v>50</v>
      </c>
      <c r="C21" s="9">
        <v>37</v>
      </c>
      <c r="D21" s="10">
        <v>120</v>
      </c>
      <c r="E21" s="10">
        <v>27</v>
      </c>
      <c r="F21" s="11">
        <f t="shared" si="0"/>
        <v>22.5</v>
      </c>
      <c r="G21" s="12">
        <f t="shared" si="1"/>
        <v>8.3249999999999993</v>
      </c>
    </row>
    <row r="22" spans="1:7" ht="17.75" customHeight="1" x14ac:dyDescent="0.2">
      <c r="A22" s="8" t="s">
        <v>51</v>
      </c>
      <c r="B22" s="5" t="s">
        <v>52</v>
      </c>
      <c r="C22" s="9">
        <v>64</v>
      </c>
      <c r="D22" s="10">
        <v>80</v>
      </c>
      <c r="E22" s="10">
        <v>7</v>
      </c>
      <c r="F22" s="11">
        <f t="shared" si="0"/>
        <v>8.75</v>
      </c>
      <c r="G22" s="12">
        <f t="shared" si="1"/>
        <v>5.6</v>
      </c>
    </row>
    <row r="23" spans="1:7" ht="17.75" customHeight="1" x14ac:dyDescent="0.2">
      <c r="A23" s="8" t="s">
        <v>53</v>
      </c>
      <c r="B23" s="5" t="s">
        <v>54</v>
      </c>
      <c r="C23" s="9">
        <v>0</v>
      </c>
      <c r="D23" s="10">
        <v>100</v>
      </c>
      <c r="E23" s="10">
        <v>0</v>
      </c>
      <c r="F23" s="11">
        <f t="shared" si="0"/>
        <v>0</v>
      </c>
      <c r="G23" s="12">
        <f t="shared" si="1"/>
        <v>0</v>
      </c>
    </row>
    <row r="24" spans="1:7" ht="17.75" customHeight="1" x14ac:dyDescent="0.2">
      <c r="A24" s="8" t="s">
        <v>53</v>
      </c>
      <c r="B24" s="5" t="s">
        <v>55</v>
      </c>
      <c r="C24" s="9">
        <v>0</v>
      </c>
      <c r="D24" s="10">
        <v>100</v>
      </c>
      <c r="E24" s="10">
        <v>0</v>
      </c>
      <c r="F24" s="11">
        <f t="shared" si="0"/>
        <v>0</v>
      </c>
      <c r="G24" s="12">
        <f t="shared" si="1"/>
        <v>0</v>
      </c>
    </row>
    <row r="25" spans="1:7" ht="17.75" customHeight="1" x14ac:dyDescent="0.2">
      <c r="A25" s="8" t="s">
        <v>53</v>
      </c>
      <c r="B25" s="5" t="s">
        <v>56</v>
      </c>
      <c r="C25" s="9">
        <v>0</v>
      </c>
      <c r="D25" s="10">
        <v>100</v>
      </c>
      <c r="E25" s="10">
        <v>0</v>
      </c>
      <c r="F25" s="11">
        <f t="shared" si="0"/>
        <v>0</v>
      </c>
      <c r="G25" s="12">
        <f t="shared" si="1"/>
        <v>0</v>
      </c>
    </row>
    <row r="26" spans="1:7" ht="17.75" customHeight="1" x14ac:dyDescent="0.2">
      <c r="A26" s="8" t="s">
        <v>30</v>
      </c>
      <c r="B26" s="5" t="s">
        <v>57</v>
      </c>
      <c r="C26" s="9">
        <v>0</v>
      </c>
      <c r="D26" s="10">
        <v>100</v>
      </c>
      <c r="E26" s="10">
        <v>0</v>
      </c>
      <c r="F26" s="11">
        <f t="shared" si="0"/>
        <v>0</v>
      </c>
      <c r="G26" s="12">
        <f t="shared" si="1"/>
        <v>0</v>
      </c>
    </row>
    <row r="27" spans="1:7" ht="17.75" customHeight="1" x14ac:dyDescent="0.2">
      <c r="A27" s="8" t="s">
        <v>53</v>
      </c>
      <c r="B27" s="5" t="s">
        <v>58</v>
      </c>
      <c r="C27" s="9">
        <v>0</v>
      </c>
      <c r="D27" s="10">
        <v>100</v>
      </c>
      <c r="E27" s="10">
        <v>0</v>
      </c>
      <c r="F27" s="11">
        <f t="shared" si="0"/>
        <v>0</v>
      </c>
      <c r="G27" s="12">
        <f t="shared" si="1"/>
        <v>0</v>
      </c>
    </row>
    <row r="28" spans="1:7" ht="17.75" customHeight="1" x14ac:dyDescent="0.2">
      <c r="A28" s="8" t="s">
        <v>40</v>
      </c>
      <c r="B28" s="5" t="s">
        <v>59</v>
      </c>
      <c r="C28" s="9">
        <v>78</v>
      </c>
      <c r="D28" s="10">
        <v>30</v>
      </c>
      <c r="E28" s="10">
        <v>26</v>
      </c>
      <c r="F28" s="11">
        <f t="shared" si="0"/>
        <v>86.666666666666671</v>
      </c>
      <c r="G28" s="12">
        <f t="shared" si="1"/>
        <v>67.599999999999994</v>
      </c>
    </row>
    <row r="29" spans="1:7" ht="17.75" customHeight="1" x14ac:dyDescent="0.2">
      <c r="A29" s="8" t="s">
        <v>40</v>
      </c>
      <c r="B29" s="5" t="s">
        <v>60</v>
      </c>
      <c r="C29" s="9">
        <v>35</v>
      </c>
      <c r="D29" s="10">
        <v>50</v>
      </c>
      <c r="E29" s="10">
        <v>35</v>
      </c>
      <c r="F29" s="11">
        <f t="shared" si="0"/>
        <v>70</v>
      </c>
      <c r="G29" s="12">
        <f t="shared" si="1"/>
        <v>24.5</v>
      </c>
    </row>
    <row r="30" spans="1:7" ht="17.75" customHeight="1" x14ac:dyDescent="0.2">
      <c r="A30" s="8" t="s">
        <v>40</v>
      </c>
      <c r="B30" s="5" t="s">
        <v>61</v>
      </c>
      <c r="C30" s="9">
        <v>15</v>
      </c>
      <c r="D30" s="10">
        <v>100</v>
      </c>
      <c r="E30" s="10">
        <v>19</v>
      </c>
      <c r="F30" s="11">
        <f t="shared" si="0"/>
        <v>19</v>
      </c>
      <c r="G30" s="12">
        <f t="shared" si="1"/>
        <v>2.85</v>
      </c>
    </row>
    <row r="31" spans="1:7" ht="17.75" customHeight="1" x14ac:dyDescent="0.2">
      <c r="A31" s="8" t="s">
        <v>33</v>
      </c>
      <c r="B31" s="5" t="s">
        <v>62</v>
      </c>
      <c r="C31" s="9">
        <v>45</v>
      </c>
      <c r="D31" s="10">
        <v>100</v>
      </c>
      <c r="E31" s="10">
        <v>64.900000000000006</v>
      </c>
      <c r="F31" s="11">
        <f t="shared" si="0"/>
        <v>64.900000000000006</v>
      </c>
      <c r="G31" s="12">
        <f t="shared" si="1"/>
        <v>29.205000000000005</v>
      </c>
    </row>
    <row r="32" spans="1:7" ht="17.75" customHeight="1" x14ac:dyDescent="0.2">
      <c r="A32" s="8" t="s">
        <v>33</v>
      </c>
      <c r="B32" s="5" t="s">
        <v>63</v>
      </c>
      <c r="C32" s="9">
        <v>85</v>
      </c>
      <c r="D32" s="10">
        <v>100</v>
      </c>
      <c r="E32" s="10">
        <v>75.900000000000006</v>
      </c>
      <c r="F32" s="11">
        <f t="shared" si="0"/>
        <v>75.900000000000006</v>
      </c>
      <c r="G32" s="12">
        <f t="shared" si="1"/>
        <v>64.515000000000015</v>
      </c>
    </row>
    <row r="33" spans="1:7" ht="17.75" customHeight="1" x14ac:dyDescent="0.2">
      <c r="A33" s="8" t="s">
        <v>33</v>
      </c>
      <c r="B33" s="5" t="s">
        <v>64</v>
      </c>
      <c r="C33" s="9">
        <v>60</v>
      </c>
      <c r="D33" s="10">
        <v>100</v>
      </c>
      <c r="E33" s="10">
        <v>73.2</v>
      </c>
      <c r="F33" s="11">
        <f t="shared" si="0"/>
        <v>73.2</v>
      </c>
      <c r="G33" s="12">
        <f t="shared" si="1"/>
        <v>43.92</v>
      </c>
    </row>
    <row r="34" spans="1:7" ht="17.75" customHeight="1" x14ac:dyDescent="0.2">
      <c r="A34" s="8" t="s">
        <v>27</v>
      </c>
      <c r="B34" s="5" t="s">
        <v>65</v>
      </c>
      <c r="C34" s="9">
        <v>53</v>
      </c>
      <c r="D34" s="10">
        <v>100</v>
      </c>
      <c r="E34" s="10">
        <v>9</v>
      </c>
      <c r="F34" s="11">
        <f t="shared" si="0"/>
        <v>9</v>
      </c>
      <c r="G34" s="12">
        <f t="shared" si="1"/>
        <v>4.7699999999999996</v>
      </c>
    </row>
    <row r="35" spans="1:7" ht="17.75" customHeight="1" x14ac:dyDescent="0.2">
      <c r="A35" s="8" t="s">
        <v>40</v>
      </c>
      <c r="B35" s="5" t="s">
        <v>66</v>
      </c>
      <c r="C35" s="9">
        <v>46</v>
      </c>
      <c r="D35" s="10">
        <v>150</v>
      </c>
      <c r="E35" s="10">
        <v>26</v>
      </c>
      <c r="F35" s="11">
        <f t="shared" ref="F35:F66" si="2">(E35*100)/D35</f>
        <v>17.333333333333332</v>
      </c>
      <c r="G35" s="12">
        <f t="shared" si="1"/>
        <v>7.9733333333333327</v>
      </c>
    </row>
    <row r="36" spans="1:7" ht="17.75" customHeight="1" x14ac:dyDescent="0.2">
      <c r="A36" s="8" t="s">
        <v>51</v>
      </c>
      <c r="B36" s="5" t="s">
        <v>67</v>
      </c>
      <c r="C36" s="9">
        <v>51</v>
      </c>
      <c r="D36" s="10">
        <v>80</v>
      </c>
      <c r="E36" s="10">
        <v>6</v>
      </c>
      <c r="F36" s="11">
        <f t="shared" si="2"/>
        <v>7.5</v>
      </c>
      <c r="G36" s="12">
        <f t="shared" si="1"/>
        <v>3.8250000000000002</v>
      </c>
    </row>
    <row r="37" spans="1:7" ht="17.75" customHeight="1" x14ac:dyDescent="0.2">
      <c r="A37" s="8" t="s">
        <v>27</v>
      </c>
      <c r="B37" s="5" t="s">
        <v>68</v>
      </c>
      <c r="C37" s="9">
        <v>15</v>
      </c>
      <c r="D37" s="10">
        <v>100</v>
      </c>
      <c r="E37" s="13"/>
      <c r="F37" s="11">
        <f t="shared" si="2"/>
        <v>0</v>
      </c>
      <c r="G37" s="12">
        <f t="shared" si="1"/>
        <v>0</v>
      </c>
    </row>
    <row r="38" spans="1:7" ht="17.75" customHeight="1" x14ac:dyDescent="0.2">
      <c r="A38" s="8" t="s">
        <v>27</v>
      </c>
      <c r="B38" s="5" t="s">
        <v>69</v>
      </c>
      <c r="C38" s="9">
        <v>62</v>
      </c>
      <c r="D38" s="10">
        <v>40</v>
      </c>
      <c r="E38" s="10">
        <v>31</v>
      </c>
      <c r="F38" s="11">
        <f t="shared" si="2"/>
        <v>77.5</v>
      </c>
      <c r="G38" s="12">
        <f t="shared" si="1"/>
        <v>48.05</v>
      </c>
    </row>
    <row r="39" spans="1:7" ht="17.75" customHeight="1" x14ac:dyDescent="0.2">
      <c r="A39" s="8" t="s">
        <v>70</v>
      </c>
      <c r="B39" s="5" t="s">
        <v>71</v>
      </c>
      <c r="C39" s="9">
        <v>45</v>
      </c>
      <c r="D39" s="10">
        <v>180</v>
      </c>
      <c r="E39" s="10">
        <v>45</v>
      </c>
      <c r="F39" s="11">
        <f t="shared" si="2"/>
        <v>25</v>
      </c>
      <c r="G39" s="12">
        <f t="shared" si="1"/>
        <v>11.25</v>
      </c>
    </row>
    <row r="40" spans="1:7" ht="17.75" customHeight="1" x14ac:dyDescent="0.2">
      <c r="A40" s="8" t="s">
        <v>51</v>
      </c>
      <c r="B40" s="5" t="s">
        <v>72</v>
      </c>
      <c r="C40" s="9">
        <v>16</v>
      </c>
      <c r="D40" s="10">
        <v>80</v>
      </c>
      <c r="E40" s="10">
        <v>8</v>
      </c>
      <c r="F40" s="11">
        <f t="shared" si="2"/>
        <v>10</v>
      </c>
      <c r="G40" s="12">
        <f t="shared" si="1"/>
        <v>1.6</v>
      </c>
    </row>
    <row r="41" spans="1:7" ht="17.75" customHeight="1" x14ac:dyDescent="0.2">
      <c r="A41" s="8" t="s">
        <v>51</v>
      </c>
      <c r="B41" s="5" t="s">
        <v>73</v>
      </c>
      <c r="C41" s="9">
        <v>33</v>
      </c>
      <c r="D41" s="10">
        <v>80</v>
      </c>
      <c r="E41" s="10">
        <v>5</v>
      </c>
      <c r="F41" s="11">
        <f t="shared" si="2"/>
        <v>6.25</v>
      </c>
      <c r="G41" s="12">
        <f t="shared" si="1"/>
        <v>2.0625</v>
      </c>
    </row>
    <row r="42" spans="1:7" ht="17.75" customHeight="1" x14ac:dyDescent="0.2">
      <c r="A42" s="8" t="s">
        <v>27</v>
      </c>
      <c r="B42" s="5" t="s">
        <v>74</v>
      </c>
      <c r="C42" s="9">
        <v>22</v>
      </c>
      <c r="D42" s="10">
        <v>120</v>
      </c>
      <c r="E42" s="10">
        <v>12</v>
      </c>
      <c r="F42" s="11">
        <f t="shared" si="2"/>
        <v>10</v>
      </c>
      <c r="G42" s="12">
        <f t="shared" si="1"/>
        <v>2.2000000000000002</v>
      </c>
    </row>
    <row r="43" spans="1:7" ht="17.75" customHeight="1" x14ac:dyDescent="0.2">
      <c r="A43" s="8" t="s">
        <v>27</v>
      </c>
      <c r="B43" s="5" t="s">
        <v>75</v>
      </c>
      <c r="C43" s="9">
        <v>63</v>
      </c>
      <c r="D43" s="10">
        <v>120</v>
      </c>
      <c r="E43" s="10">
        <v>14</v>
      </c>
      <c r="F43" s="11">
        <f t="shared" si="2"/>
        <v>11.666666666666666</v>
      </c>
      <c r="G43" s="12">
        <f t="shared" si="1"/>
        <v>7.35</v>
      </c>
    </row>
    <row r="44" spans="1:7" ht="17.75" customHeight="1" x14ac:dyDescent="0.2">
      <c r="A44" s="8" t="s">
        <v>33</v>
      </c>
      <c r="B44" s="5" t="s">
        <v>76</v>
      </c>
      <c r="C44" s="9">
        <v>65</v>
      </c>
      <c r="D44" s="10">
        <v>100</v>
      </c>
      <c r="E44" s="10">
        <v>70.400000000000006</v>
      </c>
      <c r="F44" s="11">
        <f t="shared" si="2"/>
        <v>70.400000000000006</v>
      </c>
      <c r="G44" s="12">
        <f t="shared" si="1"/>
        <v>45.76</v>
      </c>
    </row>
    <row r="45" spans="1:7" ht="17.75" customHeight="1" x14ac:dyDescent="0.2">
      <c r="A45" s="8" t="s">
        <v>27</v>
      </c>
      <c r="B45" s="5" t="s">
        <v>77</v>
      </c>
      <c r="C45" s="9">
        <v>25</v>
      </c>
      <c r="D45" s="10">
        <v>100</v>
      </c>
      <c r="E45" s="10">
        <v>2</v>
      </c>
      <c r="F45" s="11">
        <f t="shared" si="2"/>
        <v>2</v>
      </c>
      <c r="G45" s="12">
        <f t="shared" si="1"/>
        <v>0.5</v>
      </c>
    </row>
    <row r="46" spans="1:7" ht="17.75" customHeight="1" x14ac:dyDescent="0.2">
      <c r="A46" s="8" t="s">
        <v>51</v>
      </c>
      <c r="B46" s="5" t="s">
        <v>78</v>
      </c>
      <c r="C46" s="9">
        <v>75</v>
      </c>
      <c r="D46" s="10">
        <v>80</v>
      </c>
      <c r="E46" s="10">
        <v>4</v>
      </c>
      <c r="F46" s="11">
        <f t="shared" si="2"/>
        <v>5</v>
      </c>
      <c r="G46" s="12">
        <f t="shared" si="1"/>
        <v>3.75</v>
      </c>
    </row>
    <row r="47" spans="1:7" ht="17.75" customHeight="1" x14ac:dyDescent="0.2">
      <c r="A47" s="8" t="s">
        <v>33</v>
      </c>
      <c r="B47" s="5" t="s">
        <v>79</v>
      </c>
      <c r="C47" s="9">
        <v>35</v>
      </c>
      <c r="D47" s="10">
        <v>100</v>
      </c>
      <c r="E47" s="10">
        <v>22</v>
      </c>
      <c r="F47" s="11">
        <f t="shared" si="2"/>
        <v>22</v>
      </c>
      <c r="G47" s="12">
        <f t="shared" si="1"/>
        <v>7.7</v>
      </c>
    </row>
    <row r="48" spans="1:7" ht="17.75" customHeight="1" x14ac:dyDescent="0.2">
      <c r="A48" s="8" t="s">
        <v>33</v>
      </c>
      <c r="B48" s="5" t="s">
        <v>80</v>
      </c>
      <c r="C48" s="9">
        <v>15</v>
      </c>
      <c r="D48" s="10">
        <v>100</v>
      </c>
      <c r="E48" s="10">
        <v>10</v>
      </c>
      <c r="F48" s="11">
        <f t="shared" si="2"/>
        <v>10</v>
      </c>
      <c r="G48" s="12">
        <f t="shared" si="1"/>
        <v>1.5</v>
      </c>
    </row>
    <row r="49" spans="1:7" ht="17.75" customHeight="1" x14ac:dyDescent="0.2">
      <c r="A49" s="8" t="s">
        <v>81</v>
      </c>
      <c r="B49" s="5" t="s">
        <v>82</v>
      </c>
      <c r="C49" s="9">
        <v>0</v>
      </c>
      <c r="D49" s="10">
        <v>100</v>
      </c>
      <c r="E49" s="10">
        <v>0</v>
      </c>
      <c r="F49" s="11">
        <f t="shared" si="2"/>
        <v>0</v>
      </c>
      <c r="G49" s="12">
        <f t="shared" si="1"/>
        <v>0</v>
      </c>
    </row>
    <row r="50" spans="1:7" ht="17.75" customHeight="1" x14ac:dyDescent="0.2">
      <c r="A50" s="8" t="s">
        <v>35</v>
      </c>
      <c r="B50" s="5" t="s">
        <v>83</v>
      </c>
      <c r="C50" s="9">
        <v>40</v>
      </c>
      <c r="D50" s="10">
        <v>100</v>
      </c>
      <c r="E50" s="10">
        <v>7</v>
      </c>
      <c r="F50" s="11">
        <f t="shared" si="2"/>
        <v>7</v>
      </c>
      <c r="G50" s="12">
        <f t="shared" si="1"/>
        <v>2.8</v>
      </c>
    </row>
    <row r="51" spans="1:7" ht="17.75" customHeight="1" x14ac:dyDescent="0.2">
      <c r="A51" s="8" t="s">
        <v>27</v>
      </c>
      <c r="B51" s="5" t="s">
        <v>84</v>
      </c>
      <c r="C51" s="9">
        <v>25</v>
      </c>
      <c r="D51" s="10">
        <v>100</v>
      </c>
      <c r="E51" s="10">
        <v>1</v>
      </c>
      <c r="F51" s="11">
        <f t="shared" si="2"/>
        <v>1</v>
      </c>
      <c r="G51" s="12">
        <f t="shared" si="1"/>
        <v>0.25</v>
      </c>
    </row>
    <row r="52" spans="1:7" ht="17.75" customHeight="1" x14ac:dyDescent="0.2">
      <c r="A52" s="8" t="s">
        <v>40</v>
      </c>
      <c r="B52" s="5" t="s">
        <v>85</v>
      </c>
      <c r="C52" s="9">
        <v>65</v>
      </c>
      <c r="D52" s="10">
        <v>150</v>
      </c>
      <c r="E52" s="10">
        <v>35</v>
      </c>
      <c r="F52" s="11">
        <f t="shared" si="2"/>
        <v>23.333333333333332</v>
      </c>
      <c r="G52" s="12">
        <f t="shared" si="1"/>
        <v>15.166666666666664</v>
      </c>
    </row>
    <row r="53" spans="1:7" ht="17.75" customHeight="1" x14ac:dyDescent="0.2">
      <c r="A53" s="8" t="s">
        <v>81</v>
      </c>
      <c r="B53" s="5" t="s">
        <v>86</v>
      </c>
      <c r="C53" s="9">
        <v>29</v>
      </c>
      <c r="D53" s="10">
        <v>150</v>
      </c>
      <c r="E53" s="10">
        <v>20</v>
      </c>
      <c r="F53" s="11">
        <f t="shared" si="2"/>
        <v>13.333333333333334</v>
      </c>
      <c r="G53" s="12">
        <f t="shared" si="1"/>
        <v>3.8666666666666667</v>
      </c>
    </row>
    <row r="54" spans="1:7" ht="17.75" customHeight="1" x14ac:dyDescent="0.2">
      <c r="A54" s="8" t="s">
        <v>81</v>
      </c>
      <c r="B54" s="5" t="s">
        <v>87</v>
      </c>
      <c r="C54" s="9">
        <v>0</v>
      </c>
      <c r="D54" s="10">
        <v>100</v>
      </c>
      <c r="E54" s="10">
        <v>0</v>
      </c>
      <c r="F54" s="11">
        <f t="shared" si="2"/>
        <v>0</v>
      </c>
      <c r="G54" s="12">
        <f t="shared" si="1"/>
        <v>0</v>
      </c>
    </row>
    <row r="55" spans="1:7" ht="17.75" customHeight="1" x14ac:dyDescent="0.2">
      <c r="A55" s="8" t="s">
        <v>81</v>
      </c>
      <c r="B55" s="5" t="s">
        <v>88</v>
      </c>
      <c r="C55" s="9">
        <v>10</v>
      </c>
      <c r="D55" s="10">
        <v>100</v>
      </c>
      <c r="E55" s="10">
        <v>10</v>
      </c>
      <c r="F55" s="11">
        <f t="shared" si="2"/>
        <v>10</v>
      </c>
      <c r="G55" s="12">
        <f t="shared" si="1"/>
        <v>1</v>
      </c>
    </row>
    <row r="56" spans="1:7" ht="17.75" customHeight="1" x14ac:dyDescent="0.2">
      <c r="A56" s="8" t="s">
        <v>27</v>
      </c>
      <c r="B56" s="5" t="s">
        <v>89</v>
      </c>
      <c r="C56" s="9">
        <v>50</v>
      </c>
      <c r="D56" s="10">
        <v>60</v>
      </c>
      <c r="E56" s="10">
        <v>46</v>
      </c>
      <c r="F56" s="11">
        <f t="shared" si="2"/>
        <v>76.666666666666671</v>
      </c>
      <c r="G56" s="12">
        <f t="shared" si="1"/>
        <v>38.333333333333336</v>
      </c>
    </row>
    <row r="57" spans="1:7" ht="17.75" customHeight="1" x14ac:dyDescent="0.2">
      <c r="A57" s="8" t="s">
        <v>27</v>
      </c>
      <c r="B57" s="5" t="s">
        <v>90</v>
      </c>
      <c r="C57" s="9">
        <v>36</v>
      </c>
      <c r="D57" s="10">
        <v>60</v>
      </c>
      <c r="E57" s="10">
        <v>45</v>
      </c>
      <c r="F57" s="11">
        <f t="shared" si="2"/>
        <v>75</v>
      </c>
      <c r="G57" s="12">
        <f t="shared" si="1"/>
        <v>27</v>
      </c>
    </row>
    <row r="58" spans="1:7" ht="17.75" customHeight="1" x14ac:dyDescent="0.2">
      <c r="A58" s="8" t="s">
        <v>33</v>
      </c>
      <c r="B58" s="5" t="s">
        <v>91</v>
      </c>
      <c r="C58" s="9">
        <v>45</v>
      </c>
      <c r="D58" s="10">
        <v>100</v>
      </c>
      <c r="E58" s="10">
        <v>64</v>
      </c>
      <c r="F58" s="11">
        <f t="shared" si="2"/>
        <v>64</v>
      </c>
      <c r="G58" s="12">
        <f t="shared" si="1"/>
        <v>28.8</v>
      </c>
    </row>
    <row r="59" spans="1:7" ht="17.75" customHeight="1" x14ac:dyDescent="0.2">
      <c r="A59" s="8" t="s">
        <v>92</v>
      </c>
      <c r="B59" s="5" t="s">
        <v>93</v>
      </c>
      <c r="C59" s="9">
        <v>0</v>
      </c>
      <c r="D59" s="10">
        <v>0</v>
      </c>
      <c r="E59" s="10">
        <v>0</v>
      </c>
      <c r="F59" s="11">
        <v>0</v>
      </c>
      <c r="G59" s="12">
        <f t="shared" si="1"/>
        <v>0</v>
      </c>
    </row>
    <row r="60" spans="1:7" ht="17.75" customHeight="1" x14ac:dyDescent="0.2">
      <c r="A60" s="8" t="s">
        <v>33</v>
      </c>
      <c r="B60" s="5" t="s">
        <v>94</v>
      </c>
      <c r="C60" s="9">
        <v>90</v>
      </c>
      <c r="D60" s="10">
        <v>100</v>
      </c>
      <c r="E60" s="10">
        <v>81</v>
      </c>
      <c r="F60" s="11">
        <f t="shared" ref="F60:F91" si="3">(E60*100)/D60</f>
        <v>81</v>
      </c>
      <c r="G60" s="12">
        <f t="shared" si="1"/>
        <v>72.900000000000006</v>
      </c>
    </row>
    <row r="61" spans="1:7" ht="17.75" customHeight="1" x14ac:dyDescent="0.2">
      <c r="A61" s="8" t="s">
        <v>70</v>
      </c>
      <c r="B61" s="5" t="s">
        <v>95</v>
      </c>
      <c r="C61" s="9">
        <v>32</v>
      </c>
      <c r="D61" s="10">
        <v>180</v>
      </c>
      <c r="E61" s="10">
        <v>46</v>
      </c>
      <c r="F61" s="11">
        <f t="shared" si="3"/>
        <v>25.555555555555557</v>
      </c>
      <c r="G61" s="12">
        <f t="shared" si="1"/>
        <v>8.1777777777777789</v>
      </c>
    </row>
    <row r="62" spans="1:7" ht="17.75" customHeight="1" x14ac:dyDescent="0.2">
      <c r="A62" s="8" t="s">
        <v>27</v>
      </c>
      <c r="B62" s="5" t="s">
        <v>96</v>
      </c>
      <c r="C62" s="9">
        <v>61</v>
      </c>
      <c r="D62" s="10">
        <v>60</v>
      </c>
      <c r="E62" s="10">
        <v>26</v>
      </c>
      <c r="F62" s="11">
        <f t="shared" si="3"/>
        <v>43.333333333333336</v>
      </c>
      <c r="G62" s="12">
        <f t="shared" si="1"/>
        <v>26.433333333333334</v>
      </c>
    </row>
    <row r="63" spans="1:7" ht="17.75" customHeight="1" x14ac:dyDescent="0.2">
      <c r="A63" s="8" t="s">
        <v>81</v>
      </c>
      <c r="B63" s="5" t="s">
        <v>97</v>
      </c>
      <c r="C63" s="9">
        <v>29</v>
      </c>
      <c r="D63" s="10">
        <v>100</v>
      </c>
      <c r="E63" s="10">
        <v>10</v>
      </c>
      <c r="F63" s="11">
        <f t="shared" si="3"/>
        <v>10</v>
      </c>
      <c r="G63" s="12">
        <f t="shared" si="1"/>
        <v>2.9</v>
      </c>
    </row>
    <row r="64" spans="1:7" ht="17.75" customHeight="1" x14ac:dyDescent="0.2">
      <c r="A64" s="8" t="s">
        <v>27</v>
      </c>
      <c r="B64" s="5" t="s">
        <v>98</v>
      </c>
      <c r="C64" s="9">
        <v>40</v>
      </c>
      <c r="D64" s="10">
        <v>120</v>
      </c>
      <c r="E64" s="10">
        <v>3</v>
      </c>
      <c r="F64" s="11">
        <f t="shared" si="3"/>
        <v>2.5</v>
      </c>
      <c r="G64" s="12">
        <f t="shared" si="1"/>
        <v>1</v>
      </c>
    </row>
    <row r="65" spans="1:7" ht="17.75" customHeight="1" x14ac:dyDescent="0.2">
      <c r="A65" s="8" t="s">
        <v>27</v>
      </c>
      <c r="B65" s="5" t="s">
        <v>99</v>
      </c>
      <c r="C65" s="9">
        <v>25</v>
      </c>
      <c r="D65" s="10">
        <v>100</v>
      </c>
      <c r="E65" s="10">
        <v>3</v>
      </c>
      <c r="F65" s="11">
        <f t="shared" si="3"/>
        <v>3</v>
      </c>
      <c r="G65" s="12">
        <f t="shared" si="1"/>
        <v>0.75</v>
      </c>
    </row>
    <row r="66" spans="1:7" ht="17.75" customHeight="1" x14ac:dyDescent="0.2">
      <c r="A66" s="8" t="s">
        <v>81</v>
      </c>
      <c r="B66" s="5" t="s">
        <v>100</v>
      </c>
      <c r="C66" s="9">
        <v>25</v>
      </c>
      <c r="D66" s="10">
        <v>100</v>
      </c>
      <c r="E66" s="10">
        <v>7</v>
      </c>
      <c r="F66" s="11">
        <f t="shared" si="3"/>
        <v>7</v>
      </c>
      <c r="G66" s="12">
        <f t="shared" si="1"/>
        <v>1.75</v>
      </c>
    </row>
    <row r="67" spans="1:7" ht="17.75" customHeight="1" x14ac:dyDescent="0.2">
      <c r="A67" s="8" t="s">
        <v>92</v>
      </c>
      <c r="B67" s="5" t="s">
        <v>101</v>
      </c>
      <c r="C67" s="9">
        <v>20</v>
      </c>
      <c r="D67" s="10">
        <v>10</v>
      </c>
      <c r="E67" s="10">
        <v>10</v>
      </c>
      <c r="F67" s="11">
        <f t="shared" si="3"/>
        <v>100</v>
      </c>
      <c r="G67" s="12">
        <f t="shared" ref="G67:G130" si="4">(C67*F67)/100</f>
        <v>20</v>
      </c>
    </row>
    <row r="68" spans="1:7" ht="17.75" customHeight="1" x14ac:dyDescent="0.2">
      <c r="A68" s="8" t="s">
        <v>27</v>
      </c>
      <c r="B68" s="5" t="s">
        <v>102</v>
      </c>
      <c r="C68" s="9">
        <v>68</v>
      </c>
      <c r="D68" s="10">
        <v>120</v>
      </c>
      <c r="E68" s="10">
        <v>27</v>
      </c>
      <c r="F68" s="11">
        <f t="shared" si="3"/>
        <v>22.5</v>
      </c>
      <c r="G68" s="12">
        <f t="shared" si="4"/>
        <v>15.3</v>
      </c>
    </row>
    <row r="69" spans="1:7" ht="17.75" customHeight="1" x14ac:dyDescent="0.2">
      <c r="A69" s="8" t="s">
        <v>27</v>
      </c>
      <c r="B69" s="5" t="s">
        <v>103</v>
      </c>
      <c r="C69" s="9">
        <v>52</v>
      </c>
      <c r="D69" s="10">
        <v>120</v>
      </c>
      <c r="E69" s="10">
        <v>24</v>
      </c>
      <c r="F69" s="11">
        <f t="shared" si="3"/>
        <v>20</v>
      </c>
      <c r="G69" s="12">
        <f t="shared" si="4"/>
        <v>10.4</v>
      </c>
    </row>
    <row r="70" spans="1:7" ht="17.75" customHeight="1" x14ac:dyDescent="0.2">
      <c r="A70" s="8" t="s">
        <v>70</v>
      </c>
      <c r="B70" s="5" t="s">
        <v>104</v>
      </c>
      <c r="C70" s="9">
        <v>54</v>
      </c>
      <c r="D70" s="10">
        <v>180</v>
      </c>
      <c r="E70" s="10">
        <v>48</v>
      </c>
      <c r="F70" s="11">
        <f t="shared" si="3"/>
        <v>26.666666666666668</v>
      </c>
      <c r="G70" s="12">
        <f t="shared" si="4"/>
        <v>14.4</v>
      </c>
    </row>
    <row r="71" spans="1:7" ht="17.75" customHeight="1" x14ac:dyDescent="0.2">
      <c r="A71" s="8" t="s">
        <v>30</v>
      </c>
      <c r="B71" s="5" t="s">
        <v>105</v>
      </c>
      <c r="C71" s="9">
        <v>0</v>
      </c>
      <c r="D71" s="10">
        <v>100</v>
      </c>
      <c r="E71" s="10">
        <v>0</v>
      </c>
      <c r="F71" s="11">
        <f t="shared" si="3"/>
        <v>0</v>
      </c>
      <c r="G71" s="12">
        <f t="shared" si="4"/>
        <v>0</v>
      </c>
    </row>
    <row r="72" spans="1:7" ht="17.75" customHeight="1" x14ac:dyDescent="0.2">
      <c r="A72" s="8" t="s">
        <v>92</v>
      </c>
      <c r="B72" s="5" t="s">
        <v>106</v>
      </c>
      <c r="C72" s="9">
        <v>100</v>
      </c>
      <c r="D72" s="10">
        <v>10</v>
      </c>
      <c r="E72" s="10">
        <v>10</v>
      </c>
      <c r="F72" s="11">
        <f t="shared" si="3"/>
        <v>100</v>
      </c>
      <c r="G72" s="12">
        <f t="shared" si="4"/>
        <v>100</v>
      </c>
    </row>
    <row r="73" spans="1:7" ht="17.75" customHeight="1" x14ac:dyDescent="0.2">
      <c r="A73" s="8" t="s">
        <v>70</v>
      </c>
      <c r="B73" s="5" t="s">
        <v>107</v>
      </c>
      <c r="C73" s="9">
        <v>68</v>
      </c>
      <c r="D73" s="10">
        <v>180</v>
      </c>
      <c r="E73" s="10">
        <v>48</v>
      </c>
      <c r="F73" s="11">
        <f t="shared" si="3"/>
        <v>26.666666666666668</v>
      </c>
      <c r="G73" s="12">
        <f t="shared" si="4"/>
        <v>18.133333333333336</v>
      </c>
    </row>
    <row r="74" spans="1:7" ht="17.75" customHeight="1" x14ac:dyDescent="0.2">
      <c r="A74" s="8" t="s">
        <v>92</v>
      </c>
      <c r="B74" s="5" t="s">
        <v>108</v>
      </c>
      <c r="C74" s="9">
        <v>63</v>
      </c>
      <c r="D74" s="10">
        <v>25</v>
      </c>
      <c r="E74" s="10">
        <v>21</v>
      </c>
      <c r="F74" s="11">
        <f t="shared" si="3"/>
        <v>84</v>
      </c>
      <c r="G74" s="12">
        <f t="shared" si="4"/>
        <v>52.92</v>
      </c>
    </row>
    <row r="75" spans="1:7" ht="17.75" customHeight="1" x14ac:dyDescent="0.2">
      <c r="A75" s="8" t="s">
        <v>30</v>
      </c>
      <c r="B75" s="5" t="s">
        <v>109</v>
      </c>
      <c r="C75" s="9">
        <v>0</v>
      </c>
      <c r="D75" s="10">
        <v>100</v>
      </c>
      <c r="E75" s="10">
        <v>0</v>
      </c>
      <c r="F75" s="11">
        <f t="shared" si="3"/>
        <v>0</v>
      </c>
      <c r="G75" s="12">
        <f t="shared" si="4"/>
        <v>0</v>
      </c>
    </row>
    <row r="76" spans="1:7" ht="17.75" customHeight="1" x14ac:dyDescent="0.2">
      <c r="A76" s="8" t="s">
        <v>53</v>
      </c>
      <c r="B76" s="5" t="s">
        <v>110</v>
      </c>
      <c r="C76" s="9">
        <v>0</v>
      </c>
      <c r="D76" s="10">
        <v>100</v>
      </c>
      <c r="E76" s="10">
        <v>0</v>
      </c>
      <c r="F76" s="11">
        <f t="shared" si="3"/>
        <v>0</v>
      </c>
      <c r="G76" s="12">
        <f t="shared" si="4"/>
        <v>0</v>
      </c>
    </row>
    <row r="77" spans="1:7" ht="17.75" customHeight="1" x14ac:dyDescent="0.2">
      <c r="A77" s="8" t="s">
        <v>53</v>
      </c>
      <c r="B77" s="5" t="s">
        <v>111</v>
      </c>
      <c r="C77" s="9">
        <v>0</v>
      </c>
      <c r="D77" s="10">
        <v>100</v>
      </c>
      <c r="E77" s="10">
        <v>0</v>
      </c>
      <c r="F77" s="11">
        <f t="shared" si="3"/>
        <v>0</v>
      </c>
      <c r="G77" s="12">
        <f t="shared" si="4"/>
        <v>0</v>
      </c>
    </row>
    <row r="78" spans="1:7" ht="17.75" customHeight="1" x14ac:dyDescent="0.2">
      <c r="A78" s="8" t="s">
        <v>53</v>
      </c>
      <c r="B78" s="5" t="s">
        <v>112</v>
      </c>
      <c r="C78" s="9">
        <v>0</v>
      </c>
      <c r="D78" s="10">
        <v>100</v>
      </c>
      <c r="E78" s="10">
        <v>0</v>
      </c>
      <c r="F78" s="11">
        <f t="shared" si="3"/>
        <v>0</v>
      </c>
      <c r="G78" s="12">
        <f t="shared" si="4"/>
        <v>0</v>
      </c>
    </row>
    <row r="79" spans="1:7" ht="17.75" customHeight="1" x14ac:dyDescent="0.2">
      <c r="A79" s="8" t="s">
        <v>53</v>
      </c>
      <c r="B79" s="5" t="s">
        <v>113</v>
      </c>
      <c r="C79" s="9">
        <v>0</v>
      </c>
      <c r="D79" s="10">
        <v>100</v>
      </c>
      <c r="E79" s="10">
        <v>0</v>
      </c>
      <c r="F79" s="11">
        <f t="shared" si="3"/>
        <v>0</v>
      </c>
      <c r="G79" s="12">
        <f t="shared" si="4"/>
        <v>0</v>
      </c>
    </row>
    <row r="80" spans="1:7" ht="17.75" customHeight="1" x14ac:dyDescent="0.2">
      <c r="A80" s="8" t="s">
        <v>53</v>
      </c>
      <c r="B80" s="5" t="s">
        <v>114</v>
      </c>
      <c r="C80" s="9">
        <v>0</v>
      </c>
      <c r="D80" s="10">
        <v>100</v>
      </c>
      <c r="E80" s="10">
        <v>0</v>
      </c>
      <c r="F80" s="11">
        <f t="shared" si="3"/>
        <v>0</v>
      </c>
      <c r="G80" s="12">
        <f t="shared" si="4"/>
        <v>0</v>
      </c>
    </row>
    <row r="81" spans="1:7" ht="17.75" customHeight="1" x14ac:dyDescent="0.2">
      <c r="A81" s="8" t="s">
        <v>92</v>
      </c>
      <c r="B81" s="5" t="s">
        <v>115</v>
      </c>
      <c r="C81" s="9">
        <v>2</v>
      </c>
      <c r="D81" s="10">
        <v>10</v>
      </c>
      <c r="E81" s="10">
        <v>10</v>
      </c>
      <c r="F81" s="11">
        <f t="shared" si="3"/>
        <v>100</v>
      </c>
      <c r="G81" s="12">
        <f t="shared" si="4"/>
        <v>2</v>
      </c>
    </row>
    <row r="82" spans="1:7" ht="17.75" customHeight="1" x14ac:dyDescent="0.2">
      <c r="A82" s="8" t="s">
        <v>92</v>
      </c>
      <c r="B82" s="5" t="s">
        <v>116</v>
      </c>
      <c r="C82" s="9">
        <v>32</v>
      </c>
      <c r="D82" s="10">
        <v>10</v>
      </c>
      <c r="E82" s="10">
        <v>10</v>
      </c>
      <c r="F82" s="11">
        <f t="shared" si="3"/>
        <v>100</v>
      </c>
      <c r="G82" s="12">
        <f t="shared" si="4"/>
        <v>32</v>
      </c>
    </row>
    <row r="83" spans="1:7" ht="17.75" customHeight="1" x14ac:dyDescent="0.2">
      <c r="A83" s="8" t="s">
        <v>53</v>
      </c>
      <c r="B83" s="5" t="s">
        <v>117</v>
      </c>
      <c r="C83" s="9">
        <v>0</v>
      </c>
      <c r="D83" s="10">
        <v>100</v>
      </c>
      <c r="E83" s="10">
        <v>0</v>
      </c>
      <c r="F83" s="11">
        <f t="shared" si="3"/>
        <v>0</v>
      </c>
      <c r="G83" s="12">
        <f t="shared" si="4"/>
        <v>0</v>
      </c>
    </row>
    <row r="84" spans="1:7" ht="17.75" customHeight="1" x14ac:dyDescent="0.2">
      <c r="A84" s="8" t="s">
        <v>27</v>
      </c>
      <c r="B84" s="5" t="s">
        <v>118</v>
      </c>
      <c r="C84" s="9">
        <v>50</v>
      </c>
      <c r="D84" s="10">
        <v>120</v>
      </c>
      <c r="E84" s="10">
        <v>12</v>
      </c>
      <c r="F84" s="11">
        <f t="shared" si="3"/>
        <v>10</v>
      </c>
      <c r="G84" s="12">
        <f t="shared" si="4"/>
        <v>5</v>
      </c>
    </row>
    <row r="85" spans="1:7" ht="17.75" customHeight="1" x14ac:dyDescent="0.2">
      <c r="A85" s="8" t="s">
        <v>33</v>
      </c>
      <c r="B85" s="5" t="s">
        <v>247</v>
      </c>
      <c r="C85" s="9">
        <v>0</v>
      </c>
      <c r="D85" s="10">
        <v>100</v>
      </c>
      <c r="E85" s="10">
        <v>0</v>
      </c>
      <c r="F85" s="11">
        <f t="shared" si="3"/>
        <v>0</v>
      </c>
      <c r="G85" s="12">
        <f t="shared" si="4"/>
        <v>0</v>
      </c>
    </row>
    <row r="86" spans="1:7" ht="17.75" customHeight="1" x14ac:dyDescent="0.2">
      <c r="A86" s="8" t="s">
        <v>81</v>
      </c>
      <c r="B86" s="5" t="s">
        <v>119</v>
      </c>
      <c r="C86" s="9">
        <v>11</v>
      </c>
      <c r="D86" s="10">
        <v>200</v>
      </c>
      <c r="E86" s="10">
        <v>7</v>
      </c>
      <c r="F86" s="11">
        <f t="shared" si="3"/>
        <v>3.5</v>
      </c>
      <c r="G86" s="12">
        <f t="shared" si="4"/>
        <v>0.38500000000000001</v>
      </c>
    </row>
    <row r="87" spans="1:7" ht="17.75" customHeight="1" x14ac:dyDescent="0.2">
      <c r="A87" s="8" t="s">
        <v>92</v>
      </c>
      <c r="B87" s="5" t="s">
        <v>120</v>
      </c>
      <c r="C87" s="9">
        <v>-1</v>
      </c>
      <c r="D87" s="10">
        <v>10</v>
      </c>
      <c r="E87" s="10">
        <v>10</v>
      </c>
      <c r="F87" s="11">
        <f t="shared" si="3"/>
        <v>100</v>
      </c>
      <c r="G87" s="12">
        <f t="shared" si="4"/>
        <v>-1</v>
      </c>
    </row>
    <row r="88" spans="1:7" ht="17.75" customHeight="1" x14ac:dyDescent="0.2">
      <c r="A88" s="8" t="s">
        <v>92</v>
      </c>
      <c r="B88" s="5" t="s">
        <v>121</v>
      </c>
      <c r="C88" s="9">
        <v>46</v>
      </c>
      <c r="D88" s="10">
        <v>10</v>
      </c>
      <c r="E88" s="10">
        <v>10</v>
      </c>
      <c r="F88" s="11">
        <f t="shared" si="3"/>
        <v>100</v>
      </c>
      <c r="G88" s="12">
        <f t="shared" si="4"/>
        <v>46</v>
      </c>
    </row>
    <row r="89" spans="1:7" ht="17.75" customHeight="1" x14ac:dyDescent="0.2">
      <c r="A89" s="8" t="s">
        <v>81</v>
      </c>
      <c r="B89" s="5" t="s">
        <v>122</v>
      </c>
      <c r="C89" s="9">
        <v>30</v>
      </c>
      <c r="D89" s="10">
        <v>100</v>
      </c>
      <c r="E89" s="10">
        <v>1</v>
      </c>
      <c r="F89" s="11">
        <f t="shared" si="3"/>
        <v>1</v>
      </c>
      <c r="G89" s="12">
        <f t="shared" si="4"/>
        <v>0.3</v>
      </c>
    </row>
    <row r="90" spans="1:7" ht="17.75" customHeight="1" x14ac:dyDescent="0.2">
      <c r="A90" s="8" t="s">
        <v>81</v>
      </c>
      <c r="B90" s="5" t="s">
        <v>123</v>
      </c>
      <c r="C90" s="9">
        <v>27</v>
      </c>
      <c r="D90" s="10">
        <v>100</v>
      </c>
      <c r="E90" s="10">
        <v>5</v>
      </c>
      <c r="F90" s="11">
        <f t="shared" si="3"/>
        <v>5</v>
      </c>
      <c r="G90" s="12">
        <f t="shared" si="4"/>
        <v>1.35</v>
      </c>
    </row>
    <row r="91" spans="1:7" ht="17.75" customHeight="1" x14ac:dyDescent="0.2">
      <c r="A91" s="8" t="s">
        <v>81</v>
      </c>
      <c r="B91" s="5" t="s">
        <v>124</v>
      </c>
      <c r="C91" s="9">
        <v>32</v>
      </c>
      <c r="D91" s="10">
        <v>250</v>
      </c>
      <c r="E91" s="10">
        <v>13</v>
      </c>
      <c r="F91" s="11">
        <f t="shared" si="3"/>
        <v>5.2</v>
      </c>
      <c r="G91" s="12">
        <f t="shared" si="4"/>
        <v>1.6640000000000001</v>
      </c>
    </row>
    <row r="92" spans="1:7" ht="17.75" customHeight="1" x14ac:dyDescent="0.2">
      <c r="A92" s="8" t="s">
        <v>81</v>
      </c>
      <c r="B92" s="5" t="s">
        <v>125</v>
      </c>
      <c r="C92" s="9">
        <v>30</v>
      </c>
      <c r="D92" s="10">
        <v>250</v>
      </c>
      <c r="E92" s="10">
        <v>12</v>
      </c>
      <c r="F92" s="11">
        <f t="shared" ref="F92:F123" si="5">(E92*100)/D92</f>
        <v>4.8</v>
      </c>
      <c r="G92" s="12">
        <f t="shared" si="4"/>
        <v>1.44</v>
      </c>
    </row>
    <row r="93" spans="1:7" ht="17.75" customHeight="1" x14ac:dyDescent="0.2">
      <c r="A93" s="8" t="s">
        <v>70</v>
      </c>
      <c r="B93" s="5" t="s">
        <v>126</v>
      </c>
      <c r="C93" s="9">
        <v>55</v>
      </c>
      <c r="D93" s="10">
        <v>180</v>
      </c>
      <c r="E93" s="10">
        <v>47</v>
      </c>
      <c r="F93" s="11">
        <f t="shared" si="5"/>
        <v>26.111111111111111</v>
      </c>
      <c r="G93" s="12">
        <f t="shared" si="4"/>
        <v>14.361111111111111</v>
      </c>
    </row>
    <row r="94" spans="1:7" ht="17.75" customHeight="1" x14ac:dyDescent="0.2">
      <c r="A94" s="8" t="s">
        <v>70</v>
      </c>
      <c r="B94" s="5" t="s">
        <v>127</v>
      </c>
      <c r="C94" s="9">
        <v>53</v>
      </c>
      <c r="D94" s="10">
        <v>180</v>
      </c>
      <c r="E94" s="10">
        <v>43</v>
      </c>
      <c r="F94" s="11">
        <f t="shared" si="5"/>
        <v>23.888888888888889</v>
      </c>
      <c r="G94" s="12">
        <f t="shared" si="4"/>
        <v>12.661111111111111</v>
      </c>
    </row>
    <row r="95" spans="1:7" ht="17.75" customHeight="1" x14ac:dyDescent="0.2">
      <c r="A95" s="8" t="s">
        <v>33</v>
      </c>
      <c r="B95" s="5" t="s">
        <v>128</v>
      </c>
      <c r="C95" s="9">
        <v>35</v>
      </c>
      <c r="D95" s="10">
        <v>100</v>
      </c>
      <c r="E95" s="10">
        <v>50</v>
      </c>
      <c r="F95" s="11">
        <f t="shared" si="5"/>
        <v>50</v>
      </c>
      <c r="G95" s="12">
        <f t="shared" si="4"/>
        <v>17.5</v>
      </c>
    </row>
    <row r="96" spans="1:7" ht="17.75" customHeight="1" x14ac:dyDescent="0.2">
      <c r="A96" s="8" t="s">
        <v>30</v>
      </c>
      <c r="B96" s="5" t="s">
        <v>129</v>
      </c>
      <c r="C96" s="9">
        <v>35</v>
      </c>
      <c r="D96" s="10">
        <v>100</v>
      </c>
      <c r="E96" s="10">
        <v>33</v>
      </c>
      <c r="F96" s="11">
        <f t="shared" si="5"/>
        <v>33</v>
      </c>
      <c r="G96" s="12">
        <f t="shared" si="4"/>
        <v>11.55</v>
      </c>
    </row>
    <row r="97" spans="1:7" ht="17.75" customHeight="1" x14ac:dyDescent="0.2">
      <c r="A97" s="8" t="s">
        <v>30</v>
      </c>
      <c r="B97" s="5" t="s">
        <v>130</v>
      </c>
      <c r="C97" s="9">
        <v>35</v>
      </c>
      <c r="D97" s="10">
        <v>100</v>
      </c>
      <c r="E97" s="10">
        <v>19</v>
      </c>
      <c r="F97" s="11">
        <f t="shared" si="5"/>
        <v>19</v>
      </c>
      <c r="G97" s="12">
        <f t="shared" si="4"/>
        <v>6.65</v>
      </c>
    </row>
    <row r="98" spans="1:7" ht="17.75" customHeight="1" x14ac:dyDescent="0.2">
      <c r="A98" s="8" t="s">
        <v>27</v>
      </c>
      <c r="B98" s="5" t="s">
        <v>131</v>
      </c>
      <c r="C98" s="9">
        <v>35</v>
      </c>
      <c r="D98" s="10">
        <v>100</v>
      </c>
      <c r="E98" s="10">
        <v>3</v>
      </c>
      <c r="F98" s="11">
        <f t="shared" si="5"/>
        <v>3</v>
      </c>
      <c r="G98" s="12">
        <f t="shared" si="4"/>
        <v>1.05</v>
      </c>
    </row>
    <row r="99" spans="1:7" ht="17.75" customHeight="1" x14ac:dyDescent="0.2">
      <c r="A99" s="8" t="s">
        <v>92</v>
      </c>
      <c r="B99" s="5" t="s">
        <v>132</v>
      </c>
      <c r="C99" s="9">
        <v>50</v>
      </c>
      <c r="D99" s="10">
        <v>4</v>
      </c>
      <c r="E99" s="10">
        <v>4</v>
      </c>
      <c r="F99" s="11">
        <f t="shared" si="5"/>
        <v>100</v>
      </c>
      <c r="G99" s="12">
        <f t="shared" si="4"/>
        <v>50</v>
      </c>
    </row>
    <row r="100" spans="1:7" ht="17.75" customHeight="1" x14ac:dyDescent="0.2">
      <c r="A100" s="8" t="s">
        <v>70</v>
      </c>
      <c r="B100" s="5" t="s">
        <v>133</v>
      </c>
      <c r="C100" s="9">
        <v>43</v>
      </c>
      <c r="D100" s="10">
        <v>180</v>
      </c>
      <c r="E100" s="10">
        <v>48</v>
      </c>
      <c r="F100" s="11">
        <f t="shared" si="5"/>
        <v>26.666666666666668</v>
      </c>
      <c r="G100" s="12">
        <f t="shared" si="4"/>
        <v>11.466666666666667</v>
      </c>
    </row>
    <row r="101" spans="1:7" ht="17.75" customHeight="1" x14ac:dyDescent="0.2">
      <c r="A101" s="8" t="s">
        <v>33</v>
      </c>
      <c r="B101" s="5" t="s">
        <v>134</v>
      </c>
      <c r="C101" s="9">
        <v>15</v>
      </c>
      <c r="D101" s="10">
        <v>100</v>
      </c>
      <c r="E101" s="10">
        <v>10</v>
      </c>
      <c r="F101" s="11">
        <f t="shared" si="5"/>
        <v>10</v>
      </c>
      <c r="G101" s="12">
        <f t="shared" si="4"/>
        <v>1.5</v>
      </c>
    </row>
    <row r="102" spans="1:7" ht="17.75" customHeight="1" x14ac:dyDescent="0.2">
      <c r="A102" s="8" t="s">
        <v>27</v>
      </c>
      <c r="B102" s="5" t="s">
        <v>135</v>
      </c>
      <c r="C102" s="9">
        <v>57</v>
      </c>
      <c r="D102" s="10">
        <v>100</v>
      </c>
      <c r="E102" s="10">
        <v>16</v>
      </c>
      <c r="F102" s="11">
        <f t="shared" si="5"/>
        <v>16</v>
      </c>
      <c r="G102" s="12">
        <f t="shared" si="4"/>
        <v>9.1199999999999992</v>
      </c>
    </row>
    <row r="103" spans="1:7" ht="17.75" customHeight="1" x14ac:dyDescent="0.2">
      <c r="A103" s="8" t="s">
        <v>70</v>
      </c>
      <c r="B103" s="5" t="s">
        <v>136</v>
      </c>
      <c r="C103" s="9">
        <v>56</v>
      </c>
      <c r="D103" s="10">
        <v>180</v>
      </c>
      <c r="E103" s="10">
        <v>48</v>
      </c>
      <c r="F103" s="11">
        <f t="shared" si="5"/>
        <v>26.666666666666668</v>
      </c>
      <c r="G103" s="12">
        <f t="shared" si="4"/>
        <v>14.933333333333335</v>
      </c>
    </row>
    <row r="104" spans="1:7" ht="17.75" customHeight="1" x14ac:dyDescent="0.2">
      <c r="A104" s="8" t="s">
        <v>33</v>
      </c>
      <c r="B104" s="5" t="s">
        <v>137</v>
      </c>
      <c r="C104" s="9">
        <v>70</v>
      </c>
      <c r="D104" s="10">
        <v>100</v>
      </c>
      <c r="E104" s="10">
        <v>78.099999999999994</v>
      </c>
      <c r="F104" s="11">
        <f t="shared" si="5"/>
        <v>78.099999999999994</v>
      </c>
      <c r="G104" s="12">
        <f t="shared" si="4"/>
        <v>54.67</v>
      </c>
    </row>
    <row r="105" spans="1:7" ht="17.75" customHeight="1" x14ac:dyDescent="0.2">
      <c r="A105" s="8" t="s">
        <v>51</v>
      </c>
      <c r="B105" s="5" t="s">
        <v>138</v>
      </c>
      <c r="C105" s="9">
        <v>60</v>
      </c>
      <c r="D105" s="10">
        <v>80</v>
      </c>
      <c r="E105" s="10">
        <v>18</v>
      </c>
      <c r="F105" s="11">
        <f t="shared" si="5"/>
        <v>22.5</v>
      </c>
      <c r="G105" s="12">
        <f t="shared" si="4"/>
        <v>13.5</v>
      </c>
    </row>
    <row r="106" spans="1:7" ht="17.75" customHeight="1" x14ac:dyDescent="0.2">
      <c r="A106" s="8" t="s">
        <v>92</v>
      </c>
      <c r="B106" s="5" t="s">
        <v>139</v>
      </c>
      <c r="C106" s="9">
        <v>26</v>
      </c>
      <c r="D106" s="10">
        <v>10</v>
      </c>
      <c r="E106" s="10">
        <v>10</v>
      </c>
      <c r="F106" s="11">
        <f t="shared" si="5"/>
        <v>100</v>
      </c>
      <c r="G106" s="12">
        <f t="shared" si="4"/>
        <v>26</v>
      </c>
    </row>
    <row r="107" spans="1:7" ht="17.75" customHeight="1" x14ac:dyDescent="0.2">
      <c r="A107" s="8" t="s">
        <v>92</v>
      </c>
      <c r="B107" s="5" t="s">
        <v>140</v>
      </c>
      <c r="C107" s="9">
        <v>105</v>
      </c>
      <c r="D107" s="10">
        <v>10</v>
      </c>
      <c r="E107" s="10">
        <v>10</v>
      </c>
      <c r="F107" s="11">
        <f t="shared" si="5"/>
        <v>100</v>
      </c>
      <c r="G107" s="12">
        <f t="shared" si="4"/>
        <v>105</v>
      </c>
    </row>
    <row r="108" spans="1:7" ht="17.75" customHeight="1" x14ac:dyDescent="0.2">
      <c r="A108" s="8" t="s">
        <v>27</v>
      </c>
      <c r="B108" s="5" t="s">
        <v>141</v>
      </c>
      <c r="C108" s="9">
        <v>46</v>
      </c>
      <c r="D108" s="10">
        <v>120</v>
      </c>
      <c r="E108" s="10">
        <v>17</v>
      </c>
      <c r="F108" s="11">
        <f t="shared" si="5"/>
        <v>14.166666666666666</v>
      </c>
      <c r="G108" s="12">
        <f t="shared" si="4"/>
        <v>6.5166666666666666</v>
      </c>
    </row>
    <row r="109" spans="1:7" ht="17.75" customHeight="1" x14ac:dyDescent="0.2">
      <c r="A109" s="8" t="s">
        <v>51</v>
      </c>
      <c r="B109" s="5" t="s">
        <v>142</v>
      </c>
      <c r="C109" s="9">
        <v>46</v>
      </c>
      <c r="D109" s="10">
        <v>100</v>
      </c>
      <c r="E109" s="10">
        <v>27</v>
      </c>
      <c r="F109" s="11">
        <f t="shared" si="5"/>
        <v>27</v>
      </c>
      <c r="G109" s="12">
        <f t="shared" si="4"/>
        <v>12.42</v>
      </c>
    </row>
    <row r="110" spans="1:7" ht="17.75" customHeight="1" x14ac:dyDescent="0.2">
      <c r="A110" s="8" t="s">
        <v>27</v>
      </c>
      <c r="B110" s="5" t="s">
        <v>143</v>
      </c>
      <c r="C110" s="9">
        <v>60</v>
      </c>
      <c r="D110" s="10">
        <v>100</v>
      </c>
      <c r="E110" s="10">
        <v>20</v>
      </c>
      <c r="F110" s="11">
        <f t="shared" si="5"/>
        <v>20</v>
      </c>
      <c r="G110" s="12">
        <f t="shared" si="4"/>
        <v>12</v>
      </c>
    </row>
    <row r="111" spans="1:7" ht="17.75" customHeight="1" x14ac:dyDescent="0.2">
      <c r="A111" s="8" t="s">
        <v>81</v>
      </c>
      <c r="B111" s="5" t="s">
        <v>144</v>
      </c>
      <c r="C111" s="9">
        <v>25</v>
      </c>
      <c r="D111" s="10">
        <v>100</v>
      </c>
      <c r="E111" s="10">
        <v>4</v>
      </c>
      <c r="F111" s="11">
        <f t="shared" si="5"/>
        <v>4</v>
      </c>
      <c r="G111" s="12">
        <f t="shared" si="4"/>
        <v>1</v>
      </c>
    </row>
    <row r="112" spans="1:7" ht="17.75" customHeight="1" x14ac:dyDescent="0.2">
      <c r="A112" s="8" t="s">
        <v>27</v>
      </c>
      <c r="B112" s="5" t="s">
        <v>145</v>
      </c>
      <c r="C112" s="9">
        <v>65</v>
      </c>
      <c r="D112" s="10">
        <v>120</v>
      </c>
      <c r="E112" s="10">
        <v>6</v>
      </c>
      <c r="F112" s="11">
        <f t="shared" si="5"/>
        <v>5</v>
      </c>
      <c r="G112" s="12">
        <f t="shared" si="4"/>
        <v>3.25</v>
      </c>
    </row>
    <row r="113" spans="1:7" ht="17.75" customHeight="1" x14ac:dyDescent="0.2">
      <c r="A113" s="8" t="s">
        <v>92</v>
      </c>
      <c r="B113" s="5" t="s">
        <v>146</v>
      </c>
      <c r="C113" s="9">
        <v>58</v>
      </c>
      <c r="D113" s="10">
        <v>25</v>
      </c>
      <c r="E113" s="10">
        <v>21</v>
      </c>
      <c r="F113" s="11">
        <f t="shared" si="5"/>
        <v>84</v>
      </c>
      <c r="G113" s="12">
        <f t="shared" si="4"/>
        <v>48.72</v>
      </c>
    </row>
    <row r="114" spans="1:7" ht="17.75" customHeight="1" x14ac:dyDescent="0.2">
      <c r="A114" s="8" t="s">
        <v>92</v>
      </c>
      <c r="B114" s="5" t="s">
        <v>147</v>
      </c>
      <c r="C114" s="9">
        <v>35</v>
      </c>
      <c r="D114" s="10">
        <v>100</v>
      </c>
      <c r="E114" s="10">
        <v>81</v>
      </c>
      <c r="F114" s="11">
        <f t="shared" si="5"/>
        <v>81</v>
      </c>
      <c r="G114" s="12">
        <f t="shared" si="4"/>
        <v>28.35</v>
      </c>
    </row>
    <row r="115" spans="1:7" ht="17.75" customHeight="1" x14ac:dyDescent="0.2">
      <c r="A115" s="8" t="s">
        <v>33</v>
      </c>
      <c r="B115" s="5" t="s">
        <v>148</v>
      </c>
      <c r="C115" s="9">
        <v>70</v>
      </c>
      <c r="D115" s="10">
        <v>100</v>
      </c>
      <c r="E115" s="10">
        <v>63.2</v>
      </c>
      <c r="F115" s="11">
        <f t="shared" si="5"/>
        <v>63.2</v>
      </c>
      <c r="G115" s="12">
        <f t="shared" si="4"/>
        <v>44.24</v>
      </c>
    </row>
    <row r="116" spans="1:7" ht="17.75" customHeight="1" x14ac:dyDescent="0.2">
      <c r="A116" s="8" t="s">
        <v>40</v>
      </c>
      <c r="B116" s="5" t="s">
        <v>149</v>
      </c>
      <c r="C116" s="9">
        <v>71</v>
      </c>
      <c r="D116" s="10">
        <v>150</v>
      </c>
      <c r="E116" s="10">
        <v>36</v>
      </c>
      <c r="F116" s="11">
        <f t="shared" si="5"/>
        <v>24</v>
      </c>
      <c r="G116" s="12">
        <f t="shared" si="4"/>
        <v>17.04</v>
      </c>
    </row>
    <row r="117" spans="1:7" ht="17.75" customHeight="1" x14ac:dyDescent="0.2">
      <c r="A117" s="8" t="s">
        <v>40</v>
      </c>
      <c r="B117" s="5" t="s">
        <v>150</v>
      </c>
      <c r="C117" s="9">
        <v>59</v>
      </c>
      <c r="D117" s="10">
        <v>30</v>
      </c>
      <c r="E117" s="10">
        <v>18</v>
      </c>
      <c r="F117" s="11">
        <f t="shared" si="5"/>
        <v>60</v>
      </c>
      <c r="G117" s="12">
        <f t="shared" si="4"/>
        <v>35.4</v>
      </c>
    </row>
    <row r="118" spans="1:7" ht="17.75" customHeight="1" x14ac:dyDescent="0.2">
      <c r="A118" s="8" t="s">
        <v>40</v>
      </c>
      <c r="B118" s="5" t="s">
        <v>151</v>
      </c>
      <c r="C118" s="9">
        <v>67</v>
      </c>
      <c r="D118" s="10">
        <v>30</v>
      </c>
      <c r="E118" s="10">
        <v>21</v>
      </c>
      <c r="F118" s="11">
        <f t="shared" si="5"/>
        <v>70</v>
      </c>
      <c r="G118" s="12">
        <f t="shared" si="4"/>
        <v>46.9</v>
      </c>
    </row>
    <row r="119" spans="1:7" ht="17.75" customHeight="1" x14ac:dyDescent="0.2">
      <c r="A119" s="8" t="s">
        <v>40</v>
      </c>
      <c r="B119" s="5" t="s">
        <v>152</v>
      </c>
      <c r="C119" s="9">
        <v>40</v>
      </c>
      <c r="D119" s="10">
        <v>30</v>
      </c>
      <c r="E119" s="10">
        <v>19</v>
      </c>
      <c r="F119" s="11">
        <f t="shared" si="5"/>
        <v>63.333333333333336</v>
      </c>
      <c r="G119" s="12">
        <f t="shared" si="4"/>
        <v>25.333333333333336</v>
      </c>
    </row>
    <row r="120" spans="1:7" ht="17.75" customHeight="1" x14ac:dyDescent="0.2">
      <c r="A120" s="8" t="s">
        <v>27</v>
      </c>
      <c r="B120" s="5" t="s">
        <v>153</v>
      </c>
      <c r="C120" s="9">
        <v>25</v>
      </c>
      <c r="D120" s="10">
        <v>100</v>
      </c>
      <c r="E120" s="10">
        <v>6</v>
      </c>
      <c r="F120" s="11">
        <f t="shared" si="5"/>
        <v>6</v>
      </c>
      <c r="G120" s="12">
        <f t="shared" si="4"/>
        <v>1.5</v>
      </c>
    </row>
    <row r="121" spans="1:7" ht="17.75" customHeight="1" x14ac:dyDescent="0.2">
      <c r="A121" s="8" t="s">
        <v>27</v>
      </c>
      <c r="B121" s="5" t="s">
        <v>154</v>
      </c>
      <c r="C121" s="9">
        <v>25</v>
      </c>
      <c r="D121" s="10">
        <v>100</v>
      </c>
      <c r="E121" s="10">
        <v>10</v>
      </c>
      <c r="F121" s="11">
        <f t="shared" si="5"/>
        <v>10</v>
      </c>
      <c r="G121" s="12">
        <f t="shared" si="4"/>
        <v>2.5</v>
      </c>
    </row>
    <row r="122" spans="1:7" ht="17.75" customHeight="1" x14ac:dyDescent="0.2">
      <c r="A122" s="8" t="s">
        <v>27</v>
      </c>
      <c r="B122" s="5" t="s">
        <v>155</v>
      </c>
      <c r="C122" s="9">
        <v>43</v>
      </c>
      <c r="D122" s="10">
        <v>120</v>
      </c>
      <c r="E122" s="10">
        <v>9</v>
      </c>
      <c r="F122" s="11">
        <f t="shared" si="5"/>
        <v>7.5</v>
      </c>
      <c r="G122" s="12">
        <f t="shared" si="4"/>
        <v>3.2250000000000001</v>
      </c>
    </row>
    <row r="123" spans="1:7" ht="17.75" customHeight="1" x14ac:dyDescent="0.2">
      <c r="A123" s="8" t="s">
        <v>27</v>
      </c>
      <c r="B123" s="5" t="s">
        <v>156</v>
      </c>
      <c r="C123" s="9">
        <v>20</v>
      </c>
      <c r="D123" s="10">
        <v>100</v>
      </c>
      <c r="E123" s="10">
        <v>10</v>
      </c>
      <c r="F123" s="11">
        <f t="shared" si="5"/>
        <v>10</v>
      </c>
      <c r="G123" s="12">
        <f t="shared" si="4"/>
        <v>2</v>
      </c>
    </row>
    <row r="124" spans="1:7" ht="17.75" customHeight="1" x14ac:dyDescent="0.2">
      <c r="A124" s="8" t="s">
        <v>33</v>
      </c>
      <c r="B124" s="5" t="s">
        <v>157</v>
      </c>
      <c r="C124" s="9">
        <v>20</v>
      </c>
      <c r="D124" s="10">
        <v>100</v>
      </c>
      <c r="E124" s="10">
        <v>30</v>
      </c>
      <c r="F124" s="11">
        <f t="shared" ref="F124:F155" si="6">(E124*100)/D124</f>
        <v>30</v>
      </c>
      <c r="G124" s="12">
        <f t="shared" si="4"/>
        <v>6</v>
      </c>
    </row>
    <row r="125" spans="1:7" ht="17.75" customHeight="1" x14ac:dyDescent="0.2">
      <c r="A125" s="8" t="s">
        <v>27</v>
      </c>
      <c r="B125" s="5" t="s">
        <v>158</v>
      </c>
      <c r="C125" s="9">
        <v>35</v>
      </c>
      <c r="D125" s="10">
        <v>100</v>
      </c>
      <c r="E125" s="10">
        <v>5</v>
      </c>
      <c r="F125" s="11">
        <f t="shared" si="6"/>
        <v>5</v>
      </c>
      <c r="G125" s="12">
        <f t="shared" si="4"/>
        <v>1.75</v>
      </c>
    </row>
    <row r="126" spans="1:7" ht="17.75" customHeight="1" x14ac:dyDescent="0.2">
      <c r="A126" s="8" t="s">
        <v>27</v>
      </c>
      <c r="B126" s="5" t="s">
        <v>159</v>
      </c>
      <c r="C126" s="9">
        <v>15</v>
      </c>
      <c r="D126" s="10">
        <v>100</v>
      </c>
      <c r="E126" s="10">
        <v>10</v>
      </c>
      <c r="F126" s="11">
        <f t="shared" si="6"/>
        <v>10</v>
      </c>
      <c r="G126" s="12">
        <f t="shared" si="4"/>
        <v>1.5</v>
      </c>
    </row>
    <row r="127" spans="1:7" ht="17.75" customHeight="1" x14ac:dyDescent="0.2">
      <c r="A127" s="8" t="s">
        <v>27</v>
      </c>
      <c r="B127" s="5" t="s">
        <v>160</v>
      </c>
      <c r="C127" s="9">
        <v>15</v>
      </c>
      <c r="D127" s="10">
        <v>100</v>
      </c>
      <c r="E127" s="10">
        <v>10</v>
      </c>
      <c r="F127" s="11">
        <f t="shared" si="6"/>
        <v>10</v>
      </c>
      <c r="G127" s="12">
        <f t="shared" si="4"/>
        <v>1.5</v>
      </c>
    </row>
    <row r="128" spans="1:7" ht="17.75" customHeight="1" x14ac:dyDescent="0.2">
      <c r="A128" s="8" t="s">
        <v>27</v>
      </c>
      <c r="B128" s="5" t="s">
        <v>161</v>
      </c>
      <c r="C128" s="9">
        <v>35</v>
      </c>
      <c r="D128" s="10">
        <v>100</v>
      </c>
      <c r="E128" s="10">
        <v>29</v>
      </c>
      <c r="F128" s="11">
        <f t="shared" si="6"/>
        <v>29</v>
      </c>
      <c r="G128" s="12">
        <f t="shared" si="4"/>
        <v>10.15</v>
      </c>
    </row>
    <row r="129" spans="1:7" ht="17.75" customHeight="1" x14ac:dyDescent="0.2">
      <c r="A129" s="8" t="s">
        <v>27</v>
      </c>
      <c r="B129" s="5" t="s">
        <v>162</v>
      </c>
      <c r="C129" s="9">
        <v>10</v>
      </c>
      <c r="D129" s="10">
        <v>100</v>
      </c>
      <c r="E129" s="10">
        <v>5</v>
      </c>
      <c r="F129" s="11">
        <f t="shared" si="6"/>
        <v>5</v>
      </c>
      <c r="G129" s="12">
        <f t="shared" si="4"/>
        <v>0.5</v>
      </c>
    </row>
    <row r="130" spans="1:7" ht="17.75" customHeight="1" x14ac:dyDescent="0.2">
      <c r="A130" s="8" t="s">
        <v>70</v>
      </c>
      <c r="B130" s="5" t="s">
        <v>163</v>
      </c>
      <c r="C130" s="9">
        <v>57</v>
      </c>
      <c r="D130" s="10">
        <v>180</v>
      </c>
      <c r="E130" s="10">
        <v>42</v>
      </c>
      <c r="F130" s="11">
        <f t="shared" si="6"/>
        <v>23.333333333333332</v>
      </c>
      <c r="G130" s="12">
        <f t="shared" si="4"/>
        <v>13.3</v>
      </c>
    </row>
    <row r="131" spans="1:7" ht="17.75" customHeight="1" x14ac:dyDescent="0.2">
      <c r="A131" s="8" t="s">
        <v>70</v>
      </c>
      <c r="B131" s="5" t="s">
        <v>164</v>
      </c>
      <c r="C131" s="9">
        <v>82</v>
      </c>
      <c r="D131" s="10">
        <v>180</v>
      </c>
      <c r="E131" s="10">
        <v>42</v>
      </c>
      <c r="F131" s="11">
        <f t="shared" si="6"/>
        <v>23.333333333333332</v>
      </c>
      <c r="G131" s="12">
        <f t="shared" ref="G131:G194" si="7">(C131*F131)/100</f>
        <v>19.133333333333333</v>
      </c>
    </row>
    <row r="132" spans="1:7" ht="17.75" customHeight="1" x14ac:dyDescent="0.2">
      <c r="A132" s="8" t="s">
        <v>70</v>
      </c>
      <c r="B132" s="5" t="s">
        <v>165</v>
      </c>
      <c r="C132" s="9">
        <v>59</v>
      </c>
      <c r="D132" s="10">
        <v>180</v>
      </c>
      <c r="E132" s="10">
        <v>42</v>
      </c>
      <c r="F132" s="11">
        <f t="shared" si="6"/>
        <v>23.333333333333332</v>
      </c>
      <c r="G132" s="12">
        <f t="shared" si="7"/>
        <v>13.766666666666666</v>
      </c>
    </row>
    <row r="133" spans="1:7" ht="17.75" customHeight="1" x14ac:dyDescent="0.2">
      <c r="A133" s="8" t="s">
        <v>53</v>
      </c>
      <c r="B133" s="5" t="s">
        <v>166</v>
      </c>
      <c r="C133" s="9">
        <v>0</v>
      </c>
      <c r="D133" s="10">
        <v>100</v>
      </c>
      <c r="E133" s="10">
        <v>0</v>
      </c>
      <c r="F133" s="11">
        <f t="shared" si="6"/>
        <v>0</v>
      </c>
      <c r="G133" s="12">
        <f t="shared" si="7"/>
        <v>0</v>
      </c>
    </row>
    <row r="134" spans="1:7" ht="17.75" customHeight="1" x14ac:dyDescent="0.2">
      <c r="A134" s="8" t="s">
        <v>27</v>
      </c>
      <c r="B134" s="5" t="s">
        <v>167</v>
      </c>
      <c r="C134" s="9">
        <v>40</v>
      </c>
      <c r="D134" s="10">
        <v>120</v>
      </c>
      <c r="E134" s="10">
        <v>11</v>
      </c>
      <c r="F134" s="11">
        <f t="shared" si="6"/>
        <v>9.1666666666666661</v>
      </c>
      <c r="G134" s="12">
        <f t="shared" si="7"/>
        <v>3.6666666666666661</v>
      </c>
    </row>
    <row r="135" spans="1:7" ht="17.75" customHeight="1" x14ac:dyDescent="0.2">
      <c r="A135" s="8" t="s">
        <v>40</v>
      </c>
      <c r="B135" s="5" t="s">
        <v>168</v>
      </c>
      <c r="C135" s="9">
        <v>38</v>
      </c>
      <c r="D135" s="10">
        <v>150</v>
      </c>
      <c r="E135" s="10">
        <v>40</v>
      </c>
      <c r="F135" s="11">
        <f t="shared" si="6"/>
        <v>26.666666666666668</v>
      </c>
      <c r="G135" s="12">
        <f t="shared" si="7"/>
        <v>10.133333333333333</v>
      </c>
    </row>
    <row r="136" spans="1:7" ht="17.75" customHeight="1" x14ac:dyDescent="0.2">
      <c r="A136" s="8" t="s">
        <v>33</v>
      </c>
      <c r="B136" s="5" t="s">
        <v>169</v>
      </c>
      <c r="C136" s="9">
        <v>22</v>
      </c>
      <c r="D136" s="10">
        <v>100</v>
      </c>
      <c r="E136" s="10">
        <v>64.5</v>
      </c>
      <c r="F136" s="11">
        <f t="shared" si="6"/>
        <v>64.5</v>
      </c>
      <c r="G136" s="12">
        <f t="shared" si="7"/>
        <v>14.19</v>
      </c>
    </row>
    <row r="137" spans="1:7" ht="17.75" customHeight="1" x14ac:dyDescent="0.2">
      <c r="A137" s="8" t="s">
        <v>27</v>
      </c>
      <c r="B137" s="5" t="s">
        <v>170</v>
      </c>
      <c r="C137" s="9">
        <v>25</v>
      </c>
      <c r="D137" s="10">
        <v>120</v>
      </c>
      <c r="E137" s="10">
        <v>11</v>
      </c>
      <c r="F137" s="11">
        <f t="shared" si="6"/>
        <v>9.1666666666666661</v>
      </c>
      <c r="G137" s="12">
        <f t="shared" si="7"/>
        <v>2.2916666666666665</v>
      </c>
    </row>
    <row r="138" spans="1:7" ht="17.75" customHeight="1" x14ac:dyDescent="0.2">
      <c r="A138" s="8" t="s">
        <v>51</v>
      </c>
      <c r="B138" s="5" t="s">
        <v>171</v>
      </c>
      <c r="C138" s="9">
        <v>52</v>
      </c>
      <c r="D138" s="10">
        <v>80</v>
      </c>
      <c r="E138" s="10">
        <v>8</v>
      </c>
      <c r="F138" s="11">
        <f t="shared" si="6"/>
        <v>10</v>
      </c>
      <c r="G138" s="12">
        <f t="shared" si="7"/>
        <v>5.2</v>
      </c>
    </row>
    <row r="139" spans="1:7" ht="17.75" customHeight="1" x14ac:dyDescent="0.2">
      <c r="A139" s="8" t="s">
        <v>27</v>
      </c>
      <c r="B139" s="5" t="s">
        <v>172</v>
      </c>
      <c r="C139" s="9">
        <v>60</v>
      </c>
      <c r="D139" s="10">
        <v>120</v>
      </c>
      <c r="E139" s="10">
        <v>20</v>
      </c>
      <c r="F139" s="11">
        <f t="shared" si="6"/>
        <v>16.666666666666668</v>
      </c>
      <c r="G139" s="12">
        <f t="shared" si="7"/>
        <v>10.000000000000002</v>
      </c>
    </row>
    <row r="140" spans="1:7" ht="17.75" customHeight="1" x14ac:dyDescent="0.2">
      <c r="A140" s="8" t="s">
        <v>27</v>
      </c>
      <c r="B140" s="5" t="s">
        <v>173</v>
      </c>
      <c r="C140" s="9">
        <v>75</v>
      </c>
      <c r="D140" s="10">
        <v>120</v>
      </c>
      <c r="E140" s="10">
        <v>6</v>
      </c>
      <c r="F140" s="11">
        <f t="shared" si="6"/>
        <v>5</v>
      </c>
      <c r="G140" s="12">
        <f t="shared" si="7"/>
        <v>3.75</v>
      </c>
    </row>
    <row r="141" spans="1:7" ht="17.75" customHeight="1" x14ac:dyDescent="0.2">
      <c r="A141" s="8" t="s">
        <v>51</v>
      </c>
      <c r="B141" s="5" t="s">
        <v>174</v>
      </c>
      <c r="C141" s="9">
        <v>46</v>
      </c>
      <c r="D141" s="10">
        <v>150</v>
      </c>
      <c r="E141" s="10">
        <v>32</v>
      </c>
      <c r="F141" s="11">
        <f t="shared" si="6"/>
        <v>21.333333333333332</v>
      </c>
      <c r="G141" s="12">
        <f t="shared" si="7"/>
        <v>9.8133333333333326</v>
      </c>
    </row>
    <row r="142" spans="1:7" ht="17.75" customHeight="1" x14ac:dyDescent="0.2">
      <c r="A142" s="8" t="s">
        <v>70</v>
      </c>
      <c r="B142" s="5" t="s">
        <v>175</v>
      </c>
      <c r="C142" s="9">
        <v>61</v>
      </c>
      <c r="D142" s="10">
        <v>180</v>
      </c>
      <c r="E142" s="10">
        <v>39</v>
      </c>
      <c r="F142" s="11">
        <f t="shared" si="6"/>
        <v>21.666666666666668</v>
      </c>
      <c r="G142" s="12">
        <f t="shared" si="7"/>
        <v>13.216666666666667</v>
      </c>
    </row>
    <row r="143" spans="1:7" ht="17.75" customHeight="1" x14ac:dyDescent="0.2">
      <c r="A143" s="8" t="s">
        <v>70</v>
      </c>
      <c r="B143" s="5" t="s">
        <v>176</v>
      </c>
      <c r="C143" s="9">
        <v>54</v>
      </c>
      <c r="D143" s="10">
        <v>180</v>
      </c>
      <c r="E143" s="10">
        <v>42</v>
      </c>
      <c r="F143" s="11">
        <f t="shared" si="6"/>
        <v>23.333333333333332</v>
      </c>
      <c r="G143" s="12">
        <f t="shared" si="7"/>
        <v>12.6</v>
      </c>
    </row>
    <row r="144" spans="1:7" ht="17.75" customHeight="1" x14ac:dyDescent="0.2">
      <c r="A144" s="8" t="s">
        <v>27</v>
      </c>
      <c r="B144" s="5" t="s">
        <v>177</v>
      </c>
      <c r="C144" s="9">
        <v>28</v>
      </c>
      <c r="D144" s="10">
        <v>120</v>
      </c>
      <c r="E144" s="10">
        <v>13</v>
      </c>
      <c r="F144" s="11">
        <f t="shared" si="6"/>
        <v>10.833333333333334</v>
      </c>
      <c r="G144" s="12">
        <f t="shared" si="7"/>
        <v>3.0333333333333337</v>
      </c>
    </row>
    <row r="145" spans="1:7" ht="17.75" customHeight="1" x14ac:dyDescent="0.2">
      <c r="A145" s="8" t="s">
        <v>27</v>
      </c>
      <c r="B145" s="5" t="s">
        <v>178</v>
      </c>
      <c r="C145" s="9">
        <v>35</v>
      </c>
      <c r="D145" s="10">
        <v>60</v>
      </c>
      <c r="E145" s="10">
        <v>22</v>
      </c>
      <c r="F145" s="11">
        <f t="shared" si="6"/>
        <v>36.666666666666664</v>
      </c>
      <c r="G145" s="12">
        <f t="shared" si="7"/>
        <v>12.833333333333332</v>
      </c>
    </row>
    <row r="146" spans="1:7" ht="17.75" customHeight="1" x14ac:dyDescent="0.2">
      <c r="A146" s="8" t="s">
        <v>70</v>
      </c>
      <c r="B146" s="5" t="s">
        <v>179</v>
      </c>
      <c r="C146" s="9">
        <v>43</v>
      </c>
      <c r="D146" s="10">
        <v>180</v>
      </c>
      <c r="E146" s="10">
        <v>47</v>
      </c>
      <c r="F146" s="11">
        <f t="shared" si="6"/>
        <v>26.111111111111111</v>
      </c>
      <c r="G146" s="12">
        <f t="shared" si="7"/>
        <v>11.227777777777778</v>
      </c>
    </row>
    <row r="147" spans="1:7" ht="17.75" customHeight="1" x14ac:dyDescent="0.2">
      <c r="A147" s="8" t="s">
        <v>33</v>
      </c>
      <c r="B147" s="5" t="s">
        <v>180</v>
      </c>
      <c r="C147" s="9">
        <v>40</v>
      </c>
      <c r="D147" s="10">
        <v>100</v>
      </c>
      <c r="E147" s="10">
        <v>60</v>
      </c>
      <c r="F147" s="11">
        <f t="shared" si="6"/>
        <v>60</v>
      </c>
      <c r="G147" s="12">
        <f t="shared" si="7"/>
        <v>24</v>
      </c>
    </row>
    <row r="148" spans="1:7" ht="17.75" customHeight="1" x14ac:dyDescent="0.2">
      <c r="A148" s="8" t="s">
        <v>27</v>
      </c>
      <c r="B148" s="5" t="s">
        <v>181</v>
      </c>
      <c r="C148" s="9">
        <v>20</v>
      </c>
      <c r="D148" s="10">
        <v>100</v>
      </c>
      <c r="E148" s="10">
        <v>11</v>
      </c>
      <c r="F148" s="11">
        <f t="shared" si="6"/>
        <v>11</v>
      </c>
      <c r="G148" s="12">
        <f t="shared" si="7"/>
        <v>2.2000000000000002</v>
      </c>
    </row>
    <row r="149" spans="1:7" ht="17.75" customHeight="1" x14ac:dyDescent="0.2">
      <c r="A149" s="8" t="s">
        <v>27</v>
      </c>
      <c r="B149" s="5" t="s">
        <v>182</v>
      </c>
      <c r="C149" s="9">
        <v>25</v>
      </c>
      <c r="D149" s="10">
        <v>100</v>
      </c>
      <c r="E149" s="10">
        <v>10</v>
      </c>
      <c r="F149" s="11">
        <f t="shared" si="6"/>
        <v>10</v>
      </c>
      <c r="G149" s="12">
        <f t="shared" si="7"/>
        <v>2.5</v>
      </c>
    </row>
    <row r="150" spans="1:7" ht="17.75" customHeight="1" x14ac:dyDescent="0.2">
      <c r="A150" s="8" t="s">
        <v>27</v>
      </c>
      <c r="B150" s="5" t="s">
        <v>183</v>
      </c>
      <c r="C150" s="9">
        <v>41</v>
      </c>
      <c r="D150" s="10">
        <v>120</v>
      </c>
      <c r="E150" s="10">
        <v>8</v>
      </c>
      <c r="F150" s="11">
        <f t="shared" si="6"/>
        <v>6.666666666666667</v>
      </c>
      <c r="G150" s="12">
        <f t="shared" si="7"/>
        <v>2.7333333333333338</v>
      </c>
    </row>
    <row r="151" spans="1:7" ht="17.75" customHeight="1" x14ac:dyDescent="0.2">
      <c r="A151" s="8" t="s">
        <v>27</v>
      </c>
      <c r="B151" s="5" t="s">
        <v>184</v>
      </c>
      <c r="C151" s="9">
        <v>43</v>
      </c>
      <c r="D151" s="10">
        <v>60</v>
      </c>
      <c r="E151" s="10">
        <v>27</v>
      </c>
      <c r="F151" s="11">
        <f t="shared" si="6"/>
        <v>45</v>
      </c>
      <c r="G151" s="12">
        <f t="shared" si="7"/>
        <v>19.350000000000001</v>
      </c>
    </row>
    <row r="152" spans="1:7" ht="17.75" customHeight="1" x14ac:dyDescent="0.2">
      <c r="A152" s="8" t="s">
        <v>33</v>
      </c>
      <c r="B152" s="5" t="s">
        <v>185</v>
      </c>
      <c r="C152" s="9">
        <v>35</v>
      </c>
      <c r="D152" s="10">
        <v>100</v>
      </c>
      <c r="E152" s="10">
        <v>47</v>
      </c>
      <c r="F152" s="11">
        <f t="shared" si="6"/>
        <v>47</v>
      </c>
      <c r="G152" s="12">
        <f t="shared" si="7"/>
        <v>16.45</v>
      </c>
    </row>
    <row r="153" spans="1:7" ht="17.75" customHeight="1" x14ac:dyDescent="0.2">
      <c r="A153" s="8" t="s">
        <v>51</v>
      </c>
      <c r="B153" s="5" t="s">
        <v>186</v>
      </c>
      <c r="C153" s="9">
        <v>35</v>
      </c>
      <c r="D153" s="10">
        <v>80</v>
      </c>
      <c r="E153" s="10">
        <v>15</v>
      </c>
      <c r="F153" s="11">
        <f t="shared" si="6"/>
        <v>18.75</v>
      </c>
      <c r="G153" s="12">
        <f t="shared" si="7"/>
        <v>6.5625</v>
      </c>
    </row>
    <row r="154" spans="1:7" ht="17.75" customHeight="1" x14ac:dyDescent="0.2">
      <c r="A154" s="8" t="s">
        <v>27</v>
      </c>
      <c r="B154" s="5" t="s">
        <v>187</v>
      </c>
      <c r="C154" s="9">
        <v>35</v>
      </c>
      <c r="D154" s="10">
        <v>120</v>
      </c>
      <c r="E154" s="10">
        <v>15</v>
      </c>
      <c r="F154" s="11">
        <f t="shared" si="6"/>
        <v>12.5</v>
      </c>
      <c r="G154" s="12">
        <f t="shared" si="7"/>
        <v>4.375</v>
      </c>
    </row>
    <row r="155" spans="1:7" ht="17.75" customHeight="1" x14ac:dyDescent="0.2">
      <c r="A155" s="8" t="s">
        <v>51</v>
      </c>
      <c r="B155" s="5" t="s">
        <v>188</v>
      </c>
      <c r="C155" s="9">
        <v>54</v>
      </c>
      <c r="D155" s="10">
        <v>150</v>
      </c>
      <c r="E155" s="10">
        <v>27</v>
      </c>
      <c r="F155" s="11">
        <f t="shared" si="6"/>
        <v>18</v>
      </c>
      <c r="G155" s="12">
        <f t="shared" si="7"/>
        <v>9.7200000000000006</v>
      </c>
    </row>
    <row r="156" spans="1:7" ht="17.75" customHeight="1" x14ac:dyDescent="0.2">
      <c r="A156" s="8" t="s">
        <v>51</v>
      </c>
      <c r="B156" s="5" t="s">
        <v>189</v>
      </c>
      <c r="C156" s="9">
        <v>53</v>
      </c>
      <c r="D156" s="10">
        <v>150</v>
      </c>
      <c r="E156" s="10">
        <v>16</v>
      </c>
      <c r="F156" s="11">
        <f t="shared" ref="F156:F187" si="8">(E156*100)/D156</f>
        <v>10.666666666666666</v>
      </c>
      <c r="G156" s="12">
        <f t="shared" si="7"/>
        <v>5.6533333333333324</v>
      </c>
    </row>
    <row r="157" spans="1:7" ht="17.75" customHeight="1" x14ac:dyDescent="0.2">
      <c r="A157" s="8" t="s">
        <v>51</v>
      </c>
      <c r="B157" s="5" t="s">
        <v>190</v>
      </c>
      <c r="C157" s="9">
        <v>77</v>
      </c>
      <c r="D157" s="10">
        <v>150</v>
      </c>
      <c r="E157" s="10">
        <v>17</v>
      </c>
      <c r="F157" s="11">
        <f t="shared" si="8"/>
        <v>11.333333333333334</v>
      </c>
      <c r="G157" s="12">
        <f t="shared" si="7"/>
        <v>8.7266666666666666</v>
      </c>
    </row>
    <row r="158" spans="1:7" ht="17.75" customHeight="1" x14ac:dyDescent="0.2">
      <c r="A158" s="8" t="s">
        <v>51</v>
      </c>
      <c r="B158" s="5" t="s">
        <v>191</v>
      </c>
      <c r="C158" s="9">
        <v>66</v>
      </c>
      <c r="D158" s="10">
        <v>150</v>
      </c>
      <c r="E158" s="10">
        <v>26</v>
      </c>
      <c r="F158" s="11">
        <f t="shared" si="8"/>
        <v>17.333333333333332</v>
      </c>
      <c r="G158" s="12">
        <f t="shared" si="7"/>
        <v>11.44</v>
      </c>
    </row>
    <row r="159" spans="1:7" ht="17.75" customHeight="1" x14ac:dyDescent="0.2">
      <c r="A159" s="8" t="s">
        <v>51</v>
      </c>
      <c r="B159" s="5" t="s">
        <v>192</v>
      </c>
      <c r="C159" s="9">
        <v>83</v>
      </c>
      <c r="D159" s="10">
        <v>150</v>
      </c>
      <c r="E159" s="10">
        <v>30</v>
      </c>
      <c r="F159" s="11">
        <f t="shared" si="8"/>
        <v>20</v>
      </c>
      <c r="G159" s="12">
        <f t="shared" si="7"/>
        <v>16.600000000000001</v>
      </c>
    </row>
    <row r="160" spans="1:7" ht="17.75" customHeight="1" x14ac:dyDescent="0.2">
      <c r="A160" s="8" t="s">
        <v>51</v>
      </c>
      <c r="B160" s="5" t="s">
        <v>193</v>
      </c>
      <c r="C160" s="9">
        <v>70</v>
      </c>
      <c r="D160" s="10">
        <v>150</v>
      </c>
      <c r="E160" s="10">
        <v>21</v>
      </c>
      <c r="F160" s="11">
        <f t="shared" si="8"/>
        <v>14</v>
      </c>
      <c r="G160" s="12">
        <f t="shared" si="7"/>
        <v>9.8000000000000007</v>
      </c>
    </row>
    <row r="161" spans="1:7" ht="17.75" customHeight="1" x14ac:dyDescent="0.2">
      <c r="A161" s="8" t="s">
        <v>51</v>
      </c>
      <c r="B161" s="5" t="s">
        <v>194</v>
      </c>
      <c r="C161" s="9">
        <v>80</v>
      </c>
      <c r="D161" s="10">
        <v>150</v>
      </c>
      <c r="E161" s="10">
        <v>20</v>
      </c>
      <c r="F161" s="11">
        <f t="shared" si="8"/>
        <v>13.333333333333334</v>
      </c>
      <c r="G161" s="12">
        <f t="shared" si="7"/>
        <v>10.666666666666668</v>
      </c>
    </row>
    <row r="162" spans="1:7" ht="17.75" customHeight="1" x14ac:dyDescent="0.2">
      <c r="A162" s="8" t="s">
        <v>27</v>
      </c>
      <c r="B162" s="5" t="s">
        <v>195</v>
      </c>
      <c r="C162" s="9">
        <v>53</v>
      </c>
      <c r="D162" s="10">
        <v>120</v>
      </c>
      <c r="E162" s="10">
        <v>11</v>
      </c>
      <c r="F162" s="11">
        <f t="shared" si="8"/>
        <v>9.1666666666666661</v>
      </c>
      <c r="G162" s="12">
        <f t="shared" si="7"/>
        <v>4.8583333333333334</v>
      </c>
    </row>
    <row r="163" spans="1:7" ht="17.75" customHeight="1" x14ac:dyDescent="0.2">
      <c r="A163" s="8" t="s">
        <v>27</v>
      </c>
      <c r="B163" s="5" t="s">
        <v>196</v>
      </c>
      <c r="C163" s="9">
        <v>24</v>
      </c>
      <c r="D163" s="10">
        <v>120</v>
      </c>
      <c r="E163" s="10">
        <v>14</v>
      </c>
      <c r="F163" s="11">
        <f t="shared" si="8"/>
        <v>11.666666666666666</v>
      </c>
      <c r="G163" s="12">
        <f t="shared" si="7"/>
        <v>2.8</v>
      </c>
    </row>
    <row r="164" spans="1:7" ht="17.75" customHeight="1" x14ac:dyDescent="0.2">
      <c r="A164" s="8" t="s">
        <v>33</v>
      </c>
      <c r="B164" s="5" t="s">
        <v>197</v>
      </c>
      <c r="C164" s="9">
        <v>45</v>
      </c>
      <c r="D164" s="10">
        <v>100</v>
      </c>
      <c r="E164" s="13"/>
      <c r="F164" s="11">
        <f t="shared" si="8"/>
        <v>0</v>
      </c>
      <c r="G164" s="12">
        <f t="shared" si="7"/>
        <v>0</v>
      </c>
    </row>
    <row r="165" spans="1:7" ht="17.75" customHeight="1" x14ac:dyDescent="0.2">
      <c r="A165" s="8" t="s">
        <v>40</v>
      </c>
      <c r="B165" s="5" t="s">
        <v>198</v>
      </c>
      <c r="C165" s="9">
        <v>53</v>
      </c>
      <c r="D165" s="10">
        <v>150</v>
      </c>
      <c r="E165" s="10">
        <v>25</v>
      </c>
      <c r="F165" s="11">
        <f t="shared" si="8"/>
        <v>16.666666666666668</v>
      </c>
      <c r="G165" s="12">
        <f t="shared" si="7"/>
        <v>8.8333333333333339</v>
      </c>
    </row>
    <row r="166" spans="1:7" ht="17.75" customHeight="1" x14ac:dyDescent="0.2">
      <c r="A166" s="8" t="s">
        <v>30</v>
      </c>
      <c r="B166" s="5" t="s">
        <v>199</v>
      </c>
      <c r="C166" s="9">
        <v>65</v>
      </c>
      <c r="D166" s="10">
        <v>100</v>
      </c>
      <c r="E166" s="10">
        <v>88</v>
      </c>
      <c r="F166" s="11">
        <f t="shared" si="8"/>
        <v>88</v>
      </c>
      <c r="G166" s="12">
        <f t="shared" si="7"/>
        <v>57.2</v>
      </c>
    </row>
    <row r="167" spans="1:7" ht="17.75" customHeight="1" x14ac:dyDescent="0.2">
      <c r="A167" s="8" t="s">
        <v>27</v>
      </c>
      <c r="B167" s="5" t="s">
        <v>200</v>
      </c>
      <c r="C167" s="9">
        <v>45</v>
      </c>
      <c r="D167" s="10">
        <v>120</v>
      </c>
      <c r="E167" s="10">
        <v>18</v>
      </c>
      <c r="F167" s="11">
        <f t="shared" si="8"/>
        <v>15</v>
      </c>
      <c r="G167" s="12">
        <f t="shared" si="7"/>
        <v>6.75</v>
      </c>
    </row>
    <row r="168" spans="1:7" ht="17.75" customHeight="1" x14ac:dyDescent="0.2">
      <c r="A168" s="8" t="s">
        <v>27</v>
      </c>
      <c r="B168" s="5" t="s">
        <v>201</v>
      </c>
      <c r="C168" s="9">
        <v>59</v>
      </c>
      <c r="D168" s="10">
        <v>120</v>
      </c>
      <c r="E168" s="10">
        <v>18</v>
      </c>
      <c r="F168" s="11">
        <f t="shared" si="8"/>
        <v>15</v>
      </c>
      <c r="G168" s="12">
        <f t="shared" si="7"/>
        <v>8.85</v>
      </c>
    </row>
    <row r="169" spans="1:7" ht="17.75" customHeight="1" x14ac:dyDescent="0.2">
      <c r="A169" s="8" t="s">
        <v>40</v>
      </c>
      <c r="B169" s="5" t="s">
        <v>202</v>
      </c>
      <c r="C169" s="9">
        <v>60</v>
      </c>
      <c r="D169" s="10">
        <v>150</v>
      </c>
      <c r="E169" s="10">
        <v>34</v>
      </c>
      <c r="F169" s="11">
        <f t="shared" si="8"/>
        <v>22.666666666666668</v>
      </c>
      <c r="G169" s="12">
        <f t="shared" si="7"/>
        <v>13.6</v>
      </c>
    </row>
    <row r="170" spans="1:7" ht="17.75" customHeight="1" x14ac:dyDescent="0.2">
      <c r="A170" s="8" t="s">
        <v>33</v>
      </c>
      <c r="B170" s="5" t="s">
        <v>203</v>
      </c>
      <c r="C170" s="9">
        <v>95</v>
      </c>
      <c r="D170" s="10">
        <v>100</v>
      </c>
      <c r="E170" s="10">
        <v>76.900000000000006</v>
      </c>
      <c r="F170" s="11">
        <f t="shared" si="8"/>
        <v>76.900000000000006</v>
      </c>
      <c r="G170" s="12">
        <f t="shared" si="7"/>
        <v>73.055000000000007</v>
      </c>
    </row>
    <row r="171" spans="1:7" ht="17.75" customHeight="1" x14ac:dyDescent="0.2">
      <c r="A171" s="8" t="s">
        <v>40</v>
      </c>
      <c r="B171" s="5" t="s">
        <v>204</v>
      </c>
      <c r="C171" s="9">
        <v>94</v>
      </c>
      <c r="D171" s="10">
        <v>150</v>
      </c>
      <c r="E171" s="10">
        <v>42</v>
      </c>
      <c r="F171" s="11">
        <f t="shared" si="8"/>
        <v>28</v>
      </c>
      <c r="G171" s="12">
        <f t="shared" si="7"/>
        <v>26.32</v>
      </c>
    </row>
    <row r="172" spans="1:7" ht="17.75" customHeight="1" x14ac:dyDescent="0.2">
      <c r="A172" s="8" t="s">
        <v>40</v>
      </c>
      <c r="B172" s="5" t="s">
        <v>205</v>
      </c>
      <c r="C172" s="9">
        <v>109</v>
      </c>
      <c r="D172" s="10">
        <v>150</v>
      </c>
      <c r="E172" s="10">
        <v>42</v>
      </c>
      <c r="F172" s="11">
        <f t="shared" si="8"/>
        <v>28</v>
      </c>
      <c r="G172" s="12">
        <f t="shared" si="7"/>
        <v>30.52</v>
      </c>
    </row>
    <row r="173" spans="1:7" ht="17.75" customHeight="1" x14ac:dyDescent="0.2">
      <c r="A173" s="8" t="s">
        <v>40</v>
      </c>
      <c r="B173" s="5" t="s">
        <v>206</v>
      </c>
      <c r="C173" s="9">
        <v>85</v>
      </c>
      <c r="D173" s="10">
        <v>150</v>
      </c>
      <c r="E173" s="10">
        <v>40</v>
      </c>
      <c r="F173" s="11">
        <f t="shared" si="8"/>
        <v>26.666666666666668</v>
      </c>
      <c r="G173" s="12">
        <f t="shared" si="7"/>
        <v>22.666666666666671</v>
      </c>
    </row>
    <row r="174" spans="1:7" ht="17.75" customHeight="1" x14ac:dyDescent="0.2">
      <c r="A174" s="8" t="s">
        <v>40</v>
      </c>
      <c r="B174" s="5" t="s">
        <v>207</v>
      </c>
      <c r="C174" s="9">
        <v>63</v>
      </c>
      <c r="D174" s="10">
        <v>150</v>
      </c>
      <c r="E174" s="10">
        <v>36</v>
      </c>
      <c r="F174" s="11">
        <f t="shared" si="8"/>
        <v>24</v>
      </c>
      <c r="G174" s="12">
        <f t="shared" si="7"/>
        <v>15.12</v>
      </c>
    </row>
    <row r="175" spans="1:7" ht="17.75" customHeight="1" x14ac:dyDescent="0.2">
      <c r="A175" s="8" t="s">
        <v>40</v>
      </c>
      <c r="B175" s="5" t="s">
        <v>208</v>
      </c>
      <c r="C175" s="9">
        <v>54</v>
      </c>
      <c r="D175" s="10">
        <v>150</v>
      </c>
      <c r="E175" s="10">
        <v>36</v>
      </c>
      <c r="F175" s="11">
        <f t="shared" si="8"/>
        <v>24</v>
      </c>
      <c r="G175" s="12">
        <f t="shared" si="7"/>
        <v>12.96</v>
      </c>
    </row>
    <row r="176" spans="1:7" ht="17.75" customHeight="1" x14ac:dyDescent="0.2">
      <c r="A176" s="8" t="s">
        <v>33</v>
      </c>
      <c r="B176" s="5" t="s">
        <v>209</v>
      </c>
      <c r="C176" s="9">
        <v>75</v>
      </c>
      <c r="D176" s="10">
        <v>100</v>
      </c>
      <c r="E176" s="10">
        <v>73.900000000000006</v>
      </c>
      <c r="F176" s="11">
        <f t="shared" si="8"/>
        <v>73.900000000000006</v>
      </c>
      <c r="G176" s="12">
        <f t="shared" si="7"/>
        <v>55.424999999999997</v>
      </c>
    </row>
    <row r="177" spans="1:7" ht="17.75" customHeight="1" x14ac:dyDescent="0.2">
      <c r="A177" s="8" t="s">
        <v>40</v>
      </c>
      <c r="B177" s="5" t="s">
        <v>210</v>
      </c>
      <c r="C177" s="9">
        <v>98</v>
      </c>
      <c r="D177" s="10">
        <v>150</v>
      </c>
      <c r="E177" s="10">
        <v>32</v>
      </c>
      <c r="F177" s="11">
        <f t="shared" si="8"/>
        <v>21.333333333333332</v>
      </c>
      <c r="G177" s="12">
        <f t="shared" si="7"/>
        <v>20.906666666666666</v>
      </c>
    </row>
    <row r="178" spans="1:7" ht="17.75" customHeight="1" x14ac:dyDescent="0.2">
      <c r="A178" s="8" t="s">
        <v>35</v>
      </c>
      <c r="B178" s="5" t="s">
        <v>211</v>
      </c>
      <c r="C178" s="9">
        <v>85</v>
      </c>
      <c r="D178" s="10">
        <v>100</v>
      </c>
      <c r="E178" s="10">
        <v>10</v>
      </c>
      <c r="F178" s="11">
        <f t="shared" si="8"/>
        <v>10</v>
      </c>
      <c r="G178" s="12">
        <f t="shared" si="7"/>
        <v>8.5</v>
      </c>
    </row>
    <row r="179" spans="1:7" ht="17.75" customHeight="1" x14ac:dyDescent="0.2">
      <c r="A179" s="8" t="s">
        <v>40</v>
      </c>
      <c r="B179" s="5" t="s">
        <v>212</v>
      </c>
      <c r="C179" s="9">
        <v>59</v>
      </c>
      <c r="D179" s="10">
        <v>150</v>
      </c>
      <c r="E179" s="10">
        <v>40</v>
      </c>
      <c r="F179" s="11">
        <f t="shared" si="8"/>
        <v>26.666666666666668</v>
      </c>
      <c r="G179" s="12">
        <f t="shared" si="7"/>
        <v>15.733333333333334</v>
      </c>
    </row>
    <row r="180" spans="1:7" ht="17.75" customHeight="1" x14ac:dyDescent="0.2">
      <c r="A180" s="8" t="s">
        <v>40</v>
      </c>
      <c r="B180" s="5" t="s">
        <v>213</v>
      </c>
      <c r="C180" s="9">
        <v>87</v>
      </c>
      <c r="D180" s="10">
        <v>30</v>
      </c>
      <c r="E180" s="10">
        <v>26</v>
      </c>
      <c r="F180" s="11">
        <f t="shared" si="8"/>
        <v>86.666666666666671</v>
      </c>
      <c r="G180" s="12">
        <f t="shared" si="7"/>
        <v>75.400000000000006</v>
      </c>
    </row>
    <row r="181" spans="1:7" ht="17.75" customHeight="1" x14ac:dyDescent="0.2">
      <c r="A181" s="8" t="s">
        <v>51</v>
      </c>
      <c r="B181" s="5" t="s">
        <v>214</v>
      </c>
      <c r="C181" s="9">
        <v>72</v>
      </c>
      <c r="D181" s="10">
        <v>150</v>
      </c>
      <c r="E181" s="10">
        <v>10</v>
      </c>
      <c r="F181" s="11">
        <f t="shared" si="8"/>
        <v>6.666666666666667</v>
      </c>
      <c r="G181" s="12">
        <f t="shared" si="7"/>
        <v>4.8</v>
      </c>
    </row>
    <row r="182" spans="1:7" ht="17.75" customHeight="1" x14ac:dyDescent="0.2">
      <c r="A182" s="8" t="s">
        <v>40</v>
      </c>
      <c r="B182" s="5" t="s">
        <v>215</v>
      </c>
      <c r="C182" s="9">
        <v>54</v>
      </c>
      <c r="D182" s="10">
        <v>150</v>
      </c>
      <c r="E182" s="10">
        <v>30</v>
      </c>
      <c r="F182" s="11">
        <f t="shared" si="8"/>
        <v>20</v>
      </c>
      <c r="G182" s="12">
        <f t="shared" si="7"/>
        <v>10.8</v>
      </c>
    </row>
    <row r="183" spans="1:7" ht="17.75" customHeight="1" x14ac:dyDescent="0.2">
      <c r="A183" s="8" t="s">
        <v>33</v>
      </c>
      <c r="B183" s="5" t="s">
        <v>216</v>
      </c>
      <c r="C183" s="9">
        <v>40</v>
      </c>
      <c r="D183" s="10">
        <v>100</v>
      </c>
      <c r="E183" s="10">
        <v>68.400000000000006</v>
      </c>
      <c r="F183" s="11">
        <f t="shared" si="8"/>
        <v>68.400000000000006</v>
      </c>
      <c r="G183" s="12">
        <f t="shared" si="7"/>
        <v>27.36</v>
      </c>
    </row>
    <row r="184" spans="1:7" ht="17.75" customHeight="1" x14ac:dyDescent="0.2">
      <c r="A184" s="8" t="s">
        <v>33</v>
      </c>
      <c r="B184" s="5" t="s">
        <v>217</v>
      </c>
      <c r="C184" s="9">
        <v>45</v>
      </c>
      <c r="D184" s="10">
        <v>100</v>
      </c>
      <c r="E184" s="10">
        <v>70.900000000000006</v>
      </c>
      <c r="F184" s="11">
        <f t="shared" si="8"/>
        <v>70.900000000000006</v>
      </c>
      <c r="G184" s="12">
        <f t="shared" si="7"/>
        <v>31.905000000000005</v>
      </c>
    </row>
    <row r="185" spans="1:7" ht="17.75" customHeight="1" x14ac:dyDescent="0.2">
      <c r="A185" s="8" t="s">
        <v>40</v>
      </c>
      <c r="B185" s="5" t="s">
        <v>218</v>
      </c>
      <c r="C185" s="9">
        <v>55</v>
      </c>
      <c r="D185" s="10">
        <v>150</v>
      </c>
      <c r="E185" s="10">
        <v>30</v>
      </c>
      <c r="F185" s="11">
        <f t="shared" si="8"/>
        <v>20</v>
      </c>
      <c r="G185" s="12">
        <f t="shared" si="7"/>
        <v>11</v>
      </c>
    </row>
    <row r="186" spans="1:7" ht="17.75" customHeight="1" x14ac:dyDescent="0.2">
      <c r="A186" s="8" t="s">
        <v>27</v>
      </c>
      <c r="B186" s="5" t="s">
        <v>219</v>
      </c>
      <c r="C186" s="9">
        <v>40</v>
      </c>
      <c r="D186" s="10">
        <v>100</v>
      </c>
      <c r="E186" s="10">
        <v>5</v>
      </c>
      <c r="F186" s="11">
        <f t="shared" si="8"/>
        <v>5</v>
      </c>
      <c r="G186" s="12">
        <f t="shared" si="7"/>
        <v>2</v>
      </c>
    </row>
    <row r="187" spans="1:7" ht="17.75" customHeight="1" x14ac:dyDescent="0.2">
      <c r="A187" s="8" t="s">
        <v>92</v>
      </c>
      <c r="B187" s="5" t="s">
        <v>220</v>
      </c>
      <c r="C187" s="9">
        <v>10</v>
      </c>
      <c r="D187" s="10">
        <v>10</v>
      </c>
      <c r="E187" s="10">
        <v>8</v>
      </c>
      <c r="F187" s="11">
        <f t="shared" si="8"/>
        <v>80</v>
      </c>
      <c r="G187" s="12">
        <f t="shared" si="7"/>
        <v>8</v>
      </c>
    </row>
    <row r="188" spans="1:7" ht="17.75" customHeight="1" x14ac:dyDescent="0.2">
      <c r="A188" s="8" t="s">
        <v>92</v>
      </c>
      <c r="B188" s="5" t="s">
        <v>221</v>
      </c>
      <c r="C188" s="9">
        <v>54</v>
      </c>
      <c r="D188" s="10">
        <v>25</v>
      </c>
      <c r="E188" s="10">
        <v>18</v>
      </c>
      <c r="F188" s="11">
        <f t="shared" ref="F188:F219" si="9">(E188*100)/D188</f>
        <v>72</v>
      </c>
      <c r="G188" s="12">
        <f t="shared" si="7"/>
        <v>38.880000000000003</v>
      </c>
    </row>
    <row r="189" spans="1:7" ht="17.75" customHeight="1" x14ac:dyDescent="0.2">
      <c r="A189" s="8" t="s">
        <v>92</v>
      </c>
      <c r="B189" s="5" t="s">
        <v>222</v>
      </c>
      <c r="C189" s="9">
        <v>54</v>
      </c>
      <c r="D189" s="10">
        <v>20</v>
      </c>
      <c r="E189" s="10">
        <v>15</v>
      </c>
      <c r="F189" s="11">
        <f t="shared" si="9"/>
        <v>75</v>
      </c>
      <c r="G189" s="12">
        <f t="shared" si="7"/>
        <v>40.5</v>
      </c>
    </row>
    <row r="190" spans="1:7" ht="17.75" customHeight="1" x14ac:dyDescent="0.2">
      <c r="A190" s="8" t="s">
        <v>92</v>
      </c>
      <c r="B190" s="5" t="s">
        <v>223</v>
      </c>
      <c r="C190" s="9">
        <v>90</v>
      </c>
      <c r="D190" s="10">
        <v>30</v>
      </c>
      <c r="E190" s="10">
        <v>30</v>
      </c>
      <c r="F190" s="11">
        <f t="shared" si="9"/>
        <v>100</v>
      </c>
      <c r="G190" s="12">
        <f t="shared" si="7"/>
        <v>90</v>
      </c>
    </row>
    <row r="191" spans="1:7" ht="17.75" customHeight="1" x14ac:dyDescent="0.2">
      <c r="A191" s="8" t="s">
        <v>92</v>
      </c>
      <c r="B191" s="5" t="s">
        <v>224</v>
      </c>
      <c r="C191" s="9">
        <v>98</v>
      </c>
      <c r="D191" s="10">
        <v>10</v>
      </c>
      <c r="E191" s="10">
        <v>8</v>
      </c>
      <c r="F191" s="11">
        <f t="shared" si="9"/>
        <v>80</v>
      </c>
      <c r="G191" s="12">
        <f t="shared" si="7"/>
        <v>78.400000000000006</v>
      </c>
    </row>
    <row r="192" spans="1:7" ht="17.75" customHeight="1" x14ac:dyDescent="0.2">
      <c r="A192" s="8" t="s">
        <v>33</v>
      </c>
      <c r="B192" s="5" t="s">
        <v>225</v>
      </c>
      <c r="C192" s="9">
        <v>25</v>
      </c>
      <c r="D192" s="10">
        <v>100</v>
      </c>
      <c r="E192" s="10">
        <v>22.9</v>
      </c>
      <c r="F192" s="11">
        <f t="shared" si="9"/>
        <v>22.9</v>
      </c>
      <c r="G192" s="12">
        <f t="shared" si="7"/>
        <v>5.7249999999999996</v>
      </c>
    </row>
    <row r="193" spans="1:7" ht="17.75" customHeight="1" x14ac:dyDescent="0.2">
      <c r="A193" s="8" t="s">
        <v>35</v>
      </c>
      <c r="B193" s="5" t="s">
        <v>226</v>
      </c>
      <c r="C193" s="9">
        <v>30</v>
      </c>
      <c r="D193" s="10">
        <v>100</v>
      </c>
      <c r="E193" s="10">
        <v>44</v>
      </c>
      <c r="F193" s="11">
        <f t="shared" si="9"/>
        <v>44</v>
      </c>
      <c r="G193" s="12">
        <f t="shared" si="7"/>
        <v>13.2</v>
      </c>
    </row>
    <row r="194" spans="1:7" ht="17.75" customHeight="1" x14ac:dyDescent="0.2">
      <c r="A194" s="8" t="s">
        <v>81</v>
      </c>
      <c r="B194" s="5" t="s">
        <v>227</v>
      </c>
      <c r="C194" s="9">
        <v>50</v>
      </c>
      <c r="D194" s="10">
        <v>200</v>
      </c>
      <c r="E194" s="10">
        <v>26</v>
      </c>
      <c r="F194" s="11">
        <f t="shared" si="9"/>
        <v>13</v>
      </c>
      <c r="G194" s="12">
        <f t="shared" si="7"/>
        <v>6.5</v>
      </c>
    </row>
    <row r="195" spans="1:7" ht="17.75" customHeight="1" x14ac:dyDescent="0.2">
      <c r="A195" s="8" t="s">
        <v>70</v>
      </c>
      <c r="B195" s="5" t="s">
        <v>228</v>
      </c>
      <c r="C195" s="9">
        <v>64</v>
      </c>
      <c r="D195" s="10">
        <v>180</v>
      </c>
      <c r="E195" s="10">
        <v>43</v>
      </c>
      <c r="F195" s="11">
        <f t="shared" si="9"/>
        <v>23.888888888888889</v>
      </c>
      <c r="G195" s="12">
        <f t="shared" ref="G195:G258" si="10">(C195*F195)/100</f>
        <v>15.28888888888889</v>
      </c>
    </row>
    <row r="196" spans="1:7" ht="17.75" customHeight="1" x14ac:dyDescent="0.2">
      <c r="A196" s="8" t="s">
        <v>92</v>
      </c>
      <c r="B196" s="5" t="s">
        <v>229</v>
      </c>
      <c r="C196" s="9">
        <v>54</v>
      </c>
      <c r="D196" s="10">
        <v>5</v>
      </c>
      <c r="E196" s="10">
        <v>5</v>
      </c>
      <c r="F196" s="11">
        <f t="shared" si="9"/>
        <v>100</v>
      </c>
      <c r="G196" s="12">
        <f t="shared" si="10"/>
        <v>54</v>
      </c>
    </row>
    <row r="197" spans="1:7" ht="17.75" customHeight="1" x14ac:dyDescent="0.2">
      <c r="A197" s="8" t="s">
        <v>92</v>
      </c>
      <c r="B197" s="5" t="s">
        <v>230</v>
      </c>
      <c r="C197" s="9">
        <v>60</v>
      </c>
      <c r="D197" s="10">
        <v>10</v>
      </c>
      <c r="E197" s="10">
        <v>10</v>
      </c>
      <c r="F197" s="11">
        <f t="shared" si="9"/>
        <v>100</v>
      </c>
      <c r="G197" s="12">
        <f t="shared" si="10"/>
        <v>60</v>
      </c>
    </row>
    <row r="198" spans="1:7" ht="17.75" customHeight="1" x14ac:dyDescent="0.2">
      <c r="A198" s="8" t="s">
        <v>92</v>
      </c>
      <c r="B198" s="5" t="s">
        <v>231</v>
      </c>
      <c r="C198" s="9">
        <v>3</v>
      </c>
      <c r="D198" s="10">
        <v>10</v>
      </c>
      <c r="E198" s="10">
        <v>10</v>
      </c>
      <c r="F198" s="11">
        <f t="shared" si="9"/>
        <v>100</v>
      </c>
      <c r="G198" s="12">
        <f t="shared" si="10"/>
        <v>3</v>
      </c>
    </row>
    <row r="199" spans="1:7" ht="17.75" customHeight="1" x14ac:dyDescent="0.2">
      <c r="A199" s="8" t="s">
        <v>70</v>
      </c>
      <c r="B199" s="5" t="s">
        <v>232</v>
      </c>
      <c r="C199" s="9">
        <v>46</v>
      </c>
      <c r="D199" s="10">
        <v>180</v>
      </c>
      <c r="E199" s="10">
        <v>44</v>
      </c>
      <c r="F199" s="11">
        <f t="shared" si="9"/>
        <v>24.444444444444443</v>
      </c>
      <c r="G199" s="12">
        <f t="shared" si="10"/>
        <v>11.244444444444444</v>
      </c>
    </row>
    <row r="200" spans="1:7" ht="17.75" customHeight="1" x14ac:dyDescent="0.2">
      <c r="A200" s="8" t="s">
        <v>51</v>
      </c>
      <c r="B200" s="5" t="s">
        <v>233</v>
      </c>
      <c r="C200" s="9">
        <v>70</v>
      </c>
      <c r="D200" s="10">
        <v>250</v>
      </c>
      <c r="E200" s="10">
        <v>18</v>
      </c>
      <c r="F200" s="11">
        <f t="shared" si="9"/>
        <v>7.2</v>
      </c>
      <c r="G200" s="12">
        <f t="shared" si="10"/>
        <v>5.04</v>
      </c>
    </row>
    <row r="201" spans="1:7" ht="17.75" customHeight="1" x14ac:dyDescent="0.2">
      <c r="A201" s="8" t="s">
        <v>27</v>
      </c>
      <c r="B201" s="5" t="s">
        <v>234</v>
      </c>
      <c r="C201" s="9">
        <v>35</v>
      </c>
      <c r="D201" s="10">
        <v>100</v>
      </c>
      <c r="E201" s="10">
        <v>5</v>
      </c>
      <c r="F201" s="11">
        <f t="shared" si="9"/>
        <v>5</v>
      </c>
      <c r="G201" s="12">
        <f t="shared" si="10"/>
        <v>1.75</v>
      </c>
    </row>
    <row r="202" spans="1:7" ht="17.75" customHeight="1" x14ac:dyDescent="0.2">
      <c r="A202" s="8" t="s">
        <v>70</v>
      </c>
      <c r="B202" s="5" t="s">
        <v>235</v>
      </c>
      <c r="C202" s="9">
        <v>35</v>
      </c>
      <c r="D202" s="10">
        <v>180</v>
      </c>
      <c r="E202" s="10">
        <v>44</v>
      </c>
      <c r="F202" s="11">
        <f t="shared" si="9"/>
        <v>24.444444444444443</v>
      </c>
      <c r="G202" s="12">
        <f t="shared" si="10"/>
        <v>8.5555555555555554</v>
      </c>
    </row>
    <row r="203" spans="1:7" ht="17.75" customHeight="1" x14ac:dyDescent="0.2">
      <c r="A203" s="8" t="s">
        <v>70</v>
      </c>
      <c r="B203" s="5" t="s">
        <v>236</v>
      </c>
      <c r="C203" s="9">
        <v>51</v>
      </c>
      <c r="D203" s="10">
        <v>180</v>
      </c>
      <c r="E203" s="13"/>
      <c r="F203" s="11">
        <f t="shared" si="9"/>
        <v>0</v>
      </c>
      <c r="G203" s="12">
        <f t="shared" si="10"/>
        <v>0</v>
      </c>
    </row>
    <row r="204" spans="1:7" ht="17.75" customHeight="1" x14ac:dyDescent="0.2">
      <c r="A204" s="8" t="s">
        <v>30</v>
      </c>
      <c r="B204" s="5" t="s">
        <v>237</v>
      </c>
      <c r="C204" s="9">
        <v>5</v>
      </c>
      <c r="D204" s="10">
        <v>100</v>
      </c>
      <c r="E204" s="10">
        <v>0</v>
      </c>
      <c r="F204" s="11">
        <f t="shared" si="9"/>
        <v>0</v>
      </c>
      <c r="G204" s="12">
        <f t="shared" si="10"/>
        <v>0</v>
      </c>
    </row>
    <row r="205" spans="1:7" ht="17.75" customHeight="1" x14ac:dyDescent="0.2">
      <c r="A205" s="8" t="s">
        <v>30</v>
      </c>
      <c r="B205" s="5" t="s">
        <v>238</v>
      </c>
      <c r="C205" s="9">
        <v>0</v>
      </c>
      <c r="D205" s="10">
        <v>100</v>
      </c>
      <c r="E205" s="10">
        <v>0</v>
      </c>
      <c r="F205" s="11">
        <f t="shared" si="9"/>
        <v>0</v>
      </c>
      <c r="G205" s="12">
        <f t="shared" si="10"/>
        <v>0</v>
      </c>
    </row>
    <row r="206" spans="1:7" ht="17.75" customHeight="1" x14ac:dyDescent="0.2">
      <c r="A206" s="8" t="s">
        <v>92</v>
      </c>
      <c r="B206" s="5" t="s">
        <v>239</v>
      </c>
      <c r="C206" s="9">
        <v>7</v>
      </c>
      <c r="D206" s="10">
        <v>10</v>
      </c>
      <c r="E206" s="10">
        <v>10</v>
      </c>
      <c r="F206" s="11">
        <f t="shared" si="9"/>
        <v>100</v>
      </c>
      <c r="G206" s="12">
        <f t="shared" si="10"/>
        <v>7</v>
      </c>
    </row>
    <row r="207" spans="1:7" ht="17.75" customHeight="1" x14ac:dyDescent="0.2">
      <c r="A207" s="8" t="s">
        <v>81</v>
      </c>
      <c r="B207" s="5" t="s">
        <v>240</v>
      </c>
      <c r="C207" s="9">
        <v>19</v>
      </c>
      <c r="D207" s="10">
        <v>200</v>
      </c>
      <c r="E207" s="10">
        <v>7</v>
      </c>
      <c r="F207" s="11">
        <f t="shared" si="9"/>
        <v>3.5</v>
      </c>
      <c r="G207" s="12">
        <f t="shared" si="10"/>
        <v>0.66500000000000004</v>
      </c>
    </row>
    <row r="208" spans="1:7" s="26" customFormat="1" ht="17.75" customHeight="1" x14ac:dyDescent="0.2">
      <c r="A208" s="8" t="s">
        <v>81</v>
      </c>
      <c r="B208" s="5" t="s">
        <v>241</v>
      </c>
      <c r="C208" s="9">
        <v>35</v>
      </c>
      <c r="D208" s="10">
        <v>200</v>
      </c>
      <c r="E208" s="10">
        <v>28</v>
      </c>
      <c r="F208" s="11">
        <f t="shared" si="9"/>
        <v>14</v>
      </c>
      <c r="G208" s="12">
        <f t="shared" si="10"/>
        <v>4.9000000000000004</v>
      </c>
    </row>
    <row r="209" spans="1:7" s="26" customFormat="1" ht="17.75" customHeight="1" x14ac:dyDescent="0.2">
      <c r="A209" s="8"/>
      <c r="B209" s="5"/>
      <c r="C209" s="9"/>
      <c r="D209" s="10"/>
      <c r="E209" s="10"/>
      <c r="F209" s="11"/>
      <c r="G209" s="12"/>
    </row>
    <row r="210" spans="1:7" s="26" customFormat="1" ht="17.75" customHeight="1" x14ac:dyDescent="0.2">
      <c r="A210" s="8"/>
      <c r="B210" s="5"/>
      <c r="C210" s="9"/>
      <c r="D210" s="10"/>
      <c r="E210" s="10"/>
      <c r="F210" s="11"/>
      <c r="G210" s="12"/>
    </row>
    <row r="211" spans="1:7" s="26" customFormat="1" ht="17.75" customHeight="1" x14ac:dyDescent="0.2">
      <c r="A211" s="8"/>
      <c r="B211" s="5"/>
      <c r="C211" s="9"/>
      <c r="D211" s="10"/>
      <c r="E211" s="10"/>
      <c r="F211" s="11"/>
      <c r="G211" s="12"/>
    </row>
    <row r="212" spans="1:7" ht="17.75" customHeight="1" x14ac:dyDescent="0.2">
      <c r="A212" s="8" t="s">
        <v>81</v>
      </c>
      <c r="B212" s="5" t="s">
        <v>242</v>
      </c>
      <c r="C212" s="9">
        <v>40</v>
      </c>
      <c r="D212" s="10">
        <v>200</v>
      </c>
      <c r="E212" s="10">
        <v>35</v>
      </c>
      <c r="F212" s="11">
        <f>(E212*100)/D212</f>
        <v>17.5</v>
      </c>
      <c r="G212" s="12">
        <f>(C212*F212)/100</f>
        <v>7</v>
      </c>
    </row>
  </sheetData>
  <sortState xmlns:xlrd2="http://schemas.microsoft.com/office/spreadsheetml/2017/richdata2" ref="A3:G212">
    <sortCondition ref="B212"/>
  </sortState>
  <conditionalFormatting sqref="A3:A212">
    <cfRule type="containsText" dxfId="15" priority="4" stopIfTrue="1" operator="containsText" text="Cereales">
      <formula>NOT(ISERROR(FIND(UPPER("Cereales"),UPPER(A3))))</formula>
      <formula>"Cereales"</formula>
    </cfRule>
    <cfRule type="containsText" dxfId="14" priority="6" stopIfTrue="1" operator="containsText" text="Additifs">
      <formula>NOT(ISERROR(FIND(UPPER("Additifs"),UPPER(A3))))</formula>
      <formula>"Additifs"</formula>
    </cfRule>
    <cfRule type="containsText" dxfId="13" priority="8" stopIfTrue="1" operator="containsText" text="Matières">
      <formula>NOT(ISERROR(FIND(UPPER("Matières"),UPPER(A3))))</formula>
      <formula>"Matières"</formula>
    </cfRule>
    <cfRule type="containsText" dxfId="12" priority="9" stopIfTrue="1" operator="containsText" text="Produits">
      <formula>NOT(ISERROR(FIND(UPPER("Produits"),UPPER(A3))))</formula>
      <formula>"Produits"</formula>
    </cfRule>
    <cfRule type="containsText" dxfId="11" priority="10" stopIfTrue="1" operator="containsText" text="Boissons">
      <formula>NOT(ISERROR(FIND(UPPER("Boissons"),UPPER(A3))))</formula>
      <formula>"Boissons"</formula>
    </cfRule>
  </conditionalFormatting>
  <conditionalFormatting sqref="C3:C212">
    <cfRule type="cellIs" dxfId="10" priority="11" stopIfTrue="1" operator="lessThan">
      <formula>55</formula>
    </cfRule>
    <cfRule type="cellIs" dxfId="9" priority="11" stopIfTrue="1" operator="between">
      <formula>55</formula>
      <formula>70</formula>
    </cfRule>
    <cfRule type="cellIs" dxfId="8" priority="11" stopIfTrue="1" operator="greaterThan">
      <formula>70</formula>
    </cfRule>
  </conditionalFormatting>
  <conditionalFormatting sqref="G3:G212">
    <cfRule type="cellIs" dxfId="7" priority="12" stopIfTrue="1" operator="lessThan">
      <formula>10</formula>
    </cfRule>
    <cfRule type="cellIs" dxfId="6" priority="12" stopIfTrue="1" operator="between">
      <formula>10</formula>
      <formula>20</formula>
    </cfRule>
    <cfRule type="cellIs" dxfId="5" priority="12" stopIfTrue="1" operator="greaterThan">
      <formula>20</formula>
    </cfRule>
  </conditionalFormatting>
  <pageMargins left="0.7" right="0.7" top="0.75" bottom="0.75" header="0.3" footer="0.3"/>
  <pageSetup orientation="portrait"/>
  <headerFooter>
    <oddFooter>&amp;C&amp;"Helvetica Neue,Regular"&amp;12&amp;K000000&amp;P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stopIfTrue="1" operator="containsText" id="{5787F4F2-2050-204B-96EB-2BE98B9590B2}">
            <xm:f>NOT(ISERROR(SEARCH("Fruits",A3)))</xm:f>
            <xm:f>"Fruits"</xm:f>
            <x14:dxf>
              <font>
                <color rgb="FF000000"/>
              </font>
              <fill>
                <patternFill patternType="solid">
                  <fgColor indexed="16"/>
                  <bgColor theme="9" tint="0.59996337778862885"/>
                </patternFill>
              </fill>
            </x14:dxf>
          </x14:cfRule>
          <x14:cfRule type="containsText" priority="2" stopIfTrue="1" operator="containsText" id="{702F200D-6F98-734A-B5F2-919EA96D5757}">
            <xm:f>NOT(ISERROR(SEARCH("Farine",A3)))</xm:f>
            <xm:f>"Farine"</xm:f>
            <x14:dxf>
              <font>
                <color rgb="FF000000"/>
              </font>
              <fill>
                <patternFill patternType="solid">
                  <fgColor indexed="16"/>
                  <bgColor rgb="FFA8FFFA"/>
                </patternFill>
              </fill>
            </x14:dxf>
          </x14:cfRule>
          <x14:cfRule type="containsText" priority="3" stopIfTrue="1" operator="containsText" id="{C352995B-05F7-694B-B775-A59EA7AF4022}">
            <xm:f>NOT(ISERROR(SEARCH("Sucres",A3)))</xm:f>
            <xm:f>"Sucres"</xm:f>
            <x14:dxf>
              <font>
                <color rgb="FF000000"/>
              </font>
              <fill>
                <patternFill patternType="solid">
                  <fgColor indexed="16"/>
                  <bgColor rgb="FFFBBB84"/>
                </patternFill>
              </fill>
            </x14:dxf>
          </x14:cfRule>
          <x14:cfRule type="containsText" priority="5" stopIfTrue="1" operator="containsText" id="{041A539D-CB56-1249-A82F-35293B68041F}">
            <xm:f>NOT(ISERROR(SEARCH("Pâtes",A3)))</xm:f>
            <xm:f>"Pâtes"</xm:f>
            <x14:dxf>
              <font>
                <color rgb="FF000000"/>
              </font>
              <fill>
                <patternFill patternType="solid">
                  <fgColor indexed="16"/>
                  <bgColor theme="4" tint="0.39994506668294322"/>
                </patternFill>
              </fill>
            </x14:dxf>
          </x14:cfRule>
          <x14:cfRule type="containsText" priority="7" stopIfTrue="1" operator="containsText" id="{D4BB459A-A9E0-7544-A5B5-EC05BC161E81}">
            <xm:f>NOT(ISERROR(SEARCH("Légumes",A3)))</xm:f>
            <xm:f>"Légumes"</xm:f>
            <x14:dxf>
              <font>
                <color rgb="FF000000"/>
              </font>
              <fill>
                <patternFill patternType="solid">
                  <fgColor indexed="16"/>
                  <bgColor rgb="FF85A471"/>
                </patternFill>
              </fill>
            </x14:dxf>
          </x14:cfRule>
          <xm:sqref>A3:A212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3"/>
  <sheetViews>
    <sheetView showGridLines="0" workbookViewId="0"/>
  </sheetViews>
  <sheetFormatPr baseColWidth="10" defaultColWidth="10.83203125" defaultRowHeight="16" customHeight="1" x14ac:dyDescent="0.2"/>
  <cols>
    <col min="1" max="2" width="10.83203125" style="14" customWidth="1"/>
    <col min="3" max="3" width="19.83203125" style="14" customWidth="1"/>
    <col min="4" max="4" width="10.83203125" style="14" customWidth="1"/>
    <col min="5" max="5" width="19.6640625" style="14" customWidth="1"/>
    <col min="6" max="6" width="22" style="14" customWidth="1"/>
    <col min="7" max="11" width="10.83203125" style="14" customWidth="1"/>
    <col min="12" max="16384" width="10.83203125" style="14"/>
  </cols>
  <sheetData>
    <row r="1" spans="1:10" ht="15.25" customHeight="1" x14ac:dyDescent="0.2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5.2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15.25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15.25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15.25" customHeight="1" x14ac:dyDescent="0.2">
      <c r="A5" s="4"/>
      <c r="B5" s="15" t="s">
        <v>21</v>
      </c>
      <c r="C5" s="15" t="s">
        <v>22</v>
      </c>
      <c r="D5" s="15" t="s">
        <v>8</v>
      </c>
      <c r="E5" s="15" t="s">
        <v>23</v>
      </c>
      <c r="F5" s="15" t="s">
        <v>24</v>
      </c>
      <c r="G5" s="15" t="s">
        <v>25</v>
      </c>
      <c r="H5" s="15" t="s">
        <v>26</v>
      </c>
      <c r="I5" s="4"/>
      <c r="J5" s="4"/>
    </row>
    <row r="6" spans="1:10" ht="15.25" customHeight="1" x14ac:dyDescent="0.2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15.25" customHeight="1" x14ac:dyDescent="0.2">
      <c r="A7" s="4"/>
      <c r="B7" s="15" t="s">
        <v>40</v>
      </c>
      <c r="C7" s="15" t="s">
        <v>42</v>
      </c>
      <c r="D7" s="16">
        <v>59</v>
      </c>
      <c r="E7" s="16">
        <v>30</v>
      </c>
      <c r="F7" s="16">
        <v>19</v>
      </c>
      <c r="G7" s="17">
        <f t="shared" ref="G7:G33" si="0">(F7*100)/E7</f>
        <v>63.333333333333336</v>
      </c>
      <c r="H7" s="17">
        <f t="shared" ref="H7:H33" si="1">(D7*G7)/100</f>
        <v>37.366666666666667</v>
      </c>
      <c r="I7" s="4"/>
      <c r="J7" s="4"/>
    </row>
    <row r="8" spans="1:10" ht="15.25" customHeight="1" x14ac:dyDescent="0.2">
      <c r="A8" s="4"/>
      <c r="B8" s="15" t="s">
        <v>40</v>
      </c>
      <c r="C8" s="15" t="s">
        <v>44</v>
      </c>
      <c r="D8" s="16">
        <v>83</v>
      </c>
      <c r="E8" s="16">
        <v>250</v>
      </c>
      <c r="F8" s="16">
        <v>36</v>
      </c>
      <c r="G8" s="17">
        <f t="shared" si="0"/>
        <v>14.4</v>
      </c>
      <c r="H8" s="17">
        <f t="shared" si="1"/>
        <v>11.952</v>
      </c>
      <c r="I8" s="4"/>
      <c r="J8" s="4"/>
    </row>
    <row r="9" spans="1:10" ht="15.25" customHeight="1" x14ac:dyDescent="0.2">
      <c r="A9" s="4"/>
      <c r="B9" s="15" t="s">
        <v>40</v>
      </c>
      <c r="C9" s="15" t="s">
        <v>47</v>
      </c>
      <c r="D9" s="16">
        <v>59</v>
      </c>
      <c r="E9" s="16">
        <v>10</v>
      </c>
      <c r="F9" s="16">
        <v>5</v>
      </c>
      <c r="G9" s="17">
        <f t="shared" si="0"/>
        <v>50</v>
      </c>
      <c r="H9" s="17">
        <f t="shared" si="1"/>
        <v>29.5</v>
      </c>
      <c r="I9" s="4"/>
      <c r="J9" s="4"/>
    </row>
    <row r="10" spans="1:10" ht="15.25" customHeight="1" x14ac:dyDescent="0.2">
      <c r="A10" s="4"/>
      <c r="B10" s="15" t="s">
        <v>40</v>
      </c>
      <c r="C10" s="15" t="s">
        <v>59</v>
      </c>
      <c r="D10" s="16">
        <v>78</v>
      </c>
      <c r="E10" s="16">
        <v>30</v>
      </c>
      <c r="F10" s="16">
        <v>26</v>
      </c>
      <c r="G10" s="17">
        <f t="shared" si="0"/>
        <v>86.666666666666671</v>
      </c>
      <c r="H10" s="17">
        <f t="shared" si="1"/>
        <v>67.599999999999994</v>
      </c>
      <c r="I10" s="4"/>
      <c r="J10" s="4"/>
    </row>
    <row r="11" spans="1:10" ht="15.25" customHeight="1" x14ac:dyDescent="0.2">
      <c r="A11" s="4"/>
      <c r="B11" s="15" t="s">
        <v>40</v>
      </c>
      <c r="C11" s="15" t="s">
        <v>60</v>
      </c>
      <c r="D11" s="16">
        <v>35</v>
      </c>
      <c r="E11" s="16">
        <v>50</v>
      </c>
      <c r="F11" s="16">
        <v>35</v>
      </c>
      <c r="G11" s="17">
        <f t="shared" si="0"/>
        <v>70</v>
      </c>
      <c r="H11" s="17">
        <f t="shared" si="1"/>
        <v>24.5</v>
      </c>
      <c r="I11" s="4"/>
      <c r="J11" s="4"/>
    </row>
    <row r="12" spans="1:10" ht="15.25" customHeight="1" x14ac:dyDescent="0.2">
      <c r="A12" s="4"/>
      <c r="B12" s="15" t="s">
        <v>40</v>
      </c>
      <c r="C12" s="15" t="s">
        <v>66</v>
      </c>
      <c r="D12" s="16">
        <v>46</v>
      </c>
      <c r="E12" s="16">
        <v>150</v>
      </c>
      <c r="F12" s="16">
        <v>26</v>
      </c>
      <c r="G12" s="17">
        <f t="shared" si="0"/>
        <v>17.333333333333332</v>
      </c>
      <c r="H12" s="17">
        <f t="shared" si="1"/>
        <v>7.9733333333333327</v>
      </c>
      <c r="I12" s="4"/>
      <c r="J12" s="4"/>
    </row>
    <row r="13" spans="1:10" ht="15.25" customHeight="1" x14ac:dyDescent="0.2">
      <c r="A13" s="4"/>
      <c r="B13" s="15" t="s">
        <v>40</v>
      </c>
      <c r="C13" s="15" t="s">
        <v>85</v>
      </c>
      <c r="D13" s="16">
        <v>65</v>
      </c>
      <c r="E13" s="16">
        <v>150</v>
      </c>
      <c r="F13" s="16">
        <v>35</v>
      </c>
      <c r="G13" s="17">
        <f t="shared" si="0"/>
        <v>23.333333333333332</v>
      </c>
      <c r="H13" s="17">
        <f t="shared" si="1"/>
        <v>15.166666666666664</v>
      </c>
      <c r="I13" s="4"/>
      <c r="J13" s="4"/>
    </row>
    <row r="14" spans="1:10" ht="15.25" customHeight="1" x14ac:dyDescent="0.2">
      <c r="A14" s="4"/>
      <c r="B14" s="15" t="s">
        <v>40</v>
      </c>
      <c r="C14" s="15" t="s">
        <v>149</v>
      </c>
      <c r="D14" s="16">
        <v>71</v>
      </c>
      <c r="E14" s="16">
        <v>150</v>
      </c>
      <c r="F14" s="16">
        <v>36</v>
      </c>
      <c r="G14" s="17">
        <f t="shared" si="0"/>
        <v>24</v>
      </c>
      <c r="H14" s="17">
        <f t="shared" si="1"/>
        <v>17.04</v>
      </c>
      <c r="I14" s="4"/>
      <c r="J14" s="4"/>
    </row>
    <row r="15" spans="1:10" ht="15.25" customHeight="1" x14ac:dyDescent="0.2">
      <c r="A15" s="4"/>
      <c r="B15" s="15" t="s">
        <v>40</v>
      </c>
      <c r="C15" s="15" t="s">
        <v>150</v>
      </c>
      <c r="D15" s="16">
        <v>59</v>
      </c>
      <c r="E15" s="16">
        <v>30</v>
      </c>
      <c r="F15" s="16">
        <v>18</v>
      </c>
      <c r="G15" s="17">
        <f t="shared" si="0"/>
        <v>60</v>
      </c>
      <c r="H15" s="17">
        <f t="shared" si="1"/>
        <v>35.4</v>
      </c>
      <c r="I15" s="4"/>
      <c r="J15" s="4"/>
    </row>
    <row r="16" spans="1:10" ht="15.25" customHeight="1" x14ac:dyDescent="0.2">
      <c r="A16" s="4"/>
      <c r="B16" s="15" t="s">
        <v>40</v>
      </c>
      <c r="C16" s="15" t="s">
        <v>151</v>
      </c>
      <c r="D16" s="16">
        <v>67</v>
      </c>
      <c r="E16" s="16">
        <v>30</v>
      </c>
      <c r="F16" s="16">
        <v>21</v>
      </c>
      <c r="G16" s="17">
        <f t="shared" si="0"/>
        <v>70</v>
      </c>
      <c r="H16" s="17">
        <f t="shared" si="1"/>
        <v>46.9</v>
      </c>
      <c r="I16" s="4"/>
      <c r="J16" s="4"/>
    </row>
    <row r="17" spans="1:10" ht="15.25" customHeight="1" x14ac:dyDescent="0.2">
      <c r="A17" s="4"/>
      <c r="B17" s="15" t="s">
        <v>40</v>
      </c>
      <c r="C17" s="15" t="s">
        <v>152</v>
      </c>
      <c r="D17" s="16">
        <v>40</v>
      </c>
      <c r="E17" s="16">
        <v>30</v>
      </c>
      <c r="F17" s="16">
        <v>19</v>
      </c>
      <c r="G17" s="17">
        <f t="shared" si="0"/>
        <v>63.333333333333336</v>
      </c>
      <c r="H17" s="17">
        <f t="shared" si="1"/>
        <v>25.333333333333336</v>
      </c>
      <c r="I17" s="4"/>
      <c r="J17" s="4"/>
    </row>
    <row r="18" spans="1:10" ht="15.25" customHeight="1" x14ac:dyDescent="0.2">
      <c r="A18" s="4"/>
      <c r="B18" s="15" t="s">
        <v>40</v>
      </c>
      <c r="C18" s="15" t="s">
        <v>168</v>
      </c>
      <c r="D18" s="16">
        <v>38</v>
      </c>
      <c r="E18" s="16">
        <v>150</v>
      </c>
      <c r="F18" s="16">
        <v>40</v>
      </c>
      <c r="G18" s="17">
        <f t="shared" si="0"/>
        <v>26.666666666666668</v>
      </c>
      <c r="H18" s="17">
        <f t="shared" si="1"/>
        <v>10.133333333333333</v>
      </c>
      <c r="I18" s="4"/>
      <c r="J18" s="4"/>
    </row>
    <row r="19" spans="1:10" ht="15.25" customHeight="1" x14ac:dyDescent="0.2">
      <c r="A19" s="4"/>
      <c r="B19" s="15" t="s">
        <v>40</v>
      </c>
      <c r="C19" s="15" t="s">
        <v>198</v>
      </c>
      <c r="D19" s="16">
        <v>53</v>
      </c>
      <c r="E19" s="16">
        <v>150</v>
      </c>
      <c r="F19" s="16">
        <v>25</v>
      </c>
      <c r="G19" s="17">
        <f t="shared" si="0"/>
        <v>16.666666666666668</v>
      </c>
      <c r="H19" s="17">
        <f t="shared" si="1"/>
        <v>8.8333333333333339</v>
      </c>
      <c r="I19" s="4"/>
      <c r="J19" s="4"/>
    </row>
    <row r="20" spans="1:10" ht="15.25" customHeight="1" x14ac:dyDescent="0.2">
      <c r="A20" s="4"/>
      <c r="B20" s="15" t="s">
        <v>40</v>
      </c>
      <c r="C20" s="15" t="s">
        <v>202</v>
      </c>
      <c r="D20" s="16">
        <v>60</v>
      </c>
      <c r="E20" s="16">
        <v>150</v>
      </c>
      <c r="F20" s="16">
        <v>34</v>
      </c>
      <c r="G20" s="17">
        <f t="shared" si="0"/>
        <v>22.666666666666668</v>
      </c>
      <c r="H20" s="17">
        <f t="shared" si="1"/>
        <v>13.6</v>
      </c>
      <c r="I20" s="4"/>
      <c r="J20" s="15" t="s">
        <v>243</v>
      </c>
    </row>
    <row r="21" spans="1:10" ht="15.25" customHeight="1" x14ac:dyDescent="0.2">
      <c r="A21" s="4"/>
      <c r="B21" s="15" t="s">
        <v>40</v>
      </c>
      <c r="C21" s="15" t="s">
        <v>204</v>
      </c>
      <c r="D21" s="16">
        <v>94</v>
      </c>
      <c r="E21" s="16">
        <v>150</v>
      </c>
      <c r="F21" s="16">
        <v>42</v>
      </c>
      <c r="G21" s="17">
        <f t="shared" si="0"/>
        <v>28</v>
      </c>
      <c r="H21" s="17">
        <f t="shared" si="1"/>
        <v>26.32</v>
      </c>
      <c r="I21" s="4"/>
      <c r="J21" s="4"/>
    </row>
    <row r="22" spans="1:10" ht="15.25" customHeight="1" x14ac:dyDescent="0.2">
      <c r="A22" s="4"/>
      <c r="B22" s="15" t="s">
        <v>40</v>
      </c>
      <c r="C22" s="15" t="s">
        <v>205</v>
      </c>
      <c r="D22" s="16">
        <v>109</v>
      </c>
      <c r="E22" s="16">
        <v>150</v>
      </c>
      <c r="F22" s="16">
        <v>42</v>
      </c>
      <c r="G22" s="17">
        <f t="shared" si="0"/>
        <v>28</v>
      </c>
      <c r="H22" s="17">
        <f t="shared" si="1"/>
        <v>30.52</v>
      </c>
      <c r="I22" s="4"/>
      <c r="J22" s="4"/>
    </row>
    <row r="23" spans="1:10" ht="15.25" customHeight="1" x14ac:dyDescent="0.2">
      <c r="A23" s="4"/>
      <c r="B23" s="15" t="s">
        <v>40</v>
      </c>
      <c r="C23" s="15" t="s">
        <v>206</v>
      </c>
      <c r="D23" s="16">
        <v>85</v>
      </c>
      <c r="E23" s="16">
        <v>150</v>
      </c>
      <c r="F23" s="16">
        <v>40</v>
      </c>
      <c r="G23" s="17">
        <f t="shared" si="0"/>
        <v>26.666666666666668</v>
      </c>
      <c r="H23" s="17">
        <f t="shared" si="1"/>
        <v>22.666666666666671</v>
      </c>
      <c r="I23" s="4"/>
      <c r="J23" s="4"/>
    </row>
    <row r="24" spans="1:10" ht="15.25" customHeight="1" x14ac:dyDescent="0.2">
      <c r="A24" s="4"/>
      <c r="B24" s="15" t="s">
        <v>40</v>
      </c>
      <c r="C24" s="15" t="s">
        <v>207</v>
      </c>
      <c r="D24" s="16">
        <v>63</v>
      </c>
      <c r="E24" s="16">
        <v>150</v>
      </c>
      <c r="F24" s="16">
        <v>36</v>
      </c>
      <c r="G24" s="17">
        <f t="shared" si="0"/>
        <v>24</v>
      </c>
      <c r="H24" s="17">
        <f t="shared" si="1"/>
        <v>15.12</v>
      </c>
      <c r="I24" s="4"/>
      <c r="J24" s="4"/>
    </row>
    <row r="25" spans="1:10" ht="15.25" customHeight="1" x14ac:dyDescent="0.2">
      <c r="A25" s="4"/>
      <c r="B25" s="15" t="s">
        <v>40</v>
      </c>
      <c r="C25" s="15" t="s">
        <v>208</v>
      </c>
      <c r="D25" s="16">
        <v>54</v>
      </c>
      <c r="E25" s="16">
        <v>150</v>
      </c>
      <c r="F25" s="16">
        <v>36</v>
      </c>
      <c r="G25" s="17">
        <f t="shared" si="0"/>
        <v>24</v>
      </c>
      <c r="H25" s="17">
        <f t="shared" si="1"/>
        <v>12.96</v>
      </c>
      <c r="I25" s="4"/>
      <c r="J25" s="4"/>
    </row>
    <row r="26" spans="1:10" ht="15.25" customHeight="1" x14ac:dyDescent="0.2">
      <c r="A26" s="4"/>
      <c r="B26" s="15" t="s">
        <v>40</v>
      </c>
      <c r="C26" s="15" t="s">
        <v>210</v>
      </c>
      <c r="D26" s="16">
        <v>98</v>
      </c>
      <c r="E26" s="16">
        <v>150</v>
      </c>
      <c r="F26" s="16">
        <v>32</v>
      </c>
      <c r="G26" s="17">
        <f t="shared" si="0"/>
        <v>21.333333333333332</v>
      </c>
      <c r="H26" s="17">
        <f t="shared" si="1"/>
        <v>20.906666666666666</v>
      </c>
      <c r="I26" s="4"/>
      <c r="J26" s="4"/>
    </row>
    <row r="27" spans="1:10" ht="15.25" customHeight="1" x14ac:dyDescent="0.2">
      <c r="A27" s="4"/>
      <c r="B27" s="15" t="s">
        <v>40</v>
      </c>
      <c r="C27" s="15" t="s">
        <v>212</v>
      </c>
      <c r="D27" s="16">
        <v>59</v>
      </c>
      <c r="E27" s="16">
        <v>150</v>
      </c>
      <c r="F27" s="16">
        <v>40</v>
      </c>
      <c r="G27" s="17">
        <f t="shared" si="0"/>
        <v>26.666666666666668</v>
      </c>
      <c r="H27" s="17">
        <f t="shared" si="1"/>
        <v>15.733333333333334</v>
      </c>
      <c r="I27" s="4"/>
      <c r="J27" s="4"/>
    </row>
    <row r="28" spans="1:10" ht="15.25" customHeight="1" x14ac:dyDescent="0.2">
      <c r="A28" s="4"/>
      <c r="B28" s="15" t="s">
        <v>40</v>
      </c>
      <c r="C28" s="15" t="s">
        <v>213</v>
      </c>
      <c r="D28" s="16">
        <v>87</v>
      </c>
      <c r="E28" s="16">
        <v>30</v>
      </c>
      <c r="F28" s="16">
        <v>26</v>
      </c>
      <c r="G28" s="17">
        <f t="shared" si="0"/>
        <v>86.666666666666671</v>
      </c>
      <c r="H28" s="17">
        <f t="shared" si="1"/>
        <v>75.400000000000006</v>
      </c>
      <c r="I28" s="4"/>
      <c r="J28" s="4"/>
    </row>
    <row r="29" spans="1:10" ht="15.25" customHeight="1" x14ac:dyDescent="0.2">
      <c r="A29" s="4"/>
      <c r="B29" s="15" t="s">
        <v>40</v>
      </c>
      <c r="C29" s="15" t="s">
        <v>215</v>
      </c>
      <c r="D29" s="16">
        <v>54</v>
      </c>
      <c r="E29" s="16">
        <v>150</v>
      </c>
      <c r="F29" s="16">
        <v>30</v>
      </c>
      <c r="G29" s="17">
        <f t="shared" si="0"/>
        <v>20</v>
      </c>
      <c r="H29" s="17">
        <f t="shared" si="1"/>
        <v>10.8</v>
      </c>
      <c r="I29" s="4"/>
      <c r="J29" s="4"/>
    </row>
    <row r="30" spans="1:10" ht="15.25" customHeight="1" x14ac:dyDescent="0.2">
      <c r="A30" s="4"/>
      <c r="B30" s="15" t="s">
        <v>40</v>
      </c>
      <c r="C30" s="15" t="s">
        <v>218</v>
      </c>
      <c r="D30" s="16">
        <v>55</v>
      </c>
      <c r="E30" s="16">
        <v>150</v>
      </c>
      <c r="F30" s="16">
        <v>30</v>
      </c>
      <c r="G30" s="17">
        <f t="shared" si="0"/>
        <v>20</v>
      </c>
      <c r="H30" s="17">
        <f t="shared" si="1"/>
        <v>11</v>
      </c>
      <c r="I30" s="4"/>
      <c r="J30" s="4"/>
    </row>
    <row r="31" spans="1:10" ht="15.25" customHeight="1" x14ac:dyDescent="0.2">
      <c r="A31" s="4"/>
      <c r="B31" s="15" t="s">
        <v>40</v>
      </c>
      <c r="C31" s="15" t="s">
        <v>46</v>
      </c>
      <c r="D31" s="16">
        <v>15</v>
      </c>
      <c r="E31" s="16">
        <v>100</v>
      </c>
      <c r="F31" s="16">
        <v>5</v>
      </c>
      <c r="G31" s="17">
        <f t="shared" si="0"/>
        <v>5</v>
      </c>
      <c r="H31" s="17">
        <f t="shared" si="1"/>
        <v>0.75</v>
      </c>
      <c r="I31" s="4"/>
      <c r="J31" s="4"/>
    </row>
    <row r="32" spans="1:10" ht="15.25" customHeight="1" x14ac:dyDescent="0.2">
      <c r="A32" s="4"/>
      <c r="B32" s="15" t="s">
        <v>40</v>
      </c>
      <c r="C32" s="15" t="s">
        <v>61</v>
      </c>
      <c r="D32" s="16">
        <v>15</v>
      </c>
      <c r="E32" s="16">
        <v>100</v>
      </c>
      <c r="F32" s="16">
        <v>19</v>
      </c>
      <c r="G32" s="17">
        <f t="shared" si="0"/>
        <v>19</v>
      </c>
      <c r="H32" s="17">
        <f t="shared" si="1"/>
        <v>2.85</v>
      </c>
      <c r="I32" s="4"/>
      <c r="J32" s="4"/>
    </row>
    <row r="33" spans="1:10" ht="15.25" customHeight="1" x14ac:dyDescent="0.2">
      <c r="A33" s="4"/>
      <c r="B33" s="15" t="s">
        <v>40</v>
      </c>
      <c r="C33" s="15" t="s">
        <v>41</v>
      </c>
      <c r="D33" s="16">
        <v>40</v>
      </c>
      <c r="E33" s="16">
        <v>100</v>
      </c>
      <c r="F33" s="16">
        <v>6</v>
      </c>
      <c r="G33" s="17">
        <f t="shared" si="0"/>
        <v>6</v>
      </c>
      <c r="H33" s="17">
        <f t="shared" si="1"/>
        <v>2.4</v>
      </c>
      <c r="I33" s="4"/>
      <c r="J33" s="4"/>
    </row>
  </sheetData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9"/>
  <sheetViews>
    <sheetView showGridLines="0" workbookViewId="0"/>
  </sheetViews>
  <sheetFormatPr baseColWidth="10" defaultColWidth="10.83203125" defaultRowHeight="16" customHeight="1" x14ac:dyDescent="0.2"/>
  <cols>
    <col min="1" max="2" width="10.83203125" style="18" customWidth="1"/>
    <col min="3" max="3" width="22.33203125" style="18" customWidth="1"/>
    <col min="4" max="4" width="10.83203125" style="18" customWidth="1"/>
    <col min="5" max="5" width="18.5" style="18" customWidth="1"/>
    <col min="6" max="6" width="23.1640625" style="18" customWidth="1"/>
    <col min="7" max="9" width="10.83203125" style="18" customWidth="1"/>
    <col min="10" max="16384" width="10.83203125" style="18"/>
  </cols>
  <sheetData>
    <row r="1" spans="1:8" ht="15.25" customHeight="1" x14ac:dyDescent="0.2">
      <c r="A1" s="4"/>
      <c r="B1" s="4"/>
      <c r="C1" s="4"/>
      <c r="D1" s="4"/>
      <c r="E1" s="4"/>
      <c r="F1" s="4"/>
      <c r="G1" s="4"/>
      <c r="H1" s="4"/>
    </row>
    <row r="2" spans="1:8" ht="15.25" customHeight="1" x14ac:dyDescent="0.2">
      <c r="A2" s="4"/>
      <c r="B2" s="4"/>
      <c r="C2" s="4"/>
      <c r="D2" s="4"/>
      <c r="E2" s="4"/>
      <c r="F2" s="4"/>
      <c r="G2" s="4"/>
      <c r="H2" s="4"/>
    </row>
    <row r="3" spans="1:8" ht="15.25" customHeight="1" x14ac:dyDescent="0.2">
      <c r="A3" s="4"/>
      <c r="B3" s="4"/>
      <c r="C3" s="4"/>
      <c r="D3" s="4"/>
      <c r="E3" s="4"/>
      <c r="F3" s="4"/>
      <c r="G3" s="4"/>
      <c r="H3" s="4"/>
    </row>
    <row r="4" spans="1:8" ht="15.25" customHeight="1" x14ac:dyDescent="0.2">
      <c r="A4" s="4"/>
      <c r="B4" s="15" t="s">
        <v>21</v>
      </c>
      <c r="C4" s="15" t="s">
        <v>22</v>
      </c>
      <c r="D4" s="15" t="s">
        <v>8</v>
      </c>
      <c r="E4" s="15" t="s">
        <v>23</v>
      </c>
      <c r="F4" s="15" t="s">
        <v>24</v>
      </c>
      <c r="G4" s="15" t="s">
        <v>25</v>
      </c>
      <c r="H4" s="15" t="s">
        <v>26</v>
      </c>
    </row>
    <row r="5" spans="1:8" ht="15.25" customHeight="1" x14ac:dyDescent="0.2">
      <c r="A5" s="4"/>
      <c r="B5" s="15" t="s">
        <v>33</v>
      </c>
      <c r="C5" s="15" t="s">
        <v>34</v>
      </c>
      <c r="D5" s="16">
        <v>20</v>
      </c>
      <c r="E5" s="16">
        <v>100</v>
      </c>
      <c r="F5" s="16">
        <v>5</v>
      </c>
      <c r="G5" s="16">
        <f t="shared" ref="G5:G29" si="0">(F5*100)/E5</f>
        <v>5</v>
      </c>
      <c r="H5" s="16">
        <f t="shared" ref="H5:H29" si="1">(D5*G5)/100</f>
        <v>1</v>
      </c>
    </row>
    <row r="6" spans="1:8" ht="15.25" customHeight="1" x14ac:dyDescent="0.2">
      <c r="A6" s="4"/>
      <c r="B6" s="15" t="s">
        <v>33</v>
      </c>
      <c r="C6" s="15" t="s">
        <v>39</v>
      </c>
      <c r="D6" s="16">
        <v>65</v>
      </c>
      <c r="E6" s="16">
        <v>100</v>
      </c>
      <c r="F6" s="16">
        <v>10</v>
      </c>
      <c r="G6" s="16">
        <f t="shared" si="0"/>
        <v>10</v>
      </c>
      <c r="H6" s="16">
        <f t="shared" si="1"/>
        <v>6.5</v>
      </c>
    </row>
    <row r="7" spans="1:8" ht="15.25" customHeight="1" x14ac:dyDescent="0.2">
      <c r="A7" s="4"/>
      <c r="B7" s="15" t="s">
        <v>33</v>
      </c>
      <c r="C7" s="15" t="s">
        <v>45</v>
      </c>
      <c r="D7" s="16">
        <v>15</v>
      </c>
      <c r="E7" s="16">
        <v>100</v>
      </c>
      <c r="F7" s="16">
        <v>5</v>
      </c>
      <c r="G7" s="16">
        <f t="shared" si="0"/>
        <v>5</v>
      </c>
      <c r="H7" s="16">
        <f t="shared" si="1"/>
        <v>0.75</v>
      </c>
    </row>
    <row r="8" spans="1:8" ht="15.25" customHeight="1" x14ac:dyDescent="0.2">
      <c r="A8" s="4"/>
      <c r="B8" s="15" t="s">
        <v>33</v>
      </c>
      <c r="C8" s="15" t="s">
        <v>62</v>
      </c>
      <c r="D8" s="16">
        <v>45</v>
      </c>
      <c r="E8" s="16">
        <v>100</v>
      </c>
      <c r="F8" s="16">
        <v>64.900000000000006</v>
      </c>
      <c r="G8" s="16">
        <f t="shared" si="0"/>
        <v>64.900000000000006</v>
      </c>
      <c r="H8" s="16">
        <f t="shared" si="1"/>
        <v>29.205000000000005</v>
      </c>
    </row>
    <row r="9" spans="1:8" ht="15.25" customHeight="1" x14ac:dyDescent="0.2">
      <c r="A9" s="4"/>
      <c r="B9" s="15" t="s">
        <v>33</v>
      </c>
      <c r="C9" s="15" t="s">
        <v>63</v>
      </c>
      <c r="D9" s="16">
        <v>85</v>
      </c>
      <c r="E9" s="16">
        <v>100</v>
      </c>
      <c r="F9" s="16">
        <v>75.900000000000006</v>
      </c>
      <c r="G9" s="16">
        <f t="shared" si="0"/>
        <v>75.900000000000006</v>
      </c>
      <c r="H9" s="16">
        <f t="shared" si="1"/>
        <v>64.515000000000015</v>
      </c>
    </row>
    <row r="10" spans="1:8" ht="15.25" customHeight="1" x14ac:dyDescent="0.2">
      <c r="A10" s="4"/>
      <c r="B10" s="15" t="s">
        <v>33</v>
      </c>
      <c r="C10" s="15" t="s">
        <v>64</v>
      </c>
      <c r="D10" s="16">
        <v>60</v>
      </c>
      <c r="E10" s="16">
        <v>100</v>
      </c>
      <c r="F10" s="16">
        <v>73.2</v>
      </c>
      <c r="G10" s="16">
        <f t="shared" si="0"/>
        <v>73.2</v>
      </c>
      <c r="H10" s="16">
        <f t="shared" si="1"/>
        <v>43.92</v>
      </c>
    </row>
    <row r="11" spans="1:8" ht="15.25" customHeight="1" x14ac:dyDescent="0.2">
      <c r="A11" s="4"/>
      <c r="B11" s="15" t="s">
        <v>33</v>
      </c>
      <c r="C11" s="15" t="s">
        <v>76</v>
      </c>
      <c r="D11" s="16">
        <v>65</v>
      </c>
      <c r="E11" s="16">
        <v>100</v>
      </c>
      <c r="F11" s="16">
        <v>70.400000000000006</v>
      </c>
      <c r="G11" s="16">
        <f t="shared" si="0"/>
        <v>70.400000000000006</v>
      </c>
      <c r="H11" s="16">
        <f t="shared" si="1"/>
        <v>45.76</v>
      </c>
    </row>
    <row r="12" spans="1:8" ht="15.25" customHeight="1" x14ac:dyDescent="0.2">
      <c r="A12" s="4"/>
      <c r="B12" s="15" t="s">
        <v>33</v>
      </c>
      <c r="C12" s="15" t="s">
        <v>79</v>
      </c>
      <c r="D12" s="16">
        <v>35</v>
      </c>
      <c r="E12" s="16">
        <v>100</v>
      </c>
      <c r="F12" s="16">
        <v>22</v>
      </c>
      <c r="G12" s="16">
        <f t="shared" si="0"/>
        <v>22</v>
      </c>
      <c r="H12" s="16">
        <f t="shared" si="1"/>
        <v>7.7</v>
      </c>
    </row>
    <row r="13" spans="1:8" ht="15.25" customHeight="1" x14ac:dyDescent="0.2">
      <c r="A13" s="4"/>
      <c r="B13" s="15" t="s">
        <v>33</v>
      </c>
      <c r="C13" s="15" t="s">
        <v>80</v>
      </c>
      <c r="D13" s="16">
        <v>15</v>
      </c>
      <c r="E13" s="16">
        <v>100</v>
      </c>
      <c r="F13" s="16">
        <v>10</v>
      </c>
      <c r="G13" s="16">
        <f t="shared" si="0"/>
        <v>10</v>
      </c>
      <c r="H13" s="16">
        <f t="shared" si="1"/>
        <v>1.5</v>
      </c>
    </row>
    <row r="14" spans="1:8" ht="15.25" customHeight="1" x14ac:dyDescent="0.2">
      <c r="A14" s="4"/>
      <c r="B14" s="15" t="s">
        <v>33</v>
      </c>
      <c r="C14" s="15" t="s">
        <v>91</v>
      </c>
      <c r="D14" s="16">
        <v>45</v>
      </c>
      <c r="E14" s="16">
        <v>100</v>
      </c>
      <c r="F14" s="16">
        <v>64</v>
      </c>
      <c r="G14" s="16">
        <f t="shared" si="0"/>
        <v>64</v>
      </c>
      <c r="H14" s="16">
        <f t="shared" si="1"/>
        <v>28.8</v>
      </c>
    </row>
    <row r="15" spans="1:8" ht="15.25" customHeight="1" x14ac:dyDescent="0.2">
      <c r="A15" s="4"/>
      <c r="B15" s="15" t="s">
        <v>33</v>
      </c>
      <c r="C15" s="15" t="s">
        <v>94</v>
      </c>
      <c r="D15" s="16">
        <v>90</v>
      </c>
      <c r="E15" s="16">
        <v>100</v>
      </c>
      <c r="F15" s="16">
        <v>81</v>
      </c>
      <c r="G15" s="16">
        <f t="shared" si="0"/>
        <v>81</v>
      </c>
      <c r="H15" s="16">
        <f t="shared" si="1"/>
        <v>72.900000000000006</v>
      </c>
    </row>
    <row r="16" spans="1:8" ht="15.25" customHeight="1" x14ac:dyDescent="0.2">
      <c r="A16" s="4"/>
      <c r="B16" s="15" t="s">
        <v>33</v>
      </c>
      <c r="C16" s="15" t="s">
        <v>128</v>
      </c>
      <c r="D16" s="16">
        <v>35</v>
      </c>
      <c r="E16" s="16">
        <v>100</v>
      </c>
      <c r="F16" s="16">
        <v>50</v>
      </c>
      <c r="G16" s="16">
        <f t="shared" si="0"/>
        <v>50</v>
      </c>
      <c r="H16" s="16">
        <f t="shared" si="1"/>
        <v>17.5</v>
      </c>
    </row>
    <row r="17" spans="1:8" ht="15.25" customHeight="1" x14ac:dyDescent="0.2">
      <c r="A17" s="4"/>
      <c r="B17" s="15" t="s">
        <v>33</v>
      </c>
      <c r="C17" s="15" t="s">
        <v>134</v>
      </c>
      <c r="D17" s="16">
        <v>15</v>
      </c>
      <c r="E17" s="16">
        <v>100</v>
      </c>
      <c r="F17" s="16">
        <v>10</v>
      </c>
      <c r="G17" s="16">
        <f t="shared" si="0"/>
        <v>10</v>
      </c>
      <c r="H17" s="16">
        <f t="shared" si="1"/>
        <v>1.5</v>
      </c>
    </row>
    <row r="18" spans="1:8" ht="15.25" customHeight="1" x14ac:dyDescent="0.2">
      <c r="A18" s="4"/>
      <c r="B18" s="15" t="s">
        <v>33</v>
      </c>
      <c r="C18" s="15" t="s">
        <v>137</v>
      </c>
      <c r="D18" s="16">
        <v>70</v>
      </c>
      <c r="E18" s="16">
        <v>100</v>
      </c>
      <c r="F18" s="16">
        <v>78.099999999999994</v>
      </c>
      <c r="G18" s="16">
        <f t="shared" si="0"/>
        <v>78.099999999999994</v>
      </c>
      <c r="H18" s="16">
        <f t="shared" si="1"/>
        <v>54.67</v>
      </c>
    </row>
    <row r="19" spans="1:8" ht="15.25" customHeight="1" x14ac:dyDescent="0.2">
      <c r="A19" s="4"/>
      <c r="B19" s="15" t="s">
        <v>33</v>
      </c>
      <c r="C19" s="15" t="s">
        <v>148</v>
      </c>
      <c r="D19" s="16">
        <v>70</v>
      </c>
      <c r="E19" s="16">
        <v>100</v>
      </c>
      <c r="F19" s="16">
        <v>63.2</v>
      </c>
      <c r="G19" s="16">
        <f t="shared" si="0"/>
        <v>63.2</v>
      </c>
      <c r="H19" s="16">
        <f t="shared" si="1"/>
        <v>44.24</v>
      </c>
    </row>
    <row r="20" spans="1:8" ht="15.25" customHeight="1" x14ac:dyDescent="0.2">
      <c r="A20" s="4"/>
      <c r="B20" s="15" t="s">
        <v>33</v>
      </c>
      <c r="C20" s="15" t="s">
        <v>157</v>
      </c>
      <c r="D20" s="16">
        <v>20</v>
      </c>
      <c r="E20" s="16">
        <v>100</v>
      </c>
      <c r="F20" s="16">
        <v>30</v>
      </c>
      <c r="G20" s="16">
        <f t="shared" si="0"/>
        <v>30</v>
      </c>
      <c r="H20" s="16">
        <f t="shared" si="1"/>
        <v>6</v>
      </c>
    </row>
    <row r="21" spans="1:8" ht="15.25" customHeight="1" x14ac:dyDescent="0.2">
      <c r="A21" s="4"/>
      <c r="B21" s="15" t="s">
        <v>33</v>
      </c>
      <c r="C21" s="15" t="s">
        <v>169</v>
      </c>
      <c r="D21" s="16">
        <v>22</v>
      </c>
      <c r="E21" s="16">
        <v>100</v>
      </c>
      <c r="F21" s="16">
        <v>64.5</v>
      </c>
      <c r="G21" s="16">
        <f t="shared" si="0"/>
        <v>64.5</v>
      </c>
      <c r="H21" s="16">
        <f t="shared" si="1"/>
        <v>14.19</v>
      </c>
    </row>
    <row r="22" spans="1:8" ht="15.25" customHeight="1" x14ac:dyDescent="0.2">
      <c r="A22" s="4"/>
      <c r="B22" s="15" t="s">
        <v>33</v>
      </c>
      <c r="C22" s="15" t="s">
        <v>180</v>
      </c>
      <c r="D22" s="16">
        <v>40</v>
      </c>
      <c r="E22" s="16">
        <v>100</v>
      </c>
      <c r="F22" s="16">
        <v>60</v>
      </c>
      <c r="G22" s="16">
        <f t="shared" si="0"/>
        <v>60</v>
      </c>
      <c r="H22" s="16">
        <f t="shared" si="1"/>
        <v>24</v>
      </c>
    </row>
    <row r="23" spans="1:8" ht="15.25" customHeight="1" x14ac:dyDescent="0.2">
      <c r="A23" s="4"/>
      <c r="B23" s="15" t="s">
        <v>33</v>
      </c>
      <c r="C23" s="15" t="s">
        <v>185</v>
      </c>
      <c r="D23" s="16">
        <v>35</v>
      </c>
      <c r="E23" s="16">
        <v>100</v>
      </c>
      <c r="F23" s="16">
        <v>47</v>
      </c>
      <c r="G23" s="16">
        <f t="shared" si="0"/>
        <v>47</v>
      </c>
      <c r="H23" s="16">
        <f t="shared" si="1"/>
        <v>16.45</v>
      </c>
    </row>
    <row r="24" spans="1:8" ht="15.25" customHeight="1" x14ac:dyDescent="0.2">
      <c r="A24" s="4"/>
      <c r="B24" s="15" t="s">
        <v>33</v>
      </c>
      <c r="C24" s="15" t="s">
        <v>197</v>
      </c>
      <c r="D24" s="16">
        <v>45</v>
      </c>
      <c r="E24" s="16">
        <v>100</v>
      </c>
      <c r="F24" s="4"/>
      <c r="G24" s="16">
        <f t="shared" si="0"/>
        <v>0</v>
      </c>
      <c r="H24" s="16">
        <f t="shared" si="1"/>
        <v>0</v>
      </c>
    </row>
    <row r="25" spans="1:8" ht="15.25" customHeight="1" x14ac:dyDescent="0.2">
      <c r="A25" s="4"/>
      <c r="B25" s="15" t="s">
        <v>33</v>
      </c>
      <c r="C25" s="15" t="s">
        <v>203</v>
      </c>
      <c r="D25" s="16">
        <v>95</v>
      </c>
      <c r="E25" s="16">
        <v>100</v>
      </c>
      <c r="F25" s="16">
        <v>76.900000000000006</v>
      </c>
      <c r="G25" s="16">
        <f t="shared" si="0"/>
        <v>76.900000000000006</v>
      </c>
      <c r="H25" s="16">
        <f t="shared" si="1"/>
        <v>73.055000000000007</v>
      </c>
    </row>
    <row r="26" spans="1:8" ht="15.25" customHeight="1" x14ac:dyDescent="0.2">
      <c r="A26" s="4"/>
      <c r="B26" s="15" t="s">
        <v>33</v>
      </c>
      <c r="C26" s="15" t="s">
        <v>209</v>
      </c>
      <c r="D26" s="16">
        <v>75</v>
      </c>
      <c r="E26" s="16">
        <v>100</v>
      </c>
      <c r="F26" s="16">
        <v>73.900000000000006</v>
      </c>
      <c r="G26" s="16">
        <f t="shared" si="0"/>
        <v>73.900000000000006</v>
      </c>
      <c r="H26" s="16">
        <f t="shared" si="1"/>
        <v>55.424999999999997</v>
      </c>
    </row>
    <row r="27" spans="1:8" ht="15.25" customHeight="1" x14ac:dyDescent="0.2">
      <c r="A27" s="4"/>
      <c r="B27" s="15" t="s">
        <v>33</v>
      </c>
      <c r="C27" s="15" t="s">
        <v>216</v>
      </c>
      <c r="D27" s="16">
        <v>40</v>
      </c>
      <c r="E27" s="16">
        <v>100</v>
      </c>
      <c r="F27" s="16">
        <v>68.400000000000006</v>
      </c>
      <c r="G27" s="16">
        <f t="shared" si="0"/>
        <v>68.400000000000006</v>
      </c>
      <c r="H27" s="16">
        <f t="shared" si="1"/>
        <v>27.36</v>
      </c>
    </row>
    <row r="28" spans="1:8" ht="15.25" customHeight="1" x14ac:dyDescent="0.2">
      <c r="A28" s="4"/>
      <c r="B28" s="15" t="s">
        <v>33</v>
      </c>
      <c r="C28" s="15" t="s">
        <v>217</v>
      </c>
      <c r="D28" s="16">
        <v>45</v>
      </c>
      <c r="E28" s="16">
        <v>100</v>
      </c>
      <c r="F28" s="16">
        <v>70.900000000000006</v>
      </c>
      <c r="G28" s="16">
        <f t="shared" si="0"/>
        <v>70.900000000000006</v>
      </c>
      <c r="H28" s="16">
        <f t="shared" si="1"/>
        <v>31.905000000000005</v>
      </c>
    </row>
    <row r="29" spans="1:8" ht="15.25" customHeight="1" x14ac:dyDescent="0.2">
      <c r="A29" s="4"/>
      <c r="B29" s="15" t="s">
        <v>33</v>
      </c>
      <c r="C29" s="15" t="s">
        <v>225</v>
      </c>
      <c r="D29" s="16">
        <v>25</v>
      </c>
      <c r="E29" s="16">
        <v>100</v>
      </c>
      <c r="F29" s="16">
        <v>22.9</v>
      </c>
      <c r="G29" s="16">
        <f t="shared" si="0"/>
        <v>22.9</v>
      </c>
      <c r="H29" s="16">
        <f t="shared" si="1"/>
        <v>5.7249999999999996</v>
      </c>
    </row>
  </sheetData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59"/>
  <sheetViews>
    <sheetView showGridLines="0" workbookViewId="0"/>
  </sheetViews>
  <sheetFormatPr baseColWidth="10" defaultColWidth="10.83203125" defaultRowHeight="16" customHeight="1" x14ac:dyDescent="0.2"/>
  <cols>
    <col min="1" max="2" width="10.83203125" style="19" customWidth="1"/>
    <col min="3" max="3" width="16.6640625" style="19" customWidth="1"/>
    <col min="4" max="4" width="10.83203125" style="19" customWidth="1"/>
    <col min="5" max="5" width="18.6640625" style="19" customWidth="1"/>
    <col min="6" max="6" width="22.6640625" style="19" customWidth="1"/>
    <col min="7" max="11" width="10.83203125" style="19" customWidth="1"/>
    <col min="12" max="16384" width="10.83203125" style="19"/>
  </cols>
  <sheetData>
    <row r="1" spans="1:10" ht="15.25" customHeight="1" x14ac:dyDescent="0.2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5.2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15.25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15.25" customHeight="1" x14ac:dyDescent="0.2">
      <c r="A4" s="4"/>
      <c r="B4" s="15" t="s">
        <v>21</v>
      </c>
      <c r="C4" s="15" t="s">
        <v>22</v>
      </c>
      <c r="D4" s="15" t="s">
        <v>8</v>
      </c>
      <c r="E4" s="15" t="s">
        <v>23</v>
      </c>
      <c r="F4" s="15" t="s">
        <v>24</v>
      </c>
      <c r="G4" s="15" t="s">
        <v>25</v>
      </c>
      <c r="H4" s="15" t="s">
        <v>26</v>
      </c>
      <c r="I4" s="4"/>
      <c r="J4" s="4"/>
    </row>
    <row r="5" spans="1:10" ht="15.25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</row>
    <row r="6" spans="1:10" ht="15.25" customHeight="1" x14ac:dyDescent="0.2">
      <c r="A6" s="4"/>
      <c r="B6" s="15" t="s">
        <v>27</v>
      </c>
      <c r="C6" s="15" t="s">
        <v>28</v>
      </c>
      <c r="D6" s="16">
        <v>45</v>
      </c>
      <c r="E6" s="16">
        <v>120</v>
      </c>
      <c r="F6" s="16">
        <v>9</v>
      </c>
      <c r="G6" s="17">
        <f t="shared" ref="G6:G37" si="0">(F6*100)/E6</f>
        <v>7.5</v>
      </c>
      <c r="H6" s="17">
        <f t="shared" ref="H6:H37" si="1">(D6*G6)/100</f>
        <v>3.375</v>
      </c>
      <c r="I6" s="4"/>
      <c r="J6" s="4"/>
    </row>
    <row r="7" spans="1:10" ht="15.25" customHeight="1" x14ac:dyDescent="0.2">
      <c r="A7" s="4"/>
      <c r="B7" s="15" t="s">
        <v>27</v>
      </c>
      <c r="C7" s="15" t="s">
        <v>29</v>
      </c>
      <c r="D7" s="16">
        <v>31</v>
      </c>
      <c r="E7" s="16">
        <v>60</v>
      </c>
      <c r="F7" s="16">
        <v>25</v>
      </c>
      <c r="G7" s="17">
        <f t="shared" si="0"/>
        <v>41.666666666666664</v>
      </c>
      <c r="H7" s="17">
        <f t="shared" si="1"/>
        <v>12.916666666666664</v>
      </c>
      <c r="I7" s="4"/>
      <c r="J7" s="4"/>
    </row>
    <row r="8" spans="1:10" ht="15.25" customHeight="1" x14ac:dyDescent="0.2">
      <c r="A8" s="4"/>
      <c r="B8" s="15" t="s">
        <v>27</v>
      </c>
      <c r="C8" s="15" t="s">
        <v>32</v>
      </c>
      <c r="D8" s="16">
        <v>15</v>
      </c>
      <c r="E8" s="16">
        <v>100</v>
      </c>
      <c r="F8" s="16">
        <v>3</v>
      </c>
      <c r="G8" s="17">
        <f t="shared" si="0"/>
        <v>3</v>
      </c>
      <c r="H8" s="17">
        <f t="shared" si="1"/>
        <v>0.45</v>
      </c>
      <c r="I8" s="4"/>
      <c r="J8" s="4"/>
    </row>
    <row r="9" spans="1:10" ht="15.25" customHeight="1" x14ac:dyDescent="0.2">
      <c r="A9" s="4"/>
      <c r="B9" s="15" t="s">
        <v>27</v>
      </c>
      <c r="C9" s="15" t="s">
        <v>37</v>
      </c>
      <c r="D9" s="16">
        <v>35</v>
      </c>
      <c r="E9" s="16">
        <v>100</v>
      </c>
      <c r="F9" s="16">
        <v>5</v>
      </c>
      <c r="G9" s="17">
        <f t="shared" si="0"/>
        <v>5</v>
      </c>
      <c r="H9" s="17">
        <f t="shared" si="1"/>
        <v>1.75</v>
      </c>
      <c r="I9" s="4"/>
      <c r="J9" s="15" t="s">
        <v>244</v>
      </c>
    </row>
    <row r="10" spans="1:10" ht="15.25" customHeight="1" x14ac:dyDescent="0.2">
      <c r="A10" s="4"/>
      <c r="B10" s="15" t="s">
        <v>27</v>
      </c>
      <c r="C10" s="15" t="s">
        <v>38</v>
      </c>
      <c r="D10" s="16">
        <v>51</v>
      </c>
      <c r="E10" s="16">
        <v>120</v>
      </c>
      <c r="F10" s="16">
        <v>16</v>
      </c>
      <c r="G10" s="17">
        <f t="shared" si="0"/>
        <v>13.333333333333334</v>
      </c>
      <c r="H10" s="17">
        <f t="shared" si="1"/>
        <v>6.8</v>
      </c>
      <c r="I10" s="4"/>
      <c r="J10" s="4"/>
    </row>
    <row r="11" spans="1:10" ht="15.25" customHeight="1" x14ac:dyDescent="0.2">
      <c r="A11" s="4"/>
      <c r="B11" s="15" t="s">
        <v>27</v>
      </c>
      <c r="C11" s="15" t="s">
        <v>48</v>
      </c>
      <c r="D11" s="16">
        <v>55</v>
      </c>
      <c r="E11" s="16">
        <v>120</v>
      </c>
      <c r="F11" s="16">
        <v>24</v>
      </c>
      <c r="G11" s="17">
        <f t="shared" si="0"/>
        <v>20</v>
      </c>
      <c r="H11" s="17">
        <f t="shared" si="1"/>
        <v>11</v>
      </c>
      <c r="I11" s="4"/>
      <c r="J11" s="4"/>
    </row>
    <row r="12" spans="1:10" ht="15.25" customHeight="1" x14ac:dyDescent="0.2">
      <c r="A12" s="4"/>
      <c r="B12" s="15" t="s">
        <v>27</v>
      </c>
      <c r="C12" s="15" t="s">
        <v>49</v>
      </c>
      <c r="D12" s="16">
        <v>40</v>
      </c>
      <c r="E12" s="16">
        <v>120</v>
      </c>
      <c r="F12" s="16">
        <v>30</v>
      </c>
      <c r="G12" s="17">
        <f t="shared" si="0"/>
        <v>25</v>
      </c>
      <c r="H12" s="17">
        <f t="shared" si="1"/>
        <v>10</v>
      </c>
      <c r="I12" s="4"/>
      <c r="J12" s="4"/>
    </row>
    <row r="13" spans="1:10" ht="15.25" customHeight="1" x14ac:dyDescent="0.2">
      <c r="A13" s="4"/>
      <c r="B13" s="15" t="s">
        <v>27</v>
      </c>
      <c r="C13" s="15" t="s">
        <v>50</v>
      </c>
      <c r="D13" s="16">
        <v>37</v>
      </c>
      <c r="E13" s="16">
        <v>120</v>
      </c>
      <c r="F13" s="16">
        <v>27</v>
      </c>
      <c r="G13" s="17">
        <f t="shared" si="0"/>
        <v>22.5</v>
      </c>
      <c r="H13" s="17">
        <f t="shared" si="1"/>
        <v>8.3249999999999993</v>
      </c>
      <c r="I13" s="4"/>
      <c r="J13" s="4"/>
    </row>
    <row r="14" spans="1:10" ht="15.25" customHeight="1" x14ac:dyDescent="0.2">
      <c r="A14" s="4"/>
      <c r="B14" s="15" t="s">
        <v>27</v>
      </c>
      <c r="C14" s="15" t="s">
        <v>65</v>
      </c>
      <c r="D14" s="16">
        <v>53</v>
      </c>
      <c r="E14" s="16">
        <v>100</v>
      </c>
      <c r="F14" s="16">
        <v>9</v>
      </c>
      <c r="G14" s="17">
        <f t="shared" si="0"/>
        <v>9</v>
      </c>
      <c r="H14" s="17">
        <f t="shared" si="1"/>
        <v>4.7699999999999996</v>
      </c>
      <c r="I14" s="4"/>
      <c r="J14" s="4"/>
    </row>
    <row r="15" spans="1:10" ht="15.25" customHeight="1" x14ac:dyDescent="0.2">
      <c r="A15" s="4"/>
      <c r="B15" s="15" t="s">
        <v>27</v>
      </c>
      <c r="C15" s="15" t="s">
        <v>68</v>
      </c>
      <c r="D15" s="16">
        <v>15</v>
      </c>
      <c r="E15" s="16">
        <v>100</v>
      </c>
      <c r="F15" s="4"/>
      <c r="G15" s="17">
        <f t="shared" si="0"/>
        <v>0</v>
      </c>
      <c r="H15" s="17">
        <f t="shared" si="1"/>
        <v>0</v>
      </c>
      <c r="I15" s="4"/>
      <c r="J15" s="4"/>
    </row>
    <row r="16" spans="1:10" ht="15.25" customHeight="1" x14ac:dyDescent="0.2">
      <c r="A16" s="4"/>
      <c r="B16" s="15" t="s">
        <v>27</v>
      </c>
      <c r="C16" s="15" t="s">
        <v>69</v>
      </c>
      <c r="D16" s="16">
        <v>62</v>
      </c>
      <c r="E16" s="16">
        <v>40</v>
      </c>
      <c r="F16" s="16">
        <v>31</v>
      </c>
      <c r="G16" s="17">
        <f t="shared" si="0"/>
        <v>77.5</v>
      </c>
      <c r="H16" s="17">
        <f t="shared" si="1"/>
        <v>48.05</v>
      </c>
      <c r="I16" s="4"/>
      <c r="J16" s="15" t="s">
        <v>245</v>
      </c>
    </row>
    <row r="17" spans="1:10" ht="15.25" customHeight="1" x14ac:dyDescent="0.2">
      <c r="A17" s="4"/>
      <c r="B17" s="15" t="s">
        <v>27</v>
      </c>
      <c r="C17" s="15" t="s">
        <v>74</v>
      </c>
      <c r="D17" s="16">
        <v>22</v>
      </c>
      <c r="E17" s="16">
        <v>120</v>
      </c>
      <c r="F17" s="16">
        <v>12</v>
      </c>
      <c r="G17" s="17">
        <f t="shared" si="0"/>
        <v>10</v>
      </c>
      <c r="H17" s="17">
        <f t="shared" si="1"/>
        <v>2.2000000000000002</v>
      </c>
      <c r="I17" s="4"/>
      <c r="J17" s="4"/>
    </row>
    <row r="18" spans="1:10" ht="15.25" customHeight="1" x14ac:dyDescent="0.2">
      <c r="A18" s="4"/>
      <c r="B18" s="15" t="s">
        <v>27</v>
      </c>
      <c r="C18" s="15" t="s">
        <v>75</v>
      </c>
      <c r="D18" s="16">
        <v>63</v>
      </c>
      <c r="E18" s="16">
        <v>120</v>
      </c>
      <c r="F18" s="16">
        <v>14</v>
      </c>
      <c r="G18" s="17">
        <f t="shared" si="0"/>
        <v>11.666666666666666</v>
      </c>
      <c r="H18" s="17">
        <f t="shared" si="1"/>
        <v>7.35</v>
      </c>
      <c r="I18" s="4"/>
      <c r="J18" s="4"/>
    </row>
    <row r="19" spans="1:10" ht="15.25" customHeight="1" x14ac:dyDescent="0.2">
      <c r="A19" s="4"/>
      <c r="B19" s="15" t="s">
        <v>27</v>
      </c>
      <c r="C19" s="15" t="s">
        <v>77</v>
      </c>
      <c r="D19" s="16">
        <v>25</v>
      </c>
      <c r="E19" s="16">
        <v>100</v>
      </c>
      <c r="F19" s="16">
        <v>2</v>
      </c>
      <c r="G19" s="17">
        <f t="shared" si="0"/>
        <v>2</v>
      </c>
      <c r="H19" s="17">
        <f t="shared" si="1"/>
        <v>0.5</v>
      </c>
      <c r="I19" s="4"/>
      <c r="J19" s="4"/>
    </row>
    <row r="20" spans="1:10" ht="15.25" customHeight="1" x14ac:dyDescent="0.2">
      <c r="A20" s="4"/>
      <c r="B20" s="15" t="s">
        <v>27</v>
      </c>
      <c r="C20" s="15" t="s">
        <v>84</v>
      </c>
      <c r="D20" s="16">
        <v>25</v>
      </c>
      <c r="E20" s="16">
        <v>100</v>
      </c>
      <c r="F20" s="16">
        <v>1</v>
      </c>
      <c r="G20" s="17">
        <f t="shared" si="0"/>
        <v>1</v>
      </c>
      <c r="H20" s="17">
        <f t="shared" si="1"/>
        <v>0.25</v>
      </c>
      <c r="I20" s="4"/>
      <c r="J20" s="4"/>
    </row>
    <row r="21" spans="1:10" ht="15.25" customHeight="1" x14ac:dyDescent="0.2">
      <c r="A21" s="4"/>
      <c r="B21" s="15" t="s">
        <v>27</v>
      </c>
      <c r="C21" s="15" t="s">
        <v>89</v>
      </c>
      <c r="D21" s="16">
        <v>50</v>
      </c>
      <c r="E21" s="16">
        <v>60</v>
      </c>
      <c r="F21" s="16">
        <v>46</v>
      </c>
      <c r="G21" s="17">
        <f t="shared" si="0"/>
        <v>76.666666666666671</v>
      </c>
      <c r="H21" s="17">
        <f t="shared" si="1"/>
        <v>38.333333333333336</v>
      </c>
      <c r="I21" s="4"/>
      <c r="J21" s="4"/>
    </row>
    <row r="22" spans="1:10" ht="15.25" customHeight="1" x14ac:dyDescent="0.2">
      <c r="A22" s="4"/>
      <c r="B22" s="15" t="s">
        <v>27</v>
      </c>
      <c r="C22" s="15" t="s">
        <v>90</v>
      </c>
      <c r="D22" s="16">
        <v>36</v>
      </c>
      <c r="E22" s="16">
        <v>60</v>
      </c>
      <c r="F22" s="16">
        <v>45</v>
      </c>
      <c r="G22" s="17">
        <f t="shared" si="0"/>
        <v>75</v>
      </c>
      <c r="H22" s="17">
        <f t="shared" si="1"/>
        <v>27</v>
      </c>
      <c r="I22" s="4"/>
      <c r="J22" s="4"/>
    </row>
    <row r="23" spans="1:10" ht="15.25" customHeight="1" x14ac:dyDescent="0.2">
      <c r="A23" s="4"/>
      <c r="B23" s="15" t="s">
        <v>27</v>
      </c>
      <c r="C23" s="15" t="s">
        <v>96</v>
      </c>
      <c r="D23" s="16">
        <v>61</v>
      </c>
      <c r="E23" s="16">
        <v>60</v>
      </c>
      <c r="F23" s="16">
        <v>26</v>
      </c>
      <c r="G23" s="17">
        <f t="shared" si="0"/>
        <v>43.333333333333336</v>
      </c>
      <c r="H23" s="17">
        <f t="shared" si="1"/>
        <v>26.433333333333334</v>
      </c>
      <c r="I23" s="4"/>
      <c r="J23" s="4"/>
    </row>
    <row r="24" spans="1:10" ht="15.25" customHeight="1" x14ac:dyDescent="0.2">
      <c r="A24" s="4"/>
      <c r="B24" s="15" t="s">
        <v>27</v>
      </c>
      <c r="C24" s="15" t="s">
        <v>98</v>
      </c>
      <c r="D24" s="16">
        <v>40</v>
      </c>
      <c r="E24" s="16">
        <v>120</v>
      </c>
      <c r="F24" s="16">
        <v>3</v>
      </c>
      <c r="G24" s="17">
        <f t="shared" si="0"/>
        <v>2.5</v>
      </c>
      <c r="H24" s="17">
        <f t="shared" si="1"/>
        <v>1</v>
      </c>
      <c r="I24" s="4"/>
      <c r="J24" s="4"/>
    </row>
    <row r="25" spans="1:10" ht="15.25" customHeight="1" x14ac:dyDescent="0.2">
      <c r="A25" s="4"/>
      <c r="B25" s="15" t="s">
        <v>27</v>
      </c>
      <c r="C25" s="15" t="s">
        <v>99</v>
      </c>
      <c r="D25" s="16">
        <v>25</v>
      </c>
      <c r="E25" s="16">
        <v>100</v>
      </c>
      <c r="F25" s="16">
        <v>3</v>
      </c>
      <c r="G25" s="17">
        <f t="shared" si="0"/>
        <v>3</v>
      </c>
      <c r="H25" s="17">
        <f t="shared" si="1"/>
        <v>0.75</v>
      </c>
      <c r="I25" s="4"/>
      <c r="J25" s="4"/>
    </row>
    <row r="26" spans="1:10" ht="15.25" customHeight="1" x14ac:dyDescent="0.2">
      <c r="A26" s="4"/>
      <c r="B26" s="15" t="s">
        <v>27</v>
      </c>
      <c r="C26" s="15" t="s">
        <v>102</v>
      </c>
      <c r="D26" s="16">
        <v>68</v>
      </c>
      <c r="E26" s="16">
        <v>120</v>
      </c>
      <c r="F26" s="16">
        <v>27</v>
      </c>
      <c r="G26" s="17">
        <f t="shared" si="0"/>
        <v>22.5</v>
      </c>
      <c r="H26" s="17">
        <f t="shared" si="1"/>
        <v>15.3</v>
      </c>
      <c r="I26" s="4"/>
      <c r="J26" s="4"/>
    </row>
    <row r="27" spans="1:10" ht="15.25" customHeight="1" x14ac:dyDescent="0.2">
      <c r="A27" s="4"/>
      <c r="B27" s="15" t="s">
        <v>27</v>
      </c>
      <c r="C27" s="15" t="s">
        <v>103</v>
      </c>
      <c r="D27" s="16">
        <v>52</v>
      </c>
      <c r="E27" s="16">
        <v>120</v>
      </c>
      <c r="F27" s="16">
        <v>24</v>
      </c>
      <c r="G27" s="17">
        <f t="shared" si="0"/>
        <v>20</v>
      </c>
      <c r="H27" s="17">
        <f t="shared" si="1"/>
        <v>10.4</v>
      </c>
      <c r="I27" s="4"/>
      <c r="J27" s="4"/>
    </row>
    <row r="28" spans="1:10" ht="15.25" customHeight="1" x14ac:dyDescent="0.2">
      <c r="A28" s="4"/>
      <c r="B28" s="15" t="s">
        <v>27</v>
      </c>
      <c r="C28" s="15" t="s">
        <v>118</v>
      </c>
      <c r="D28" s="16">
        <v>50</v>
      </c>
      <c r="E28" s="16">
        <v>120</v>
      </c>
      <c r="F28" s="16">
        <v>12</v>
      </c>
      <c r="G28" s="17">
        <f t="shared" si="0"/>
        <v>10</v>
      </c>
      <c r="H28" s="17">
        <f t="shared" si="1"/>
        <v>5</v>
      </c>
      <c r="I28" s="4"/>
      <c r="J28" s="4"/>
    </row>
    <row r="29" spans="1:10" ht="15.25" customHeight="1" x14ac:dyDescent="0.2">
      <c r="A29" s="4"/>
      <c r="B29" s="15" t="s">
        <v>27</v>
      </c>
      <c r="C29" s="15" t="s">
        <v>131</v>
      </c>
      <c r="D29" s="16">
        <v>35</v>
      </c>
      <c r="E29" s="16">
        <v>100</v>
      </c>
      <c r="F29" s="16">
        <v>3</v>
      </c>
      <c r="G29" s="17">
        <f t="shared" si="0"/>
        <v>3</v>
      </c>
      <c r="H29" s="17">
        <f t="shared" si="1"/>
        <v>1.05</v>
      </c>
      <c r="I29" s="4"/>
      <c r="J29" s="4"/>
    </row>
    <row r="30" spans="1:10" ht="15.25" customHeight="1" x14ac:dyDescent="0.2">
      <c r="A30" s="4"/>
      <c r="B30" s="15" t="s">
        <v>27</v>
      </c>
      <c r="C30" s="15" t="s">
        <v>135</v>
      </c>
      <c r="D30" s="16">
        <v>57</v>
      </c>
      <c r="E30" s="16">
        <v>100</v>
      </c>
      <c r="F30" s="16">
        <v>16</v>
      </c>
      <c r="G30" s="17">
        <f t="shared" si="0"/>
        <v>16</v>
      </c>
      <c r="H30" s="17">
        <f t="shared" si="1"/>
        <v>9.1199999999999992</v>
      </c>
      <c r="I30" s="4"/>
      <c r="J30" s="4"/>
    </row>
    <row r="31" spans="1:10" ht="15.25" customHeight="1" x14ac:dyDescent="0.2">
      <c r="A31" s="4"/>
      <c r="B31" s="15" t="s">
        <v>27</v>
      </c>
      <c r="C31" s="15" t="s">
        <v>141</v>
      </c>
      <c r="D31" s="16">
        <v>46</v>
      </c>
      <c r="E31" s="16">
        <v>120</v>
      </c>
      <c r="F31" s="16">
        <v>17</v>
      </c>
      <c r="G31" s="17">
        <f t="shared" si="0"/>
        <v>14.166666666666666</v>
      </c>
      <c r="H31" s="17">
        <f t="shared" si="1"/>
        <v>6.5166666666666666</v>
      </c>
      <c r="I31" s="4"/>
      <c r="J31" s="4"/>
    </row>
    <row r="32" spans="1:10" ht="15.25" customHeight="1" x14ac:dyDescent="0.2">
      <c r="A32" s="4"/>
      <c r="B32" s="15" t="s">
        <v>27</v>
      </c>
      <c r="C32" s="15" t="s">
        <v>143</v>
      </c>
      <c r="D32" s="16">
        <v>60</v>
      </c>
      <c r="E32" s="16">
        <v>100</v>
      </c>
      <c r="F32" s="16">
        <v>20</v>
      </c>
      <c r="G32" s="17">
        <f t="shared" si="0"/>
        <v>20</v>
      </c>
      <c r="H32" s="17">
        <f t="shared" si="1"/>
        <v>12</v>
      </c>
      <c r="I32" s="4"/>
      <c r="J32" s="4"/>
    </row>
    <row r="33" spans="1:10" ht="15.25" customHeight="1" x14ac:dyDescent="0.2">
      <c r="A33" s="4"/>
      <c r="B33" s="15" t="s">
        <v>27</v>
      </c>
      <c r="C33" s="15" t="s">
        <v>145</v>
      </c>
      <c r="D33" s="16">
        <v>65</v>
      </c>
      <c r="E33" s="16">
        <v>120</v>
      </c>
      <c r="F33" s="16">
        <v>6</v>
      </c>
      <c r="G33" s="17">
        <f t="shared" si="0"/>
        <v>5</v>
      </c>
      <c r="H33" s="17">
        <f t="shared" si="1"/>
        <v>3.25</v>
      </c>
      <c r="I33" s="4"/>
      <c r="J33" s="4"/>
    </row>
    <row r="34" spans="1:10" ht="15.25" customHeight="1" x14ac:dyDescent="0.2">
      <c r="A34" s="4"/>
      <c r="B34" s="15" t="s">
        <v>27</v>
      </c>
      <c r="C34" s="15" t="s">
        <v>153</v>
      </c>
      <c r="D34" s="16">
        <v>25</v>
      </c>
      <c r="E34" s="16">
        <v>100</v>
      </c>
      <c r="F34" s="16">
        <v>6</v>
      </c>
      <c r="G34" s="17">
        <f t="shared" si="0"/>
        <v>6</v>
      </c>
      <c r="H34" s="17">
        <f t="shared" si="1"/>
        <v>1.5</v>
      </c>
      <c r="I34" s="4"/>
      <c r="J34" s="4"/>
    </row>
    <row r="35" spans="1:10" ht="15.25" customHeight="1" x14ac:dyDescent="0.2">
      <c r="A35" s="4"/>
      <c r="B35" s="15" t="s">
        <v>27</v>
      </c>
      <c r="C35" s="15" t="s">
        <v>154</v>
      </c>
      <c r="D35" s="16">
        <v>25</v>
      </c>
      <c r="E35" s="16">
        <v>100</v>
      </c>
      <c r="F35" s="16">
        <v>10</v>
      </c>
      <c r="G35" s="17">
        <f t="shared" si="0"/>
        <v>10</v>
      </c>
      <c r="H35" s="17">
        <f t="shared" si="1"/>
        <v>2.5</v>
      </c>
      <c r="I35" s="4"/>
      <c r="J35" s="4"/>
    </row>
    <row r="36" spans="1:10" ht="15.25" customHeight="1" x14ac:dyDescent="0.2">
      <c r="A36" s="4"/>
      <c r="B36" s="15" t="s">
        <v>27</v>
      </c>
      <c r="C36" s="15" t="s">
        <v>155</v>
      </c>
      <c r="D36" s="16">
        <v>43</v>
      </c>
      <c r="E36" s="16">
        <v>120</v>
      </c>
      <c r="F36" s="16">
        <v>9</v>
      </c>
      <c r="G36" s="17">
        <f t="shared" si="0"/>
        <v>7.5</v>
      </c>
      <c r="H36" s="17">
        <f t="shared" si="1"/>
        <v>3.2250000000000001</v>
      </c>
      <c r="I36" s="4"/>
      <c r="J36" s="4"/>
    </row>
    <row r="37" spans="1:10" ht="15.25" customHeight="1" x14ac:dyDescent="0.2">
      <c r="A37" s="4"/>
      <c r="B37" s="15" t="s">
        <v>27</v>
      </c>
      <c r="C37" s="15" t="s">
        <v>156</v>
      </c>
      <c r="D37" s="16">
        <v>20</v>
      </c>
      <c r="E37" s="16">
        <v>100</v>
      </c>
      <c r="F37" s="16">
        <v>10</v>
      </c>
      <c r="G37" s="17">
        <f t="shared" si="0"/>
        <v>10</v>
      </c>
      <c r="H37" s="17">
        <f t="shared" si="1"/>
        <v>2</v>
      </c>
      <c r="I37" s="4"/>
      <c r="J37" s="4"/>
    </row>
    <row r="38" spans="1:10" ht="15.25" customHeight="1" x14ac:dyDescent="0.2">
      <c r="A38" s="4"/>
      <c r="B38" s="15" t="s">
        <v>27</v>
      </c>
      <c r="C38" s="15" t="s">
        <v>158</v>
      </c>
      <c r="D38" s="16">
        <v>35</v>
      </c>
      <c r="E38" s="16">
        <v>100</v>
      </c>
      <c r="F38" s="16">
        <v>5</v>
      </c>
      <c r="G38" s="17">
        <f t="shared" ref="G38:G59" si="2">(F38*100)/E38</f>
        <v>5</v>
      </c>
      <c r="H38" s="17">
        <f t="shared" ref="H38:H59" si="3">(D38*G38)/100</f>
        <v>1.75</v>
      </c>
      <c r="I38" s="4"/>
      <c r="J38" s="4"/>
    </row>
    <row r="39" spans="1:10" ht="15.25" customHeight="1" x14ac:dyDescent="0.2">
      <c r="A39" s="4"/>
      <c r="B39" s="15" t="s">
        <v>27</v>
      </c>
      <c r="C39" s="15" t="s">
        <v>159</v>
      </c>
      <c r="D39" s="16">
        <v>15</v>
      </c>
      <c r="E39" s="16">
        <v>100</v>
      </c>
      <c r="F39" s="16">
        <v>10</v>
      </c>
      <c r="G39" s="17">
        <f t="shared" si="2"/>
        <v>10</v>
      </c>
      <c r="H39" s="17">
        <f t="shared" si="3"/>
        <v>1.5</v>
      </c>
      <c r="I39" s="4"/>
      <c r="J39" s="4"/>
    </row>
    <row r="40" spans="1:10" ht="15.25" customHeight="1" x14ac:dyDescent="0.2">
      <c r="A40" s="4"/>
      <c r="B40" s="15" t="s">
        <v>27</v>
      </c>
      <c r="C40" s="15" t="s">
        <v>160</v>
      </c>
      <c r="D40" s="16">
        <v>15</v>
      </c>
      <c r="E40" s="16">
        <v>100</v>
      </c>
      <c r="F40" s="16">
        <v>10</v>
      </c>
      <c r="G40" s="17">
        <f t="shared" si="2"/>
        <v>10</v>
      </c>
      <c r="H40" s="17">
        <f t="shared" si="3"/>
        <v>1.5</v>
      </c>
      <c r="I40" s="4"/>
      <c r="J40" s="4"/>
    </row>
    <row r="41" spans="1:10" ht="15.25" customHeight="1" x14ac:dyDescent="0.2">
      <c r="A41" s="4"/>
      <c r="B41" s="15" t="s">
        <v>27</v>
      </c>
      <c r="C41" s="15" t="s">
        <v>161</v>
      </c>
      <c r="D41" s="16">
        <v>35</v>
      </c>
      <c r="E41" s="16">
        <v>100</v>
      </c>
      <c r="F41" s="16">
        <v>29</v>
      </c>
      <c r="G41" s="17">
        <f t="shared" si="2"/>
        <v>29</v>
      </c>
      <c r="H41" s="17">
        <f t="shared" si="3"/>
        <v>10.15</v>
      </c>
      <c r="I41" s="4"/>
      <c r="J41" s="4"/>
    </row>
    <row r="42" spans="1:10" ht="15.25" customHeight="1" x14ac:dyDescent="0.2">
      <c r="A42" s="4"/>
      <c r="B42" s="15" t="s">
        <v>27</v>
      </c>
      <c r="C42" s="15" t="s">
        <v>162</v>
      </c>
      <c r="D42" s="16">
        <v>10</v>
      </c>
      <c r="E42" s="16">
        <v>100</v>
      </c>
      <c r="F42" s="16">
        <v>5</v>
      </c>
      <c r="G42" s="17">
        <f t="shared" si="2"/>
        <v>5</v>
      </c>
      <c r="H42" s="17">
        <f t="shared" si="3"/>
        <v>0.5</v>
      </c>
      <c r="I42" s="4"/>
      <c r="J42" s="4"/>
    </row>
    <row r="43" spans="1:10" ht="15.25" customHeight="1" x14ac:dyDescent="0.2">
      <c r="A43" s="4"/>
      <c r="B43" s="15" t="s">
        <v>27</v>
      </c>
      <c r="C43" s="15" t="s">
        <v>167</v>
      </c>
      <c r="D43" s="16">
        <v>40</v>
      </c>
      <c r="E43" s="16">
        <v>120</v>
      </c>
      <c r="F43" s="16">
        <v>11</v>
      </c>
      <c r="G43" s="17">
        <f t="shared" si="2"/>
        <v>9.1666666666666661</v>
      </c>
      <c r="H43" s="17">
        <f t="shared" si="3"/>
        <v>3.6666666666666661</v>
      </c>
      <c r="I43" s="4"/>
      <c r="J43" s="4"/>
    </row>
    <row r="44" spans="1:10" ht="15.25" customHeight="1" x14ac:dyDescent="0.2">
      <c r="A44" s="4"/>
      <c r="B44" s="15" t="s">
        <v>27</v>
      </c>
      <c r="C44" s="15" t="s">
        <v>170</v>
      </c>
      <c r="D44" s="16">
        <v>25</v>
      </c>
      <c r="E44" s="16">
        <v>120</v>
      </c>
      <c r="F44" s="16">
        <v>11</v>
      </c>
      <c r="G44" s="17">
        <f t="shared" si="2"/>
        <v>9.1666666666666661</v>
      </c>
      <c r="H44" s="17">
        <f t="shared" si="3"/>
        <v>2.2916666666666665</v>
      </c>
      <c r="I44" s="4"/>
      <c r="J44" s="4"/>
    </row>
    <row r="45" spans="1:10" ht="15.25" customHeight="1" x14ac:dyDescent="0.2">
      <c r="A45" s="4"/>
      <c r="B45" s="15" t="s">
        <v>27</v>
      </c>
      <c r="C45" s="15" t="s">
        <v>172</v>
      </c>
      <c r="D45" s="16">
        <v>60</v>
      </c>
      <c r="E45" s="16">
        <v>120</v>
      </c>
      <c r="F45" s="16">
        <v>20</v>
      </c>
      <c r="G45" s="17">
        <f t="shared" si="2"/>
        <v>16.666666666666668</v>
      </c>
      <c r="H45" s="17">
        <f t="shared" si="3"/>
        <v>10.000000000000002</v>
      </c>
      <c r="I45" s="4"/>
      <c r="J45" s="4"/>
    </row>
    <row r="46" spans="1:10" ht="15.25" customHeight="1" x14ac:dyDescent="0.2">
      <c r="A46" s="4"/>
      <c r="B46" s="15" t="s">
        <v>27</v>
      </c>
      <c r="C46" s="15" t="s">
        <v>173</v>
      </c>
      <c r="D46" s="16">
        <v>75</v>
      </c>
      <c r="E46" s="16">
        <v>120</v>
      </c>
      <c r="F46" s="16">
        <v>6</v>
      </c>
      <c r="G46" s="17">
        <f t="shared" si="2"/>
        <v>5</v>
      </c>
      <c r="H46" s="17">
        <f t="shared" si="3"/>
        <v>3.75</v>
      </c>
      <c r="I46" s="4"/>
      <c r="J46" s="4"/>
    </row>
    <row r="47" spans="1:10" ht="15.25" customHeight="1" x14ac:dyDescent="0.2">
      <c r="A47" s="4"/>
      <c r="B47" s="15" t="s">
        <v>27</v>
      </c>
      <c r="C47" s="15" t="s">
        <v>177</v>
      </c>
      <c r="D47" s="16">
        <v>28</v>
      </c>
      <c r="E47" s="16">
        <v>120</v>
      </c>
      <c r="F47" s="16">
        <v>13</v>
      </c>
      <c r="G47" s="17">
        <f t="shared" si="2"/>
        <v>10.833333333333334</v>
      </c>
      <c r="H47" s="17">
        <f t="shared" si="3"/>
        <v>3.0333333333333337</v>
      </c>
      <c r="I47" s="4"/>
      <c r="J47" s="4"/>
    </row>
    <row r="48" spans="1:10" ht="15.25" customHeight="1" x14ac:dyDescent="0.2">
      <c r="A48" s="4"/>
      <c r="B48" s="15" t="s">
        <v>27</v>
      </c>
      <c r="C48" s="15" t="s">
        <v>178</v>
      </c>
      <c r="D48" s="16">
        <v>35</v>
      </c>
      <c r="E48" s="16">
        <v>60</v>
      </c>
      <c r="F48" s="16">
        <v>22</v>
      </c>
      <c r="G48" s="17">
        <f t="shared" si="2"/>
        <v>36.666666666666664</v>
      </c>
      <c r="H48" s="17">
        <f t="shared" si="3"/>
        <v>12.833333333333332</v>
      </c>
      <c r="I48" s="4"/>
      <c r="J48" s="4"/>
    </row>
    <row r="49" spans="1:10" ht="15.25" customHeight="1" x14ac:dyDescent="0.2">
      <c r="A49" s="4"/>
      <c r="B49" s="15" t="s">
        <v>27</v>
      </c>
      <c r="C49" s="15" t="s">
        <v>181</v>
      </c>
      <c r="D49" s="16">
        <v>20</v>
      </c>
      <c r="E49" s="16">
        <v>100</v>
      </c>
      <c r="F49" s="16">
        <v>11</v>
      </c>
      <c r="G49" s="17">
        <f t="shared" si="2"/>
        <v>11</v>
      </c>
      <c r="H49" s="17">
        <f t="shared" si="3"/>
        <v>2.2000000000000002</v>
      </c>
      <c r="I49" s="4"/>
      <c r="J49" s="4"/>
    </row>
    <row r="50" spans="1:10" ht="15.25" customHeight="1" x14ac:dyDescent="0.2">
      <c r="A50" s="4"/>
      <c r="B50" s="15" t="s">
        <v>27</v>
      </c>
      <c r="C50" s="15" t="s">
        <v>182</v>
      </c>
      <c r="D50" s="16">
        <v>25</v>
      </c>
      <c r="E50" s="16">
        <v>100</v>
      </c>
      <c r="F50" s="16">
        <v>10</v>
      </c>
      <c r="G50" s="17">
        <f t="shared" si="2"/>
        <v>10</v>
      </c>
      <c r="H50" s="17">
        <f t="shared" si="3"/>
        <v>2.5</v>
      </c>
      <c r="I50" s="4"/>
      <c r="J50" s="4"/>
    </row>
    <row r="51" spans="1:10" ht="15.25" customHeight="1" x14ac:dyDescent="0.2">
      <c r="A51" s="4"/>
      <c r="B51" s="15" t="s">
        <v>27</v>
      </c>
      <c r="C51" s="15" t="s">
        <v>183</v>
      </c>
      <c r="D51" s="16">
        <v>41</v>
      </c>
      <c r="E51" s="16">
        <v>120</v>
      </c>
      <c r="F51" s="16">
        <v>8</v>
      </c>
      <c r="G51" s="17">
        <f t="shared" si="2"/>
        <v>6.666666666666667</v>
      </c>
      <c r="H51" s="17">
        <f t="shared" si="3"/>
        <v>2.7333333333333338</v>
      </c>
      <c r="I51" s="4"/>
      <c r="J51" s="4"/>
    </row>
    <row r="52" spans="1:10" ht="15.25" customHeight="1" x14ac:dyDescent="0.2">
      <c r="A52" s="4"/>
      <c r="B52" s="15" t="s">
        <v>27</v>
      </c>
      <c r="C52" s="15" t="s">
        <v>184</v>
      </c>
      <c r="D52" s="16">
        <v>43</v>
      </c>
      <c r="E52" s="16">
        <v>60</v>
      </c>
      <c r="F52" s="16">
        <v>27</v>
      </c>
      <c r="G52" s="17">
        <f t="shared" si="2"/>
        <v>45</v>
      </c>
      <c r="H52" s="17">
        <f t="shared" si="3"/>
        <v>19.350000000000001</v>
      </c>
      <c r="I52" s="4"/>
      <c r="J52" s="4"/>
    </row>
    <row r="53" spans="1:10" ht="15.25" customHeight="1" x14ac:dyDescent="0.2">
      <c r="A53" s="4"/>
      <c r="B53" s="15" t="s">
        <v>27</v>
      </c>
      <c r="C53" s="15" t="s">
        <v>187</v>
      </c>
      <c r="D53" s="16">
        <v>35</v>
      </c>
      <c r="E53" s="16">
        <v>120</v>
      </c>
      <c r="F53" s="16">
        <v>15</v>
      </c>
      <c r="G53" s="17">
        <f t="shared" si="2"/>
        <v>12.5</v>
      </c>
      <c r="H53" s="17">
        <f t="shared" si="3"/>
        <v>4.375</v>
      </c>
      <c r="I53" s="4"/>
      <c r="J53" s="4"/>
    </row>
    <row r="54" spans="1:10" ht="15.25" customHeight="1" x14ac:dyDescent="0.2">
      <c r="A54" s="4"/>
      <c r="B54" s="15" t="s">
        <v>27</v>
      </c>
      <c r="C54" s="15" t="s">
        <v>195</v>
      </c>
      <c r="D54" s="16">
        <v>53</v>
      </c>
      <c r="E54" s="16">
        <v>120</v>
      </c>
      <c r="F54" s="16">
        <v>11</v>
      </c>
      <c r="G54" s="17">
        <f t="shared" si="2"/>
        <v>9.1666666666666661</v>
      </c>
      <c r="H54" s="17">
        <f t="shared" si="3"/>
        <v>4.8583333333333334</v>
      </c>
      <c r="I54" s="4"/>
      <c r="J54" s="4"/>
    </row>
    <row r="55" spans="1:10" ht="15.25" customHeight="1" x14ac:dyDescent="0.2">
      <c r="A55" s="4"/>
      <c r="B55" s="15" t="s">
        <v>27</v>
      </c>
      <c r="C55" s="15" t="s">
        <v>196</v>
      </c>
      <c r="D55" s="16">
        <v>24</v>
      </c>
      <c r="E55" s="16">
        <v>120</v>
      </c>
      <c r="F55" s="16">
        <v>14</v>
      </c>
      <c r="G55" s="17">
        <f t="shared" si="2"/>
        <v>11.666666666666666</v>
      </c>
      <c r="H55" s="17">
        <f t="shared" si="3"/>
        <v>2.8</v>
      </c>
      <c r="I55" s="4"/>
      <c r="J55" s="4"/>
    </row>
    <row r="56" spans="1:10" ht="15.25" customHeight="1" x14ac:dyDescent="0.2">
      <c r="A56" s="4"/>
      <c r="B56" s="15" t="s">
        <v>27</v>
      </c>
      <c r="C56" s="15" t="s">
        <v>200</v>
      </c>
      <c r="D56" s="16">
        <v>45</v>
      </c>
      <c r="E56" s="16">
        <v>120</v>
      </c>
      <c r="F56" s="16">
        <v>18</v>
      </c>
      <c r="G56" s="17">
        <f t="shared" si="2"/>
        <v>15</v>
      </c>
      <c r="H56" s="17">
        <f t="shared" si="3"/>
        <v>6.75</v>
      </c>
      <c r="I56" s="4"/>
      <c r="J56" s="4"/>
    </row>
    <row r="57" spans="1:10" ht="15.25" customHeight="1" x14ac:dyDescent="0.2">
      <c r="A57" s="4"/>
      <c r="B57" s="15" t="s">
        <v>27</v>
      </c>
      <c r="C57" s="15" t="s">
        <v>201</v>
      </c>
      <c r="D57" s="16">
        <v>59</v>
      </c>
      <c r="E57" s="16">
        <v>120</v>
      </c>
      <c r="F57" s="16">
        <v>18</v>
      </c>
      <c r="G57" s="17">
        <f t="shared" si="2"/>
        <v>15</v>
      </c>
      <c r="H57" s="17">
        <f t="shared" si="3"/>
        <v>8.85</v>
      </c>
      <c r="I57" s="4"/>
      <c r="J57" s="4"/>
    </row>
    <row r="58" spans="1:10" ht="15.25" customHeight="1" x14ac:dyDescent="0.2">
      <c r="A58" s="4"/>
      <c r="B58" s="15" t="s">
        <v>27</v>
      </c>
      <c r="C58" s="15" t="s">
        <v>219</v>
      </c>
      <c r="D58" s="16">
        <v>40</v>
      </c>
      <c r="E58" s="16">
        <v>100</v>
      </c>
      <c r="F58" s="16">
        <v>5</v>
      </c>
      <c r="G58" s="17">
        <f t="shared" si="2"/>
        <v>5</v>
      </c>
      <c r="H58" s="17">
        <f t="shared" si="3"/>
        <v>2</v>
      </c>
      <c r="I58" s="4"/>
      <c r="J58" s="4"/>
    </row>
    <row r="59" spans="1:10" ht="15.25" customHeight="1" x14ac:dyDescent="0.2">
      <c r="A59" s="4"/>
      <c r="B59" s="15" t="s">
        <v>27</v>
      </c>
      <c r="C59" s="15" t="s">
        <v>234</v>
      </c>
      <c r="D59" s="16">
        <v>35</v>
      </c>
      <c r="E59" s="16">
        <v>100</v>
      </c>
      <c r="F59" s="16">
        <v>5</v>
      </c>
      <c r="G59" s="17">
        <f t="shared" si="2"/>
        <v>5</v>
      </c>
      <c r="H59" s="17">
        <f t="shared" si="3"/>
        <v>1.75</v>
      </c>
      <c r="I59" s="4"/>
      <c r="J59" s="4"/>
    </row>
  </sheetData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3"/>
  <sheetViews>
    <sheetView showGridLines="0" workbookViewId="0"/>
  </sheetViews>
  <sheetFormatPr baseColWidth="10" defaultColWidth="10.83203125" defaultRowHeight="16" customHeight="1" x14ac:dyDescent="0.2"/>
  <cols>
    <col min="1" max="2" width="10.83203125" style="20" customWidth="1"/>
    <col min="3" max="3" width="29.83203125" style="20" customWidth="1"/>
    <col min="4" max="4" width="10.83203125" style="20" customWidth="1"/>
    <col min="5" max="5" width="22.5" style="20" customWidth="1"/>
    <col min="6" max="6" width="27.33203125" style="20" customWidth="1"/>
    <col min="7" max="9" width="10.83203125" style="20" customWidth="1"/>
    <col min="10" max="16384" width="10.83203125" style="20"/>
  </cols>
  <sheetData>
    <row r="1" spans="1:8" ht="15.25" customHeight="1" x14ac:dyDescent="0.2">
      <c r="A1" s="4"/>
      <c r="B1" s="4"/>
      <c r="C1" s="4"/>
      <c r="D1" s="4"/>
      <c r="E1" s="4"/>
      <c r="F1" s="4"/>
      <c r="G1" s="4"/>
      <c r="H1" s="4"/>
    </row>
    <row r="2" spans="1:8" ht="15.25" customHeight="1" x14ac:dyDescent="0.2">
      <c r="A2" s="4"/>
      <c r="B2" s="4"/>
      <c r="C2" s="4"/>
      <c r="D2" s="4"/>
      <c r="E2" s="4"/>
      <c r="F2" s="4"/>
      <c r="G2" s="4"/>
      <c r="H2" s="4"/>
    </row>
    <row r="3" spans="1:8" ht="15.25" customHeight="1" x14ac:dyDescent="0.2">
      <c r="A3" s="4"/>
      <c r="B3" s="4"/>
      <c r="C3" s="4"/>
      <c r="D3" s="4"/>
      <c r="E3" s="4"/>
      <c r="F3" s="4"/>
      <c r="G3" s="4"/>
      <c r="H3" s="4"/>
    </row>
    <row r="4" spans="1:8" ht="15.25" customHeight="1" x14ac:dyDescent="0.2">
      <c r="A4" s="4"/>
      <c r="B4" s="15" t="s">
        <v>21</v>
      </c>
      <c r="C4" s="15" t="s">
        <v>22</v>
      </c>
      <c r="D4" s="15" t="s">
        <v>8</v>
      </c>
      <c r="E4" s="15" t="s">
        <v>23</v>
      </c>
      <c r="F4" s="15" t="s">
        <v>24</v>
      </c>
      <c r="G4" s="15" t="s">
        <v>25</v>
      </c>
      <c r="H4" s="15" t="s">
        <v>26</v>
      </c>
    </row>
    <row r="5" spans="1:8" ht="15.25" customHeight="1" x14ac:dyDescent="0.2">
      <c r="A5" s="4"/>
      <c r="B5" s="15" t="s">
        <v>51</v>
      </c>
      <c r="C5" s="15" t="s">
        <v>52</v>
      </c>
      <c r="D5" s="16">
        <v>64</v>
      </c>
      <c r="E5" s="16">
        <v>80</v>
      </c>
      <c r="F5" s="16">
        <v>7</v>
      </c>
      <c r="G5" s="17">
        <f t="shared" ref="G5:G23" si="0">(F5*100)/E5</f>
        <v>8.75</v>
      </c>
      <c r="H5" s="17">
        <f t="shared" ref="H5:H23" si="1">(D5*G5)/100</f>
        <v>5.6</v>
      </c>
    </row>
    <row r="6" spans="1:8" ht="15.25" customHeight="1" x14ac:dyDescent="0.2">
      <c r="A6" s="4"/>
      <c r="B6" s="15" t="s">
        <v>51</v>
      </c>
      <c r="C6" s="15" t="s">
        <v>67</v>
      </c>
      <c r="D6" s="16">
        <v>51</v>
      </c>
      <c r="E6" s="16">
        <v>80</v>
      </c>
      <c r="F6" s="16">
        <v>6</v>
      </c>
      <c r="G6" s="17">
        <f t="shared" si="0"/>
        <v>7.5</v>
      </c>
      <c r="H6" s="17">
        <f t="shared" si="1"/>
        <v>3.8250000000000002</v>
      </c>
    </row>
    <row r="7" spans="1:8" ht="15.25" customHeight="1" x14ac:dyDescent="0.2">
      <c r="A7" s="4"/>
      <c r="B7" s="15" t="s">
        <v>51</v>
      </c>
      <c r="C7" s="15" t="s">
        <v>189</v>
      </c>
      <c r="D7" s="16">
        <v>53</v>
      </c>
      <c r="E7" s="16">
        <v>150</v>
      </c>
      <c r="F7" s="16">
        <v>16</v>
      </c>
      <c r="G7" s="17">
        <f t="shared" si="0"/>
        <v>10.666666666666666</v>
      </c>
      <c r="H7" s="17">
        <f t="shared" si="1"/>
        <v>5.6533333333333324</v>
      </c>
    </row>
    <row r="8" spans="1:8" ht="15.25" customHeight="1" x14ac:dyDescent="0.2">
      <c r="A8" s="4"/>
      <c r="B8" s="15" t="s">
        <v>51</v>
      </c>
      <c r="C8" s="15" t="s">
        <v>73</v>
      </c>
      <c r="D8" s="16">
        <v>33</v>
      </c>
      <c r="E8" s="16">
        <v>80</v>
      </c>
      <c r="F8" s="16">
        <v>5</v>
      </c>
      <c r="G8" s="17">
        <f t="shared" si="0"/>
        <v>6.25</v>
      </c>
      <c r="H8" s="17">
        <f t="shared" si="1"/>
        <v>2.0625</v>
      </c>
    </row>
    <row r="9" spans="1:8" ht="15.25" customHeight="1" x14ac:dyDescent="0.2">
      <c r="A9" s="4"/>
      <c r="B9" s="15" t="s">
        <v>51</v>
      </c>
      <c r="C9" s="15" t="s">
        <v>72</v>
      </c>
      <c r="D9" s="16">
        <v>16</v>
      </c>
      <c r="E9" s="16">
        <v>80</v>
      </c>
      <c r="F9" s="16">
        <v>8</v>
      </c>
      <c r="G9" s="17">
        <f t="shared" si="0"/>
        <v>10</v>
      </c>
      <c r="H9" s="17">
        <f t="shared" si="1"/>
        <v>1.6</v>
      </c>
    </row>
    <row r="10" spans="1:8" ht="15.25" customHeight="1" x14ac:dyDescent="0.2">
      <c r="A10" s="4"/>
      <c r="B10" s="15" t="s">
        <v>51</v>
      </c>
      <c r="C10" s="15" t="s">
        <v>142</v>
      </c>
      <c r="D10" s="16">
        <v>46</v>
      </c>
      <c r="E10" s="16">
        <v>100</v>
      </c>
      <c r="F10" s="16">
        <v>27</v>
      </c>
      <c r="G10" s="17">
        <f t="shared" si="0"/>
        <v>27</v>
      </c>
      <c r="H10" s="17">
        <f t="shared" si="1"/>
        <v>12.42</v>
      </c>
    </row>
    <row r="11" spans="1:8" ht="15.25" customHeight="1" x14ac:dyDescent="0.2">
      <c r="A11" s="4"/>
      <c r="B11" s="15" t="s">
        <v>51</v>
      </c>
      <c r="C11" s="15" t="s">
        <v>190</v>
      </c>
      <c r="D11" s="16">
        <v>77</v>
      </c>
      <c r="E11" s="16">
        <v>150</v>
      </c>
      <c r="F11" s="16">
        <v>17</v>
      </c>
      <c r="G11" s="17">
        <f t="shared" si="0"/>
        <v>11.333333333333334</v>
      </c>
      <c r="H11" s="17">
        <f t="shared" si="1"/>
        <v>8.7266666666666666</v>
      </c>
    </row>
    <row r="12" spans="1:8" ht="15.25" customHeight="1" x14ac:dyDescent="0.2">
      <c r="A12" s="4"/>
      <c r="B12" s="15" t="s">
        <v>51</v>
      </c>
      <c r="C12" s="15" t="s">
        <v>191</v>
      </c>
      <c r="D12" s="16">
        <v>66</v>
      </c>
      <c r="E12" s="16">
        <v>150</v>
      </c>
      <c r="F12" s="16">
        <v>26</v>
      </c>
      <c r="G12" s="17">
        <f t="shared" si="0"/>
        <v>17.333333333333332</v>
      </c>
      <c r="H12" s="17">
        <f t="shared" si="1"/>
        <v>11.44</v>
      </c>
    </row>
    <row r="13" spans="1:8" ht="15.25" customHeight="1" x14ac:dyDescent="0.2">
      <c r="A13" s="4"/>
      <c r="B13" s="15" t="s">
        <v>51</v>
      </c>
      <c r="C13" s="15" t="s">
        <v>194</v>
      </c>
      <c r="D13" s="16">
        <v>80</v>
      </c>
      <c r="E13" s="16">
        <v>150</v>
      </c>
      <c r="F13" s="16">
        <v>20</v>
      </c>
      <c r="G13" s="17">
        <f t="shared" si="0"/>
        <v>13.333333333333334</v>
      </c>
      <c r="H13" s="17">
        <f t="shared" si="1"/>
        <v>10.666666666666668</v>
      </c>
    </row>
    <row r="14" spans="1:8" ht="15.25" customHeight="1" x14ac:dyDescent="0.2">
      <c r="A14" s="4"/>
      <c r="B14" s="15" t="s">
        <v>51</v>
      </c>
      <c r="C14" s="15" t="s">
        <v>192</v>
      </c>
      <c r="D14" s="16">
        <v>83</v>
      </c>
      <c r="E14" s="16">
        <v>150</v>
      </c>
      <c r="F14" s="16">
        <v>30</v>
      </c>
      <c r="G14" s="17">
        <f t="shared" si="0"/>
        <v>20</v>
      </c>
      <c r="H14" s="17">
        <f t="shared" si="1"/>
        <v>16.600000000000001</v>
      </c>
    </row>
    <row r="15" spans="1:8" ht="15.25" customHeight="1" x14ac:dyDescent="0.2">
      <c r="A15" s="4"/>
      <c r="B15" s="15" t="s">
        <v>51</v>
      </c>
      <c r="C15" s="15" t="s">
        <v>193</v>
      </c>
      <c r="D15" s="16">
        <v>70</v>
      </c>
      <c r="E15" s="16">
        <v>150</v>
      </c>
      <c r="F15" s="16">
        <v>21</v>
      </c>
      <c r="G15" s="17">
        <f t="shared" si="0"/>
        <v>14</v>
      </c>
      <c r="H15" s="17">
        <f t="shared" si="1"/>
        <v>9.8000000000000007</v>
      </c>
    </row>
    <row r="16" spans="1:8" ht="15.25" customHeight="1" x14ac:dyDescent="0.2">
      <c r="A16" s="4"/>
      <c r="B16" s="15" t="s">
        <v>51</v>
      </c>
      <c r="C16" s="15" t="s">
        <v>171</v>
      </c>
      <c r="D16" s="16">
        <v>52</v>
      </c>
      <c r="E16" s="16">
        <v>80</v>
      </c>
      <c r="F16" s="16">
        <v>8</v>
      </c>
      <c r="G16" s="17">
        <f t="shared" si="0"/>
        <v>10</v>
      </c>
      <c r="H16" s="17">
        <f t="shared" si="1"/>
        <v>5.2</v>
      </c>
    </row>
    <row r="17" spans="1:8" ht="15.25" customHeight="1" x14ac:dyDescent="0.2">
      <c r="A17" s="4"/>
      <c r="B17" s="15" t="s">
        <v>51</v>
      </c>
      <c r="C17" s="15" t="s">
        <v>186</v>
      </c>
      <c r="D17" s="16">
        <v>35</v>
      </c>
      <c r="E17" s="16">
        <v>80</v>
      </c>
      <c r="F17" s="16">
        <v>15</v>
      </c>
      <c r="G17" s="17">
        <f t="shared" si="0"/>
        <v>18.75</v>
      </c>
      <c r="H17" s="17">
        <f t="shared" si="1"/>
        <v>6.5625</v>
      </c>
    </row>
    <row r="18" spans="1:8" ht="15.25" customHeight="1" x14ac:dyDescent="0.2">
      <c r="A18" s="4"/>
      <c r="B18" s="15" t="s">
        <v>51</v>
      </c>
      <c r="C18" s="15" t="s">
        <v>78</v>
      </c>
      <c r="D18" s="16">
        <v>75</v>
      </c>
      <c r="E18" s="16">
        <v>80</v>
      </c>
      <c r="F18" s="16">
        <v>4</v>
      </c>
      <c r="G18" s="17">
        <f t="shared" si="0"/>
        <v>5</v>
      </c>
      <c r="H18" s="17">
        <f t="shared" si="1"/>
        <v>3.75</v>
      </c>
    </row>
    <row r="19" spans="1:8" ht="15.25" customHeight="1" x14ac:dyDescent="0.2">
      <c r="A19" s="4"/>
      <c r="B19" s="15" t="s">
        <v>51</v>
      </c>
      <c r="C19" s="15" t="s">
        <v>214</v>
      </c>
      <c r="D19" s="16">
        <v>72</v>
      </c>
      <c r="E19" s="16">
        <v>150</v>
      </c>
      <c r="F19" s="16">
        <v>10</v>
      </c>
      <c r="G19" s="17">
        <f t="shared" si="0"/>
        <v>6.666666666666667</v>
      </c>
      <c r="H19" s="17">
        <f t="shared" si="1"/>
        <v>4.8</v>
      </c>
    </row>
    <row r="20" spans="1:8" ht="15.25" customHeight="1" x14ac:dyDescent="0.2">
      <c r="A20" s="4"/>
      <c r="B20" s="15" t="s">
        <v>51</v>
      </c>
      <c r="C20" s="15" t="s">
        <v>138</v>
      </c>
      <c r="D20" s="16">
        <v>60</v>
      </c>
      <c r="E20" s="16">
        <v>80</v>
      </c>
      <c r="F20" s="16">
        <v>18</v>
      </c>
      <c r="G20" s="17">
        <f t="shared" si="0"/>
        <v>22.5</v>
      </c>
      <c r="H20" s="17">
        <f t="shared" si="1"/>
        <v>13.5</v>
      </c>
    </row>
    <row r="21" spans="1:8" ht="15.25" customHeight="1" x14ac:dyDescent="0.2">
      <c r="A21" s="4"/>
      <c r="B21" s="15" t="s">
        <v>51</v>
      </c>
      <c r="C21" s="15" t="s">
        <v>174</v>
      </c>
      <c r="D21" s="16">
        <v>46</v>
      </c>
      <c r="E21" s="16">
        <v>150</v>
      </c>
      <c r="F21" s="16">
        <v>32</v>
      </c>
      <c r="G21" s="17">
        <f t="shared" si="0"/>
        <v>21.333333333333332</v>
      </c>
      <c r="H21" s="17">
        <f t="shared" si="1"/>
        <v>9.8133333333333326</v>
      </c>
    </row>
    <row r="22" spans="1:8" ht="15.25" customHeight="1" x14ac:dyDescent="0.2">
      <c r="A22" s="4"/>
      <c r="B22" s="15" t="s">
        <v>51</v>
      </c>
      <c r="C22" s="15" t="s">
        <v>233</v>
      </c>
      <c r="D22" s="16">
        <v>70</v>
      </c>
      <c r="E22" s="16">
        <v>250</v>
      </c>
      <c r="F22" s="16">
        <v>18</v>
      </c>
      <c r="G22" s="17">
        <f t="shared" si="0"/>
        <v>7.2</v>
      </c>
      <c r="H22" s="17">
        <f t="shared" si="1"/>
        <v>5.04</v>
      </c>
    </row>
    <row r="23" spans="1:8" ht="15.25" customHeight="1" x14ac:dyDescent="0.2">
      <c r="A23" s="4"/>
      <c r="B23" s="15" t="s">
        <v>51</v>
      </c>
      <c r="C23" s="15" t="s">
        <v>188</v>
      </c>
      <c r="D23" s="16">
        <v>54</v>
      </c>
      <c r="E23" s="16">
        <v>150</v>
      </c>
      <c r="F23" s="16">
        <v>27</v>
      </c>
      <c r="G23" s="17">
        <f t="shared" si="0"/>
        <v>18</v>
      </c>
      <c r="H23" s="17">
        <f t="shared" si="1"/>
        <v>9.7200000000000006</v>
      </c>
    </row>
  </sheetData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6"/>
  <sheetViews>
    <sheetView showGridLines="0" workbookViewId="0"/>
  </sheetViews>
  <sheetFormatPr baseColWidth="10" defaultColWidth="10.83203125" defaultRowHeight="16" customHeight="1" x14ac:dyDescent="0.2"/>
  <cols>
    <col min="1" max="1" width="10.83203125" style="21" customWidth="1"/>
    <col min="2" max="2" width="17" style="21" customWidth="1"/>
    <col min="3" max="3" width="19.1640625" style="21" customWidth="1"/>
    <col min="4" max="4" width="10.83203125" style="21" customWidth="1"/>
    <col min="5" max="5" width="22.6640625" style="21" customWidth="1"/>
    <col min="6" max="6" width="23.6640625" style="21" customWidth="1"/>
    <col min="7" max="9" width="10.83203125" style="21" customWidth="1"/>
    <col min="10" max="16384" width="10.83203125" style="21"/>
  </cols>
  <sheetData>
    <row r="1" spans="1:8" ht="15.25" customHeight="1" x14ac:dyDescent="0.2">
      <c r="A1" s="4"/>
      <c r="B1" s="4"/>
      <c r="C1" s="4"/>
      <c r="D1" s="4"/>
      <c r="E1" s="4"/>
      <c r="F1" s="4"/>
      <c r="G1" s="4"/>
      <c r="H1" s="4"/>
    </row>
    <row r="2" spans="1:8" ht="15.25" customHeight="1" x14ac:dyDescent="0.2">
      <c r="A2" s="4"/>
      <c r="B2" s="4"/>
      <c r="C2" s="4"/>
      <c r="D2" s="4"/>
      <c r="E2" s="4"/>
      <c r="F2" s="4"/>
      <c r="G2" s="4"/>
      <c r="H2" s="4"/>
    </row>
    <row r="3" spans="1:8" ht="15.25" customHeight="1" x14ac:dyDescent="0.2">
      <c r="A3" s="4"/>
      <c r="B3" s="4"/>
      <c r="C3" s="4"/>
      <c r="D3" s="4"/>
      <c r="E3" s="4"/>
      <c r="F3" s="4"/>
      <c r="G3" s="4"/>
      <c r="H3" s="4"/>
    </row>
    <row r="4" spans="1:8" ht="15.25" customHeight="1" x14ac:dyDescent="0.2">
      <c r="A4" s="4"/>
      <c r="B4" s="15" t="s">
        <v>21</v>
      </c>
      <c r="C4" s="15" t="s">
        <v>22</v>
      </c>
      <c r="D4" s="15" t="s">
        <v>8</v>
      </c>
      <c r="E4" s="15" t="s">
        <v>23</v>
      </c>
      <c r="F4" s="15" t="s">
        <v>24</v>
      </c>
      <c r="G4" s="15" t="s">
        <v>25</v>
      </c>
      <c r="H4" s="15" t="s">
        <v>26</v>
      </c>
    </row>
    <row r="5" spans="1:8" ht="15.25" customHeight="1" x14ac:dyDescent="0.2">
      <c r="A5" s="4"/>
      <c r="B5" s="4"/>
      <c r="C5" s="4"/>
      <c r="D5" s="4"/>
      <c r="E5" s="4"/>
      <c r="F5" s="4"/>
      <c r="G5" s="4"/>
      <c r="H5" s="4"/>
    </row>
    <row r="6" spans="1:8" ht="15.25" customHeight="1" x14ac:dyDescent="0.2">
      <c r="A6" s="4"/>
      <c r="B6" s="15" t="s">
        <v>53</v>
      </c>
      <c r="C6" s="15" t="s">
        <v>54</v>
      </c>
      <c r="D6" s="16">
        <v>0</v>
      </c>
      <c r="E6" s="16">
        <v>100</v>
      </c>
      <c r="F6" s="16">
        <v>0</v>
      </c>
      <c r="G6" s="17">
        <f t="shared" ref="G6:G16" si="0">(F6*100)/E6</f>
        <v>0</v>
      </c>
      <c r="H6" s="17">
        <f t="shared" ref="H6:H16" si="1">(D6*G6)/100</f>
        <v>0</v>
      </c>
    </row>
    <row r="7" spans="1:8" ht="15.25" customHeight="1" x14ac:dyDescent="0.2">
      <c r="A7" s="4"/>
      <c r="B7" s="15" t="s">
        <v>53</v>
      </c>
      <c r="C7" s="15" t="s">
        <v>55</v>
      </c>
      <c r="D7" s="16">
        <v>0</v>
      </c>
      <c r="E7" s="16">
        <v>100</v>
      </c>
      <c r="F7" s="16">
        <v>0</v>
      </c>
      <c r="G7" s="17">
        <f t="shared" si="0"/>
        <v>0</v>
      </c>
      <c r="H7" s="17">
        <f t="shared" si="1"/>
        <v>0</v>
      </c>
    </row>
    <row r="8" spans="1:8" ht="15.25" customHeight="1" x14ac:dyDescent="0.2">
      <c r="A8" s="4"/>
      <c r="B8" s="15" t="s">
        <v>53</v>
      </c>
      <c r="C8" s="15" t="s">
        <v>56</v>
      </c>
      <c r="D8" s="16">
        <v>0</v>
      </c>
      <c r="E8" s="16">
        <v>100</v>
      </c>
      <c r="F8" s="16">
        <v>0</v>
      </c>
      <c r="G8" s="17">
        <f t="shared" si="0"/>
        <v>0</v>
      </c>
      <c r="H8" s="17">
        <f t="shared" si="1"/>
        <v>0</v>
      </c>
    </row>
    <row r="9" spans="1:8" ht="15.25" customHeight="1" x14ac:dyDescent="0.2">
      <c r="A9" s="4"/>
      <c r="B9" s="15" t="s">
        <v>53</v>
      </c>
      <c r="C9" s="15" t="s">
        <v>58</v>
      </c>
      <c r="D9" s="16">
        <v>0</v>
      </c>
      <c r="E9" s="16">
        <v>100</v>
      </c>
      <c r="F9" s="16">
        <v>0</v>
      </c>
      <c r="G9" s="17">
        <f t="shared" si="0"/>
        <v>0</v>
      </c>
      <c r="H9" s="17">
        <f t="shared" si="1"/>
        <v>0</v>
      </c>
    </row>
    <row r="10" spans="1:8" ht="15.25" customHeight="1" x14ac:dyDescent="0.2">
      <c r="A10" s="4"/>
      <c r="B10" s="15" t="s">
        <v>53</v>
      </c>
      <c r="C10" s="15" t="s">
        <v>114</v>
      </c>
      <c r="D10" s="16">
        <v>0</v>
      </c>
      <c r="E10" s="16">
        <v>100</v>
      </c>
      <c r="F10" s="16">
        <v>0</v>
      </c>
      <c r="G10" s="17">
        <f t="shared" si="0"/>
        <v>0</v>
      </c>
      <c r="H10" s="17">
        <f t="shared" si="1"/>
        <v>0</v>
      </c>
    </row>
    <row r="11" spans="1:8" ht="15.25" customHeight="1" x14ac:dyDescent="0.2">
      <c r="A11" s="4"/>
      <c r="B11" s="15" t="s">
        <v>53</v>
      </c>
      <c r="C11" s="15" t="s">
        <v>111</v>
      </c>
      <c r="D11" s="16">
        <v>0</v>
      </c>
      <c r="E11" s="16">
        <v>100</v>
      </c>
      <c r="F11" s="16">
        <v>0</v>
      </c>
      <c r="G11" s="17">
        <f t="shared" si="0"/>
        <v>0</v>
      </c>
      <c r="H11" s="17">
        <f t="shared" si="1"/>
        <v>0</v>
      </c>
    </row>
    <row r="12" spans="1:8" ht="15.25" customHeight="1" x14ac:dyDescent="0.2">
      <c r="A12" s="4"/>
      <c r="B12" s="15" t="s">
        <v>53</v>
      </c>
      <c r="C12" s="15" t="s">
        <v>110</v>
      </c>
      <c r="D12" s="16">
        <v>0</v>
      </c>
      <c r="E12" s="16">
        <v>100</v>
      </c>
      <c r="F12" s="16">
        <v>0</v>
      </c>
      <c r="G12" s="17">
        <f t="shared" si="0"/>
        <v>0</v>
      </c>
      <c r="H12" s="17">
        <f t="shared" si="1"/>
        <v>0</v>
      </c>
    </row>
    <row r="13" spans="1:8" ht="15.25" customHeight="1" x14ac:dyDescent="0.2">
      <c r="A13" s="4"/>
      <c r="B13" s="15" t="s">
        <v>53</v>
      </c>
      <c r="C13" s="15" t="s">
        <v>112</v>
      </c>
      <c r="D13" s="16">
        <v>0</v>
      </c>
      <c r="E13" s="16">
        <v>100</v>
      </c>
      <c r="F13" s="16">
        <v>0</v>
      </c>
      <c r="G13" s="17">
        <f t="shared" si="0"/>
        <v>0</v>
      </c>
      <c r="H13" s="17">
        <f t="shared" si="1"/>
        <v>0</v>
      </c>
    </row>
    <row r="14" spans="1:8" ht="15.25" customHeight="1" x14ac:dyDescent="0.2">
      <c r="A14" s="4"/>
      <c r="B14" s="15" t="s">
        <v>53</v>
      </c>
      <c r="C14" s="15" t="s">
        <v>113</v>
      </c>
      <c r="D14" s="16">
        <v>0</v>
      </c>
      <c r="E14" s="16">
        <v>100</v>
      </c>
      <c r="F14" s="16">
        <v>0</v>
      </c>
      <c r="G14" s="17">
        <f t="shared" si="0"/>
        <v>0</v>
      </c>
      <c r="H14" s="17">
        <f t="shared" si="1"/>
        <v>0</v>
      </c>
    </row>
    <row r="15" spans="1:8" ht="15.25" customHeight="1" x14ac:dyDescent="0.2">
      <c r="A15" s="4"/>
      <c r="B15" s="15" t="s">
        <v>53</v>
      </c>
      <c r="C15" s="15" t="s">
        <v>117</v>
      </c>
      <c r="D15" s="16">
        <v>0</v>
      </c>
      <c r="E15" s="16">
        <v>100</v>
      </c>
      <c r="F15" s="16">
        <v>0</v>
      </c>
      <c r="G15" s="17">
        <f t="shared" si="0"/>
        <v>0</v>
      </c>
      <c r="H15" s="17">
        <f t="shared" si="1"/>
        <v>0</v>
      </c>
    </row>
    <row r="16" spans="1:8" ht="15.25" customHeight="1" x14ac:dyDescent="0.2">
      <c r="A16" s="4"/>
      <c r="B16" s="15" t="s">
        <v>53</v>
      </c>
      <c r="C16" s="15" t="s">
        <v>166</v>
      </c>
      <c r="D16" s="16">
        <v>0</v>
      </c>
      <c r="E16" s="16">
        <v>100</v>
      </c>
      <c r="F16" s="16">
        <v>0</v>
      </c>
      <c r="G16" s="17">
        <f t="shared" si="0"/>
        <v>0</v>
      </c>
      <c r="H16" s="17">
        <f t="shared" si="1"/>
        <v>0</v>
      </c>
    </row>
  </sheetData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3"/>
  <sheetViews>
    <sheetView showGridLines="0" workbookViewId="0"/>
  </sheetViews>
  <sheetFormatPr baseColWidth="10" defaultColWidth="10.83203125" defaultRowHeight="16" customHeight="1" x14ac:dyDescent="0.2"/>
  <cols>
    <col min="1" max="2" width="10.83203125" style="22" customWidth="1"/>
    <col min="3" max="3" width="19.6640625" style="22" customWidth="1"/>
    <col min="4" max="4" width="10.83203125" style="22" customWidth="1"/>
    <col min="5" max="5" width="20" style="22" customWidth="1"/>
    <col min="6" max="6" width="26.1640625" style="22" customWidth="1"/>
    <col min="7" max="9" width="10.83203125" style="22" customWidth="1"/>
    <col min="10" max="16384" width="10.83203125" style="22"/>
  </cols>
  <sheetData>
    <row r="1" spans="1:8" ht="15.25" customHeight="1" x14ac:dyDescent="0.2">
      <c r="A1" s="4"/>
      <c r="B1" s="4"/>
      <c r="C1" s="4"/>
      <c r="D1" s="4"/>
      <c r="E1" s="4"/>
      <c r="F1" s="4"/>
      <c r="G1" s="4"/>
      <c r="H1" s="4"/>
    </row>
    <row r="2" spans="1:8" ht="15.25" customHeight="1" x14ac:dyDescent="0.2">
      <c r="A2" s="4"/>
      <c r="B2" s="4"/>
      <c r="C2" s="4"/>
      <c r="D2" s="4"/>
      <c r="E2" s="4"/>
      <c r="F2" s="4"/>
      <c r="G2" s="4"/>
      <c r="H2" s="4"/>
    </row>
    <row r="3" spans="1:8" ht="15.25" customHeight="1" x14ac:dyDescent="0.2">
      <c r="A3" s="4"/>
      <c r="B3" s="4"/>
      <c r="C3" s="4"/>
      <c r="D3" s="4"/>
      <c r="E3" s="4"/>
      <c r="F3" s="4"/>
      <c r="G3" s="4"/>
      <c r="H3" s="4"/>
    </row>
    <row r="4" spans="1:8" ht="15.25" customHeight="1" x14ac:dyDescent="0.2">
      <c r="A4" s="4"/>
      <c r="B4" s="4"/>
      <c r="C4" s="4"/>
      <c r="D4" s="4"/>
      <c r="E4" s="4"/>
      <c r="F4" s="4"/>
      <c r="G4" s="4"/>
      <c r="H4" s="4"/>
    </row>
    <row r="5" spans="1:8" ht="15.25" customHeight="1" x14ac:dyDescent="0.2">
      <c r="A5" s="4"/>
      <c r="B5" s="15" t="s">
        <v>21</v>
      </c>
      <c r="C5" s="15" t="s">
        <v>22</v>
      </c>
      <c r="D5" s="15" t="s">
        <v>8</v>
      </c>
      <c r="E5" s="15" t="s">
        <v>23</v>
      </c>
      <c r="F5" s="15" t="s">
        <v>24</v>
      </c>
      <c r="G5" s="15" t="s">
        <v>25</v>
      </c>
      <c r="H5" s="15" t="s">
        <v>26</v>
      </c>
    </row>
    <row r="6" spans="1:8" ht="15.25" customHeight="1" x14ac:dyDescent="0.2">
      <c r="A6" s="4"/>
      <c r="B6" s="15" t="s">
        <v>246</v>
      </c>
      <c r="C6" s="15" t="s">
        <v>165</v>
      </c>
      <c r="D6" s="16">
        <v>59</v>
      </c>
      <c r="E6" s="16">
        <v>180</v>
      </c>
      <c r="F6" s="16">
        <v>42</v>
      </c>
      <c r="G6" s="17">
        <f t="shared" ref="G6:G23" si="0">(F6*100)/E6</f>
        <v>23.333333333333332</v>
      </c>
      <c r="H6" s="17">
        <f t="shared" ref="H6:H23" si="1">(D6*G6)/100</f>
        <v>13.766666666666666</v>
      </c>
    </row>
    <row r="7" spans="1:8" ht="15.25" customHeight="1" x14ac:dyDescent="0.2">
      <c r="A7" s="4"/>
      <c r="B7" s="15" t="s">
        <v>246</v>
      </c>
      <c r="C7" s="15" t="s">
        <v>71</v>
      </c>
      <c r="D7" s="16">
        <v>45</v>
      </c>
      <c r="E7" s="16">
        <v>180</v>
      </c>
      <c r="F7" s="16">
        <v>45</v>
      </c>
      <c r="G7" s="17">
        <f t="shared" si="0"/>
        <v>25</v>
      </c>
      <c r="H7" s="17">
        <f t="shared" si="1"/>
        <v>11.25</v>
      </c>
    </row>
    <row r="8" spans="1:8" ht="15.25" customHeight="1" x14ac:dyDescent="0.2">
      <c r="A8" s="4"/>
      <c r="B8" s="15" t="s">
        <v>246</v>
      </c>
      <c r="C8" s="15" t="s">
        <v>95</v>
      </c>
      <c r="D8" s="16">
        <v>32</v>
      </c>
      <c r="E8" s="16">
        <v>180</v>
      </c>
      <c r="F8" s="16">
        <v>46</v>
      </c>
      <c r="G8" s="17">
        <f t="shared" si="0"/>
        <v>25.555555555555557</v>
      </c>
      <c r="H8" s="17">
        <f t="shared" si="1"/>
        <v>8.1777777777777789</v>
      </c>
    </row>
    <row r="9" spans="1:8" ht="15.25" customHeight="1" x14ac:dyDescent="0.2">
      <c r="A9" s="4"/>
      <c r="B9" s="15" t="s">
        <v>246</v>
      </c>
      <c r="C9" s="15" t="s">
        <v>104</v>
      </c>
      <c r="D9" s="16">
        <v>54</v>
      </c>
      <c r="E9" s="16">
        <v>180</v>
      </c>
      <c r="F9" s="16">
        <v>48</v>
      </c>
      <c r="G9" s="17">
        <f t="shared" si="0"/>
        <v>26.666666666666668</v>
      </c>
      <c r="H9" s="17">
        <f t="shared" si="1"/>
        <v>14.4</v>
      </c>
    </row>
    <row r="10" spans="1:8" ht="15.25" customHeight="1" x14ac:dyDescent="0.2">
      <c r="A10" s="4"/>
      <c r="B10" s="15" t="s">
        <v>246</v>
      </c>
      <c r="C10" s="15" t="s">
        <v>176</v>
      </c>
      <c r="D10" s="16">
        <v>54</v>
      </c>
      <c r="E10" s="16">
        <v>180</v>
      </c>
      <c r="F10" s="16">
        <v>42</v>
      </c>
      <c r="G10" s="17">
        <f t="shared" si="0"/>
        <v>23.333333333333332</v>
      </c>
      <c r="H10" s="17">
        <f t="shared" si="1"/>
        <v>12.6</v>
      </c>
    </row>
    <row r="11" spans="1:8" ht="15.25" customHeight="1" x14ac:dyDescent="0.2">
      <c r="A11" s="4"/>
      <c r="B11" s="15" t="s">
        <v>246</v>
      </c>
      <c r="C11" s="15" t="s">
        <v>236</v>
      </c>
      <c r="D11" s="16">
        <v>51</v>
      </c>
      <c r="E11" s="16">
        <v>180</v>
      </c>
      <c r="F11" s="4"/>
      <c r="G11" s="17">
        <f t="shared" si="0"/>
        <v>0</v>
      </c>
      <c r="H11" s="17">
        <f t="shared" si="1"/>
        <v>0</v>
      </c>
    </row>
    <row r="12" spans="1:8" ht="15.25" customHeight="1" x14ac:dyDescent="0.2">
      <c r="A12" s="4"/>
      <c r="B12" s="15" t="s">
        <v>246</v>
      </c>
      <c r="C12" s="15" t="s">
        <v>107</v>
      </c>
      <c r="D12" s="16">
        <v>68</v>
      </c>
      <c r="E12" s="16">
        <v>180</v>
      </c>
      <c r="F12" s="16">
        <v>48</v>
      </c>
      <c r="G12" s="17">
        <f t="shared" si="0"/>
        <v>26.666666666666668</v>
      </c>
      <c r="H12" s="17">
        <f t="shared" si="1"/>
        <v>18.133333333333336</v>
      </c>
    </row>
    <row r="13" spans="1:8" ht="15.25" customHeight="1" x14ac:dyDescent="0.2">
      <c r="A13" s="4"/>
      <c r="B13" s="15" t="s">
        <v>246</v>
      </c>
      <c r="C13" s="15" t="s">
        <v>126</v>
      </c>
      <c r="D13" s="16">
        <v>55</v>
      </c>
      <c r="E13" s="16">
        <v>180</v>
      </c>
      <c r="F13" s="16">
        <v>47</v>
      </c>
      <c r="G13" s="17">
        <f t="shared" si="0"/>
        <v>26.111111111111111</v>
      </c>
      <c r="H13" s="17">
        <f t="shared" si="1"/>
        <v>14.361111111111111</v>
      </c>
    </row>
    <row r="14" spans="1:8" ht="15.25" customHeight="1" x14ac:dyDescent="0.2">
      <c r="A14" s="4"/>
      <c r="B14" s="15" t="s">
        <v>246</v>
      </c>
      <c r="C14" s="15" t="s">
        <v>127</v>
      </c>
      <c r="D14" s="16">
        <v>53</v>
      </c>
      <c r="E14" s="16">
        <v>180</v>
      </c>
      <c r="F14" s="16">
        <v>43</v>
      </c>
      <c r="G14" s="17">
        <f t="shared" si="0"/>
        <v>23.888888888888889</v>
      </c>
      <c r="H14" s="17">
        <f t="shared" si="1"/>
        <v>12.661111111111111</v>
      </c>
    </row>
    <row r="15" spans="1:8" ht="15.25" customHeight="1" x14ac:dyDescent="0.2">
      <c r="A15" s="4"/>
      <c r="B15" s="15" t="s">
        <v>246</v>
      </c>
      <c r="C15" s="15" t="s">
        <v>133</v>
      </c>
      <c r="D15" s="16">
        <v>43</v>
      </c>
      <c r="E15" s="16">
        <v>180</v>
      </c>
      <c r="F15" s="16">
        <v>48</v>
      </c>
      <c r="G15" s="17">
        <f t="shared" si="0"/>
        <v>26.666666666666668</v>
      </c>
      <c r="H15" s="17">
        <f t="shared" si="1"/>
        <v>11.466666666666667</v>
      </c>
    </row>
    <row r="16" spans="1:8" ht="15.25" customHeight="1" x14ac:dyDescent="0.2">
      <c r="A16" s="4"/>
      <c r="B16" s="15" t="s">
        <v>246</v>
      </c>
      <c r="C16" s="15" t="s">
        <v>136</v>
      </c>
      <c r="D16" s="16">
        <v>56</v>
      </c>
      <c r="E16" s="16">
        <v>180</v>
      </c>
      <c r="F16" s="16">
        <v>48</v>
      </c>
      <c r="G16" s="17">
        <f t="shared" si="0"/>
        <v>26.666666666666668</v>
      </c>
      <c r="H16" s="17">
        <f t="shared" si="1"/>
        <v>14.933333333333335</v>
      </c>
    </row>
    <row r="17" spans="1:8" ht="15.25" customHeight="1" x14ac:dyDescent="0.2">
      <c r="A17" s="4"/>
      <c r="B17" s="15" t="s">
        <v>246</v>
      </c>
      <c r="C17" s="15" t="s">
        <v>179</v>
      </c>
      <c r="D17" s="16">
        <v>43</v>
      </c>
      <c r="E17" s="16">
        <v>180</v>
      </c>
      <c r="F17" s="16">
        <v>47</v>
      </c>
      <c r="G17" s="17">
        <f t="shared" si="0"/>
        <v>26.111111111111111</v>
      </c>
      <c r="H17" s="17">
        <f t="shared" si="1"/>
        <v>11.227777777777778</v>
      </c>
    </row>
    <row r="18" spans="1:8" ht="15.25" customHeight="1" x14ac:dyDescent="0.2">
      <c r="A18" s="4"/>
      <c r="B18" s="15" t="s">
        <v>246</v>
      </c>
      <c r="C18" s="15" t="s">
        <v>175</v>
      </c>
      <c r="D18" s="16">
        <v>61</v>
      </c>
      <c r="E18" s="16">
        <v>180</v>
      </c>
      <c r="F18" s="16">
        <v>39</v>
      </c>
      <c r="G18" s="17">
        <f t="shared" si="0"/>
        <v>21.666666666666668</v>
      </c>
      <c r="H18" s="17">
        <f t="shared" si="1"/>
        <v>13.216666666666667</v>
      </c>
    </row>
    <row r="19" spans="1:8" ht="15.25" customHeight="1" x14ac:dyDescent="0.2">
      <c r="A19" s="4"/>
      <c r="B19" s="15" t="s">
        <v>246</v>
      </c>
      <c r="C19" s="15" t="s">
        <v>228</v>
      </c>
      <c r="D19" s="16">
        <v>64</v>
      </c>
      <c r="E19" s="16">
        <v>180</v>
      </c>
      <c r="F19" s="16">
        <v>43</v>
      </c>
      <c r="G19" s="17">
        <f t="shared" si="0"/>
        <v>23.888888888888889</v>
      </c>
      <c r="H19" s="17">
        <f t="shared" si="1"/>
        <v>15.28888888888889</v>
      </c>
    </row>
    <row r="20" spans="1:8" ht="15.25" customHeight="1" x14ac:dyDescent="0.2">
      <c r="A20" s="4"/>
      <c r="B20" s="15" t="s">
        <v>246</v>
      </c>
      <c r="C20" s="15" t="s">
        <v>232</v>
      </c>
      <c r="D20" s="16">
        <v>46</v>
      </c>
      <c r="E20" s="16">
        <v>180</v>
      </c>
      <c r="F20" s="16">
        <v>44</v>
      </c>
      <c r="G20" s="17">
        <f t="shared" si="0"/>
        <v>24.444444444444443</v>
      </c>
      <c r="H20" s="17">
        <f t="shared" si="1"/>
        <v>11.244444444444444</v>
      </c>
    </row>
    <row r="21" spans="1:8" ht="15.25" customHeight="1" x14ac:dyDescent="0.2">
      <c r="A21" s="4"/>
      <c r="B21" s="15" t="s">
        <v>246</v>
      </c>
      <c r="C21" s="15" t="s">
        <v>235</v>
      </c>
      <c r="D21" s="16">
        <v>35</v>
      </c>
      <c r="E21" s="16">
        <v>180</v>
      </c>
      <c r="F21" s="16">
        <v>44</v>
      </c>
      <c r="G21" s="17">
        <f t="shared" si="0"/>
        <v>24.444444444444443</v>
      </c>
      <c r="H21" s="17">
        <f t="shared" si="1"/>
        <v>8.5555555555555554</v>
      </c>
    </row>
    <row r="22" spans="1:8" ht="15.25" customHeight="1" x14ac:dyDescent="0.2">
      <c r="A22" s="4"/>
      <c r="B22" s="15" t="s">
        <v>246</v>
      </c>
      <c r="C22" s="15" t="s">
        <v>163</v>
      </c>
      <c r="D22" s="16">
        <v>57</v>
      </c>
      <c r="E22" s="16">
        <v>180</v>
      </c>
      <c r="F22" s="16">
        <v>42</v>
      </c>
      <c r="G22" s="17">
        <f t="shared" si="0"/>
        <v>23.333333333333332</v>
      </c>
      <c r="H22" s="17">
        <f t="shared" si="1"/>
        <v>13.3</v>
      </c>
    </row>
    <row r="23" spans="1:8" ht="15.25" customHeight="1" x14ac:dyDescent="0.2">
      <c r="A23" s="4"/>
      <c r="B23" s="15" t="s">
        <v>246</v>
      </c>
      <c r="C23" s="15" t="s">
        <v>164</v>
      </c>
      <c r="D23" s="16">
        <v>82</v>
      </c>
      <c r="E23" s="16">
        <v>180</v>
      </c>
      <c r="F23" s="16">
        <v>42</v>
      </c>
      <c r="G23" s="17">
        <f t="shared" si="0"/>
        <v>23.333333333333332</v>
      </c>
      <c r="H23" s="17">
        <f t="shared" si="1"/>
        <v>19.133333333333333</v>
      </c>
    </row>
  </sheetData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1"/>
  <sheetViews>
    <sheetView showGridLines="0" workbookViewId="0"/>
  </sheetViews>
  <sheetFormatPr baseColWidth="10" defaultColWidth="10.83203125" defaultRowHeight="16" customHeight="1" x14ac:dyDescent="0.2"/>
  <cols>
    <col min="1" max="1" width="10.83203125" style="23" customWidth="1"/>
    <col min="2" max="2" width="17" style="23" customWidth="1"/>
    <col min="3" max="3" width="20.33203125" style="23" customWidth="1"/>
    <col min="4" max="4" width="10.83203125" style="23" customWidth="1"/>
    <col min="5" max="5" width="19.33203125" style="23" customWidth="1"/>
    <col min="6" max="9" width="10.83203125" style="23" customWidth="1"/>
    <col min="10" max="16384" width="10.83203125" style="23"/>
  </cols>
  <sheetData>
    <row r="1" spans="1:8" ht="15.25" customHeight="1" x14ac:dyDescent="0.2">
      <c r="A1" s="4"/>
      <c r="B1" s="4"/>
      <c r="C1" s="4"/>
      <c r="D1" s="4"/>
      <c r="E1" s="4"/>
      <c r="F1" s="4"/>
      <c r="G1" s="4"/>
      <c r="H1" s="4"/>
    </row>
    <row r="2" spans="1:8" ht="15.25" customHeight="1" x14ac:dyDescent="0.2">
      <c r="A2" s="4"/>
      <c r="B2" s="4"/>
      <c r="C2" s="4"/>
      <c r="D2" s="4"/>
      <c r="E2" s="4"/>
      <c r="F2" s="4"/>
      <c r="G2" s="4"/>
      <c r="H2" s="4"/>
    </row>
    <row r="3" spans="1:8" ht="15.25" customHeight="1" x14ac:dyDescent="0.2">
      <c r="A3" s="4"/>
      <c r="B3" s="4"/>
      <c r="C3" s="4"/>
      <c r="D3" s="4"/>
      <c r="E3" s="4"/>
      <c r="F3" s="4"/>
      <c r="G3" s="4"/>
      <c r="H3" s="4"/>
    </row>
    <row r="4" spans="1:8" ht="15.25" customHeight="1" x14ac:dyDescent="0.2">
      <c r="A4" s="4"/>
      <c r="B4" s="15" t="s">
        <v>21</v>
      </c>
      <c r="C4" s="15" t="s">
        <v>22</v>
      </c>
      <c r="D4" s="15" t="s">
        <v>8</v>
      </c>
      <c r="E4" s="15" t="s">
        <v>23</v>
      </c>
      <c r="F4" s="15" t="s">
        <v>24</v>
      </c>
      <c r="G4" s="15" t="s">
        <v>25</v>
      </c>
      <c r="H4" s="15" t="s">
        <v>26</v>
      </c>
    </row>
    <row r="5" spans="1:8" ht="15.25" customHeight="1" x14ac:dyDescent="0.2">
      <c r="A5" s="4"/>
      <c r="B5" s="4"/>
      <c r="C5" s="4"/>
      <c r="D5" s="4"/>
      <c r="E5" s="4"/>
      <c r="F5" s="4"/>
      <c r="G5" s="4"/>
      <c r="H5" s="4"/>
    </row>
    <row r="6" spans="1:8" ht="15.25" customHeight="1" x14ac:dyDescent="0.2">
      <c r="A6" s="4"/>
      <c r="B6" s="15" t="s">
        <v>81</v>
      </c>
      <c r="C6" s="15" t="s">
        <v>86</v>
      </c>
      <c r="D6" s="16">
        <v>29</v>
      </c>
      <c r="E6" s="16">
        <v>150</v>
      </c>
      <c r="F6" s="16">
        <v>20</v>
      </c>
      <c r="G6" s="17">
        <f t="shared" ref="G6:G21" si="0">(F6*100)/E6</f>
        <v>13.333333333333334</v>
      </c>
      <c r="H6" s="17">
        <f t="shared" ref="H6:H21" si="1">(D6*G6)/100</f>
        <v>3.8666666666666667</v>
      </c>
    </row>
    <row r="7" spans="1:8" ht="15.25" customHeight="1" x14ac:dyDescent="0.2">
      <c r="A7" s="4"/>
      <c r="B7" s="15" t="s">
        <v>81</v>
      </c>
      <c r="C7" s="15" t="s">
        <v>97</v>
      </c>
      <c r="D7" s="16">
        <v>29</v>
      </c>
      <c r="E7" s="16">
        <v>100</v>
      </c>
      <c r="F7" s="16">
        <v>10</v>
      </c>
      <c r="G7" s="17">
        <f t="shared" si="0"/>
        <v>10</v>
      </c>
      <c r="H7" s="17">
        <f t="shared" si="1"/>
        <v>2.9</v>
      </c>
    </row>
    <row r="8" spans="1:8" ht="15.25" customHeight="1" x14ac:dyDescent="0.2">
      <c r="A8" s="4"/>
      <c r="B8" s="15" t="s">
        <v>81</v>
      </c>
      <c r="C8" s="15" t="s">
        <v>240</v>
      </c>
      <c r="D8" s="16">
        <v>19</v>
      </c>
      <c r="E8" s="16">
        <v>200</v>
      </c>
      <c r="F8" s="16">
        <v>7</v>
      </c>
      <c r="G8" s="17">
        <f t="shared" si="0"/>
        <v>3.5</v>
      </c>
      <c r="H8" s="17">
        <f t="shared" si="1"/>
        <v>0.66500000000000004</v>
      </c>
    </row>
    <row r="9" spans="1:8" ht="15.25" customHeight="1" x14ac:dyDescent="0.2">
      <c r="A9" s="4"/>
      <c r="B9" s="15" t="s">
        <v>81</v>
      </c>
      <c r="C9" s="15" t="s">
        <v>100</v>
      </c>
      <c r="D9" s="16">
        <v>25</v>
      </c>
      <c r="E9" s="16">
        <v>100</v>
      </c>
      <c r="F9" s="16">
        <v>7</v>
      </c>
      <c r="G9" s="17">
        <f t="shared" si="0"/>
        <v>7</v>
      </c>
      <c r="H9" s="17">
        <f t="shared" si="1"/>
        <v>1.75</v>
      </c>
    </row>
    <row r="10" spans="1:8" ht="15.25" customHeight="1" x14ac:dyDescent="0.2">
      <c r="A10" s="4"/>
      <c r="B10" s="15" t="s">
        <v>81</v>
      </c>
      <c r="C10" s="15" t="s">
        <v>119</v>
      </c>
      <c r="D10" s="16">
        <v>11</v>
      </c>
      <c r="E10" s="16">
        <v>200</v>
      </c>
      <c r="F10" s="16">
        <v>7</v>
      </c>
      <c r="G10" s="17">
        <f t="shared" si="0"/>
        <v>3.5</v>
      </c>
      <c r="H10" s="17">
        <f t="shared" si="1"/>
        <v>0.38500000000000001</v>
      </c>
    </row>
    <row r="11" spans="1:8" ht="15.25" customHeight="1" x14ac:dyDescent="0.2">
      <c r="A11" s="4"/>
      <c r="B11" s="15" t="s">
        <v>81</v>
      </c>
      <c r="C11" s="15" t="s">
        <v>241</v>
      </c>
      <c r="D11" s="16">
        <v>35</v>
      </c>
      <c r="E11" s="16">
        <v>200</v>
      </c>
      <c r="F11" s="16">
        <v>28</v>
      </c>
      <c r="G11" s="17">
        <f t="shared" si="0"/>
        <v>14</v>
      </c>
      <c r="H11" s="17">
        <f t="shared" si="1"/>
        <v>4.9000000000000004</v>
      </c>
    </row>
    <row r="12" spans="1:8" ht="15.25" customHeight="1" x14ac:dyDescent="0.2">
      <c r="A12" s="4"/>
      <c r="B12" s="15" t="s">
        <v>81</v>
      </c>
      <c r="C12" s="15" t="s">
        <v>125</v>
      </c>
      <c r="D12" s="16">
        <v>30</v>
      </c>
      <c r="E12" s="16">
        <v>250</v>
      </c>
      <c r="F12" s="16">
        <v>12</v>
      </c>
      <c r="G12" s="17">
        <f t="shared" si="0"/>
        <v>4.8</v>
      </c>
      <c r="H12" s="17">
        <f t="shared" si="1"/>
        <v>1.44</v>
      </c>
    </row>
    <row r="13" spans="1:8" ht="15.25" customHeight="1" x14ac:dyDescent="0.2">
      <c r="A13" s="4"/>
      <c r="B13" s="15" t="s">
        <v>81</v>
      </c>
      <c r="C13" s="15" t="s">
        <v>124</v>
      </c>
      <c r="D13" s="16">
        <v>32</v>
      </c>
      <c r="E13" s="16">
        <v>250</v>
      </c>
      <c r="F13" s="16">
        <v>13</v>
      </c>
      <c r="G13" s="17">
        <f t="shared" si="0"/>
        <v>5.2</v>
      </c>
      <c r="H13" s="17">
        <f t="shared" si="1"/>
        <v>1.6640000000000001</v>
      </c>
    </row>
    <row r="14" spans="1:8" ht="15.25" customHeight="1" x14ac:dyDescent="0.2">
      <c r="A14" s="4"/>
      <c r="B14" s="15" t="s">
        <v>81</v>
      </c>
      <c r="C14" s="15" t="s">
        <v>227</v>
      </c>
      <c r="D14" s="16">
        <v>50</v>
      </c>
      <c r="E14" s="16">
        <v>200</v>
      </c>
      <c r="F14" s="16">
        <v>26</v>
      </c>
      <c r="G14" s="17">
        <f t="shared" si="0"/>
        <v>13</v>
      </c>
      <c r="H14" s="17">
        <f t="shared" si="1"/>
        <v>6.5</v>
      </c>
    </row>
    <row r="15" spans="1:8" ht="15.25" customHeight="1" x14ac:dyDescent="0.2">
      <c r="A15" s="4"/>
      <c r="B15" s="15" t="s">
        <v>81</v>
      </c>
      <c r="C15" s="15" t="s">
        <v>242</v>
      </c>
      <c r="D15" s="16">
        <v>40</v>
      </c>
      <c r="E15" s="16">
        <v>200</v>
      </c>
      <c r="F15" s="16">
        <v>35</v>
      </c>
      <c r="G15" s="17">
        <f t="shared" si="0"/>
        <v>17.5</v>
      </c>
      <c r="H15" s="17">
        <f t="shared" si="1"/>
        <v>7</v>
      </c>
    </row>
    <row r="16" spans="1:8" ht="15.25" customHeight="1" x14ac:dyDescent="0.2">
      <c r="A16" s="4"/>
      <c r="B16" s="15" t="s">
        <v>81</v>
      </c>
      <c r="C16" s="15" t="s">
        <v>82</v>
      </c>
      <c r="D16" s="16">
        <v>0</v>
      </c>
      <c r="E16" s="16">
        <v>100</v>
      </c>
      <c r="F16" s="16">
        <v>0</v>
      </c>
      <c r="G16" s="17">
        <f t="shared" si="0"/>
        <v>0</v>
      </c>
      <c r="H16" s="17">
        <f t="shared" si="1"/>
        <v>0</v>
      </c>
    </row>
    <row r="17" spans="1:8" ht="15.25" customHeight="1" x14ac:dyDescent="0.2">
      <c r="A17" s="4"/>
      <c r="B17" s="15" t="s">
        <v>81</v>
      </c>
      <c r="C17" s="15" t="s">
        <v>87</v>
      </c>
      <c r="D17" s="16">
        <v>0</v>
      </c>
      <c r="E17" s="16">
        <v>100</v>
      </c>
      <c r="F17" s="16">
        <v>0</v>
      </c>
      <c r="G17" s="17">
        <f t="shared" si="0"/>
        <v>0</v>
      </c>
      <c r="H17" s="17">
        <f t="shared" si="1"/>
        <v>0</v>
      </c>
    </row>
    <row r="18" spans="1:8" ht="15.25" customHeight="1" x14ac:dyDescent="0.2">
      <c r="A18" s="4"/>
      <c r="B18" s="15" t="s">
        <v>81</v>
      </c>
      <c r="C18" s="15" t="s">
        <v>88</v>
      </c>
      <c r="D18" s="16">
        <v>10</v>
      </c>
      <c r="E18" s="16">
        <v>100</v>
      </c>
      <c r="F18" s="16">
        <v>10</v>
      </c>
      <c r="G18" s="17">
        <f t="shared" si="0"/>
        <v>10</v>
      </c>
      <c r="H18" s="17">
        <f t="shared" si="1"/>
        <v>1</v>
      </c>
    </row>
    <row r="19" spans="1:8" ht="15.25" customHeight="1" x14ac:dyDescent="0.2">
      <c r="A19" s="4"/>
      <c r="B19" s="15" t="s">
        <v>81</v>
      </c>
      <c r="C19" s="15" t="s">
        <v>123</v>
      </c>
      <c r="D19" s="16">
        <v>27</v>
      </c>
      <c r="E19" s="16">
        <v>100</v>
      </c>
      <c r="F19" s="16">
        <v>5</v>
      </c>
      <c r="G19" s="17">
        <f t="shared" si="0"/>
        <v>5</v>
      </c>
      <c r="H19" s="17">
        <f t="shared" si="1"/>
        <v>1.35</v>
      </c>
    </row>
    <row r="20" spans="1:8" ht="15.25" customHeight="1" x14ac:dyDescent="0.2">
      <c r="A20" s="4"/>
      <c r="B20" s="15" t="s">
        <v>81</v>
      </c>
      <c r="C20" s="15" t="s">
        <v>122</v>
      </c>
      <c r="D20" s="16">
        <v>30</v>
      </c>
      <c r="E20" s="16">
        <v>100</v>
      </c>
      <c r="F20" s="16">
        <v>1</v>
      </c>
      <c r="G20" s="17">
        <f t="shared" si="0"/>
        <v>1</v>
      </c>
      <c r="H20" s="17">
        <f t="shared" si="1"/>
        <v>0.3</v>
      </c>
    </row>
    <row r="21" spans="1:8" ht="15.25" customHeight="1" x14ac:dyDescent="0.2">
      <c r="A21" s="4"/>
      <c r="B21" s="15" t="s">
        <v>81</v>
      </c>
      <c r="C21" s="15" t="s">
        <v>144</v>
      </c>
      <c r="D21" s="16">
        <v>25</v>
      </c>
      <c r="E21" s="16">
        <v>100</v>
      </c>
      <c r="F21" s="16">
        <v>4</v>
      </c>
      <c r="G21" s="17">
        <f t="shared" si="0"/>
        <v>4</v>
      </c>
      <c r="H21" s="17">
        <f t="shared" si="1"/>
        <v>1</v>
      </c>
    </row>
  </sheetData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0"/>
  <sheetViews>
    <sheetView showGridLines="0" workbookViewId="0"/>
  </sheetViews>
  <sheetFormatPr baseColWidth="10" defaultColWidth="10.83203125" defaultRowHeight="16" customHeight="1" x14ac:dyDescent="0.2"/>
  <cols>
    <col min="1" max="9" width="10.83203125" style="24" customWidth="1"/>
    <col min="10" max="16384" width="10.83203125" style="24"/>
  </cols>
  <sheetData>
    <row r="1" spans="1:8" ht="15.25" customHeight="1" x14ac:dyDescent="0.2">
      <c r="A1" s="4"/>
      <c r="B1" s="4"/>
      <c r="C1" s="4"/>
      <c r="D1" s="4"/>
      <c r="E1" s="4"/>
      <c r="F1" s="4"/>
      <c r="G1" s="4"/>
      <c r="H1" s="4"/>
    </row>
    <row r="2" spans="1:8" ht="15.25" customHeight="1" x14ac:dyDescent="0.2">
      <c r="A2" s="4"/>
      <c r="B2" s="4"/>
      <c r="C2" s="4"/>
      <c r="D2" s="4"/>
      <c r="E2" s="4"/>
      <c r="F2" s="4"/>
      <c r="G2" s="4"/>
      <c r="H2" s="4"/>
    </row>
    <row r="3" spans="1:8" ht="15.25" customHeight="1" x14ac:dyDescent="0.2">
      <c r="A3" s="4"/>
      <c r="B3" s="4"/>
      <c r="C3" s="4"/>
      <c r="D3" s="4"/>
      <c r="E3" s="4"/>
      <c r="F3" s="4"/>
      <c r="G3" s="4"/>
      <c r="H3" s="4"/>
    </row>
    <row r="4" spans="1:8" ht="15.25" customHeight="1" x14ac:dyDescent="0.2">
      <c r="A4" s="4"/>
      <c r="B4" s="15" t="s">
        <v>21</v>
      </c>
      <c r="C4" s="15" t="s">
        <v>22</v>
      </c>
      <c r="D4" s="15" t="s">
        <v>8</v>
      </c>
      <c r="E4" s="15" t="s">
        <v>23</v>
      </c>
      <c r="F4" s="15" t="s">
        <v>24</v>
      </c>
      <c r="G4" s="15" t="s">
        <v>25</v>
      </c>
      <c r="H4" s="15" t="s">
        <v>26</v>
      </c>
    </row>
    <row r="5" spans="1:8" ht="15.25" customHeight="1" x14ac:dyDescent="0.2">
      <c r="A5" s="4"/>
      <c r="B5" s="15" t="s">
        <v>35</v>
      </c>
      <c r="C5" s="15" t="s">
        <v>43</v>
      </c>
      <c r="D5" s="16">
        <v>30</v>
      </c>
      <c r="E5" s="16">
        <v>100</v>
      </c>
      <c r="F5" s="16">
        <v>8</v>
      </c>
      <c r="G5" s="17">
        <f>(F5*100)/E5</f>
        <v>8</v>
      </c>
      <c r="H5" s="17">
        <f>(D5*G5)/100</f>
        <v>2.4</v>
      </c>
    </row>
    <row r="6" spans="1:8" ht="15.25" customHeight="1" x14ac:dyDescent="0.2">
      <c r="A6" s="4"/>
      <c r="B6" s="15" t="s">
        <v>35</v>
      </c>
      <c r="C6" s="15" t="s">
        <v>83</v>
      </c>
      <c r="D6" s="16">
        <v>40</v>
      </c>
      <c r="E6" s="16">
        <v>100</v>
      </c>
      <c r="F6" s="16">
        <v>7</v>
      </c>
      <c r="G6" s="17">
        <f>(F6*100)/E6</f>
        <v>7</v>
      </c>
      <c r="H6" s="17">
        <f>(D6*G6)/100</f>
        <v>2.8</v>
      </c>
    </row>
    <row r="7" spans="1:8" ht="15.25" customHeight="1" x14ac:dyDescent="0.2">
      <c r="A7" s="4"/>
      <c r="B7" s="15" t="s">
        <v>35</v>
      </c>
      <c r="C7" s="15" t="s">
        <v>36</v>
      </c>
      <c r="D7" s="16">
        <v>30</v>
      </c>
      <c r="E7" s="16">
        <v>100</v>
      </c>
      <c r="F7" s="16">
        <v>4</v>
      </c>
      <c r="G7" s="17">
        <f>(F7*100)/E7</f>
        <v>4</v>
      </c>
      <c r="H7" s="17">
        <f>(D7*G7)/100</f>
        <v>1.2</v>
      </c>
    </row>
    <row r="8" spans="1:8" ht="15.25" customHeight="1" x14ac:dyDescent="0.2">
      <c r="A8" s="4"/>
      <c r="B8" s="15" t="s">
        <v>35</v>
      </c>
      <c r="C8" s="15" t="s">
        <v>211</v>
      </c>
      <c r="D8" s="16">
        <v>85</v>
      </c>
      <c r="E8" s="16">
        <v>100</v>
      </c>
      <c r="F8" s="16">
        <v>10</v>
      </c>
      <c r="G8" s="17">
        <f>(F8*100)/E8</f>
        <v>10</v>
      </c>
      <c r="H8" s="17">
        <f>(D8*G8)/100</f>
        <v>8.5</v>
      </c>
    </row>
    <row r="9" spans="1:8" ht="15.25" customHeight="1" x14ac:dyDescent="0.2">
      <c r="A9" s="4"/>
      <c r="B9" s="15" t="s">
        <v>35</v>
      </c>
      <c r="C9" s="15" t="s">
        <v>226</v>
      </c>
      <c r="D9" s="16">
        <v>30</v>
      </c>
      <c r="E9" s="16">
        <v>100</v>
      </c>
      <c r="F9" s="16">
        <v>44</v>
      </c>
      <c r="G9" s="17">
        <f>(F9*100)/E9</f>
        <v>44</v>
      </c>
      <c r="H9" s="17">
        <f>(D9*G9)/100</f>
        <v>13.2</v>
      </c>
    </row>
    <row r="10" spans="1:8" ht="15.25" customHeight="1" x14ac:dyDescent="0.2">
      <c r="A10" s="4"/>
      <c r="B10" s="4"/>
      <c r="C10" s="4"/>
      <c r="D10" s="4"/>
      <c r="E10" s="4"/>
      <c r="F10" s="4"/>
      <c r="G10" s="4"/>
      <c r="H10" s="4"/>
    </row>
  </sheetData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6"/>
  <sheetViews>
    <sheetView showGridLines="0" workbookViewId="0"/>
  </sheetViews>
  <sheetFormatPr baseColWidth="10" defaultColWidth="10.83203125" defaultRowHeight="16" customHeight="1" x14ac:dyDescent="0.2"/>
  <cols>
    <col min="1" max="2" width="10.83203125" style="25" customWidth="1"/>
    <col min="3" max="3" width="22.5" style="25" customWidth="1"/>
    <col min="4" max="4" width="10.83203125" style="25" customWidth="1"/>
    <col min="5" max="5" width="20.33203125" style="25" customWidth="1"/>
    <col min="6" max="6" width="24.33203125" style="25" customWidth="1"/>
    <col min="7" max="9" width="10.83203125" style="25" customWidth="1"/>
    <col min="10" max="16384" width="10.83203125" style="25"/>
  </cols>
  <sheetData>
    <row r="1" spans="1:8" ht="15.25" customHeight="1" x14ac:dyDescent="0.2">
      <c r="A1" s="4"/>
      <c r="B1" s="4"/>
      <c r="C1" s="4"/>
      <c r="D1" s="4"/>
      <c r="E1" s="4"/>
      <c r="F1" s="4"/>
      <c r="G1" s="4"/>
      <c r="H1" s="4"/>
    </row>
    <row r="2" spans="1:8" ht="15.25" customHeight="1" x14ac:dyDescent="0.2">
      <c r="A2" s="4"/>
      <c r="B2" s="4"/>
      <c r="C2" s="4"/>
      <c r="D2" s="4"/>
      <c r="E2" s="4"/>
      <c r="F2" s="4"/>
      <c r="G2" s="4"/>
      <c r="H2" s="4"/>
    </row>
    <row r="3" spans="1:8" ht="15.25" customHeight="1" x14ac:dyDescent="0.2">
      <c r="A3" s="4"/>
      <c r="B3" s="4"/>
      <c r="C3" s="4"/>
      <c r="D3" s="4"/>
      <c r="E3" s="4"/>
      <c r="F3" s="4"/>
      <c r="G3" s="4"/>
      <c r="H3" s="4"/>
    </row>
    <row r="4" spans="1:8" ht="15.25" customHeight="1" x14ac:dyDescent="0.2">
      <c r="A4" s="4"/>
      <c r="B4" s="15" t="s">
        <v>21</v>
      </c>
      <c r="C4" s="15" t="s">
        <v>22</v>
      </c>
      <c r="D4" s="15" t="s">
        <v>8</v>
      </c>
      <c r="E4" s="15" t="s">
        <v>23</v>
      </c>
      <c r="F4" s="15" t="s">
        <v>24</v>
      </c>
      <c r="G4" s="15" t="s">
        <v>25</v>
      </c>
      <c r="H4" s="15" t="s">
        <v>26</v>
      </c>
    </row>
    <row r="5" spans="1:8" ht="15.25" customHeight="1" x14ac:dyDescent="0.2">
      <c r="A5" s="4"/>
      <c r="B5" s="15" t="s">
        <v>92</v>
      </c>
      <c r="C5" s="15" t="s">
        <v>101</v>
      </c>
      <c r="D5" s="16">
        <v>20</v>
      </c>
      <c r="E5" s="16">
        <v>10</v>
      </c>
      <c r="F5" s="16">
        <v>10</v>
      </c>
      <c r="G5" s="16">
        <f t="shared" ref="G5:G24" si="0">(F5*100)/E5</f>
        <v>100</v>
      </c>
      <c r="H5" s="16">
        <f t="shared" ref="H5:H26" si="1">(D5*G5)/100</f>
        <v>20</v>
      </c>
    </row>
    <row r="6" spans="1:8" ht="15.25" customHeight="1" x14ac:dyDescent="0.2">
      <c r="A6" s="4"/>
      <c r="B6" s="15" t="s">
        <v>92</v>
      </c>
      <c r="C6" s="15" t="s">
        <v>106</v>
      </c>
      <c r="D6" s="16">
        <v>100</v>
      </c>
      <c r="E6" s="16">
        <v>10</v>
      </c>
      <c r="F6" s="16">
        <v>10</v>
      </c>
      <c r="G6" s="16">
        <f t="shared" si="0"/>
        <v>100</v>
      </c>
      <c r="H6" s="16">
        <f t="shared" si="1"/>
        <v>100</v>
      </c>
    </row>
    <row r="7" spans="1:8" ht="15.25" customHeight="1" x14ac:dyDescent="0.2">
      <c r="A7" s="4"/>
      <c r="B7" s="15" t="s">
        <v>92</v>
      </c>
      <c r="C7" s="15" t="s">
        <v>108</v>
      </c>
      <c r="D7" s="16">
        <v>63</v>
      </c>
      <c r="E7" s="16">
        <v>25</v>
      </c>
      <c r="F7" s="16">
        <v>21</v>
      </c>
      <c r="G7" s="16">
        <f t="shared" si="0"/>
        <v>84</v>
      </c>
      <c r="H7" s="16">
        <f t="shared" si="1"/>
        <v>52.92</v>
      </c>
    </row>
    <row r="8" spans="1:8" ht="15.25" customHeight="1" x14ac:dyDescent="0.2">
      <c r="A8" s="4"/>
      <c r="B8" s="15" t="s">
        <v>92</v>
      </c>
      <c r="C8" s="15" t="s">
        <v>115</v>
      </c>
      <c r="D8" s="16">
        <v>2</v>
      </c>
      <c r="E8" s="16">
        <v>10</v>
      </c>
      <c r="F8" s="16">
        <v>10</v>
      </c>
      <c r="G8" s="16">
        <f t="shared" si="0"/>
        <v>100</v>
      </c>
      <c r="H8" s="16">
        <f t="shared" si="1"/>
        <v>2</v>
      </c>
    </row>
    <row r="9" spans="1:8" ht="15.25" customHeight="1" x14ac:dyDescent="0.2">
      <c r="A9" s="4"/>
      <c r="B9" s="15" t="s">
        <v>92</v>
      </c>
      <c r="C9" s="15" t="s">
        <v>116</v>
      </c>
      <c r="D9" s="16">
        <v>32</v>
      </c>
      <c r="E9" s="16">
        <v>10</v>
      </c>
      <c r="F9" s="16">
        <v>10</v>
      </c>
      <c r="G9" s="16">
        <f t="shared" si="0"/>
        <v>100</v>
      </c>
      <c r="H9" s="16">
        <f t="shared" si="1"/>
        <v>32</v>
      </c>
    </row>
    <row r="10" spans="1:8" ht="15.25" customHeight="1" x14ac:dyDescent="0.2">
      <c r="A10" s="4"/>
      <c r="B10" s="15" t="s">
        <v>92</v>
      </c>
      <c r="C10" s="15" t="s">
        <v>120</v>
      </c>
      <c r="D10" s="16">
        <v>-1</v>
      </c>
      <c r="E10" s="16">
        <v>10</v>
      </c>
      <c r="F10" s="16">
        <v>10</v>
      </c>
      <c r="G10" s="16">
        <f t="shared" si="0"/>
        <v>100</v>
      </c>
      <c r="H10" s="16">
        <f t="shared" si="1"/>
        <v>-1</v>
      </c>
    </row>
    <row r="11" spans="1:8" ht="15.25" customHeight="1" x14ac:dyDescent="0.2">
      <c r="A11" s="4"/>
      <c r="B11" s="15" t="s">
        <v>92</v>
      </c>
      <c r="C11" s="15" t="s">
        <v>121</v>
      </c>
      <c r="D11" s="16">
        <v>46</v>
      </c>
      <c r="E11" s="16">
        <v>10</v>
      </c>
      <c r="F11" s="16">
        <v>10</v>
      </c>
      <c r="G11" s="16">
        <f t="shared" si="0"/>
        <v>100</v>
      </c>
      <c r="H11" s="16">
        <f t="shared" si="1"/>
        <v>46</v>
      </c>
    </row>
    <row r="12" spans="1:8" ht="15.25" customHeight="1" x14ac:dyDescent="0.2">
      <c r="A12" s="4"/>
      <c r="B12" s="15" t="s">
        <v>92</v>
      </c>
      <c r="C12" s="15" t="s">
        <v>132</v>
      </c>
      <c r="D12" s="16">
        <v>50</v>
      </c>
      <c r="E12" s="16">
        <v>4</v>
      </c>
      <c r="F12" s="16">
        <v>4</v>
      </c>
      <c r="G12" s="16">
        <f t="shared" si="0"/>
        <v>100</v>
      </c>
      <c r="H12" s="16">
        <f t="shared" si="1"/>
        <v>50</v>
      </c>
    </row>
    <row r="13" spans="1:8" ht="15.25" customHeight="1" x14ac:dyDescent="0.2">
      <c r="A13" s="4"/>
      <c r="B13" s="15" t="s">
        <v>92</v>
      </c>
      <c r="C13" s="15" t="s">
        <v>139</v>
      </c>
      <c r="D13" s="16">
        <v>26</v>
      </c>
      <c r="E13" s="16">
        <v>10</v>
      </c>
      <c r="F13" s="16">
        <v>10</v>
      </c>
      <c r="G13" s="16">
        <f t="shared" si="0"/>
        <v>100</v>
      </c>
      <c r="H13" s="16">
        <f t="shared" si="1"/>
        <v>26</v>
      </c>
    </row>
    <row r="14" spans="1:8" ht="15.25" customHeight="1" x14ac:dyDescent="0.2">
      <c r="A14" s="4"/>
      <c r="B14" s="15" t="s">
        <v>92</v>
      </c>
      <c r="C14" s="15" t="s">
        <v>140</v>
      </c>
      <c r="D14" s="16">
        <v>105</v>
      </c>
      <c r="E14" s="16">
        <v>10</v>
      </c>
      <c r="F14" s="16">
        <v>10</v>
      </c>
      <c r="G14" s="16">
        <f t="shared" si="0"/>
        <v>100</v>
      </c>
      <c r="H14" s="16">
        <f t="shared" si="1"/>
        <v>105</v>
      </c>
    </row>
    <row r="15" spans="1:8" ht="15.25" customHeight="1" x14ac:dyDescent="0.2">
      <c r="A15" s="4"/>
      <c r="B15" s="15" t="s">
        <v>92</v>
      </c>
      <c r="C15" s="15" t="s">
        <v>146</v>
      </c>
      <c r="D15" s="16">
        <v>58</v>
      </c>
      <c r="E15" s="16">
        <v>25</v>
      </c>
      <c r="F15" s="16">
        <v>21</v>
      </c>
      <c r="G15" s="16">
        <f t="shared" si="0"/>
        <v>84</v>
      </c>
      <c r="H15" s="16">
        <f t="shared" si="1"/>
        <v>48.72</v>
      </c>
    </row>
    <row r="16" spans="1:8" ht="15.25" customHeight="1" x14ac:dyDescent="0.2">
      <c r="A16" s="4"/>
      <c r="B16" s="15" t="s">
        <v>92</v>
      </c>
      <c r="C16" s="15" t="s">
        <v>220</v>
      </c>
      <c r="D16" s="16">
        <v>10</v>
      </c>
      <c r="E16" s="16">
        <v>10</v>
      </c>
      <c r="F16" s="16">
        <v>8</v>
      </c>
      <c r="G16" s="16">
        <f t="shared" si="0"/>
        <v>80</v>
      </c>
      <c r="H16" s="16">
        <f t="shared" si="1"/>
        <v>8</v>
      </c>
    </row>
    <row r="17" spans="1:8" ht="15.25" customHeight="1" x14ac:dyDescent="0.2">
      <c r="A17" s="4"/>
      <c r="B17" s="15" t="s">
        <v>92</v>
      </c>
      <c r="C17" s="15" t="s">
        <v>221</v>
      </c>
      <c r="D17" s="16">
        <v>54</v>
      </c>
      <c r="E17" s="16">
        <v>25</v>
      </c>
      <c r="F17" s="16">
        <v>18</v>
      </c>
      <c r="G17" s="16">
        <f t="shared" si="0"/>
        <v>72</v>
      </c>
      <c r="H17" s="16">
        <f t="shared" si="1"/>
        <v>38.880000000000003</v>
      </c>
    </row>
    <row r="18" spans="1:8" ht="15.25" customHeight="1" x14ac:dyDescent="0.2">
      <c r="A18" s="4"/>
      <c r="B18" s="15" t="s">
        <v>92</v>
      </c>
      <c r="C18" s="15" t="s">
        <v>222</v>
      </c>
      <c r="D18" s="16">
        <v>54</v>
      </c>
      <c r="E18" s="16">
        <v>20</v>
      </c>
      <c r="F18" s="16">
        <v>15</v>
      </c>
      <c r="G18" s="16">
        <f t="shared" si="0"/>
        <v>75</v>
      </c>
      <c r="H18" s="16">
        <f t="shared" si="1"/>
        <v>40.5</v>
      </c>
    </row>
    <row r="19" spans="1:8" ht="15.25" customHeight="1" x14ac:dyDescent="0.2">
      <c r="A19" s="4"/>
      <c r="B19" s="15" t="s">
        <v>92</v>
      </c>
      <c r="C19" s="15" t="s">
        <v>223</v>
      </c>
      <c r="D19" s="16">
        <v>90</v>
      </c>
      <c r="E19" s="16">
        <v>30</v>
      </c>
      <c r="F19" s="16">
        <v>30</v>
      </c>
      <c r="G19" s="16">
        <f t="shared" si="0"/>
        <v>100</v>
      </c>
      <c r="H19" s="16">
        <f t="shared" si="1"/>
        <v>90</v>
      </c>
    </row>
    <row r="20" spans="1:8" ht="15.25" customHeight="1" x14ac:dyDescent="0.2">
      <c r="A20" s="4"/>
      <c r="B20" s="15" t="s">
        <v>92</v>
      </c>
      <c r="C20" s="15" t="s">
        <v>224</v>
      </c>
      <c r="D20" s="16">
        <v>98</v>
      </c>
      <c r="E20" s="16">
        <v>10</v>
      </c>
      <c r="F20" s="16">
        <v>8</v>
      </c>
      <c r="G20" s="16">
        <f t="shared" si="0"/>
        <v>80</v>
      </c>
      <c r="H20" s="16">
        <f t="shared" si="1"/>
        <v>78.400000000000006</v>
      </c>
    </row>
    <row r="21" spans="1:8" ht="15.25" customHeight="1" x14ac:dyDescent="0.2">
      <c r="A21" s="4"/>
      <c r="B21" s="15" t="s">
        <v>92</v>
      </c>
      <c r="C21" s="15" t="s">
        <v>229</v>
      </c>
      <c r="D21" s="16">
        <v>54</v>
      </c>
      <c r="E21" s="16">
        <v>5</v>
      </c>
      <c r="F21" s="16">
        <v>5</v>
      </c>
      <c r="G21" s="16">
        <f t="shared" si="0"/>
        <v>100</v>
      </c>
      <c r="H21" s="16">
        <f t="shared" si="1"/>
        <v>54</v>
      </c>
    </row>
    <row r="22" spans="1:8" ht="15.25" customHeight="1" x14ac:dyDescent="0.2">
      <c r="A22" s="4"/>
      <c r="B22" s="15" t="s">
        <v>92</v>
      </c>
      <c r="C22" s="15" t="s">
        <v>230</v>
      </c>
      <c r="D22" s="16">
        <v>60</v>
      </c>
      <c r="E22" s="16">
        <v>10</v>
      </c>
      <c r="F22" s="16">
        <v>10</v>
      </c>
      <c r="G22" s="16">
        <f t="shared" si="0"/>
        <v>100</v>
      </c>
      <c r="H22" s="16">
        <f t="shared" si="1"/>
        <v>60</v>
      </c>
    </row>
    <row r="23" spans="1:8" ht="15.25" customHeight="1" x14ac:dyDescent="0.2">
      <c r="A23" s="4"/>
      <c r="B23" s="15" t="s">
        <v>92</v>
      </c>
      <c r="C23" s="15" t="s">
        <v>231</v>
      </c>
      <c r="D23" s="16">
        <v>3</v>
      </c>
      <c r="E23" s="16">
        <v>10</v>
      </c>
      <c r="F23" s="16">
        <v>10</v>
      </c>
      <c r="G23" s="16">
        <f t="shared" si="0"/>
        <v>100</v>
      </c>
      <c r="H23" s="16">
        <f t="shared" si="1"/>
        <v>3</v>
      </c>
    </row>
    <row r="24" spans="1:8" ht="15.25" customHeight="1" x14ac:dyDescent="0.2">
      <c r="A24" s="4"/>
      <c r="B24" s="15" t="s">
        <v>92</v>
      </c>
      <c r="C24" s="15" t="s">
        <v>147</v>
      </c>
      <c r="D24" s="16">
        <v>35</v>
      </c>
      <c r="E24" s="16">
        <v>100</v>
      </c>
      <c r="F24" s="16">
        <v>81</v>
      </c>
      <c r="G24" s="16">
        <f t="shared" si="0"/>
        <v>81</v>
      </c>
      <c r="H24" s="16">
        <f t="shared" si="1"/>
        <v>28.35</v>
      </c>
    </row>
    <row r="25" spans="1:8" ht="15.25" customHeight="1" x14ac:dyDescent="0.2">
      <c r="A25" s="4"/>
      <c r="B25" s="15" t="s">
        <v>92</v>
      </c>
      <c r="C25" s="15" t="s">
        <v>93</v>
      </c>
      <c r="D25" s="16">
        <v>0</v>
      </c>
      <c r="E25" s="16">
        <v>0</v>
      </c>
      <c r="F25" s="16">
        <v>0</v>
      </c>
      <c r="G25" s="16">
        <v>0</v>
      </c>
      <c r="H25" s="16">
        <f t="shared" si="1"/>
        <v>0</v>
      </c>
    </row>
    <row r="26" spans="1:8" ht="15.25" customHeight="1" x14ac:dyDescent="0.2">
      <c r="A26" s="4"/>
      <c r="B26" s="15" t="s">
        <v>92</v>
      </c>
      <c r="C26" s="15" t="s">
        <v>239</v>
      </c>
      <c r="D26" s="16">
        <v>7</v>
      </c>
      <c r="E26" s="16">
        <v>10</v>
      </c>
      <c r="F26" s="16">
        <v>10</v>
      </c>
      <c r="G26" s="16">
        <f>(F26*100)/E26</f>
        <v>100</v>
      </c>
      <c r="H26" s="16">
        <f t="shared" si="1"/>
        <v>7</v>
      </c>
    </row>
  </sheetData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13"/>
  <sheetViews>
    <sheetView showGridLines="0" workbookViewId="0"/>
  </sheetViews>
  <sheetFormatPr baseColWidth="10" defaultColWidth="10.83203125" defaultRowHeight="16" customHeight="1" x14ac:dyDescent="0.2"/>
  <cols>
    <col min="1" max="2" width="10.83203125" style="26" customWidth="1"/>
    <col min="3" max="3" width="21.1640625" style="26" customWidth="1"/>
    <col min="4" max="9" width="10.83203125" style="26" customWidth="1"/>
    <col min="10" max="16384" width="10.83203125" style="26"/>
  </cols>
  <sheetData>
    <row r="1" spans="1:8" ht="15.25" customHeight="1" x14ac:dyDescent="0.2">
      <c r="A1" s="4"/>
      <c r="B1" s="4"/>
      <c r="C1" s="4"/>
      <c r="D1" s="4"/>
      <c r="E1" s="4"/>
      <c r="F1" s="4"/>
      <c r="G1" s="4"/>
      <c r="H1" s="4"/>
    </row>
    <row r="2" spans="1:8" ht="15.25" customHeight="1" x14ac:dyDescent="0.2">
      <c r="A2" s="4"/>
      <c r="B2" s="4"/>
      <c r="C2" s="4"/>
      <c r="D2" s="4"/>
      <c r="E2" s="4"/>
      <c r="F2" s="4"/>
      <c r="G2" s="4"/>
      <c r="H2" s="4"/>
    </row>
    <row r="3" spans="1:8" ht="15.25" customHeight="1" x14ac:dyDescent="0.2">
      <c r="A3" s="4"/>
      <c r="B3" s="4"/>
      <c r="C3" s="4"/>
      <c r="D3" s="4"/>
      <c r="E3" s="4"/>
      <c r="F3" s="4"/>
      <c r="G3" s="4"/>
      <c r="H3" s="4"/>
    </row>
    <row r="4" spans="1:8" ht="15.25" customHeight="1" x14ac:dyDescent="0.2">
      <c r="A4" s="4"/>
      <c r="B4" s="15" t="s">
        <v>21</v>
      </c>
      <c r="C4" s="15" t="s">
        <v>22</v>
      </c>
      <c r="D4" s="15" t="s">
        <v>8</v>
      </c>
      <c r="E4" s="15" t="s">
        <v>23</v>
      </c>
      <c r="F4" s="15" t="s">
        <v>24</v>
      </c>
      <c r="G4" s="15" t="s">
        <v>25</v>
      </c>
      <c r="H4" s="15" t="s">
        <v>26</v>
      </c>
    </row>
    <row r="5" spans="1:8" ht="15.25" customHeight="1" x14ac:dyDescent="0.2">
      <c r="A5" s="4"/>
      <c r="B5" s="15" t="s">
        <v>30</v>
      </c>
      <c r="C5" s="15" t="s">
        <v>31</v>
      </c>
      <c r="D5" s="16">
        <v>15</v>
      </c>
      <c r="E5" s="16">
        <v>100</v>
      </c>
      <c r="F5" s="16">
        <v>4.5999999999999996</v>
      </c>
      <c r="G5" s="16">
        <f t="shared" ref="G5:G13" si="0">(F5*100)/E5</f>
        <v>4.5999999999999996</v>
      </c>
      <c r="H5" s="16">
        <f t="shared" ref="H5:H13" si="1">(D5*G5)/100</f>
        <v>0.69</v>
      </c>
    </row>
    <row r="6" spans="1:8" ht="15.25" customHeight="1" x14ac:dyDescent="0.2">
      <c r="A6" s="4"/>
      <c r="B6" s="15" t="s">
        <v>30</v>
      </c>
      <c r="C6" s="15" t="s">
        <v>199</v>
      </c>
      <c r="D6" s="16">
        <v>65</v>
      </c>
      <c r="E6" s="16">
        <v>100</v>
      </c>
      <c r="F6" s="16">
        <v>88</v>
      </c>
      <c r="G6" s="16">
        <f t="shared" si="0"/>
        <v>88</v>
      </c>
      <c r="H6" s="16">
        <f t="shared" si="1"/>
        <v>57.2</v>
      </c>
    </row>
    <row r="7" spans="1:8" ht="15.25" customHeight="1" x14ac:dyDescent="0.2">
      <c r="A7" s="4"/>
      <c r="B7" s="15" t="s">
        <v>30</v>
      </c>
      <c r="C7" s="15" t="s">
        <v>57</v>
      </c>
      <c r="D7" s="16">
        <v>0</v>
      </c>
      <c r="E7" s="16">
        <v>100</v>
      </c>
      <c r="F7" s="16">
        <v>0</v>
      </c>
      <c r="G7" s="16">
        <f t="shared" si="0"/>
        <v>0</v>
      </c>
      <c r="H7" s="16">
        <f t="shared" si="1"/>
        <v>0</v>
      </c>
    </row>
    <row r="8" spans="1:8" ht="15.25" customHeight="1" x14ac:dyDescent="0.2">
      <c r="A8" s="4"/>
      <c r="B8" s="15" t="s">
        <v>30</v>
      </c>
      <c r="C8" s="15" t="s">
        <v>105</v>
      </c>
      <c r="D8" s="16">
        <v>0</v>
      </c>
      <c r="E8" s="16">
        <v>100</v>
      </c>
      <c r="F8" s="16">
        <v>0</v>
      </c>
      <c r="G8" s="16">
        <f t="shared" si="0"/>
        <v>0</v>
      </c>
      <c r="H8" s="16">
        <f t="shared" si="1"/>
        <v>0</v>
      </c>
    </row>
    <row r="9" spans="1:8" ht="15.25" customHeight="1" x14ac:dyDescent="0.2">
      <c r="A9" s="4"/>
      <c r="B9" s="15" t="s">
        <v>30</v>
      </c>
      <c r="C9" s="15" t="s">
        <v>109</v>
      </c>
      <c r="D9" s="16">
        <v>0</v>
      </c>
      <c r="E9" s="16">
        <v>100</v>
      </c>
      <c r="F9" s="16">
        <v>0</v>
      </c>
      <c r="G9" s="16">
        <f t="shared" si="0"/>
        <v>0</v>
      </c>
      <c r="H9" s="16">
        <f t="shared" si="1"/>
        <v>0</v>
      </c>
    </row>
    <row r="10" spans="1:8" ht="15.25" customHeight="1" x14ac:dyDescent="0.2">
      <c r="A10" s="4"/>
      <c r="B10" s="15" t="s">
        <v>30</v>
      </c>
      <c r="C10" s="15" t="s">
        <v>129</v>
      </c>
      <c r="D10" s="16">
        <v>35</v>
      </c>
      <c r="E10" s="16">
        <v>100</v>
      </c>
      <c r="F10" s="16">
        <v>33</v>
      </c>
      <c r="G10" s="16">
        <f t="shared" si="0"/>
        <v>33</v>
      </c>
      <c r="H10" s="16">
        <f t="shared" si="1"/>
        <v>11.55</v>
      </c>
    </row>
    <row r="11" spans="1:8" ht="15.25" customHeight="1" x14ac:dyDescent="0.2">
      <c r="A11" s="4"/>
      <c r="B11" s="15" t="s">
        <v>30</v>
      </c>
      <c r="C11" s="15" t="s">
        <v>130</v>
      </c>
      <c r="D11" s="16">
        <v>35</v>
      </c>
      <c r="E11" s="16">
        <v>100</v>
      </c>
      <c r="F11" s="16">
        <v>19</v>
      </c>
      <c r="G11" s="16">
        <f t="shared" si="0"/>
        <v>19</v>
      </c>
      <c r="H11" s="16">
        <f t="shared" si="1"/>
        <v>6.65</v>
      </c>
    </row>
    <row r="12" spans="1:8" ht="15.25" customHeight="1" x14ac:dyDescent="0.2">
      <c r="A12" s="4"/>
      <c r="B12" s="15" t="s">
        <v>30</v>
      </c>
      <c r="C12" s="15" t="s">
        <v>237</v>
      </c>
      <c r="D12" s="16">
        <v>5</v>
      </c>
      <c r="E12" s="16">
        <v>100</v>
      </c>
      <c r="F12" s="16">
        <v>0</v>
      </c>
      <c r="G12" s="16">
        <f t="shared" si="0"/>
        <v>0</v>
      </c>
      <c r="H12" s="16">
        <f t="shared" si="1"/>
        <v>0</v>
      </c>
    </row>
    <row r="13" spans="1:8" ht="15.25" customHeight="1" x14ac:dyDescent="0.2">
      <c r="A13" s="4"/>
      <c r="B13" s="15" t="s">
        <v>30</v>
      </c>
      <c r="C13" s="15" t="s">
        <v>238</v>
      </c>
      <c r="D13" s="16">
        <v>0</v>
      </c>
      <c r="E13" s="16">
        <v>100</v>
      </c>
      <c r="F13" s="16">
        <v>0</v>
      </c>
      <c r="G13" s="16">
        <f t="shared" si="0"/>
        <v>0</v>
      </c>
      <c r="H13" s="16">
        <f t="shared" si="1"/>
        <v>0</v>
      </c>
    </row>
  </sheetData>
  <pageMargins left="0.7" right="0.7" top="0.75" bottom="0.75" header="0.3" footer="0.3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Determination</vt:lpstr>
      <vt:lpstr>All</vt:lpstr>
      <vt:lpstr>Cereales</vt:lpstr>
      <vt:lpstr>Farine</vt:lpstr>
      <vt:lpstr>Fruits</vt:lpstr>
      <vt:lpstr>Légumes</vt:lpstr>
      <vt:lpstr>Matiere grasses</vt:lpstr>
      <vt:lpstr>Pates</vt:lpstr>
      <vt:lpstr>Produits laitiers</vt:lpstr>
      <vt:lpstr>boissons</vt:lpstr>
      <vt:lpstr>Sucres</vt:lpstr>
      <vt:lpstr>Additifs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Chastagnol Zoe</cp:lastModifiedBy>
  <dcterms:modified xsi:type="dcterms:W3CDTF">2022-01-11T09:12:28Z</dcterms:modified>
</cp:coreProperties>
</file>