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zaf\Desktop\"/>
    </mc:Choice>
  </mc:AlternateContent>
  <xr:revisionPtr revIDLastSave="0" documentId="13_ncr:1_{8734DC8C-9EF7-4DCC-AFA9-535D6771B61C}" xr6:coauthVersionLast="47" xr6:coauthVersionMax="47" xr10:uidLastSave="{00000000-0000-0000-0000-000000000000}"/>
  <bookViews>
    <workbookView xWindow="-120" yWindow="-120" windowWidth="29040" windowHeight="15840" xr2:uid="{FABF871D-C32C-4D25-A6DC-466AE7468788}"/>
  </bookViews>
  <sheets>
    <sheet name="Appels de fonds (2)" sheetId="2" r:id="rId1"/>
  </sheets>
  <externalReferences>
    <externalReference r:id="rId2"/>
    <externalReference r:id="rId3"/>
    <externalReference r:id="rId4"/>
    <externalReference r:id="rId5"/>
  </externalReferences>
  <definedNames>
    <definedName name="Année">'[1]Flux de trésorerie'!$B$4</definedName>
    <definedName name="la_cellule_a_une_formule">GET.CELL(48,#REF!)</definedName>
    <definedName name="LigneTitreRégion1...H28">'[2]Les Revenus'!#REF!</definedName>
    <definedName name="ListeVéhicules">[3]Liste!$B$2:$B$6</definedName>
    <definedName name="Mois">'[1]Flux de trésorerie'!$B$3</definedName>
    <definedName name="Nom">'[1]Flux de trésorerie'!$B$1</definedName>
    <definedName name="RevenusDépenses" localSheetId="0">[2]!Catégories[[#All],[CATÉGORIES]]</definedName>
    <definedName name="RevenusDépenses">[2]!Catégories[[#All],[CATÉGORIES]]</definedName>
    <definedName name="TitreBudget">'[1]Flux de trésorerie'!$B$2</definedName>
    <definedName name="TitreColonne1" localSheetId="0">[1]!FluxDeTrésorerie[[#Headers],[Flux de trésorerie]]</definedName>
    <definedName name="TitreColonne1">[2]!Données[[#Headers],[Catégorie]]</definedName>
    <definedName name="TitreColonne2">[1]!Revenu[[#Headers],[Revenus mensuels]]</definedName>
    <definedName name="TitreColonne3">[4]!Dépenses[[#Headers],[Dépenses moyennes]]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2" l="1"/>
  <c r="F15" i="2"/>
  <c r="E14" i="2" a="1"/>
  <c r="E14" i="2" s="1"/>
  <c r="E13" i="2" a="1"/>
  <c r="E13" i="2" s="1"/>
  <c r="F13" i="2" s="1"/>
  <c r="E12" i="2" a="1"/>
  <c r="E12" i="2" s="1"/>
  <c r="F12" i="2" s="1"/>
  <c r="E11" i="2"/>
  <c r="F11" i="2" s="1"/>
  <c r="E7" i="2" a="1"/>
  <c r="E7" i="2" s="1"/>
  <c r="E6" i="2"/>
  <c r="F6" i="2" s="1"/>
  <c r="C3" i="2"/>
  <c r="F7" i="2" l="1"/>
  <c r="E8" i="2" a="1"/>
  <c r="E8" i="2" s="1"/>
  <c r="E9" i="2" l="1" a="1"/>
  <c r="E9" i="2" s="1"/>
  <c r="F8" i="2"/>
  <c r="E10" i="2" l="1" a="1"/>
  <c r="E10" i="2" s="1"/>
  <c r="F9" i="2"/>
  <c r="E15" i="2" l="1"/>
  <c r="C15" i="2" s="1"/>
  <c r="F10" i="2"/>
</calcChain>
</file>

<file path=xl/sharedStrings.xml><?xml version="1.0" encoding="utf-8"?>
<sst xmlns="http://schemas.openxmlformats.org/spreadsheetml/2006/main" count="14" uniqueCount="14">
  <si>
    <t>Exercice du :</t>
  </si>
  <si>
    <t>au :</t>
  </si>
  <si>
    <t>Repport Solde :</t>
  </si>
  <si>
    <t>Date</t>
  </si>
  <si>
    <t>Libellé</t>
  </si>
  <si>
    <t>Dépenses</t>
  </si>
  <si>
    <t>Recettes</t>
  </si>
  <si>
    <t>Solde</t>
  </si>
  <si>
    <t>Budget prévisionnel 2021, 4ème trimestre 2021</t>
  </si>
  <si>
    <t>Fonds Travaux ALUR, Appel N° 1</t>
  </si>
  <si>
    <t>Prélèvement du 16/12/2021, 1er trimestre 2022</t>
  </si>
  <si>
    <t>Fonds Travaux ALUR, Appel N° 2</t>
  </si>
  <si>
    <t>Budget prévisionnel 2021, 1er trimestre 2022</t>
  </si>
  <si>
    <t>Situation au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</si>
</sst>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b/>
      <sz val="20"/>
      <color rgb="FF008E40"/>
      <name val="Arial"/>
      <family val="2"/>
    </font>
    <font>
      <b/>
      <sz val="16"/>
      <name val="Arial"/>
      <family val="2"/>
    </font>
    <font>
      <b/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name val="Arial"/>
      <family val="2"/>
    </font>
    <font>
      <u/>
      <sz val="12"/>
      <color theme="10"/>
      <name val="Arial"/>
      <family val="2"/>
    </font>
    <font>
      <u/>
      <sz val="12"/>
      <color theme="10"/>
      <name val="Calibri"/>
      <family val="2"/>
      <scheme val="minor"/>
    </font>
    <font>
      <b/>
      <sz val="1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4" fillId="0" borderId="0"/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/>
  </cellStyleXfs>
  <cellXfs count="27">
    <xf numFmtId="0" fontId="0" fillId="0" borderId="0" xfId="0"/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2" xfId="1" applyFont="1" applyFill="1" applyBorder="1" applyAlignment="1" applyProtection="1">
      <alignment horizontal="right" vertical="center" wrapText="1" indent="2"/>
      <protection locked="0"/>
    </xf>
    <xf numFmtId="14" fontId="3" fillId="2" borderId="2" xfId="1" applyNumberFormat="1" applyFont="1" applyFill="1" applyBorder="1" applyAlignment="1" applyProtection="1">
      <alignment vertical="center" wrapText="1"/>
      <protection locked="0"/>
    </xf>
    <xf numFmtId="0" fontId="3" fillId="2" borderId="2" xfId="1" applyFont="1" applyFill="1" applyBorder="1" applyAlignment="1" applyProtection="1">
      <alignment horizontal="center" vertical="center" wrapText="1"/>
      <protection locked="0"/>
    </xf>
    <xf numFmtId="14" fontId="3" fillId="2" borderId="2" xfId="1" applyNumberFormat="1" applyFont="1" applyFill="1" applyBorder="1" applyAlignment="1" applyProtection="1">
      <alignment horizontal="left" vertical="center" wrapText="1"/>
      <protection locked="0"/>
    </xf>
    <xf numFmtId="0" fontId="1" fillId="0" borderId="0" xfId="1" applyProtection="1">
      <protection locked="0"/>
    </xf>
    <xf numFmtId="0" fontId="4" fillId="3" borderId="0" xfId="2" applyFill="1" applyProtection="1">
      <protection locked="0"/>
    </xf>
    <xf numFmtId="0" fontId="5" fillId="4" borderId="1" xfId="1" applyFont="1" applyFill="1" applyBorder="1" applyAlignment="1" applyProtection="1">
      <alignment horizontal="right" vertical="center" wrapText="1"/>
      <protection locked="0"/>
    </xf>
    <xf numFmtId="14" fontId="5" fillId="4" borderId="3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1" applyFont="1" applyBorder="1" applyAlignment="1">
      <alignment horizontal="center" vertical="center" wrapText="1"/>
    </xf>
    <xf numFmtId="0" fontId="6" fillId="0" borderId="3" xfId="1" applyFont="1" applyBorder="1" applyAlignment="1">
      <alignment horizontal="center" vertical="center" wrapText="1"/>
    </xf>
    <xf numFmtId="164" fontId="7" fillId="3" borderId="4" xfId="3" applyNumberFormat="1" applyFont="1" applyFill="1" applyBorder="1" applyAlignment="1" applyProtection="1">
      <alignment horizontal="center" vertical="center"/>
      <protection locked="0"/>
    </xf>
    <xf numFmtId="0" fontId="8" fillId="2" borderId="5" xfId="1" applyFont="1" applyFill="1" applyBorder="1" applyAlignment="1" applyProtection="1">
      <alignment horizontal="center" vertical="center" wrapText="1"/>
      <protection locked="0"/>
    </xf>
    <xf numFmtId="14" fontId="9" fillId="4" borderId="6" xfId="1" applyNumberFormat="1" applyFont="1" applyFill="1" applyBorder="1" applyAlignment="1" applyProtection="1">
      <alignment horizontal="center" vertical="center" wrapText="1"/>
      <protection locked="0"/>
    </xf>
    <xf numFmtId="0" fontId="9" fillId="0" borderId="6" xfId="1" applyFont="1" applyBorder="1" applyAlignment="1" applyProtection="1">
      <alignment vertical="center" wrapText="1"/>
      <protection locked="0"/>
    </xf>
    <xf numFmtId="164" fontId="10" fillId="3" borderId="4" xfId="3" applyNumberFormat="1" applyFont="1" applyFill="1" applyBorder="1" applyAlignment="1" applyProtection="1">
      <alignment horizontal="right" vertical="center" indent="1"/>
      <protection locked="0"/>
    </xf>
    <xf numFmtId="164" fontId="11" fillId="3" borderId="4" xfId="4" applyNumberFormat="1" applyFill="1" applyBorder="1" applyAlignment="1" applyProtection="1">
      <alignment horizontal="right" vertical="center" indent="1"/>
      <protection locked="0"/>
    </xf>
    <xf numFmtId="0" fontId="12" fillId="0" borderId="0" xfId="5" applyProtection="1">
      <protection locked="0"/>
    </xf>
    <xf numFmtId="0" fontId="13" fillId="5" borderId="4" xfId="2" applyFont="1" applyFill="1" applyBorder="1" applyAlignment="1" applyProtection="1">
      <alignment horizontal="right" vertical="center"/>
      <protection locked="0"/>
    </xf>
    <xf numFmtId="165" fontId="13" fillId="5" borderId="4" xfId="2" applyNumberFormat="1" applyFont="1" applyFill="1" applyBorder="1" applyAlignment="1">
      <alignment horizontal="center" vertical="center"/>
    </xf>
    <xf numFmtId="0" fontId="6" fillId="0" borderId="4" xfId="1" applyFont="1" applyBorder="1" applyAlignment="1">
      <alignment horizontal="center" vertical="center" wrapText="1"/>
    </xf>
    <xf numFmtId="14" fontId="4" fillId="0" borderId="0" xfId="2" applyNumberFormat="1" applyAlignment="1" applyProtection="1">
      <alignment vertical="center" wrapText="1"/>
      <protection locked="0"/>
    </xf>
    <xf numFmtId="0" fontId="4" fillId="0" borderId="0" xfId="2" applyAlignment="1" applyProtection="1">
      <alignment vertical="center" wrapText="1"/>
      <protection locked="0"/>
    </xf>
    <xf numFmtId="164" fontId="10" fillId="3" borderId="1" xfId="3" applyNumberFormat="1" applyFont="1" applyFill="1" applyBorder="1" applyAlignment="1">
      <alignment horizontal="right" vertical="center" indent="1"/>
    </xf>
    <xf numFmtId="164" fontId="7" fillId="3" borderId="1" xfId="3" applyNumberFormat="1" applyFont="1" applyFill="1" applyBorder="1" applyAlignment="1" applyProtection="1">
      <alignment horizontal="center" vertical="center"/>
      <protection locked="0"/>
    </xf>
    <xf numFmtId="0" fontId="2" fillId="0" borderId="7" xfId="1" applyFont="1" applyBorder="1" applyAlignment="1" applyProtection="1">
      <alignment horizontal="center" vertical="center"/>
      <protection locked="0"/>
    </xf>
  </cellXfs>
  <cellStyles count="6">
    <cellStyle name="Lien hypertexte 2 2" xfId="5" xr:uid="{5F67DAE1-56AE-445B-8075-9FBF11073AF2}"/>
    <cellStyle name="Lien hypertexte 3" xfId="4" xr:uid="{85AB0CED-77EF-4A07-9DDC-9DF9F8868435}"/>
    <cellStyle name="Normal" xfId="0" builtinId="0"/>
    <cellStyle name="Normal 2 2" xfId="2" xr:uid="{12A34483-ACAD-44B7-9477-98CD7BFE332C}"/>
    <cellStyle name="Normal 2 2 2" xfId="3" xr:uid="{8F1D0DFE-C4D7-4767-9C3F-D844295DF5C1}"/>
    <cellStyle name="Normal 9 3" xfId="1" xr:uid="{64328DDC-B5E8-4316-A56E-887210BC19CE}"/>
  </cellStyles>
  <dxfs count="40">
    <dxf>
      <fill>
        <patternFill>
          <bgColor rgb="FFCADCF2"/>
        </patternFill>
      </fill>
    </dxf>
    <dxf>
      <font>
        <color rgb="FF005000"/>
      </font>
      <fill>
        <patternFill>
          <bgColor rgb="FFE4F8E8"/>
        </patternFill>
      </fill>
    </dxf>
    <dxf>
      <font>
        <color theme="5" tint="-0.499984740745262"/>
      </font>
      <fill>
        <patternFill>
          <bgColor rgb="FFFFDDE1"/>
        </patternFill>
      </fill>
    </dxf>
    <dxf>
      <font>
        <color rgb="FF005000"/>
      </font>
      <fill>
        <patternFill>
          <bgColor rgb="FFE4F8E8"/>
        </patternFill>
      </fill>
    </dxf>
    <dxf>
      <font>
        <color theme="5" tint="-0.499984740745262"/>
      </font>
      <fill>
        <patternFill>
          <bgColor rgb="FFFFDDE1"/>
        </patternFill>
      </fill>
    </dxf>
    <dxf>
      <fill>
        <patternFill>
          <bgColor rgb="FFCADCF2"/>
        </patternFill>
      </fill>
    </dxf>
    <dxf>
      <fill>
        <patternFill>
          <bgColor rgb="FFCADCF2"/>
        </patternFill>
      </fill>
    </dxf>
    <dxf>
      <font>
        <color rgb="FF005000"/>
      </font>
      <fill>
        <patternFill>
          <bgColor rgb="FFE4F8E8"/>
        </patternFill>
      </fill>
    </dxf>
    <dxf>
      <font>
        <color theme="5" tint="-0.499984740745262"/>
      </font>
      <fill>
        <patternFill>
          <bgColor rgb="FFFFDDE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auto="1"/>
      </font>
      <fill>
        <gradientFill type="path" left="0.5" right="0.5" top="0.5" bottom="0.5">
          <stop position="0">
            <color theme="0"/>
          </stop>
          <stop position="1">
            <color theme="3" tint="0.59999389629810485"/>
          </stop>
        </gradient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auto="1"/>
      </font>
      <fill>
        <gradientFill type="path" left="0.5" right="0.5" top="0.5" bottom="0.5">
          <stop position="0">
            <color theme="0"/>
          </stop>
          <stop position="1">
            <color theme="3" tint="0.59999389629810485"/>
          </stop>
        </gradientFill>
      </fill>
    </dxf>
    <dxf>
      <font>
        <color theme="5" tint="-0.499984740745262"/>
      </font>
      <fill>
        <gradientFill type="path" left="0.5" right="0.5" top="0.5" bottom="0.5">
          <stop position="0">
            <color theme="0"/>
          </stop>
          <stop position="1">
            <color rgb="FFC35451"/>
          </stop>
        </gradientFill>
      </fill>
    </dxf>
    <dxf>
      <font>
        <color rgb="FF006C31"/>
      </font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ont>
        <color auto="1"/>
      </font>
      <fill>
        <gradientFill type="path" left="0.5" right="0.5" top="0.5" bottom="0.5">
          <stop position="0">
            <color theme="0"/>
          </stop>
          <stop position="1">
            <color theme="3" tint="0.59999389629810485"/>
          </stop>
        </gradientFill>
      </fill>
    </dxf>
    <dxf>
      <font>
        <color theme="5" tint="-0.499984740745262"/>
      </font>
      <fill>
        <gradientFill type="path" left="0.5" right="0.5" top="0.5" bottom="0.5">
          <stop position="0">
            <color theme="0"/>
          </stop>
          <stop position="1">
            <color rgb="FFC35451"/>
          </stop>
        </gradientFill>
      </fill>
    </dxf>
    <dxf>
      <font>
        <color rgb="FF006C31"/>
      </font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  <dxf>
      <font>
        <color rgb="FF005000"/>
      </font>
      <fill>
        <patternFill>
          <bgColor rgb="FFEFFBF1"/>
        </patternFill>
      </fill>
    </dxf>
    <dxf>
      <font>
        <color theme="5" tint="-0.499984740745262"/>
      </font>
      <fill>
        <patternFill>
          <bgColor rgb="FFFFEFF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ZAFSTATION\Documents\6-A%20Trier\Budget%20familial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2-ELAYTIS\GRAND%20LIVRE%202022\ELAYTIS-2022%20-%20Copi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ion%20Excel\RECHERCHEV%20avec%20plusieurs%20occurrence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1-gestion-Budjet-2019%20Modifi&#233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lux de trésorerie"/>
      <sheetName val="Revenus mensuels"/>
      <sheetName val="Dépenses mensuelles"/>
      <sheetName val="DONNÉES DU GRAPHIQUE"/>
      <sheetName val="Budget familial1"/>
    </sheetNames>
    <sheetDataSet>
      <sheetData sheetId="0" refreshError="1">
        <row r="1">
          <cell r="B1" t="str">
            <v>Zaf</v>
          </cell>
        </row>
        <row r="2">
          <cell r="B2" t="str">
            <v>Budget familial</v>
          </cell>
        </row>
        <row r="3">
          <cell r="B3" t="str">
            <v>novembre</v>
          </cell>
        </row>
        <row r="4">
          <cell r="B4">
            <v>2018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Catégori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Total"/>
      <sheetName val="Appels de fonds"/>
      <sheetName val="Appels de fonds (2)"/>
      <sheetName val="Relevé 2021"/>
      <sheetName val="Recherche"/>
      <sheetName val="Compte Mme NAUZEER"/>
      <sheetName val="Compte Mme BOHALTEA"/>
      <sheetName val="Les Revenus"/>
      <sheetName val="Les Dépenses"/>
      <sheetName val="IMPÔTS"/>
      <sheetName val="Impôts notice"/>
      <sheetName val="Emprunt"/>
      <sheetName val="Factures-Travaux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HERCHEV"/>
      <sheetName val="RECHERCHEV (2)"/>
      <sheetName val="Liste"/>
    </sheetNames>
    <sheetDataSet>
      <sheetData sheetId="0"/>
      <sheetData sheetId="1"/>
      <sheetData sheetId="2">
        <row r="2">
          <cell r="B2" t="str">
            <v>ML18XP</v>
          </cell>
        </row>
        <row r="3">
          <cell r="B3" t="str">
            <v>MP64LA</v>
          </cell>
        </row>
        <row r="4">
          <cell r="B4" t="str">
            <v>BE36MF</v>
          </cell>
        </row>
        <row r="5">
          <cell r="B5" t="str">
            <v>XP30DM</v>
          </cell>
        </row>
        <row r="6">
          <cell r="B6" t="str">
            <v>KF10DX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"/>
      <sheetName val="Catégorie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VÉRIFICATION"/>
      <sheetName val="Budget Annuel"/>
      <sheetName val="Revenus"/>
      <sheetName val="Revenus %"/>
      <sheetName val="Dépenses"/>
      <sheetName val="Dépenses %"/>
      <sheetName val="CC-Ca 2019"/>
      <sheetName val="CC-Bourso 2019"/>
      <sheetName val="Porte-Monnaie"/>
      <sheetName val="Graphique"/>
      <sheetName val="COD-Nad"/>
      <sheetName val="LDD-Nad"/>
      <sheetName val="COD-Rog"/>
      <sheetName val="LDD-Rog"/>
      <sheetName val="DAV"/>
      <sheetName val="PEA"/>
      <sheetName val="LA-Roger"/>
      <sheetName val="LA-Nad"/>
      <sheetName val="Liquide"/>
      <sheetName val="Dépenses mensuelles"/>
      <sheetName val="Évolution Porte-Monnaie"/>
      <sheetName val="1-gestion-Budjet-2019 Modifié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/>
      <sheetData sheetId="34" refreshError="1"/>
      <sheetData sheetId="3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B13180-5AC5-4050-A1B3-49D6E0083FFD}">
  <dimension ref="A1:H21"/>
  <sheetViews>
    <sheetView tabSelected="1" workbookViewId="0">
      <pane xSplit="5" ySplit="5" topLeftCell="F6" activePane="bottomRight" state="frozen"/>
      <selection pane="topRight" activeCell="G1" sqref="G1"/>
      <selection pane="bottomLeft" activeCell="A6" sqref="A6"/>
      <selection pane="bottomRight" activeCell="K18" sqref="K18"/>
    </sheetView>
  </sheetViews>
  <sheetFormatPr baseColWidth="10" defaultRowHeight="15" x14ac:dyDescent="0.25"/>
  <cols>
    <col min="1" max="1" width="24.5703125" style="6" customWidth="1"/>
    <col min="2" max="2" width="60" style="6" customWidth="1"/>
    <col min="3" max="5" width="24.5703125" style="6" customWidth="1"/>
    <col min="6" max="6" width="13.5703125" style="6" customWidth="1"/>
    <col min="7" max="7" width="12.7109375" style="6" bestFit="1" customWidth="1"/>
    <col min="8" max="16384" width="11.42578125" style="6"/>
  </cols>
  <sheetData>
    <row r="1" spans="1:8" ht="42.75" customHeight="1" thickBot="1" x14ac:dyDescent="0.3">
      <c r="A1" s="1"/>
      <c r="B1" s="2" t="s">
        <v>0</v>
      </c>
      <c r="C1" s="3">
        <v>44470</v>
      </c>
      <c r="D1" s="4" t="s">
        <v>1</v>
      </c>
      <c r="E1" s="5">
        <v>44834</v>
      </c>
    </row>
    <row r="2" spans="1:8" ht="10.5" customHeight="1" thickBot="1" x14ac:dyDescent="0.3">
      <c r="A2" s="7"/>
      <c r="B2" s="7"/>
      <c r="C2" s="7"/>
      <c r="D2" s="7"/>
      <c r="E2" s="7"/>
    </row>
    <row r="3" spans="1:8" ht="33" customHeight="1" thickBot="1" x14ac:dyDescent="0.3">
      <c r="A3" s="8" t="s">
        <v>2</v>
      </c>
      <c r="B3" s="9">
        <v>44469</v>
      </c>
      <c r="C3" s="10" t="str">
        <f>IF(E3&lt;0,"Solde créditeur",IF(E3=0,"Solde à jour","Solde débiteur"))</f>
        <v>Solde créditeur</v>
      </c>
      <c r="D3" s="11"/>
      <c r="E3" s="12">
        <v>-394.84</v>
      </c>
    </row>
    <row r="4" spans="1:8" ht="10.5" customHeight="1" thickBot="1" x14ac:dyDescent="0.3">
      <c r="A4" s="7"/>
      <c r="B4" s="7"/>
      <c r="C4" s="7"/>
      <c r="D4" s="7"/>
      <c r="E4" s="7"/>
    </row>
    <row r="5" spans="1:8" ht="30" customHeight="1" thickBot="1" x14ac:dyDescent="0.3">
      <c r="A5" s="13" t="s">
        <v>3</v>
      </c>
      <c r="B5" s="13" t="s">
        <v>4</v>
      </c>
      <c r="C5" s="13" t="s">
        <v>5</v>
      </c>
      <c r="D5" s="13" t="s">
        <v>6</v>
      </c>
      <c r="E5" s="13" t="s">
        <v>7</v>
      </c>
    </row>
    <row r="6" spans="1:8" ht="31.5" customHeight="1" thickBot="1" x14ac:dyDescent="0.3">
      <c r="A6" s="14">
        <v>44470</v>
      </c>
      <c r="B6" s="15" t="s">
        <v>8</v>
      </c>
      <c r="C6" s="16">
        <v>376.11</v>
      </c>
      <c r="D6" s="16"/>
      <c r="E6" s="24">
        <f>IF(COUNT(C6:D6)=0,"",($E$3+C6-D6))</f>
        <v>-18.729999999999961</v>
      </c>
      <c r="F6" s="26" t="b">
        <f>IF(E6=0,TRUE,FALSE)</f>
        <v>0</v>
      </c>
    </row>
    <row r="7" spans="1:8" ht="31.5" customHeight="1" thickBot="1" x14ac:dyDescent="0.3">
      <c r="A7" s="14">
        <v>44470</v>
      </c>
      <c r="B7" s="15" t="s">
        <v>9</v>
      </c>
      <c r="C7" s="16">
        <v>18.73</v>
      </c>
      <c r="D7" s="17"/>
      <c r="E7" s="24">
        <f t="array" ref="E7">IF(COUNT(C7:D7)=0,"",(E6+C7-D7))</f>
        <v>3.907985046680551E-14</v>
      </c>
      <c r="F7" s="26" t="b">
        <f>IF(E7=0,TRUE,FALSE)</f>
        <v>0</v>
      </c>
      <c r="H7" s="18"/>
    </row>
    <row r="8" spans="1:8" ht="31.5" customHeight="1" thickBot="1" x14ac:dyDescent="0.3">
      <c r="A8" s="14">
        <v>44546</v>
      </c>
      <c r="B8" s="15" t="s">
        <v>10</v>
      </c>
      <c r="C8" s="16"/>
      <c r="D8" s="16">
        <v>394.84000000000003</v>
      </c>
      <c r="E8" s="24">
        <f t="array" ref="E8">IF(COUNT(C8:D8)=0,"",(E7+C8-D8))</f>
        <v>-394.84</v>
      </c>
      <c r="F8" s="26" t="b">
        <f>IF(E8=0,TRUE,FALSE)</f>
        <v>0</v>
      </c>
    </row>
    <row r="9" spans="1:8" ht="31.5" customHeight="1" thickBot="1" x14ac:dyDescent="0.3">
      <c r="A9" s="14">
        <v>44562</v>
      </c>
      <c r="B9" s="15" t="s">
        <v>11</v>
      </c>
      <c r="C9" s="16">
        <v>18.73</v>
      </c>
      <c r="D9" s="16"/>
      <c r="E9" s="24">
        <f t="array" ref="E9">IF(COUNT(C9:D9)=0,"",(E8+C9-D9))</f>
        <v>-376.10999999999996</v>
      </c>
      <c r="F9" s="26" t="b">
        <f>IF(E9=0,TRUE,FALSE)</f>
        <v>0</v>
      </c>
    </row>
    <row r="10" spans="1:8" ht="31.5" customHeight="1" thickBot="1" x14ac:dyDescent="0.3">
      <c r="A10" s="14">
        <v>44562</v>
      </c>
      <c r="B10" s="15" t="s">
        <v>12</v>
      </c>
      <c r="C10" s="16">
        <v>376.11</v>
      </c>
      <c r="D10" s="16"/>
      <c r="E10" s="24">
        <f t="array" ref="E10">IF(COUNT(C10:D10)=0,"",(E9+C10-D10))</f>
        <v>5.6843418860808015E-14</v>
      </c>
      <c r="F10" s="26" t="b">
        <f>IF(E10=0,TRUE,FALSE)</f>
        <v>0</v>
      </c>
    </row>
    <row r="11" spans="1:8" ht="31.5" customHeight="1" thickBot="1" x14ac:dyDescent="0.3">
      <c r="A11" s="14"/>
      <c r="B11" s="15"/>
      <c r="C11" s="16"/>
      <c r="D11" s="16"/>
      <c r="E11" s="24" t="str">
        <f>IF(COUNT(C11:D11)=0,"",(E10+C11-D11))</f>
        <v/>
      </c>
      <c r="F11" s="26" t="b">
        <f>IF(E11=0,TRUE,FALSE)</f>
        <v>0</v>
      </c>
    </row>
    <row r="12" spans="1:8" ht="31.5" customHeight="1" thickBot="1" x14ac:dyDescent="0.3">
      <c r="A12" s="14"/>
      <c r="B12" s="15"/>
      <c r="C12" s="16"/>
      <c r="D12" s="16"/>
      <c r="E12" s="24" t="str">
        <f t="array" ref="E12">IF(COUNT(C12:D12)=0,"",(E11+C12-D12))</f>
        <v/>
      </c>
      <c r="F12" s="26" t="b">
        <f>IF(E12=0,TRUE,FALSE)</f>
        <v>0</v>
      </c>
    </row>
    <row r="13" spans="1:8" ht="38.25" customHeight="1" thickBot="1" x14ac:dyDescent="0.3">
      <c r="A13" s="14"/>
      <c r="B13" s="15"/>
      <c r="C13" s="16"/>
      <c r="D13" s="16"/>
      <c r="E13" s="24" t="str">
        <f t="array" ref="E13">IF(COUNT(C13:D13)=0,"",(E12+C13-D13))</f>
        <v/>
      </c>
      <c r="F13" s="26" t="b">
        <f>IF(E13=0,TRUE,FALSE)</f>
        <v>0</v>
      </c>
    </row>
    <row r="14" spans="1:8" ht="31.5" customHeight="1" thickBot="1" x14ac:dyDescent="0.3">
      <c r="A14" s="14"/>
      <c r="B14" s="15"/>
      <c r="C14" s="16"/>
      <c r="D14" s="16"/>
      <c r="E14" s="24" t="str">
        <f t="array" ref="E14">IF(COUNT(C14:D14)=0,"",(E13+C14-D14))</f>
        <v/>
      </c>
      <c r="F14" s="26" t="b">
        <f t="shared" ref="F14:F15" si="0">IF(E14=0,TRUE,FALSE)</f>
        <v>0</v>
      </c>
    </row>
    <row r="15" spans="1:8" ht="33" customHeight="1" thickBot="1" x14ac:dyDescent="0.3">
      <c r="A15" s="19" t="s">
        <v>13</v>
      </c>
      <c r="B15" s="20">
        <v>44834</v>
      </c>
      <c r="C15" s="21" t="str">
        <f>IF($E$15&lt;0,"Solde créditeur",IF($E$15=0,"Solde à jour","Solde débiteur"))</f>
        <v>Solde débiteur</v>
      </c>
      <c r="D15" s="21"/>
      <c r="E15" s="25">
        <f>LOOKUP(9^9,E6:E14)</f>
        <v>5.6843418860808015E-14</v>
      </c>
      <c r="F15" s="26" t="b">
        <f t="shared" si="0"/>
        <v>0</v>
      </c>
    </row>
    <row r="19" spans="1:5" x14ac:dyDescent="0.25">
      <c r="A19" s="22"/>
      <c r="B19" s="23"/>
      <c r="C19" s="23"/>
      <c r="D19" s="23"/>
      <c r="E19" s="23"/>
    </row>
    <row r="20" spans="1:5" x14ac:dyDescent="0.25">
      <c r="A20" s="22"/>
      <c r="B20" s="23"/>
      <c r="C20" s="23"/>
      <c r="D20" s="23"/>
      <c r="E20" s="23"/>
    </row>
    <row r="21" spans="1:5" x14ac:dyDescent="0.25">
      <c r="A21" s="22"/>
      <c r="B21" s="23"/>
      <c r="C21" s="23"/>
      <c r="D21" s="23"/>
      <c r="E21" s="23"/>
    </row>
  </sheetData>
  <mergeCells count="2">
    <mergeCell ref="C3:D3"/>
    <mergeCell ref="C15:D15"/>
  </mergeCells>
  <conditionalFormatting sqref="C6:D6">
    <cfRule type="cellIs" dxfId="39" priority="39" operator="lessThan">
      <formula>0</formula>
    </cfRule>
    <cfRule type="cellIs" dxfId="38" priority="40" operator="greaterThan">
      <formula>0</formula>
    </cfRule>
  </conditionalFormatting>
  <conditionalFormatting sqref="D11">
    <cfRule type="cellIs" dxfId="37" priority="37" operator="lessThan">
      <formula>0</formula>
    </cfRule>
    <cfRule type="cellIs" dxfId="36" priority="38" operator="greaterThan">
      <formula>0</formula>
    </cfRule>
  </conditionalFormatting>
  <conditionalFormatting sqref="C11">
    <cfRule type="cellIs" dxfId="35" priority="35" operator="lessThan">
      <formula>0</formula>
    </cfRule>
    <cfRule type="cellIs" dxfId="34" priority="36" operator="greaterThan">
      <formula>0</formula>
    </cfRule>
  </conditionalFormatting>
  <conditionalFormatting sqref="C3 C5">
    <cfRule type="containsText" dxfId="33" priority="33" operator="containsText" text="Solde créditeur">
      <formula>NOT(ISERROR(SEARCH("Solde créditeur",C3)))</formula>
    </cfRule>
    <cfRule type="containsText" dxfId="32" priority="34" operator="containsText" text="Solde débiteur">
      <formula>NOT(ISERROR(SEARCH("Solde débiteur",C3)))</formula>
    </cfRule>
  </conditionalFormatting>
  <conditionalFormatting sqref="C3:D3 C5:D5">
    <cfRule type="containsText" dxfId="31" priority="32" operator="containsText" text="Solde à jour">
      <formula>NOT(ISERROR(SEARCH("Solde à jour",C3)))</formula>
    </cfRule>
  </conditionalFormatting>
  <conditionalFormatting sqref="C15">
    <cfRule type="containsText" dxfId="30" priority="30" operator="containsText" text="Solde créditeur">
      <formula>NOT(ISERROR(SEARCH("Solde créditeur",C15)))</formula>
    </cfRule>
    <cfRule type="containsText" dxfId="29" priority="31" operator="containsText" text="Solde débiteur">
      <formula>NOT(ISERROR(SEARCH("Solde débiteur",C15)))</formula>
    </cfRule>
  </conditionalFormatting>
  <conditionalFormatting sqref="C15:D15">
    <cfRule type="containsText" dxfId="28" priority="29" operator="containsText" text="Solde à jour">
      <formula>NOT(ISERROR(SEARCH("Solde à jour",C15)))</formula>
    </cfRule>
  </conditionalFormatting>
  <conditionalFormatting sqref="D12:D13">
    <cfRule type="cellIs" dxfId="27" priority="27" operator="lessThan">
      <formula>0</formula>
    </cfRule>
    <cfRule type="cellIs" dxfId="26" priority="28" operator="greaterThan">
      <formula>0</formula>
    </cfRule>
  </conditionalFormatting>
  <conditionalFormatting sqref="E5">
    <cfRule type="containsText" dxfId="25" priority="26" operator="containsText" text="Solde à jour">
      <formula>NOT(ISERROR(SEARCH("Solde à jour",E5)))</formula>
    </cfRule>
  </conditionalFormatting>
  <conditionalFormatting sqref="C12:C13">
    <cfRule type="cellIs" dxfId="24" priority="24" operator="lessThan">
      <formula>0</formula>
    </cfRule>
    <cfRule type="cellIs" dxfId="23" priority="25" operator="greaterThan">
      <formula>0</formula>
    </cfRule>
  </conditionalFormatting>
  <conditionalFormatting sqref="C14">
    <cfRule type="cellIs" dxfId="22" priority="22" operator="lessThan">
      <formula>0</formula>
    </cfRule>
    <cfRule type="cellIs" dxfId="21" priority="23" operator="greaterThan">
      <formula>0</formula>
    </cfRule>
  </conditionalFormatting>
  <conditionalFormatting sqref="D14">
    <cfRule type="cellIs" dxfId="20" priority="20" operator="lessThan">
      <formula>0</formula>
    </cfRule>
    <cfRule type="cellIs" dxfId="19" priority="21" operator="greaterThan">
      <formula>0</formula>
    </cfRule>
  </conditionalFormatting>
  <conditionalFormatting sqref="D7">
    <cfRule type="cellIs" dxfId="18" priority="18" operator="lessThan">
      <formula>0</formula>
    </cfRule>
    <cfRule type="cellIs" dxfId="17" priority="19" operator="greaterThan">
      <formula>0</formula>
    </cfRule>
  </conditionalFormatting>
  <conditionalFormatting sqref="C7">
    <cfRule type="cellIs" dxfId="16" priority="16" operator="lessThan">
      <formula>0</formula>
    </cfRule>
    <cfRule type="cellIs" dxfId="15" priority="17" operator="greaterThan">
      <formula>0</formula>
    </cfRule>
  </conditionalFormatting>
  <conditionalFormatting sqref="C8:D8">
    <cfRule type="cellIs" dxfId="14" priority="14" operator="lessThan">
      <formula>0</formula>
    </cfRule>
    <cfRule type="cellIs" dxfId="13" priority="15" operator="greaterThan">
      <formula>0</formula>
    </cfRule>
  </conditionalFormatting>
  <conditionalFormatting sqref="C9:D9">
    <cfRule type="cellIs" dxfId="12" priority="12" operator="lessThan">
      <formula>0</formula>
    </cfRule>
    <cfRule type="cellIs" dxfId="11" priority="13" operator="greaterThan">
      <formula>0</formula>
    </cfRule>
  </conditionalFormatting>
  <conditionalFormatting sqref="C10:D10">
    <cfRule type="cellIs" dxfId="10" priority="10" operator="lessThan">
      <formula>0</formula>
    </cfRule>
    <cfRule type="cellIs" dxfId="9" priority="11" operator="greaterThan">
      <formula>0</formula>
    </cfRule>
  </conditionalFormatting>
  <conditionalFormatting sqref="E3">
    <cfRule type="cellIs" dxfId="8" priority="8" operator="lessThan">
      <formula>0</formula>
    </cfRule>
    <cfRule type="cellIs" dxfId="7" priority="9" operator="greaterThan">
      <formula>0</formula>
    </cfRule>
  </conditionalFormatting>
  <conditionalFormatting sqref="E3">
    <cfRule type="cellIs" dxfId="6" priority="7" operator="equal">
      <formula>0</formula>
    </cfRule>
  </conditionalFormatting>
  <conditionalFormatting sqref="E6:E14">
    <cfRule type="cellIs" dxfId="5" priority="4" operator="equal">
      <formula>0</formula>
    </cfRule>
    <cfRule type="cellIs" dxfId="4" priority="5" operator="lessThan">
      <formula>0</formula>
    </cfRule>
    <cfRule type="cellIs" dxfId="3" priority="6" operator="greaterThan">
      <formula>0</formula>
    </cfRule>
  </conditionalFormatting>
  <conditionalFormatting sqref="E15">
    <cfRule type="cellIs" dxfId="2" priority="2" operator="lessThan">
      <formula>0</formula>
    </cfRule>
    <cfRule type="cellIs" dxfId="1" priority="3" operator="greaterThan">
      <formula>0</formula>
    </cfRule>
  </conditionalFormatting>
  <conditionalFormatting sqref="E15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Appels de fonds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ZAFRA</dc:creator>
  <cp:lastModifiedBy>Roger ZAFRA</cp:lastModifiedBy>
  <dcterms:created xsi:type="dcterms:W3CDTF">2022-01-06T15:11:27Z</dcterms:created>
  <dcterms:modified xsi:type="dcterms:W3CDTF">2022-01-06T15:13:12Z</dcterms:modified>
</cp:coreProperties>
</file>