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ibau\Desktop\"/>
    </mc:Choice>
  </mc:AlternateContent>
  <bookViews>
    <workbookView xWindow="0" yWindow="0" windowWidth="28800" windowHeight="13692"/>
  </bookViews>
  <sheets>
    <sheet name="FICHE_TRANSMISSION" sheetId="1" r:id="rId1"/>
  </sheets>
  <externalReferences>
    <externalReference r:id="rId2"/>
  </externalReferences>
  <definedNames>
    <definedName name="AGREMENT">[1]!Tableau72[AGREMENT]</definedName>
    <definedName name="ASSISTANTES_TRAVAUX">OFFSET([1]_Data!$L$17,0,0,COUNTA([1]_Data!$L$17:$L$47))</definedName>
    <definedName name="CANTONNEMENT">[1]!Tableau4979[CANTONNEMENT]</definedName>
    <definedName name="CANTONNEMENT_2">[1]!Tableau5080[CANTONNEMENT_2]</definedName>
    <definedName name="CATEGORIE_BATIMENT">[1]!Tableau4073[CATEGORIE_BATIMENT]</definedName>
    <definedName name="COMPTA">OFFSET([1]_Data!$P$17,0,0,COUNTA([1]_Data!$P$17:$P$47))</definedName>
    <definedName name="DIFFUSION">[1]!Tableau71[DIFFUSION]</definedName>
    <definedName name="DIFFUSION_A">[1]!Tableau713[DIFFUSION_A]</definedName>
    <definedName name="DOCUMENTS">[1]!Tableau106[DOCUMENTS]</definedName>
    <definedName name="ECHAFAUDAGE">[1]!Tableau5181[ECHAFAUDAGE]</definedName>
    <definedName name="ENTREE_D_AIR_HYGROREGABLE_HYB">[1]!Tableau101[ENTREE D''AIR HYGROREGABLE HYB]</definedName>
    <definedName name="ENTREE_D_AIR_STANDARD">[1]!Tableau100[ENTREE D''AIR STANDARD ]</definedName>
    <definedName name="INSTALLATION_DE_CHANTIER">[1]!Tableau104[INSTALLATION DE CHANTIER]</definedName>
    <definedName name="INTERVENANTS">[1]!Tableau103[[INTERVENANTS ]]</definedName>
    <definedName name="NOMBRES">[1]!Tableau7136[NOMBRES]</definedName>
    <definedName name="OUI_NON">[1]!Tableau78[OUI_NON]</definedName>
    <definedName name="PROTECTIONS">[1]!Tableau5282[PROTECTIONS]</definedName>
    <definedName name="RETENUE_GARANTIE">[1]!Tableau73[RETENUE_GARANTIE]</definedName>
    <definedName name="SOUS_TRAITANTS">OFFSET([1]SOUS_TRAITANTS!$A$2,0,0,COUNTA([1]SOUS_TRAITANTS!$A$2:'[1]SOUS_TRAITANTS'!$A$1000))</definedName>
    <definedName name="TYPE_TRAVAUX">[1]!Tableau4177[TYPE_TRAVAUX]</definedName>
    <definedName name="TYPOLOGIE_BATIMENT">[1]!Tableau3272[TYPOLOGIE_BATIMENT]</definedName>
    <definedName name="_xlnm.Print_Area" localSheetId="0">FICHE_TRANSMISSION!$A$1:$G$98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1" i="1" l="1"/>
  <c r="F71" i="1"/>
  <c r="E71" i="1"/>
  <c r="D71" i="1"/>
  <c r="C71" i="1"/>
  <c r="B71" i="1"/>
  <c r="G68" i="1"/>
  <c r="F68" i="1"/>
  <c r="E68" i="1"/>
  <c r="D68" i="1"/>
  <c r="C68" i="1"/>
  <c r="B68" i="1"/>
  <c r="G67" i="1"/>
  <c r="F67" i="1"/>
  <c r="E67" i="1"/>
  <c r="D67" i="1"/>
  <c r="C67" i="1"/>
  <c r="B67" i="1"/>
  <c r="G66" i="1"/>
  <c r="F66" i="1"/>
  <c r="E66" i="1"/>
  <c r="D66" i="1"/>
  <c r="C66" i="1"/>
  <c r="B66" i="1"/>
  <c r="G65" i="1"/>
  <c r="F65" i="1"/>
  <c r="E65" i="1"/>
  <c r="D65" i="1"/>
  <c r="C65" i="1"/>
  <c r="B65" i="1"/>
  <c r="G64" i="1"/>
  <c r="F64" i="1"/>
  <c r="E64" i="1"/>
  <c r="D64" i="1"/>
  <c r="C64" i="1"/>
  <c r="B64" i="1"/>
  <c r="G63" i="1"/>
  <c r="F63" i="1"/>
  <c r="E63" i="1"/>
  <c r="D63" i="1"/>
  <c r="C63" i="1"/>
  <c r="B63" i="1"/>
  <c r="G60" i="1"/>
  <c r="F60" i="1"/>
  <c r="E60" i="1"/>
  <c r="D60" i="1"/>
  <c r="C60" i="1"/>
  <c r="B60" i="1"/>
  <c r="G57" i="1"/>
  <c r="F57" i="1"/>
  <c r="E57" i="1"/>
  <c r="C57" i="1"/>
  <c r="B57" i="1"/>
  <c r="G56" i="1"/>
  <c r="F56" i="1"/>
  <c r="E56" i="1"/>
  <c r="C56" i="1"/>
  <c r="B56" i="1"/>
  <c r="G55" i="1"/>
  <c r="F55" i="1"/>
  <c r="E55" i="1"/>
  <c r="C55" i="1"/>
  <c r="B55" i="1"/>
  <c r="G54" i="1"/>
  <c r="F54" i="1"/>
  <c r="E54" i="1"/>
  <c r="C54" i="1"/>
  <c r="B54" i="1"/>
  <c r="G53" i="1"/>
  <c r="F53" i="1"/>
  <c r="E53" i="1"/>
  <c r="C53" i="1"/>
  <c r="B53" i="1"/>
  <c r="G52" i="1"/>
  <c r="F52" i="1"/>
  <c r="E52" i="1"/>
  <c r="C52" i="1"/>
  <c r="B52" i="1"/>
  <c r="G51" i="1"/>
  <c r="F51" i="1"/>
  <c r="E51" i="1"/>
  <c r="C51" i="1"/>
  <c r="B51" i="1"/>
  <c r="G50" i="1"/>
  <c r="F50" i="1"/>
  <c r="E50" i="1"/>
  <c r="C50" i="1"/>
  <c r="B50" i="1"/>
  <c r="G49" i="1"/>
  <c r="F49" i="1"/>
  <c r="E49" i="1"/>
  <c r="C49" i="1"/>
  <c r="B49" i="1"/>
  <c r="G48" i="1"/>
  <c r="F48" i="1"/>
  <c r="E48" i="1"/>
  <c r="C48" i="1"/>
  <c r="B48" i="1"/>
  <c r="G47" i="1"/>
  <c r="F47" i="1"/>
  <c r="E47" i="1"/>
  <c r="C47" i="1"/>
  <c r="B47" i="1"/>
  <c r="G46" i="1"/>
  <c r="F46" i="1"/>
  <c r="E46" i="1"/>
  <c r="C46" i="1"/>
  <c r="B46" i="1"/>
  <c r="G45" i="1"/>
  <c r="F45" i="1"/>
  <c r="E45" i="1"/>
  <c r="C45" i="1"/>
  <c r="B45" i="1"/>
  <c r="B41" i="1"/>
  <c r="B39" i="1"/>
  <c r="G38" i="1"/>
  <c r="E38" i="1"/>
  <c r="B38" i="1"/>
  <c r="G35" i="1"/>
  <c r="F35" i="1"/>
  <c r="C35" i="1"/>
  <c r="E34" i="1"/>
  <c r="C34" i="1"/>
  <c r="E33" i="1"/>
  <c r="C33" i="1"/>
  <c r="E32" i="1"/>
  <c r="C32" i="1"/>
  <c r="E31" i="1"/>
  <c r="C31" i="1"/>
  <c r="C30" i="1"/>
  <c r="E29" i="1"/>
  <c r="C29" i="1"/>
  <c r="E28" i="1"/>
  <c r="C28" i="1"/>
  <c r="E27" i="1"/>
  <c r="C27" i="1"/>
  <c r="E26" i="1"/>
  <c r="C26" i="1"/>
  <c r="E25" i="1"/>
  <c r="C25" i="1"/>
  <c r="E24" i="1"/>
  <c r="C24" i="1"/>
  <c r="C21" i="1"/>
  <c r="C20" i="1"/>
  <c r="C19" i="1"/>
  <c r="C18" i="1"/>
  <c r="C17" i="1"/>
  <c r="F14" i="1"/>
  <c r="F13" i="1"/>
  <c r="G12" i="1"/>
  <c r="F12" i="1"/>
  <c r="F11" i="1"/>
  <c r="B11" i="1"/>
  <c r="F10" i="1"/>
  <c r="B10" i="1"/>
  <c r="F9" i="1"/>
  <c r="B9" i="1"/>
  <c r="B8" i="1"/>
  <c r="B6" i="1"/>
  <c r="G4" i="1"/>
  <c r="E4" i="1"/>
  <c r="B4" i="1"/>
</calcChain>
</file>

<file path=xl/sharedStrings.xml><?xml version="1.0" encoding="utf-8"?>
<sst xmlns="http://schemas.openxmlformats.org/spreadsheetml/2006/main" count="89" uniqueCount="74">
  <si>
    <t>FICHE DE TRANSMISSION D'AFFAIRE</t>
  </si>
  <si>
    <t>CODE CHANTIER</t>
  </si>
  <si>
    <t xml:space="preserve">ELABORE PAR </t>
  </si>
  <si>
    <t>LE</t>
  </si>
  <si>
    <t>AFFAIRE</t>
  </si>
  <si>
    <t>AGENCE</t>
  </si>
  <si>
    <t>NATURE</t>
  </si>
  <si>
    <t xml:space="preserve">CHANTIER </t>
  </si>
  <si>
    <t>COPRO</t>
  </si>
  <si>
    <t xml:space="preserve">N° Devis - Caméléon </t>
  </si>
  <si>
    <t>Montant du Marché en € HT</t>
  </si>
  <si>
    <t>Taux de TVA Etude</t>
  </si>
  <si>
    <t>Montant de co-traitance € HT</t>
  </si>
  <si>
    <t>Conditions (Ferme, révisable,…)</t>
  </si>
  <si>
    <t xml:space="preserve">Avance </t>
  </si>
  <si>
    <t>Marge Etude LDE</t>
  </si>
  <si>
    <t>Coefficient Etude LDE</t>
  </si>
  <si>
    <t>INTERVENANTS</t>
  </si>
  <si>
    <t>MAITRE D'OUVRAGE</t>
  </si>
  <si>
    <t>MOE / ARCHITECTE</t>
  </si>
  <si>
    <t>METREUR</t>
  </si>
  <si>
    <t>CONDUCTEUR DE TRAVAUX</t>
  </si>
  <si>
    <t xml:space="preserve">CHEF DE CHANTIER </t>
  </si>
  <si>
    <t xml:space="preserve">LISTE DES PIECES ET ELEMENTS DU DOSSIER </t>
  </si>
  <si>
    <t>Notification de marché</t>
  </si>
  <si>
    <t>OS ou Lettre de commande</t>
  </si>
  <si>
    <t>Ecart entre étude / Pièces écrites</t>
  </si>
  <si>
    <t>Délai contractuel (date et durée)</t>
  </si>
  <si>
    <t>Planning des délais partiels</t>
  </si>
  <si>
    <t>CCPT - ETUDE</t>
  </si>
  <si>
    <t>Insertion</t>
  </si>
  <si>
    <t>Négociation spécifique achat LDI (matière première)</t>
  </si>
  <si>
    <t>Marché</t>
  </si>
  <si>
    <t>Si Marché Privé, garantie à la demande ?</t>
  </si>
  <si>
    <t>Pénalités</t>
  </si>
  <si>
    <t xml:space="preserve">Prorata </t>
  </si>
  <si>
    <t xml:space="preserve"> % estimé </t>
  </si>
  <si>
    <t>DEROULEMENT DU CHANTIER</t>
  </si>
  <si>
    <t>Temps B.E.</t>
  </si>
  <si>
    <t xml:space="preserve">Temps Conducteur </t>
  </si>
  <si>
    <t>Temps Chef de Chantier</t>
  </si>
  <si>
    <t>Temps de Pose</t>
  </si>
  <si>
    <t>Temps LDI</t>
  </si>
  <si>
    <t>DESCRIPTIF DES PRODUITS</t>
  </si>
  <si>
    <t>BESOIN N° 1</t>
  </si>
  <si>
    <t>BESOIN N°2</t>
  </si>
  <si>
    <t>BESOIN N°3</t>
  </si>
  <si>
    <t>BESOIN N°4</t>
  </si>
  <si>
    <t>BESOIN N°5</t>
  </si>
  <si>
    <t>MATIERE</t>
  </si>
  <si>
    <t>PRODUIT</t>
  </si>
  <si>
    <t>ESSENCE</t>
  </si>
  <si>
    <t xml:space="preserve">FINITION </t>
  </si>
  <si>
    <t>COULEUR INT.</t>
  </si>
  <si>
    <t>COULEUR EXT.</t>
  </si>
  <si>
    <t>NATURE DU DORMANT EXISTANT</t>
  </si>
  <si>
    <t>QUANTITE</t>
  </si>
  <si>
    <t>NBRE REPERE</t>
  </si>
  <si>
    <t>TYPE POSE</t>
  </si>
  <si>
    <t>ACOUSTIQUE</t>
  </si>
  <si>
    <t>THERMIQUE</t>
  </si>
  <si>
    <t>PRESTATION</t>
  </si>
  <si>
    <t>COMMENTAIRES</t>
  </si>
  <si>
    <t xml:space="preserve">COMMENTAIRES </t>
  </si>
  <si>
    <t>TYPE</t>
  </si>
  <si>
    <t>DESCRIPTION / GAMME</t>
  </si>
  <si>
    <t>TABLIER</t>
  </si>
  <si>
    <t>COULISSANTS ET LAME F</t>
  </si>
  <si>
    <t xml:space="preserve">COMMENTAIRES SUR LE CHANTIER </t>
  </si>
  <si>
    <t>VISA DU RESPONSABLE</t>
  </si>
  <si>
    <t xml:space="preserve">La fiche de transmission étant vérouillée, il vous est par conséquent impossible d'y insérer votre signature </t>
  </si>
  <si>
    <t xml:space="preserve">Lorsque vous avez terminé d'inscrire les renseignements sur cette fiche, nous vous demandons d'adresser un mail à Thierry MAROIS pour l'informer que le dossier de transfert  </t>
  </si>
  <si>
    <t>est prêt et qu'il peut saisir les éléments nécessairs à l'ouverture du chantier.</t>
  </si>
  <si>
    <t>Sans ce mail, il n'y aura pas d'ouverture de chantier.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</si>
</sst>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\ &quot;€&quot;"/>
    <numFmt numFmtId="165" formatCode="General&quot; %&quot;"/>
    <numFmt numFmtId="166" formatCode="General&quot; Heures&quot;"/>
  </numFmts>
  <fonts count="12" x14ac:knownFonts="1">
    <font>
      <sz val="10"/>
      <color theme="3"/>
      <name val="Calibri"/>
      <family val="2"/>
      <scheme val="minor"/>
    </font>
    <font>
      <sz val="11"/>
      <color rgb="FF000000"/>
      <name val="Calibri"/>
      <family val="2"/>
    </font>
    <font>
      <b/>
      <sz val="24"/>
      <color theme="0"/>
      <name val="Calibri"/>
      <family val="2"/>
      <scheme val="minor"/>
    </font>
    <font>
      <b/>
      <sz val="10"/>
      <color theme="3"/>
      <name val="Calibri"/>
      <family val="2"/>
      <scheme val="minor"/>
    </font>
    <font>
      <b/>
      <sz val="14"/>
      <color rgb="FF414141"/>
      <name val="Calibri"/>
      <family val="2"/>
      <scheme val="minor"/>
    </font>
    <font>
      <b/>
      <sz val="12"/>
      <color rgb="FF414141"/>
      <name val="Calibri"/>
      <family val="2"/>
      <scheme val="minor"/>
    </font>
    <font>
      <sz val="14"/>
      <color theme="3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rgb="FF41414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4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77">
    <xf numFmtId="0" fontId="0" fillId="0" borderId="0" xfId="0">
      <alignment vertical="center"/>
    </xf>
    <xf numFmtId="0" fontId="0" fillId="0" borderId="0" xfId="0" applyFont="1" applyBorder="1" applyProtection="1">
      <alignment vertical="center"/>
    </xf>
    <xf numFmtId="0" fontId="0" fillId="0" borderId="0" xfId="0" applyFont="1" applyProtection="1">
      <alignment vertical="center"/>
    </xf>
    <xf numFmtId="0" fontId="0" fillId="2" borderId="0" xfId="0" applyFill="1" applyProtection="1">
      <alignment vertical="center"/>
    </xf>
    <xf numFmtId="0" fontId="0" fillId="0" borderId="0" xfId="0" applyBorder="1">
      <alignment vertical="center"/>
    </xf>
    <xf numFmtId="0" fontId="3" fillId="2" borderId="0" xfId="0" applyFont="1" applyFill="1" applyAlignment="1" applyProtection="1">
      <alignment horizontal="left" vertical="center" indent="1"/>
    </xf>
    <xf numFmtId="0" fontId="3" fillId="2" borderId="0" xfId="0" applyFont="1" applyFill="1" applyProtection="1">
      <alignment vertical="center"/>
    </xf>
    <xf numFmtId="0" fontId="3" fillId="4" borderId="0" xfId="0" applyFont="1" applyFill="1" applyAlignment="1" applyProtection="1">
      <alignment horizontal="center" vertical="center"/>
    </xf>
    <xf numFmtId="0" fontId="3" fillId="2" borderId="0" xfId="0" applyFont="1" applyFill="1" applyAlignment="1" applyProtection="1">
      <alignment horizontal="right" vertical="center" indent="1"/>
    </xf>
    <xf numFmtId="0" fontId="3" fillId="0" borderId="0" xfId="0" applyFont="1" applyAlignment="1" applyProtection="1">
      <alignment horizontal="left" vertical="center" indent="1"/>
    </xf>
    <xf numFmtId="0" fontId="6" fillId="0" borderId="0" xfId="0" applyFont="1" applyBorder="1">
      <alignment vertical="center"/>
    </xf>
    <xf numFmtId="0" fontId="6" fillId="0" borderId="0" xfId="0" applyFont="1">
      <alignment vertical="center"/>
    </xf>
    <xf numFmtId="0" fontId="7" fillId="2" borderId="0" xfId="0" applyFont="1" applyFill="1" applyProtection="1">
      <alignment vertical="center"/>
    </xf>
    <xf numFmtId="0" fontId="8" fillId="4" borderId="0" xfId="0" applyFont="1" applyFill="1" applyAlignment="1" applyProtection="1">
      <alignment horizontal="left" vertical="center"/>
    </xf>
    <xf numFmtId="0" fontId="3" fillId="4" borderId="0" xfId="0" applyFont="1" applyFill="1" applyAlignment="1" applyProtection="1">
      <alignment horizontal="left" vertical="center"/>
    </xf>
    <xf numFmtId="0" fontId="0" fillId="2" borderId="6" xfId="0" applyFill="1" applyBorder="1" applyAlignment="1" applyProtection="1">
      <alignment horizontal="left" vertical="center" indent="1"/>
    </xf>
    <xf numFmtId="0" fontId="0" fillId="2" borderId="7" xfId="0" applyFill="1" applyBorder="1" applyAlignment="1" applyProtection="1">
      <alignment horizontal="left" vertical="center" indent="1"/>
    </xf>
    <xf numFmtId="0" fontId="0" fillId="4" borderId="0" xfId="0" applyFill="1" applyAlignment="1" applyProtection="1">
      <alignment horizontal="left" vertical="center"/>
    </xf>
    <xf numFmtId="0" fontId="0" fillId="2" borderId="0" xfId="0" applyFill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0" fillId="2" borderId="6" xfId="0" applyFill="1" applyBorder="1" applyProtection="1">
      <alignment vertical="center"/>
    </xf>
    <xf numFmtId="0" fontId="0" fillId="2" borderId="7" xfId="0" applyFill="1" applyBorder="1" applyAlignment="1" applyProtection="1">
      <alignment horizontal="right" vertical="center" indent="1"/>
    </xf>
    <xf numFmtId="0" fontId="0" fillId="2" borderId="0" xfId="0" applyFont="1" applyFill="1" applyProtection="1">
      <alignment vertical="center"/>
    </xf>
    <xf numFmtId="0" fontId="10" fillId="4" borderId="23" xfId="0" applyNumberFormat="1" applyFont="1" applyFill="1" applyBorder="1" applyAlignment="1" applyProtection="1">
      <alignment vertical="center"/>
    </xf>
    <xf numFmtId="0" fontId="0" fillId="4" borderId="5" xfId="0" applyNumberFormat="1" applyFill="1" applyBorder="1" applyAlignment="1" applyProtection="1">
      <alignment horizontal="left" vertical="center"/>
    </xf>
    <xf numFmtId="0" fontId="0" fillId="4" borderId="15" xfId="0" applyNumberFormat="1" applyFill="1" applyBorder="1" applyAlignment="1" applyProtection="1">
      <alignment horizontal="left" vertical="center" indent="1"/>
    </xf>
    <xf numFmtId="0" fontId="0" fillId="2" borderId="0" xfId="0" applyFont="1" applyFill="1" applyAlignment="1" applyProtection="1">
      <alignment horizontal="left" vertical="center" indent="1"/>
    </xf>
    <xf numFmtId="0" fontId="0" fillId="2" borderId="0" xfId="0" applyFill="1" applyAlignment="1" applyProtection="1">
      <alignment horizontal="left" vertical="center" indent="1"/>
    </xf>
    <xf numFmtId="0" fontId="0" fillId="4" borderId="24" xfId="0" applyFont="1" applyFill="1" applyBorder="1" applyAlignment="1" applyProtection="1">
      <alignment horizontal="left" vertical="center" indent="1"/>
    </xf>
    <xf numFmtId="166" fontId="3" fillId="2" borderId="24" xfId="0" applyNumberFormat="1" applyFont="1" applyFill="1" applyBorder="1" applyAlignment="1" applyProtection="1">
      <alignment horizontal="left" vertical="center" indent="1"/>
    </xf>
    <xf numFmtId="166" fontId="3" fillId="2" borderId="0" xfId="0" applyNumberFormat="1" applyFont="1" applyFill="1" applyBorder="1" applyAlignment="1" applyProtection="1">
      <alignment horizontal="left" vertical="center" indent="1"/>
    </xf>
    <xf numFmtId="0" fontId="0" fillId="4" borderId="25" xfId="0" applyFill="1" applyBorder="1" applyAlignment="1" applyProtection="1">
      <alignment horizontal="left" vertical="center" indent="1"/>
    </xf>
    <xf numFmtId="166" fontId="3" fillId="2" borderId="1" xfId="0" applyNumberFormat="1" applyFont="1" applyFill="1" applyBorder="1" applyAlignment="1" applyProtection="1">
      <alignment horizontal="left" vertical="center" indent="1"/>
    </xf>
    <xf numFmtId="0" fontId="0" fillId="4" borderId="16" xfId="0" applyFont="1" applyFill="1" applyBorder="1" applyAlignment="1" applyProtection="1">
      <alignment horizontal="left" vertical="center" indent="1"/>
    </xf>
    <xf numFmtId="166" fontId="3" fillId="2" borderId="26" xfId="0" applyNumberFormat="1" applyFont="1" applyFill="1" applyBorder="1" applyAlignment="1" applyProtection="1">
      <alignment horizontal="left" vertical="center" indent="1"/>
    </xf>
    <xf numFmtId="0" fontId="0" fillId="2" borderId="17" xfId="0" applyFill="1" applyBorder="1" applyAlignment="1" applyProtection="1">
      <alignment vertical="center"/>
    </xf>
    <xf numFmtId="0" fontId="0" fillId="2" borderId="18" xfId="0" applyFill="1" applyBorder="1" applyAlignment="1" applyProtection="1">
      <alignment vertical="center"/>
    </xf>
    <xf numFmtId="0" fontId="0" fillId="2" borderId="24" xfId="0" applyFont="1" applyFill="1" applyBorder="1" applyAlignment="1" applyProtection="1">
      <alignment horizontal="left" vertical="center" indent="1"/>
    </xf>
    <xf numFmtId="3" fontId="0" fillId="2" borderId="0" xfId="0" applyNumberForma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0" borderId="0" xfId="0" applyFont="1" applyFill="1" applyBorder="1" applyProtection="1">
      <alignment vertical="center"/>
    </xf>
    <xf numFmtId="0" fontId="0" fillId="0" borderId="0" xfId="0" applyFont="1" applyFill="1" applyProtection="1">
      <alignment vertical="center"/>
    </xf>
    <xf numFmtId="0" fontId="3" fillId="4" borderId="27" xfId="0" applyFont="1" applyFill="1" applyBorder="1" applyAlignment="1" applyProtection="1">
      <alignment horizontal="left" vertical="center" indent="1"/>
    </xf>
    <xf numFmtId="0" fontId="3" fillId="2" borderId="29" xfId="0" applyFont="1" applyFill="1" applyBorder="1" applyAlignment="1" applyProtection="1">
      <alignment vertical="center"/>
    </xf>
    <xf numFmtId="0" fontId="0" fillId="2" borderId="29" xfId="0" applyFill="1" applyBorder="1" applyAlignment="1" applyProtection="1">
      <alignment horizontal="center" vertical="center"/>
    </xf>
    <xf numFmtId="0" fontId="0" fillId="2" borderId="30" xfId="0" applyFill="1" applyBorder="1" applyAlignment="1" applyProtection="1">
      <alignment horizontal="center" vertical="center"/>
    </xf>
    <xf numFmtId="0" fontId="0" fillId="2" borderId="0" xfId="0" applyFont="1" applyFill="1" applyBorder="1" applyAlignment="1" applyProtection="1">
      <alignment horizontal="left" vertical="center" indent="1"/>
    </xf>
    <xf numFmtId="0" fontId="0" fillId="2" borderId="0" xfId="0" applyFill="1" applyBorder="1" applyAlignment="1" applyProtection="1">
      <alignment horizontal="left" vertical="center" indent="1"/>
    </xf>
    <xf numFmtId="0" fontId="0" fillId="2" borderId="31" xfId="0" applyFont="1" applyFill="1" applyBorder="1" applyProtection="1">
      <alignment vertical="center"/>
    </xf>
    <xf numFmtId="0" fontId="3" fillId="2" borderId="31" xfId="0" applyFont="1" applyFill="1" applyBorder="1" applyAlignment="1" applyProtection="1">
      <alignment horizontal="center" vertical="center"/>
    </xf>
    <xf numFmtId="0" fontId="0" fillId="4" borderId="21" xfId="0" applyFont="1" applyFill="1" applyBorder="1" applyAlignment="1" applyProtection="1">
      <alignment horizontal="left" vertical="center" indent="1"/>
    </xf>
    <xf numFmtId="0" fontId="0" fillId="4" borderId="21" xfId="0" applyFont="1" applyFill="1" applyBorder="1" applyAlignment="1" applyProtection="1">
      <alignment horizontal="center" vertical="center"/>
    </xf>
    <xf numFmtId="0" fontId="0" fillId="2" borderId="21" xfId="0" applyFont="1" applyFill="1" applyBorder="1" applyAlignment="1" applyProtection="1">
      <alignment horizontal="left" vertical="center" indent="1"/>
    </xf>
    <xf numFmtId="0" fontId="0" fillId="2" borderId="21" xfId="0" applyFont="1" applyFill="1" applyBorder="1" applyAlignment="1" applyProtection="1">
      <alignment horizontal="center" vertical="center"/>
    </xf>
    <xf numFmtId="0" fontId="0" fillId="4" borderId="21" xfId="0" applyFont="1" applyFill="1" applyBorder="1" applyAlignment="1" applyProtection="1">
      <alignment horizontal="left" vertical="center" wrapText="1" indent="1"/>
    </xf>
    <xf numFmtId="0" fontId="0" fillId="4" borderId="26" xfId="0" applyFont="1" applyFill="1" applyBorder="1" applyAlignment="1" applyProtection="1">
      <alignment horizontal="left" vertical="center" indent="1"/>
    </xf>
    <xf numFmtId="0" fontId="0" fillId="4" borderId="26" xfId="0" applyFont="1" applyFill="1" applyBorder="1" applyAlignment="1" applyProtection="1">
      <alignment horizontal="center" vertical="center"/>
    </xf>
    <xf numFmtId="0" fontId="3" fillId="4" borderId="27" xfId="0" applyFont="1" applyFill="1" applyBorder="1" applyAlignment="1" applyProtection="1">
      <alignment horizontal="center" vertical="center"/>
    </xf>
    <xf numFmtId="0" fontId="0" fillId="0" borderId="27" xfId="0" applyFont="1" applyBorder="1" applyAlignment="1" applyProtection="1">
      <alignment horizontal="left" vertical="center" wrapText="1" indent="1"/>
    </xf>
    <xf numFmtId="0" fontId="0" fillId="4" borderId="31" xfId="0" applyFont="1" applyFill="1" applyBorder="1" applyProtection="1">
      <alignment vertical="center"/>
    </xf>
    <xf numFmtId="0" fontId="3" fillId="4" borderId="31" xfId="0" applyFont="1" applyFill="1" applyBorder="1" applyAlignment="1" applyProtection="1">
      <alignment horizontal="center" vertical="center"/>
    </xf>
    <xf numFmtId="0" fontId="0" fillId="2" borderId="27" xfId="0" applyFont="1" applyFill="1" applyBorder="1" applyAlignment="1" applyProtection="1">
      <alignment horizontal="left" vertical="center" wrapText="1" indent="1"/>
    </xf>
    <xf numFmtId="0" fontId="0" fillId="0" borderId="27" xfId="0" applyFont="1" applyBorder="1" applyAlignment="1" applyProtection="1">
      <alignment vertical="center" wrapText="1"/>
    </xf>
    <xf numFmtId="0" fontId="0" fillId="0" borderId="0" xfId="0" applyFont="1" applyAlignment="1" applyProtection="1">
      <alignment horizontal="left" vertical="center" indent="1"/>
    </xf>
    <xf numFmtId="0" fontId="11" fillId="6" borderId="27" xfId="0" applyFont="1" applyFill="1" applyBorder="1" applyProtection="1">
      <alignment vertical="center"/>
    </xf>
    <xf numFmtId="0" fontId="11" fillId="5" borderId="0" xfId="0" applyFont="1" applyFill="1" applyProtection="1">
      <alignment vertical="center"/>
    </xf>
    <xf numFmtId="0" fontId="7" fillId="5" borderId="0" xfId="0" applyFont="1" applyFill="1" applyAlignment="1" applyProtection="1">
      <alignment horizontal="left" vertical="center" indent="1"/>
    </xf>
    <xf numFmtId="0" fontId="7" fillId="5" borderId="0" xfId="0" applyFont="1" applyFill="1" applyProtection="1">
      <alignment vertical="center"/>
    </xf>
    <xf numFmtId="0" fontId="0" fillId="0" borderId="12" xfId="0" applyFont="1" applyBorder="1" applyAlignment="1" applyProtection="1">
      <alignment horizontal="left" vertical="center" indent="1"/>
      <protection locked="0"/>
    </xf>
    <xf numFmtId="0" fontId="0" fillId="0" borderId="14" xfId="0" applyFont="1" applyBorder="1" applyAlignment="1" applyProtection="1">
      <alignment horizontal="left" vertical="center" indent="1"/>
      <protection locked="0"/>
    </xf>
    <xf numFmtId="0" fontId="0" fillId="0" borderId="13" xfId="0" applyFont="1" applyBorder="1" applyAlignment="1" applyProtection="1">
      <alignment horizontal="left" vertical="center" indent="1"/>
      <protection locked="0"/>
    </xf>
    <xf numFmtId="0" fontId="0" fillId="0" borderId="16" xfId="0" applyFont="1" applyBorder="1" applyAlignment="1" applyProtection="1">
      <alignment horizontal="left" vertical="center" indent="1"/>
      <protection locked="0"/>
    </xf>
    <xf numFmtId="0" fontId="0" fillId="0" borderId="17" xfId="0" applyFont="1" applyBorder="1" applyAlignment="1" applyProtection="1">
      <alignment horizontal="left" vertical="center" indent="1"/>
      <protection locked="0"/>
    </xf>
    <xf numFmtId="0" fontId="0" fillId="0" borderId="18" xfId="0" applyFont="1" applyBorder="1" applyAlignment="1" applyProtection="1">
      <alignment horizontal="left" vertical="center" indent="1"/>
      <protection locked="0"/>
    </xf>
    <xf numFmtId="0" fontId="3" fillId="4" borderId="28" xfId="0" applyFont="1" applyFill="1" applyBorder="1" applyAlignment="1" applyProtection="1">
      <alignment horizontal="center" vertical="center"/>
    </xf>
    <xf numFmtId="0" fontId="3" fillId="4" borderId="30" xfId="0" applyFont="1" applyFill="1" applyBorder="1" applyAlignment="1" applyProtection="1">
      <alignment horizontal="center" vertical="center"/>
    </xf>
    <xf numFmtId="0" fontId="0" fillId="0" borderId="28" xfId="0" applyFont="1" applyBorder="1" applyAlignment="1" applyProtection="1">
      <alignment horizontal="left" vertical="center" wrapText="1"/>
    </xf>
    <xf numFmtId="0" fontId="0" fillId="0" borderId="30" xfId="0" applyFont="1" applyBorder="1" applyAlignment="1" applyProtection="1">
      <alignment horizontal="left" vertical="center" wrapText="1"/>
    </xf>
    <xf numFmtId="0" fontId="9" fillId="5" borderId="2" xfId="0" applyFont="1" applyFill="1" applyBorder="1" applyAlignment="1" applyProtection="1">
      <alignment horizontal="center" vertical="center"/>
    </xf>
    <xf numFmtId="0" fontId="9" fillId="5" borderId="3" xfId="0" applyFont="1" applyFill="1" applyBorder="1" applyAlignment="1" applyProtection="1">
      <alignment horizontal="center" vertical="center"/>
    </xf>
    <xf numFmtId="0" fontId="9" fillId="5" borderId="8" xfId="0" applyFont="1" applyFill="1" applyBorder="1" applyAlignment="1" applyProtection="1">
      <alignment horizontal="center" vertical="center"/>
    </xf>
    <xf numFmtId="0" fontId="0" fillId="2" borderId="12" xfId="0" applyFont="1" applyFill="1" applyBorder="1" applyAlignment="1" applyProtection="1">
      <alignment horizontal="center" vertical="center"/>
    </xf>
    <xf numFmtId="0" fontId="0" fillId="2" borderId="13" xfId="0" applyFont="1" applyFill="1" applyBorder="1" applyAlignment="1" applyProtection="1">
      <alignment horizontal="center" vertical="center"/>
    </xf>
    <xf numFmtId="0" fontId="0" fillId="4" borderId="12" xfId="0" applyFont="1" applyFill="1" applyBorder="1" applyAlignment="1" applyProtection="1">
      <alignment horizontal="center" vertical="center"/>
    </xf>
    <xf numFmtId="0" fontId="0" fillId="4" borderId="13" xfId="0" applyFont="1" applyFill="1" applyBorder="1" applyAlignment="1" applyProtection="1">
      <alignment horizontal="center" vertical="center"/>
    </xf>
    <xf numFmtId="0" fontId="0" fillId="4" borderId="16" xfId="0" applyFont="1" applyFill="1" applyBorder="1" applyAlignment="1" applyProtection="1">
      <alignment horizontal="center" vertical="center"/>
    </xf>
    <xf numFmtId="0" fontId="0" fillId="4" borderId="18" xfId="0" applyFont="1" applyFill="1" applyBorder="1" applyAlignment="1" applyProtection="1">
      <alignment horizontal="center" vertical="center"/>
    </xf>
    <xf numFmtId="0" fontId="0" fillId="0" borderId="28" xfId="0" applyFont="1" applyBorder="1" applyAlignment="1" applyProtection="1">
      <alignment horizontal="left" vertical="center" wrapText="1" indent="1"/>
    </xf>
    <xf numFmtId="0" fontId="0" fillId="0" borderId="30" xfId="0" applyFont="1" applyBorder="1" applyAlignment="1" applyProtection="1">
      <alignment horizontal="left" vertical="center" wrapText="1" indent="1"/>
    </xf>
    <xf numFmtId="0" fontId="3" fillId="4" borderId="32" xfId="0" applyFont="1" applyFill="1" applyBorder="1" applyAlignment="1" applyProtection="1">
      <alignment horizontal="center" vertical="center"/>
    </xf>
    <xf numFmtId="0" fontId="3" fillId="4" borderId="33" xfId="0" applyFont="1" applyFill="1" applyBorder="1" applyAlignment="1" applyProtection="1">
      <alignment horizontal="center" vertical="center"/>
    </xf>
    <xf numFmtId="0" fontId="3" fillId="2" borderId="32" xfId="0" applyFont="1" applyFill="1" applyBorder="1" applyAlignment="1" applyProtection="1">
      <alignment horizontal="center" vertical="center"/>
    </xf>
    <xf numFmtId="0" fontId="3" fillId="2" borderId="33" xfId="0" applyFont="1" applyFill="1" applyBorder="1" applyAlignment="1" applyProtection="1">
      <alignment horizontal="center" vertical="center"/>
    </xf>
    <xf numFmtId="0" fontId="0" fillId="4" borderId="22" xfId="0" applyFont="1" applyFill="1" applyBorder="1" applyAlignment="1" applyProtection="1">
      <alignment horizontal="left" vertical="center" indent="1"/>
    </xf>
    <xf numFmtId="0" fontId="0" fillId="4" borderId="16" xfId="0" applyNumberFormat="1" applyFill="1" applyBorder="1" applyAlignment="1" applyProtection="1">
      <alignment horizontal="center" vertical="center"/>
    </xf>
    <xf numFmtId="0" fontId="0" fillId="4" borderId="18" xfId="0" applyNumberFormat="1" applyFill="1" applyBorder="1" applyAlignment="1" applyProtection="1">
      <alignment horizontal="center" vertical="center"/>
    </xf>
    <xf numFmtId="0" fontId="0" fillId="4" borderId="9" xfId="0" applyFill="1" applyBorder="1" applyAlignment="1" applyProtection="1">
      <alignment horizontal="center" vertical="center"/>
    </xf>
    <xf numFmtId="0" fontId="0" fillId="4" borderId="10" xfId="0" applyFill="1" applyBorder="1" applyAlignment="1" applyProtection="1">
      <alignment horizontal="center" vertical="center"/>
    </xf>
    <xf numFmtId="0" fontId="0" fillId="2" borderId="16" xfId="0" applyFill="1" applyBorder="1" applyAlignment="1" applyProtection="1">
      <alignment horizontal="center" vertical="center"/>
    </xf>
    <xf numFmtId="0" fontId="0" fillId="2" borderId="17" xfId="0" applyFill="1" applyBorder="1" applyAlignment="1" applyProtection="1">
      <alignment horizontal="center" vertical="center"/>
    </xf>
    <xf numFmtId="166" fontId="3" fillId="2" borderId="28" xfId="0" applyNumberFormat="1" applyFont="1" applyFill="1" applyBorder="1" applyAlignment="1" applyProtection="1">
      <alignment horizontal="left" vertical="center" indent="1"/>
    </xf>
    <xf numFmtId="166" fontId="3" fillId="2" borderId="29" xfId="0" applyNumberFormat="1" applyFont="1" applyFill="1" applyBorder="1" applyAlignment="1" applyProtection="1">
      <alignment horizontal="left" vertical="center" indent="1"/>
    </xf>
    <xf numFmtId="166" fontId="3" fillId="2" borderId="30" xfId="0" applyNumberFormat="1" applyFont="1" applyFill="1" applyBorder="1" applyAlignment="1" applyProtection="1">
      <alignment horizontal="left" vertical="center" indent="1"/>
    </xf>
    <xf numFmtId="0" fontId="0" fillId="4" borderId="21" xfId="0" applyFont="1" applyFill="1" applyBorder="1" applyAlignment="1" applyProtection="1">
      <alignment horizontal="left" vertical="center" indent="1"/>
    </xf>
    <xf numFmtId="0" fontId="0" fillId="4" borderId="12" xfId="0" applyNumberFormat="1" applyFill="1" applyBorder="1" applyAlignment="1" applyProtection="1">
      <alignment horizontal="center" vertical="center"/>
    </xf>
    <xf numFmtId="0" fontId="0" fillId="4" borderId="13" xfId="0" applyNumberFormat="1" applyFill="1" applyBorder="1" applyAlignment="1" applyProtection="1">
      <alignment horizontal="center" vertical="center"/>
    </xf>
    <xf numFmtId="14" fontId="0" fillId="4" borderId="12" xfId="0" applyNumberFormat="1" applyFill="1" applyBorder="1" applyAlignment="1" applyProtection="1">
      <alignment horizontal="left" vertical="center" indent="1"/>
    </xf>
    <xf numFmtId="14" fontId="0" fillId="4" borderId="14" xfId="0" applyNumberFormat="1" applyFill="1" applyBorder="1" applyAlignment="1" applyProtection="1">
      <alignment horizontal="left" vertical="center" indent="1"/>
    </xf>
    <xf numFmtId="14" fontId="0" fillId="4" borderId="13" xfId="0" applyNumberFormat="1" applyFill="1" applyBorder="1" applyAlignment="1" applyProtection="1">
      <alignment horizontal="left" vertical="center" indent="1"/>
    </xf>
    <xf numFmtId="0" fontId="0" fillId="0" borderId="21" xfId="0" applyFont="1" applyBorder="1" applyAlignment="1" applyProtection="1">
      <alignment horizontal="left" vertical="center" indent="1"/>
    </xf>
    <xf numFmtId="0" fontId="0" fillId="2" borderId="12" xfId="0" applyNumberFormat="1" applyFill="1" applyBorder="1" applyAlignment="1" applyProtection="1">
      <alignment horizontal="center" vertical="center"/>
    </xf>
    <xf numFmtId="0" fontId="0" fillId="2" borderId="13" xfId="0" applyNumberFormat="1" applyFill="1" applyBorder="1" applyAlignment="1" applyProtection="1">
      <alignment horizontal="center" vertical="center"/>
    </xf>
    <xf numFmtId="14" fontId="0" fillId="2" borderId="12" xfId="0" applyNumberFormat="1" applyFill="1" applyBorder="1" applyAlignment="1" applyProtection="1">
      <alignment horizontal="left" vertical="center" indent="1"/>
    </xf>
    <xf numFmtId="14" fontId="0" fillId="2" borderId="14" xfId="0" applyNumberFormat="1" applyFill="1" applyBorder="1" applyAlignment="1" applyProtection="1">
      <alignment horizontal="left" vertical="center" indent="1"/>
    </xf>
    <xf numFmtId="14" fontId="0" fillId="2" borderId="13" xfId="0" applyNumberFormat="1" applyFill="1" applyBorder="1" applyAlignment="1" applyProtection="1">
      <alignment horizontal="left" vertical="center" indent="1"/>
    </xf>
    <xf numFmtId="0" fontId="0" fillId="4" borderId="9" xfId="0" applyNumberFormat="1" applyFill="1" applyBorder="1" applyAlignment="1" applyProtection="1">
      <alignment horizontal="center" vertical="center"/>
    </xf>
    <xf numFmtId="0" fontId="0" fillId="4" borderId="10" xfId="0" applyNumberFormat="1" applyFill="1" applyBorder="1" applyAlignment="1" applyProtection="1">
      <alignment horizontal="center" vertical="center"/>
    </xf>
    <xf numFmtId="14" fontId="0" fillId="4" borderId="9" xfId="0" applyNumberFormat="1" applyFill="1" applyBorder="1" applyAlignment="1" applyProtection="1">
      <alignment horizontal="left" vertical="center" wrapText="1" indent="1"/>
    </xf>
    <xf numFmtId="14" fontId="0" fillId="4" borderId="11" xfId="0" applyNumberFormat="1" applyFill="1" applyBorder="1" applyAlignment="1" applyProtection="1">
      <alignment horizontal="left" vertical="center" wrapText="1" indent="1"/>
    </xf>
    <xf numFmtId="14" fontId="0" fillId="4" borderId="10" xfId="0" applyNumberFormat="1" applyFill="1" applyBorder="1" applyAlignment="1" applyProtection="1">
      <alignment horizontal="left" vertical="center" wrapText="1" indent="1"/>
    </xf>
    <xf numFmtId="0" fontId="0" fillId="2" borderId="21" xfId="0" applyFont="1" applyFill="1" applyBorder="1" applyAlignment="1" applyProtection="1">
      <alignment horizontal="left" vertical="center" indent="1"/>
    </xf>
    <xf numFmtId="0" fontId="0" fillId="2" borderId="9" xfId="0" applyNumberFormat="1" applyFill="1" applyBorder="1" applyAlignment="1" applyProtection="1">
      <alignment horizontal="center" vertical="center"/>
    </xf>
    <xf numFmtId="0" fontId="0" fillId="2" borderId="10" xfId="0" applyNumberFormat="1" applyFill="1" applyBorder="1" applyAlignment="1" applyProtection="1">
      <alignment horizontal="center" vertical="center"/>
    </xf>
    <xf numFmtId="14" fontId="0" fillId="2" borderId="9" xfId="0" applyNumberFormat="1" applyFill="1" applyBorder="1" applyAlignment="1" applyProtection="1">
      <alignment horizontal="left" vertical="top" wrapText="1" indent="1"/>
    </xf>
    <xf numFmtId="14" fontId="0" fillId="2" borderId="11" xfId="0" applyNumberFormat="1" applyFill="1" applyBorder="1" applyAlignment="1" applyProtection="1">
      <alignment horizontal="left" vertical="top" wrapText="1" indent="1"/>
    </xf>
    <xf numFmtId="14" fontId="0" fillId="2" borderId="10" xfId="0" applyNumberFormat="1" applyFill="1" applyBorder="1" applyAlignment="1" applyProtection="1">
      <alignment horizontal="left" vertical="top" wrapText="1" indent="1"/>
    </xf>
    <xf numFmtId="0" fontId="0" fillId="4" borderId="12" xfId="0" applyNumberFormat="1" applyFill="1" applyBorder="1" applyAlignment="1" applyProtection="1">
      <alignment horizontal="left" vertical="center" indent="1"/>
    </xf>
    <xf numFmtId="0" fontId="0" fillId="4" borderId="14" xfId="0" applyNumberFormat="1" applyFill="1" applyBorder="1" applyAlignment="1" applyProtection="1">
      <alignment horizontal="left" vertical="center" indent="1"/>
    </xf>
    <xf numFmtId="0" fontId="0" fillId="4" borderId="13" xfId="0" applyNumberFormat="1" applyFill="1" applyBorder="1" applyAlignment="1" applyProtection="1">
      <alignment horizontal="left" vertical="center" indent="1"/>
    </xf>
    <xf numFmtId="14" fontId="0" fillId="4" borderId="12" xfId="0" applyNumberFormat="1" applyFill="1" applyBorder="1" applyAlignment="1" applyProtection="1">
      <alignment horizontal="left" vertical="center" wrapText="1" indent="1"/>
    </xf>
    <xf numFmtId="14" fontId="0" fillId="4" borderId="14" xfId="0" applyNumberFormat="1" applyFill="1" applyBorder="1" applyAlignment="1" applyProtection="1">
      <alignment horizontal="left" vertical="center" wrapText="1" indent="1"/>
    </xf>
    <xf numFmtId="14" fontId="0" fillId="4" borderId="13" xfId="0" applyNumberFormat="1" applyFill="1" applyBorder="1" applyAlignment="1" applyProtection="1">
      <alignment horizontal="left" vertical="center" wrapText="1" indent="1"/>
    </xf>
    <xf numFmtId="14" fontId="0" fillId="2" borderId="12" xfId="0" applyNumberFormat="1" applyFill="1" applyBorder="1" applyAlignment="1" applyProtection="1">
      <alignment horizontal="left" vertical="center" wrapText="1" indent="1"/>
    </xf>
    <xf numFmtId="14" fontId="0" fillId="2" borderId="14" xfId="0" applyNumberFormat="1" applyFill="1" applyBorder="1" applyAlignment="1" applyProtection="1">
      <alignment horizontal="left" vertical="center" wrapText="1" indent="1"/>
    </xf>
    <xf numFmtId="14" fontId="0" fillId="2" borderId="13" xfId="0" applyNumberFormat="1" applyFill="1" applyBorder="1" applyAlignment="1" applyProtection="1">
      <alignment horizontal="left" vertical="center" wrapText="1" indent="1"/>
    </xf>
    <xf numFmtId="0" fontId="0" fillId="2" borderId="9" xfId="0" applyFont="1" applyFill="1" applyBorder="1" applyAlignment="1" applyProtection="1">
      <alignment horizontal="left" vertical="center" indent="1"/>
    </xf>
    <xf numFmtId="0" fontId="0" fillId="2" borderId="10" xfId="0" applyFont="1" applyFill="1" applyBorder="1" applyAlignment="1" applyProtection="1">
      <alignment horizontal="left" vertical="center" indent="1"/>
    </xf>
    <xf numFmtId="0" fontId="0" fillId="4" borderId="4" xfId="0" applyFont="1" applyFill="1" applyBorder="1" applyAlignment="1" applyProtection="1">
      <alignment horizontal="left" vertical="center" indent="1"/>
    </xf>
    <xf numFmtId="0" fontId="0" fillId="4" borderId="15" xfId="0" applyFont="1" applyFill="1" applyBorder="1" applyAlignment="1" applyProtection="1">
      <alignment horizontal="left" vertical="center" indent="1"/>
    </xf>
    <xf numFmtId="0" fontId="0" fillId="4" borderId="16" xfId="0" applyFill="1" applyBorder="1" applyAlignment="1" applyProtection="1">
      <alignment horizontal="center" vertical="center"/>
    </xf>
    <xf numFmtId="0" fontId="0" fillId="4" borderId="17" xfId="0" applyFill="1" applyBorder="1" applyAlignment="1" applyProtection="1">
      <alignment horizontal="center" vertical="center"/>
    </xf>
    <xf numFmtId="0" fontId="0" fillId="4" borderId="18" xfId="0" applyFill="1" applyBorder="1" applyAlignment="1" applyProtection="1">
      <alignment horizontal="center" vertical="center"/>
    </xf>
    <xf numFmtId="0" fontId="9" fillId="5" borderId="19" xfId="0" applyFont="1" applyFill="1" applyBorder="1" applyAlignment="1" applyProtection="1">
      <alignment horizontal="center" vertical="center"/>
    </xf>
    <xf numFmtId="0" fontId="0" fillId="2" borderId="20" xfId="0" applyFont="1" applyFill="1" applyBorder="1" applyAlignment="1" applyProtection="1">
      <alignment horizontal="left" vertical="center" indent="1"/>
    </xf>
    <xf numFmtId="14" fontId="0" fillId="2" borderId="9" xfId="0" applyNumberFormat="1" applyFill="1" applyBorder="1" applyAlignment="1" applyProtection="1">
      <alignment horizontal="left" vertical="center" wrapText="1" indent="1"/>
    </xf>
    <xf numFmtId="14" fontId="0" fillId="2" borderId="11" xfId="0" applyNumberFormat="1" applyFill="1" applyBorder="1" applyAlignment="1" applyProtection="1">
      <alignment horizontal="left" vertical="center" wrapText="1" indent="1"/>
    </xf>
    <xf numFmtId="14" fontId="0" fillId="2" borderId="10" xfId="0" applyNumberFormat="1" applyFill="1" applyBorder="1" applyAlignment="1" applyProtection="1">
      <alignment horizontal="left" vertical="center" wrapText="1" indent="1"/>
    </xf>
    <xf numFmtId="0" fontId="0" fillId="4" borderId="9" xfId="0" applyFont="1" applyFill="1" applyBorder="1" applyAlignment="1" applyProtection="1">
      <alignment horizontal="left" vertical="center" indent="1"/>
    </xf>
    <xf numFmtId="0" fontId="0" fillId="4" borderId="10" xfId="0" applyFont="1" applyFill="1" applyBorder="1" applyAlignment="1" applyProtection="1">
      <alignment horizontal="left" vertical="center" indent="1"/>
    </xf>
    <xf numFmtId="0" fontId="0" fillId="2" borderId="12" xfId="0" applyFont="1" applyFill="1" applyBorder="1" applyAlignment="1" applyProtection="1">
      <alignment horizontal="left" vertical="center" indent="1"/>
    </xf>
    <xf numFmtId="0" fontId="0" fillId="2" borderId="13" xfId="0" applyFont="1" applyFill="1" applyBorder="1" applyAlignment="1" applyProtection="1">
      <alignment horizontal="left" vertical="center" indent="1"/>
    </xf>
    <xf numFmtId="0" fontId="0" fillId="4" borderId="12" xfId="0" applyFont="1" applyFill="1" applyBorder="1" applyAlignment="1" applyProtection="1">
      <alignment horizontal="left" vertical="center" indent="1"/>
    </xf>
    <xf numFmtId="0" fontId="0" fillId="4" borderId="13" xfId="0" applyFont="1" applyFill="1" applyBorder="1" applyAlignment="1" applyProtection="1">
      <alignment horizontal="left" vertical="center" indent="1"/>
    </xf>
    <xf numFmtId="0" fontId="0" fillId="4" borderId="12" xfId="0" applyFill="1" applyBorder="1" applyAlignment="1" applyProtection="1">
      <alignment horizontal="center" vertical="center"/>
    </xf>
    <xf numFmtId="0" fontId="0" fillId="4" borderId="14" xfId="0" applyFill="1" applyBorder="1" applyAlignment="1" applyProtection="1">
      <alignment horizontal="center" vertical="center"/>
    </xf>
    <xf numFmtId="0" fontId="0" fillId="4" borderId="13" xfId="0" applyFill="1" applyBorder="1" applyAlignment="1" applyProtection="1">
      <alignment horizontal="center" vertical="center"/>
    </xf>
    <xf numFmtId="165" fontId="0" fillId="2" borderId="0" xfId="0" applyNumberFormat="1" applyFill="1" applyAlignment="1" applyProtection="1">
      <alignment horizontal="right" vertical="center" indent="1"/>
    </xf>
    <xf numFmtId="164" fontId="0" fillId="2" borderId="0" xfId="0" applyNumberFormat="1" applyFill="1" applyAlignment="1" applyProtection="1">
      <alignment horizontal="right" vertical="center" indent="1"/>
    </xf>
    <xf numFmtId="165" fontId="0" fillId="4" borderId="0" xfId="0" applyNumberFormat="1" applyFill="1" applyAlignment="1" applyProtection="1">
      <alignment horizontal="right" vertical="center" indent="1"/>
    </xf>
    <xf numFmtId="0" fontId="3" fillId="4" borderId="0" xfId="0" applyFont="1" applyFill="1" applyAlignment="1" applyProtection="1">
      <alignment horizontal="right" vertical="center" indent="1"/>
    </xf>
    <xf numFmtId="165" fontId="3" fillId="4" borderId="0" xfId="0" applyNumberFormat="1" applyFont="1" applyFill="1" applyAlignment="1" applyProtection="1">
      <alignment horizontal="right" vertical="center" indent="1"/>
    </xf>
    <xf numFmtId="0" fontId="3" fillId="2" borderId="0" xfId="0" applyFont="1" applyFill="1" applyAlignment="1" applyProtection="1">
      <alignment horizontal="right" vertical="center" indent="1"/>
    </xf>
    <xf numFmtId="0" fontId="0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left" indent="1"/>
    </xf>
    <xf numFmtId="0" fontId="2" fillId="3" borderId="3" xfId="0" applyFont="1" applyFill="1" applyBorder="1" applyAlignment="1" applyProtection="1">
      <alignment horizontal="left" indent="1"/>
    </xf>
    <xf numFmtId="0" fontId="2" fillId="3" borderId="4" xfId="0" applyFont="1" applyFill="1" applyBorder="1" applyAlignment="1" applyProtection="1">
      <alignment horizontal="left" indent="1"/>
    </xf>
    <xf numFmtId="0" fontId="2" fillId="3" borderId="5" xfId="0" applyFont="1" applyFill="1" applyBorder="1" applyAlignment="1" applyProtection="1">
      <alignment horizontal="left" indent="1"/>
    </xf>
    <xf numFmtId="164" fontId="3" fillId="4" borderId="0" xfId="0" applyNumberFormat="1" applyFont="1" applyFill="1" applyAlignment="1" applyProtection="1">
      <alignment horizontal="right" vertical="center" indent="1"/>
    </xf>
    <xf numFmtId="0" fontId="4" fillId="7" borderId="0" xfId="0" applyFont="1" applyFill="1" applyAlignment="1" applyProtection="1">
      <alignment horizontal="center" vertical="center"/>
    </xf>
    <xf numFmtId="0" fontId="5" fillId="7" borderId="0" xfId="0" applyFont="1" applyFill="1" applyProtection="1">
      <alignment vertical="center"/>
    </xf>
    <xf numFmtId="14" fontId="3" fillId="7" borderId="0" xfId="0" applyNumberFormat="1" applyFont="1" applyFill="1" applyBorder="1" applyAlignment="1" applyProtection="1">
      <alignment horizontal="left" vertical="center" indent="1"/>
    </xf>
    <xf numFmtId="0" fontId="3" fillId="7" borderId="0" xfId="0" applyFont="1" applyFill="1" applyAlignment="1" applyProtection="1">
      <alignment horizontal="left" vertical="center" indent="1"/>
    </xf>
    <xf numFmtId="0" fontId="0" fillId="7" borderId="11" xfId="0" applyFill="1" applyBorder="1" applyAlignment="1" applyProtection="1">
      <alignment horizontal="center" vertical="center"/>
    </xf>
    <xf numFmtId="0" fontId="0" fillId="7" borderId="10" xfId="0" applyFill="1" applyBorder="1" applyAlignment="1" applyProtection="1">
      <alignment horizontal="center" vertical="center"/>
    </xf>
    <xf numFmtId="0" fontId="0" fillId="7" borderId="12" xfId="0" applyFill="1" applyBorder="1" applyAlignment="1" applyProtection="1">
      <alignment horizontal="center" vertical="center"/>
    </xf>
    <xf numFmtId="0" fontId="0" fillId="7" borderId="14" xfId="0" applyFill="1" applyBorder="1" applyAlignment="1" applyProtection="1">
      <alignment horizontal="center" vertical="center"/>
    </xf>
    <xf numFmtId="0" fontId="0" fillId="7" borderId="13" xfId="0" applyFill="1" applyBorder="1" applyAlignment="1" applyProtection="1">
      <alignment horizontal="center" vertical="center"/>
    </xf>
  </cellXfs>
  <cellStyles count="1">
    <cellStyle name="Normal" xfId="0" builtinId="0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944880</xdr:colOff>
          <xdr:row>6</xdr:row>
          <xdr:rowOff>228600</xdr:rowOff>
        </xdr:from>
        <xdr:to>
          <xdr:col>5</xdr:col>
          <xdr:colOff>1249680</xdr:colOff>
          <xdr:row>8</xdr:row>
          <xdr:rowOff>7620</xdr:rowOff>
        </xdr:to>
        <xdr:sp macro="" textlink="">
          <xdr:nvSpPr>
            <xdr:cNvPr id="1025" name="Check_chanti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731520</xdr:colOff>
          <xdr:row>6</xdr:row>
          <xdr:rowOff>228600</xdr:rowOff>
        </xdr:from>
        <xdr:to>
          <xdr:col>6</xdr:col>
          <xdr:colOff>1036320</xdr:colOff>
          <xdr:row>8</xdr:row>
          <xdr:rowOff>7620</xdr:rowOff>
        </xdr:to>
        <xdr:sp macro="" textlink="">
          <xdr:nvSpPr>
            <xdr:cNvPr id="1026" name="Check_copro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</xdr:colOff>
          <xdr:row>3</xdr:row>
          <xdr:rowOff>7620</xdr:rowOff>
        </xdr:from>
        <xdr:to>
          <xdr:col>12</xdr:col>
          <xdr:colOff>0</xdr:colOff>
          <xdr:row>6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 DE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 FICHE DE TRANSMISSION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 PDF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data1\AFFAIRES\AEVM\02_TRAVAUX\1-%20PASSEPORT_CHANTIER\PASSEPORT_CHANT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RCES"/>
      <sheetName val="SOUS_TRAITANTS"/>
      <sheetName val="_Sql"/>
      <sheetName val="_Data"/>
      <sheetName val="Publipostage"/>
      <sheetName val="FICHE_TRANSMISSION"/>
      <sheetName val="FICHE_MT"/>
      <sheetName val="IDENTITE"/>
      <sheetName val="DT"/>
      <sheetName val="DOE"/>
      <sheetName val="CDC"/>
      <sheetName val="QUALIBAT_REPORTAGE"/>
      <sheetName val="PPSPS"/>
      <sheetName val="DST_1"/>
      <sheetName val="DST_2"/>
      <sheetName val="DST_3"/>
      <sheetName val="DST_4"/>
      <sheetName val="DST_5"/>
      <sheetName val="DST_6"/>
      <sheetName val="BPLDE_1"/>
      <sheetName val="BPDIRECT_1"/>
      <sheetName val="BBP_1"/>
      <sheetName val="BPLDE_2"/>
      <sheetName val="BPDIRECT_2"/>
      <sheetName val="BBP_2"/>
      <sheetName val="BPLDE_3"/>
      <sheetName val="BPDIRECT_3"/>
      <sheetName val="BBP_3"/>
      <sheetName val="BPLDE_4"/>
      <sheetName val="BPDIRECT_4"/>
      <sheetName val="BBP_4"/>
      <sheetName val="BPLDE_5"/>
      <sheetName val="BPDIRECT_5"/>
      <sheetName val="BBP_5"/>
      <sheetName val="BPLDE_6"/>
      <sheetName val="BPDIRECT_6"/>
      <sheetName val="BBP_6"/>
      <sheetName val="RECAP_BUDGET"/>
      <sheetName val="CDE_PAPREC"/>
      <sheetName val="PASSEPORT_CHANTIER"/>
    </sheetNames>
    <definedNames>
      <definedName name="ExportPDF"/>
    </definedNames>
    <sheetDataSet>
      <sheetData sheetId="0"/>
      <sheetData sheetId="1">
        <row r="2">
          <cell r="A2" t="str">
            <v>-</v>
          </cell>
        </row>
      </sheetData>
      <sheetData sheetId="2" refreshError="1"/>
      <sheetData sheetId="3">
        <row r="2">
          <cell r="B2" t="str">
            <v>AEVM</v>
          </cell>
          <cell r="F2">
            <v>1007500</v>
          </cell>
          <cell r="H2" t="str">
            <v>NON</v>
          </cell>
          <cell r="R2">
            <v>44543</v>
          </cell>
        </row>
        <row r="3">
          <cell r="B3" t="str">
            <v>BAGNEUX (92220) - LOT D3</v>
          </cell>
          <cell r="H3" t="str">
            <v>OUI</v>
          </cell>
          <cell r="I3">
            <v>44301</v>
          </cell>
        </row>
        <row r="4">
          <cell r="B4" t="str">
            <v>IDF - CENTRE VAL DE LOIRE</v>
          </cell>
          <cell r="I4" t="str">
            <v>étude avec Coloris RAL 8003 (chêne doré) /_x000D_
DCE avec RAL 1011 beige brun._x000D_
_x000D_
stores intérieurs sans manoeuvre de secours.</v>
          </cell>
        </row>
        <row r="5">
          <cell r="F5" t="str">
            <v>0</v>
          </cell>
        </row>
        <row r="6">
          <cell r="F6">
            <v>5.2</v>
          </cell>
        </row>
        <row r="7">
          <cell r="F7">
            <v>1.18</v>
          </cell>
        </row>
        <row r="8">
          <cell r="F8">
            <v>20</v>
          </cell>
        </row>
        <row r="9">
          <cell r="F9">
            <v>0</v>
          </cell>
          <cell r="H9" t="str">
            <v>PRIVE</v>
          </cell>
        </row>
        <row r="10">
          <cell r="H10" t="str">
            <v>NON</v>
          </cell>
        </row>
        <row r="12">
          <cell r="H12" t="str">
            <v>NON</v>
          </cell>
        </row>
        <row r="17">
          <cell r="L17" t="str">
            <v>-</v>
          </cell>
          <cell r="P17" t="str">
            <v>-</v>
          </cell>
        </row>
        <row r="18">
          <cell r="C18" t="str">
            <v>Tony RIVIERE</v>
          </cell>
          <cell r="L18" t="str">
            <v>Fanny BOIREAU</v>
          </cell>
          <cell r="P18" t="str">
            <v>Isabelle VERRIER</v>
          </cell>
        </row>
        <row r="19">
          <cell r="C19" t="str">
            <v>Christophe CHALANGE</v>
          </cell>
          <cell r="P19" t="str">
            <v>Katia THENAISIE</v>
          </cell>
        </row>
        <row r="20">
          <cell r="P20" t="str">
            <v>Elodie RENOU</v>
          </cell>
        </row>
        <row r="21">
          <cell r="P21" t="str">
            <v>Angelique LEROY</v>
          </cell>
        </row>
        <row r="22">
          <cell r="P22" t="str">
            <v>Cristel LECLERC</v>
          </cell>
        </row>
        <row r="23">
          <cell r="P23" t="str">
            <v>Christine FOURMONT</v>
          </cell>
        </row>
        <row r="24">
          <cell r="P24" t="str">
            <v>Magali MONFREDO</v>
          </cell>
        </row>
        <row r="25">
          <cell r="C25" t="str">
            <v>BNP PARIBAS IMMOBILIER</v>
          </cell>
          <cell r="P25" t="str">
            <v>Grégoire SELLES</v>
          </cell>
        </row>
        <row r="26">
          <cell r="C26" t="str">
            <v>MFR ARCHITECTES</v>
          </cell>
          <cell r="P26" t="str">
            <v>Bastien FLAMENT</v>
          </cell>
        </row>
        <row r="27">
          <cell r="P27" t="str">
            <v>Rémi DE SCHRYVER</v>
          </cell>
        </row>
        <row r="28">
          <cell r="P28" t="str">
            <v>Monique MUGUIDA</v>
          </cell>
        </row>
        <row r="29">
          <cell r="P29" t="str">
            <v>Laetitia GOURDON</v>
          </cell>
        </row>
        <row r="35">
          <cell r="B35" t="str">
            <v>PVC</v>
          </cell>
          <cell r="C35" t="str">
            <v>VR</v>
          </cell>
        </row>
        <row r="36">
          <cell r="B36" t="str">
            <v>REHAU</v>
          </cell>
          <cell r="C36" t="str">
            <v>TYPE GEPLAST (INT)</v>
          </cell>
        </row>
        <row r="38">
          <cell r="B38" t="str">
            <v>PLAXE 1 FACE</v>
          </cell>
          <cell r="C38" t="str">
            <v>ALU LAQUE</v>
          </cell>
        </row>
        <row r="39">
          <cell r="B39" t="str">
            <v>CHENE DORE</v>
          </cell>
        </row>
        <row r="40">
          <cell r="B40" t="str">
            <v>BLANC</v>
          </cell>
        </row>
        <row r="41">
          <cell r="B41" t="str">
            <v>PVC</v>
          </cell>
        </row>
        <row r="42">
          <cell r="B42">
            <v>711</v>
          </cell>
          <cell r="C42">
            <v>578</v>
          </cell>
        </row>
        <row r="43">
          <cell r="B43">
            <v>0</v>
          </cell>
          <cell r="C43">
            <v>0</v>
          </cell>
        </row>
        <row r="44">
          <cell r="B44" t="str">
            <v>APPLIQUE INT</v>
          </cell>
          <cell r="C44" t="str">
            <v>APPLIQUE INT</v>
          </cell>
        </row>
        <row r="45">
          <cell r="B45" t="str">
            <v>30 / 33 / 35 dB</v>
          </cell>
          <cell r="C45" t="str">
            <v>30 / 33 / 35 dB</v>
          </cell>
        </row>
        <row r="46">
          <cell r="B46" t="str">
            <v>1.4 W/m²K</v>
          </cell>
        </row>
        <row r="47">
          <cell r="B47" t="str">
            <v>EN BASE</v>
          </cell>
          <cell r="C47" t="str">
            <v>EN BASE</v>
          </cell>
        </row>
        <row r="48">
          <cell r="B48" t="str">
            <v xml:space="preserve">D140mm._x000D_
Cas particuliers en pose tunnel._x000D_
Dev R&amp;D : jonction/internie_x000D_
sur grands ensembles._x000D_
</v>
          </cell>
          <cell r="C48" t="str">
            <v>Coffre PVC blanc._x000D_
_x000D_
Tablier et coulisses alu_x000D_
laqué RAL 8003S.</v>
          </cell>
        </row>
        <row r="52">
          <cell r="B52" t="str">
            <v>STORE-BSO</v>
          </cell>
        </row>
        <row r="53">
          <cell r="B53" t="str">
            <v>STORE</v>
          </cell>
          <cell r="C53" t="str">
            <v>AUTRES</v>
          </cell>
        </row>
        <row r="54">
          <cell r="B54" t="str">
            <v>BANDALUX</v>
          </cell>
        </row>
        <row r="55">
          <cell r="B55">
            <v>90</v>
          </cell>
          <cell r="C55">
            <v>0</v>
          </cell>
        </row>
        <row r="56">
          <cell r="B56" t="str">
            <v>Store enrouleur._x000D_
Tissu polyscreen 550 white._x000D_
Moteur Bandalux Radio._x000D_
Coulisse et Guidage par câble_x000D_
pour grand ensemble de 5.44m._x000D_
Coffre OneBox._x000D_
_x000D_
Création du coffre_x000D_
pour grand ensemble de 5,44m._x000D_
_x000D_
Pas de manoeuvre de secours.</v>
          </cell>
          <cell r="C56" t="str">
            <v xml:space="preserve">_x000D_
</v>
          </cell>
        </row>
      </sheetData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theme="3"/>
    <pageSetUpPr autoPageBreaks="0" fitToPage="1"/>
  </sheetPr>
  <dimension ref="A1:H98"/>
  <sheetViews>
    <sheetView tabSelected="1" workbookViewId="0">
      <selection activeCell="C20" sqref="C20:G20"/>
    </sheetView>
  </sheetViews>
  <sheetFormatPr baseColWidth="10" defaultColWidth="9.109375" defaultRowHeight="19.5" customHeight="1" x14ac:dyDescent="0.3"/>
  <cols>
    <col min="1" max="1" width="28.5546875" style="2" customWidth="1"/>
    <col min="2" max="2" width="26.44140625" style="63" customWidth="1"/>
    <col min="3" max="3" width="23.5546875" style="63" customWidth="1"/>
    <col min="4" max="4" width="2.88671875" style="63" customWidth="1"/>
    <col min="5" max="7" width="26.44140625" style="2" customWidth="1"/>
    <col min="8" max="8" width="17.109375" style="2" customWidth="1"/>
    <col min="9" max="15" width="9.109375" style="2"/>
    <col min="16" max="16" width="9.109375" style="2" customWidth="1"/>
    <col min="17" max="16384" width="9.109375" style="2"/>
  </cols>
  <sheetData>
    <row r="1" spans="1:8" ht="8.25" customHeight="1" x14ac:dyDescent="0.3">
      <c r="A1" s="162"/>
      <c r="B1" s="163" t="s">
        <v>0</v>
      </c>
      <c r="C1" s="164"/>
      <c r="D1" s="164"/>
      <c r="E1" s="164"/>
      <c r="F1" s="164"/>
      <c r="G1" s="164"/>
      <c r="H1" s="1"/>
    </row>
    <row r="2" spans="1:8" ht="39" customHeight="1" x14ac:dyDescent="0.3">
      <c r="A2" s="162"/>
      <c r="B2" s="165"/>
      <c r="C2" s="166"/>
      <c r="D2" s="166"/>
      <c r="E2" s="166"/>
      <c r="F2" s="166"/>
      <c r="G2" s="166"/>
      <c r="H2" s="1"/>
    </row>
    <row r="3" spans="1:8" customFormat="1" ht="11.25" customHeight="1" x14ac:dyDescent="0.3">
      <c r="A3" s="3"/>
      <c r="B3" s="3"/>
      <c r="C3" s="3"/>
      <c r="D3" s="3"/>
      <c r="E3" s="3"/>
      <c r="F3" s="3"/>
      <c r="G3" s="3"/>
      <c r="H3" s="4"/>
    </row>
    <row r="4" spans="1:8" customFormat="1" ht="19.5" customHeight="1" x14ac:dyDescent="0.3">
      <c r="A4" s="5" t="s">
        <v>1</v>
      </c>
      <c r="B4" s="168" t="str">
        <f>[1]_Data!B2</f>
        <v>AEVM</v>
      </c>
      <c r="C4" s="5" t="s">
        <v>2</v>
      </c>
      <c r="D4" s="6"/>
      <c r="E4" s="7" t="str">
        <f>IF([1]_Data!C18=0,"",[1]_Data!C18)</f>
        <v>Tony RIVIERE</v>
      </c>
      <c r="F4" s="8" t="s">
        <v>3</v>
      </c>
      <c r="G4" s="170">
        <f>IF([1]_Data!R2=0,"",[1]_Data!R2)</f>
        <v>44543</v>
      </c>
      <c r="H4" s="4"/>
    </row>
    <row r="5" spans="1:8" customFormat="1" ht="11.25" customHeight="1" x14ac:dyDescent="0.3">
      <c r="A5" s="3"/>
      <c r="B5" s="3"/>
      <c r="C5" s="3"/>
      <c r="D5" s="3"/>
      <c r="E5" s="3"/>
      <c r="F5" s="3"/>
      <c r="G5" s="3"/>
      <c r="H5" s="4"/>
    </row>
    <row r="6" spans="1:8" s="11" customFormat="1" ht="19.5" customHeight="1" x14ac:dyDescent="0.3">
      <c r="A6" s="9" t="s">
        <v>4</v>
      </c>
      <c r="B6" s="169" t="str">
        <f>IF([1]_Data!B3=0,"",[1]_Data!B3)</f>
        <v>BAGNEUX (92220) - LOT D3</v>
      </c>
      <c r="C6" s="169"/>
      <c r="D6" s="169"/>
      <c r="E6" s="169"/>
      <c r="F6" s="169"/>
      <c r="G6" s="169"/>
      <c r="H6" s="10"/>
    </row>
    <row r="7" spans="1:8" customFormat="1" ht="11.25" customHeight="1" x14ac:dyDescent="0.3">
      <c r="A7" s="3"/>
      <c r="B7" s="3"/>
      <c r="C7" s="3"/>
      <c r="D7" s="3"/>
      <c r="E7" s="3"/>
      <c r="F7" s="12" t="b">
        <v>0</v>
      </c>
      <c r="G7" s="12" t="b">
        <v>1</v>
      </c>
      <c r="H7" s="4"/>
    </row>
    <row r="8" spans="1:8" customFormat="1" ht="19.5" customHeight="1" x14ac:dyDescent="0.3">
      <c r="A8" s="13" t="s">
        <v>5</v>
      </c>
      <c r="B8" s="171" t="str">
        <f>IF([1]_Data!B4=0,"",[1]_Data!B4)</f>
        <v>IDF - CENTRE VAL DE LOIRE</v>
      </c>
      <c r="C8" s="171"/>
      <c r="D8" s="3"/>
      <c r="E8" s="14" t="s">
        <v>6</v>
      </c>
      <c r="F8" s="15" t="s">
        <v>7</v>
      </c>
      <c r="G8" s="16" t="s">
        <v>8</v>
      </c>
      <c r="H8" s="4"/>
    </row>
    <row r="9" spans="1:8" customFormat="1" ht="19.5" customHeight="1" x14ac:dyDescent="0.3">
      <c r="A9" s="14" t="s">
        <v>9</v>
      </c>
      <c r="B9" s="159" t="str">
        <f>IF([1]_Data!B7=0,"",[1]_Data!B7)</f>
        <v/>
      </c>
      <c r="C9" s="159"/>
      <c r="D9" s="3"/>
      <c r="E9" s="17" t="s">
        <v>10</v>
      </c>
      <c r="F9" s="167">
        <f>IF([1]_Data!F2=0,"",[1]_Data!F2)</f>
        <v>1007500</v>
      </c>
      <c r="G9" s="167"/>
      <c r="H9" s="4"/>
    </row>
    <row r="10" spans="1:8" customFormat="1" ht="19.5" customHeight="1" x14ac:dyDescent="0.3">
      <c r="A10" s="18" t="s">
        <v>11</v>
      </c>
      <c r="B10" s="156">
        <f>IF([1]_Data!F8=0,"",[1]_Data!F8)</f>
        <v>20</v>
      </c>
      <c r="C10" s="156"/>
      <c r="D10" s="3"/>
      <c r="E10" s="18" t="s">
        <v>12</v>
      </c>
      <c r="F10" s="157" t="str">
        <f>IF([1]_Data!F3=0,"",[1]_Data!F3)</f>
        <v/>
      </c>
      <c r="G10" s="157"/>
      <c r="H10" s="4"/>
    </row>
    <row r="11" spans="1:8" customFormat="1" ht="19.5" customHeight="1" x14ac:dyDescent="0.3">
      <c r="A11" s="17" t="s">
        <v>11</v>
      </c>
      <c r="B11" s="158" t="str">
        <f>IF([1]_Data!F9=0,"",[1]_Data!F9)</f>
        <v/>
      </c>
      <c r="C11" s="158"/>
      <c r="D11" s="3"/>
      <c r="E11" s="17" t="s">
        <v>13</v>
      </c>
      <c r="F11" s="159" t="str">
        <f>IF([1]_Data!F4=0,"",[1]_Data!F4)</f>
        <v/>
      </c>
      <c r="G11" s="159"/>
      <c r="H11" s="4"/>
    </row>
    <row r="12" spans="1:8" customFormat="1" ht="19.5" customHeight="1" x14ac:dyDescent="0.3">
      <c r="A12" s="3"/>
      <c r="B12" s="3"/>
      <c r="C12" s="3"/>
      <c r="D12" s="3"/>
      <c r="E12" s="19" t="s">
        <v>14</v>
      </c>
      <c r="F12" s="20" t="str">
        <f>IF([1]_Data!D8=0,"",[1]_Data!D8)</f>
        <v/>
      </c>
      <c r="G12" s="21" t="str">
        <f>IF([1]_Data!F5=0,"",[1]_Data!F5)</f>
        <v>0</v>
      </c>
      <c r="H12" s="4"/>
    </row>
    <row r="13" spans="1:8" customFormat="1" ht="19.5" customHeight="1" x14ac:dyDescent="0.3">
      <c r="A13" s="3"/>
      <c r="B13" s="3"/>
      <c r="C13" s="3"/>
      <c r="D13" s="3"/>
      <c r="E13" s="17" t="s">
        <v>15</v>
      </c>
      <c r="F13" s="160">
        <f>IF([1]_Data!F6=0,"",[1]_Data!F6)</f>
        <v>5.2</v>
      </c>
      <c r="G13" s="160"/>
      <c r="H13" s="4"/>
    </row>
    <row r="14" spans="1:8" customFormat="1" ht="19.5" customHeight="1" x14ac:dyDescent="0.3">
      <c r="A14" s="3"/>
      <c r="B14" s="3"/>
      <c r="C14" s="3"/>
      <c r="D14" s="3"/>
      <c r="E14" s="18" t="s">
        <v>16</v>
      </c>
      <c r="F14" s="161">
        <f>IF([1]_Data!F7=0,"",[1]_Data!F7)</f>
        <v>1.18</v>
      </c>
      <c r="G14" s="161"/>
      <c r="H14" s="4"/>
    </row>
    <row r="15" spans="1:8" customFormat="1" ht="11.25" customHeight="1" x14ac:dyDescent="0.3">
      <c r="A15" s="3"/>
      <c r="B15" s="3"/>
      <c r="C15" s="3"/>
      <c r="D15" s="3"/>
      <c r="E15" s="3"/>
      <c r="F15" s="3"/>
      <c r="G15" s="3"/>
      <c r="H15" s="4"/>
    </row>
    <row r="16" spans="1:8" customFormat="1" ht="20.100000000000001" customHeight="1" x14ac:dyDescent="0.3">
      <c r="A16" s="78" t="s">
        <v>17</v>
      </c>
      <c r="B16" s="79"/>
      <c r="C16" s="79"/>
      <c r="D16" s="79"/>
      <c r="E16" s="79"/>
      <c r="F16" s="79"/>
      <c r="G16" s="80"/>
      <c r="H16" s="4"/>
    </row>
    <row r="17" spans="1:8" ht="20.100000000000001" customHeight="1" x14ac:dyDescent="0.3">
      <c r="A17" s="147" t="s">
        <v>18</v>
      </c>
      <c r="B17" s="148"/>
      <c r="C17" s="172" t="str">
        <f>IF([1]_Data!C25=0,"",[1]_Data!C25)</f>
        <v>BNP PARIBAS IMMOBILIER</v>
      </c>
      <c r="D17" s="172"/>
      <c r="E17" s="172"/>
      <c r="F17" s="172"/>
      <c r="G17" s="173"/>
      <c r="H17" s="1"/>
    </row>
    <row r="18" spans="1:8" ht="20.100000000000001" customHeight="1" x14ac:dyDescent="0.3">
      <c r="A18" s="149" t="s">
        <v>19</v>
      </c>
      <c r="B18" s="150"/>
      <c r="C18" s="174" t="str">
        <f>IF([1]_Data!C26=0,"",[1]_Data!C26)</f>
        <v>MFR ARCHITECTES</v>
      </c>
      <c r="D18" s="175"/>
      <c r="E18" s="175"/>
      <c r="F18" s="175"/>
      <c r="G18" s="176"/>
      <c r="H18" s="1"/>
    </row>
    <row r="19" spans="1:8" ht="20.100000000000001" customHeight="1" x14ac:dyDescent="0.3">
      <c r="A19" s="151" t="s">
        <v>20</v>
      </c>
      <c r="B19" s="152"/>
      <c r="C19" s="153" t="str">
        <f>IF([1]_Data!C18=0,"",[1]_Data!C18)</f>
        <v>Tony RIVIERE</v>
      </c>
      <c r="D19" s="154"/>
      <c r="E19" s="154"/>
      <c r="F19" s="154"/>
      <c r="G19" s="155"/>
      <c r="H19" s="1"/>
    </row>
    <row r="20" spans="1:8" ht="20.100000000000001" customHeight="1" x14ac:dyDescent="0.3">
      <c r="A20" s="135" t="s">
        <v>21</v>
      </c>
      <c r="B20" s="136"/>
      <c r="C20" s="174" t="str">
        <f>IF([1]_Data!C19=0,"",[1]_Data!C19)</f>
        <v>Christophe CHALANGE</v>
      </c>
      <c r="D20" s="175"/>
      <c r="E20" s="175"/>
      <c r="F20" s="175"/>
      <c r="G20" s="176"/>
      <c r="H20" s="1"/>
    </row>
    <row r="21" spans="1:8" ht="20.100000000000001" customHeight="1" x14ac:dyDescent="0.3">
      <c r="A21" s="137" t="s">
        <v>22</v>
      </c>
      <c r="B21" s="138"/>
      <c r="C21" s="139" t="str">
        <f>IF([1]_Data!C20=0,"",[1]_Data!C20)</f>
        <v/>
      </c>
      <c r="D21" s="140"/>
      <c r="E21" s="140"/>
      <c r="F21" s="140"/>
      <c r="G21" s="141"/>
      <c r="H21" s="1"/>
    </row>
    <row r="22" spans="1:8" ht="20.100000000000001" customHeight="1" x14ac:dyDescent="0.3">
      <c r="A22" s="22"/>
      <c r="B22" s="3"/>
      <c r="C22" s="3"/>
      <c r="D22" s="3"/>
      <c r="E22" s="3"/>
      <c r="F22" s="3"/>
      <c r="G22" s="3"/>
      <c r="H22" s="1"/>
    </row>
    <row r="23" spans="1:8" ht="20.100000000000001" customHeight="1" x14ac:dyDescent="0.3">
      <c r="A23" s="142" t="s">
        <v>23</v>
      </c>
      <c r="B23" s="142"/>
      <c r="C23" s="142"/>
      <c r="D23" s="142"/>
      <c r="E23" s="142"/>
      <c r="F23" s="142"/>
      <c r="G23" s="142"/>
      <c r="H23" s="1"/>
    </row>
    <row r="24" spans="1:8" ht="20.100000000000001" customHeight="1" x14ac:dyDescent="0.3">
      <c r="A24" s="143" t="s">
        <v>24</v>
      </c>
      <c r="B24" s="143"/>
      <c r="C24" s="121" t="str">
        <f>IF([1]_Data!H2=0,"",[1]_Data!H2)</f>
        <v>NON</v>
      </c>
      <c r="D24" s="122"/>
      <c r="E24" s="144" t="str">
        <f>IF([1]_Data!I2=0,"",[1]_Data!I2)</f>
        <v/>
      </c>
      <c r="F24" s="145"/>
      <c r="G24" s="146"/>
      <c r="H24" s="1"/>
    </row>
    <row r="25" spans="1:8" ht="20.100000000000001" customHeight="1" x14ac:dyDescent="0.3">
      <c r="A25" s="103" t="s">
        <v>25</v>
      </c>
      <c r="B25" s="103"/>
      <c r="C25" s="104" t="str">
        <f>IF([1]_Data!H3=0,"",[1]_Data!H3)</f>
        <v>OUI</v>
      </c>
      <c r="D25" s="105"/>
      <c r="E25" s="129">
        <f>IF([1]_Data!I3=0,"",[1]_Data!I3)</f>
        <v>44301</v>
      </c>
      <c r="F25" s="130"/>
      <c r="G25" s="131"/>
      <c r="H25" s="1"/>
    </row>
    <row r="26" spans="1:8" ht="97.5" customHeight="1" x14ac:dyDescent="0.3">
      <c r="A26" s="120" t="s">
        <v>26</v>
      </c>
      <c r="B26" s="120"/>
      <c r="C26" s="110" t="str">
        <f>IF([1]_Data!H4=0,"",[1]_Data!H4)</f>
        <v/>
      </c>
      <c r="D26" s="111"/>
      <c r="E26" s="132" t="str">
        <f>IF([1]_Data!I4=0,"",[1]_Data!I4)</f>
        <v>étude avec Coloris RAL 8003 (chêne doré) /_x000D_
DCE avec RAL 1011 beige brun._x000D_
_x000D_
stores intérieurs sans manoeuvre de secours.</v>
      </c>
      <c r="F26" s="133"/>
      <c r="G26" s="134"/>
      <c r="H26" s="1"/>
    </row>
    <row r="27" spans="1:8" ht="20.100000000000001" customHeight="1" x14ac:dyDescent="0.3">
      <c r="A27" s="103" t="s">
        <v>27</v>
      </c>
      <c r="B27" s="103"/>
      <c r="C27" s="104" t="str">
        <f>IF([1]_Data!H5=0,"",[1]_Data!H5)</f>
        <v/>
      </c>
      <c r="D27" s="105"/>
      <c r="E27" s="126" t="str">
        <f>IF([1]_Data!I5=0,"",[1]_Data!I5 &amp; " Mois")</f>
        <v/>
      </c>
      <c r="F27" s="127"/>
      <c r="G27" s="128"/>
      <c r="H27" s="1"/>
    </row>
    <row r="28" spans="1:8" ht="20.100000000000001" customHeight="1" x14ac:dyDescent="0.3">
      <c r="A28" s="120" t="s">
        <v>28</v>
      </c>
      <c r="B28" s="120"/>
      <c r="C28" s="110" t="str">
        <f>IF([1]_Data!H6=0,"",[1]_Data!H6)</f>
        <v/>
      </c>
      <c r="D28" s="111"/>
      <c r="E28" s="112" t="str">
        <f>IF([1]_Data!I6=0,"",[1]_Data!I6)</f>
        <v/>
      </c>
      <c r="F28" s="113"/>
      <c r="G28" s="114"/>
      <c r="H28" s="1"/>
    </row>
    <row r="29" spans="1:8" ht="20.100000000000001" customHeight="1" x14ac:dyDescent="0.3">
      <c r="A29" s="103" t="s">
        <v>29</v>
      </c>
      <c r="B29" s="103"/>
      <c r="C29" s="104" t="str">
        <f>IF([1]_Data!H7=0,"",[1]_Data!H7)</f>
        <v/>
      </c>
      <c r="D29" s="105"/>
      <c r="E29" s="106" t="str">
        <f>IF([1]_Data!I7=0,"",[1]_Data!I7)</f>
        <v/>
      </c>
      <c r="F29" s="107"/>
      <c r="G29" s="108"/>
      <c r="H29" s="1"/>
    </row>
    <row r="30" spans="1:8" ht="20.100000000000001" customHeight="1" x14ac:dyDescent="0.3">
      <c r="A30" s="120" t="s">
        <v>30</v>
      </c>
      <c r="B30" s="120"/>
      <c r="C30" s="121" t="str">
        <f>IF([1]_Data!K7=0,"",[1]_Data!K7 &amp;" Heures")</f>
        <v/>
      </c>
      <c r="D30" s="122"/>
      <c r="E30" s="123"/>
      <c r="F30" s="124"/>
      <c r="G30" s="125"/>
      <c r="H30" s="1"/>
    </row>
    <row r="31" spans="1:8" ht="97.5" customHeight="1" x14ac:dyDescent="0.3">
      <c r="A31" s="103" t="s">
        <v>31</v>
      </c>
      <c r="B31" s="103"/>
      <c r="C31" s="115" t="str">
        <f>IF([1]_Data!H8=0,"",[1]_Data!H8)</f>
        <v/>
      </c>
      <c r="D31" s="116"/>
      <c r="E31" s="117" t="str">
        <f>IF([1]_Data!I8=0,"",[1]_Data!I8)</f>
        <v/>
      </c>
      <c r="F31" s="118"/>
      <c r="G31" s="119"/>
      <c r="H31" s="1"/>
    </row>
    <row r="32" spans="1:8" ht="20.100000000000001" customHeight="1" x14ac:dyDescent="0.3">
      <c r="A32" s="120" t="s">
        <v>32</v>
      </c>
      <c r="B32" s="120"/>
      <c r="C32" s="110" t="str">
        <f>IF([1]_Data!H9=0,"",[1]_Data!H9)</f>
        <v>PRIVE</v>
      </c>
      <c r="D32" s="111"/>
      <c r="E32" s="112" t="str">
        <f>IF([1]_Data!I9=0,"",[1]_Data!I9)</f>
        <v/>
      </c>
      <c r="F32" s="113"/>
      <c r="G32" s="114"/>
      <c r="H32" s="1"/>
    </row>
    <row r="33" spans="1:8" ht="20.100000000000001" customHeight="1" x14ac:dyDescent="0.3">
      <c r="A33" s="103" t="s">
        <v>33</v>
      </c>
      <c r="B33" s="103"/>
      <c r="C33" s="104" t="str">
        <f>IF([1]_Data!H10=0,"",[1]_Data!H10)</f>
        <v>NON</v>
      </c>
      <c r="D33" s="105"/>
      <c r="E33" s="106" t="str">
        <f>IF([1]_Data!I10=0,"",[1]_Data!I10)</f>
        <v/>
      </c>
      <c r="F33" s="107"/>
      <c r="G33" s="108"/>
      <c r="H33" s="1"/>
    </row>
    <row r="34" spans="1:8" ht="20.100000000000001" customHeight="1" x14ac:dyDescent="0.3">
      <c r="A34" s="109" t="s">
        <v>34</v>
      </c>
      <c r="B34" s="109"/>
      <c r="C34" s="110" t="str">
        <f>IF([1]_Data!H11=0,"",[1]_Data!H11)</f>
        <v/>
      </c>
      <c r="D34" s="111"/>
      <c r="E34" s="112" t="str">
        <f>IF([1]_Data!I11=0,"",[1]_Data!I11)</f>
        <v/>
      </c>
      <c r="F34" s="113"/>
      <c r="G34" s="114"/>
      <c r="H34" s="1"/>
    </row>
    <row r="35" spans="1:8" ht="20.100000000000001" customHeight="1" x14ac:dyDescent="0.3">
      <c r="A35" s="93" t="s">
        <v>35</v>
      </c>
      <c r="B35" s="93"/>
      <c r="C35" s="94" t="str">
        <f>IF([1]_Data!H12=0,"",[1]_Data!H12)</f>
        <v>NON</v>
      </c>
      <c r="D35" s="95"/>
      <c r="E35" s="23" t="s">
        <v>36</v>
      </c>
      <c r="F35" s="24" t="str">
        <f>IF([1]_Data!I12=0,"",[1]_Data!I12)</f>
        <v/>
      </c>
      <c r="G35" s="25" t="str">
        <f>IF([1]_Data!H13=0,"",[1]_Data!H13)</f>
        <v/>
      </c>
      <c r="H35" s="1"/>
    </row>
    <row r="36" spans="1:8" ht="20.100000000000001" customHeight="1" x14ac:dyDescent="0.3">
      <c r="A36" s="26"/>
      <c r="B36" s="27"/>
      <c r="C36" s="3"/>
      <c r="D36" s="3"/>
      <c r="E36" s="3"/>
      <c r="F36" s="3"/>
      <c r="G36" s="3"/>
      <c r="H36" s="1"/>
    </row>
    <row r="37" spans="1:8" ht="20.100000000000001" customHeight="1" x14ac:dyDescent="0.3">
      <c r="A37" s="78" t="s">
        <v>37</v>
      </c>
      <c r="B37" s="79"/>
      <c r="C37" s="79"/>
      <c r="D37" s="79"/>
      <c r="E37" s="79"/>
      <c r="F37" s="79"/>
      <c r="G37" s="80"/>
      <c r="H37" s="1"/>
    </row>
    <row r="38" spans="1:8" ht="24.9" customHeight="1" x14ac:dyDescent="0.3">
      <c r="A38" s="28" t="s">
        <v>38</v>
      </c>
      <c r="B38" s="29" t="str">
        <f>IF([1]_Data!K2=0,"",[1]_Data!K2)</f>
        <v/>
      </c>
      <c r="C38" s="96" t="s">
        <v>39</v>
      </c>
      <c r="D38" s="97"/>
      <c r="E38" s="30" t="str">
        <f>IF([1]_Data!K3=0,"",[1]_Data!K3)</f>
        <v/>
      </c>
      <c r="F38" s="31" t="s">
        <v>40</v>
      </c>
      <c r="G38" s="32" t="str">
        <f>IF([1]_Data!K4=0,"",[1]_Data!K4)</f>
        <v/>
      </c>
      <c r="H38" s="1"/>
    </row>
    <row r="39" spans="1:8" ht="24.9" customHeight="1" x14ac:dyDescent="0.3">
      <c r="A39" s="33" t="s">
        <v>41</v>
      </c>
      <c r="B39" s="34" t="str">
        <f>IF([1]_Data!K5=0,"",[1]_Data!K5)</f>
        <v/>
      </c>
      <c r="C39" s="98"/>
      <c r="D39" s="99"/>
      <c r="E39" s="35"/>
      <c r="F39" s="35"/>
      <c r="G39" s="36"/>
      <c r="H39" s="1"/>
    </row>
    <row r="40" spans="1:8" s="41" customFormat="1" ht="11.25" customHeight="1" x14ac:dyDescent="0.3">
      <c r="A40" s="37"/>
      <c r="B40" s="38"/>
      <c r="C40" s="39"/>
      <c r="D40" s="39"/>
      <c r="E40" s="39"/>
      <c r="F40" s="39"/>
      <c r="G40" s="39"/>
      <c r="H40" s="40"/>
    </row>
    <row r="41" spans="1:8" ht="24.9" customHeight="1" x14ac:dyDescent="0.3">
      <c r="A41" s="42" t="s">
        <v>42</v>
      </c>
      <c r="B41" s="100" t="str">
        <f>IF([1]_Data!K6=0,"",[1]_Data!K6)</f>
        <v/>
      </c>
      <c r="C41" s="101"/>
      <c r="D41" s="102"/>
      <c r="E41" s="43"/>
      <c r="F41" s="44"/>
      <c r="G41" s="45"/>
      <c r="H41" s="1"/>
    </row>
    <row r="42" spans="1:8" s="1" customFormat="1" ht="11.25" customHeight="1" x14ac:dyDescent="0.3">
      <c r="A42" s="46"/>
      <c r="B42" s="38"/>
      <c r="C42" s="39"/>
      <c r="D42" s="47"/>
      <c r="E42" s="47"/>
      <c r="F42" s="39"/>
      <c r="G42" s="39"/>
    </row>
    <row r="43" spans="1:8" ht="19.5" customHeight="1" x14ac:dyDescent="0.3">
      <c r="A43" s="78" t="s">
        <v>43</v>
      </c>
      <c r="B43" s="79"/>
      <c r="C43" s="79"/>
      <c r="D43" s="79"/>
      <c r="E43" s="79"/>
      <c r="F43" s="79"/>
      <c r="G43" s="80"/>
      <c r="H43" s="1"/>
    </row>
    <row r="44" spans="1:8" ht="19.5" customHeight="1" x14ac:dyDescent="0.3">
      <c r="A44" s="48"/>
      <c r="B44" s="49" t="s">
        <v>44</v>
      </c>
      <c r="C44" s="91" t="s">
        <v>45</v>
      </c>
      <c r="D44" s="92"/>
      <c r="E44" s="49" t="s">
        <v>46</v>
      </c>
      <c r="F44" s="49" t="s">
        <v>47</v>
      </c>
      <c r="G44" s="49" t="s">
        <v>48</v>
      </c>
      <c r="H44" s="1"/>
    </row>
    <row r="45" spans="1:8" ht="19.5" customHeight="1" x14ac:dyDescent="0.3">
      <c r="A45" s="50" t="s">
        <v>49</v>
      </c>
      <c r="B45" s="51" t="str">
        <f>IF([1]_Data!B35=0,"",[1]_Data!B35)</f>
        <v>PVC</v>
      </c>
      <c r="C45" s="83" t="str">
        <f>IF([1]_Data!C35=0,"",[1]_Data!C35)</f>
        <v>VR</v>
      </c>
      <c r="D45" s="84"/>
      <c r="E45" s="51" t="str">
        <f>IF([1]_Data!D35=0,"",[1]_Data!D35)</f>
        <v/>
      </c>
      <c r="F45" s="51" t="str">
        <f>IF([1]_Data!E35=0,"",[1]_Data!E35)</f>
        <v/>
      </c>
      <c r="G45" s="51" t="str">
        <f>IF([1]_Data!F35=0,"",[1]_Data!F35)</f>
        <v/>
      </c>
      <c r="H45" s="1"/>
    </row>
    <row r="46" spans="1:8" ht="19.5" customHeight="1" x14ac:dyDescent="0.3">
      <c r="A46" s="52" t="s">
        <v>50</v>
      </c>
      <c r="B46" s="53" t="str">
        <f>IF([1]_Data!B36=0,"",[1]_Data!B36)</f>
        <v>REHAU</v>
      </c>
      <c r="C46" s="81" t="str">
        <f>IF([1]_Data!C36=0,"",[1]_Data!C36)</f>
        <v>TYPE GEPLAST (INT)</v>
      </c>
      <c r="D46" s="82"/>
      <c r="E46" s="53" t="str">
        <f>IF([1]_Data!D36=0,"",[1]_Data!D36)</f>
        <v/>
      </c>
      <c r="F46" s="53" t="str">
        <f>IF([1]_Data!E36=0,"",[1]_Data!E36)</f>
        <v/>
      </c>
      <c r="G46" s="53" t="str">
        <f>IF([1]_Data!F36=0,"",[1]_Data!F36)</f>
        <v/>
      </c>
      <c r="H46" s="1"/>
    </row>
    <row r="47" spans="1:8" ht="19.5" customHeight="1" x14ac:dyDescent="0.3">
      <c r="A47" s="50" t="s">
        <v>51</v>
      </c>
      <c r="B47" s="51" t="str">
        <f>IF([1]_Data!B37=0,"",[1]_Data!B37)</f>
        <v/>
      </c>
      <c r="C47" s="83" t="str">
        <f>IF([1]_Data!C37=0,"",[1]_Data!C37)</f>
        <v/>
      </c>
      <c r="D47" s="84"/>
      <c r="E47" s="51" t="str">
        <f>IF([1]_Data!D37=0,"",[1]_Data!D37)</f>
        <v/>
      </c>
      <c r="F47" s="51" t="str">
        <f>IF([1]_Data!E37=0,"",[1]_Data!E37)</f>
        <v/>
      </c>
      <c r="G47" s="51" t="str">
        <f>IF([1]_Data!F37=0,"",[1]_Data!F37)</f>
        <v/>
      </c>
      <c r="H47" s="1"/>
    </row>
    <row r="48" spans="1:8" ht="19.5" customHeight="1" x14ac:dyDescent="0.3">
      <c r="A48" s="52" t="s">
        <v>52</v>
      </c>
      <c r="B48" s="53" t="str">
        <f>IF([1]_Data!B38=0,"",[1]_Data!B38)</f>
        <v>PLAXE 1 FACE</v>
      </c>
      <c r="C48" s="81" t="str">
        <f>IF([1]_Data!C38=0,"",[1]_Data!C38)</f>
        <v>ALU LAQUE</v>
      </c>
      <c r="D48" s="82"/>
      <c r="E48" s="53" t="str">
        <f>IF([1]_Data!D38=0,"",[1]_Data!D38)</f>
        <v/>
      </c>
      <c r="F48" s="53" t="str">
        <f>IF([1]_Data!E38=0,"",[1]_Data!E38)</f>
        <v/>
      </c>
      <c r="G48" s="53" t="str">
        <f>IF([1]_Data!F38=0,"",[1]_Data!F38)</f>
        <v/>
      </c>
      <c r="H48" s="1"/>
    </row>
    <row r="49" spans="1:8" ht="19.5" customHeight="1" x14ac:dyDescent="0.3">
      <c r="A49" s="50" t="s">
        <v>53</v>
      </c>
      <c r="B49" s="51" t="str">
        <f>IF([1]_Data!B39=0,"",[1]_Data!B39)</f>
        <v>CHENE DORE</v>
      </c>
      <c r="C49" s="83" t="str">
        <f>IF([1]_Data!C39=0,"",[1]_Data!C39)</f>
        <v/>
      </c>
      <c r="D49" s="84"/>
      <c r="E49" s="51" t="str">
        <f>IF([1]_Data!D39=0,"",[1]_Data!D39)</f>
        <v/>
      </c>
      <c r="F49" s="51" t="str">
        <f>IF([1]_Data!E39=0,"",[1]_Data!E39)</f>
        <v/>
      </c>
      <c r="G49" s="51" t="str">
        <f>IF([1]_Data!F39=0,"",[1]_Data!F39)</f>
        <v/>
      </c>
      <c r="H49" s="1"/>
    </row>
    <row r="50" spans="1:8" ht="19.5" customHeight="1" x14ac:dyDescent="0.3">
      <c r="A50" s="52" t="s">
        <v>54</v>
      </c>
      <c r="B50" s="53" t="str">
        <f>IF([1]_Data!B40=0,"",[1]_Data!B40)</f>
        <v>BLANC</v>
      </c>
      <c r="C50" s="81" t="str">
        <f>IF([1]_Data!C40=0,"",[1]_Data!C40)</f>
        <v/>
      </c>
      <c r="D50" s="82"/>
      <c r="E50" s="53" t="str">
        <f>IF([1]_Data!D40=0,"",[1]_Data!D40)</f>
        <v/>
      </c>
      <c r="F50" s="53" t="str">
        <f>IF([1]_Data!E40=0,"",[1]_Data!E40)</f>
        <v/>
      </c>
      <c r="G50" s="53" t="str">
        <f>IF([1]_Data!F40=0,"",[1]_Data!F40)</f>
        <v/>
      </c>
      <c r="H50" s="1"/>
    </row>
    <row r="51" spans="1:8" ht="30" customHeight="1" x14ac:dyDescent="0.3">
      <c r="A51" s="54" t="s">
        <v>55</v>
      </c>
      <c r="B51" s="51" t="str">
        <f>IF([1]_Data!B41=0,"",[1]_Data!B41)</f>
        <v>PVC</v>
      </c>
      <c r="C51" s="83" t="str">
        <f>IF([1]_Data!C41=0,"",[1]_Data!C41)</f>
        <v/>
      </c>
      <c r="D51" s="84"/>
      <c r="E51" s="51" t="str">
        <f>IF([1]_Data!D41=0,"",[1]_Data!D41)</f>
        <v/>
      </c>
      <c r="F51" s="51" t="str">
        <f>IF([1]_Data!E41=0,"",[1]_Data!E41)</f>
        <v/>
      </c>
      <c r="G51" s="51" t="str">
        <f>IF([1]_Data!F41=0,"",[1]_Data!F41)</f>
        <v/>
      </c>
      <c r="H51" s="1"/>
    </row>
    <row r="52" spans="1:8" ht="19.5" customHeight="1" x14ac:dyDescent="0.3">
      <c r="A52" s="52" t="s">
        <v>56</v>
      </c>
      <c r="B52" s="53">
        <f>IF([1]_Data!B42=0,"",[1]_Data!B42)</f>
        <v>711</v>
      </c>
      <c r="C52" s="81">
        <f>IF([1]_Data!C42=0,"",[1]_Data!C42)</f>
        <v>578</v>
      </c>
      <c r="D52" s="82"/>
      <c r="E52" s="53" t="str">
        <f>IF([1]_Data!D42=0,"",[1]_Data!D42)</f>
        <v/>
      </c>
      <c r="F52" s="53" t="str">
        <f>IF([1]_Data!E42=0,"",[1]_Data!E42)</f>
        <v/>
      </c>
      <c r="G52" s="53" t="str">
        <f>IF([1]_Data!F42=0,"",[1]_Data!F42)</f>
        <v/>
      </c>
      <c r="H52" s="1"/>
    </row>
    <row r="53" spans="1:8" ht="19.5" customHeight="1" x14ac:dyDescent="0.3">
      <c r="A53" s="50" t="s">
        <v>57</v>
      </c>
      <c r="B53" s="51" t="str">
        <f>IF([1]_Data!B43=0,"",[1]_Data!B43)</f>
        <v/>
      </c>
      <c r="C53" s="83" t="str">
        <f>IF([1]_Data!C43=0,"",[1]_Data!C43)</f>
        <v/>
      </c>
      <c r="D53" s="84"/>
      <c r="E53" s="51" t="str">
        <f>IF([1]_Data!D43=0,"",[1]_Data!D43)</f>
        <v/>
      </c>
      <c r="F53" s="51" t="str">
        <f>IF([1]_Data!E43=0,"",[1]_Data!E43)</f>
        <v/>
      </c>
      <c r="G53" s="51" t="str">
        <f>IF([1]_Data!F43=0,"",[1]_Data!F43)</f>
        <v/>
      </c>
      <c r="H53" s="1"/>
    </row>
    <row r="54" spans="1:8" ht="19.5" customHeight="1" x14ac:dyDescent="0.3">
      <c r="A54" s="52" t="s">
        <v>58</v>
      </c>
      <c r="B54" s="53" t="str">
        <f>IF([1]_Data!B44=0,"",[1]_Data!B44)</f>
        <v>APPLIQUE INT</v>
      </c>
      <c r="C54" s="81" t="str">
        <f>IF([1]_Data!C44=0,"",[1]_Data!C44)</f>
        <v>APPLIQUE INT</v>
      </c>
      <c r="D54" s="82"/>
      <c r="E54" s="53" t="str">
        <f>IF([1]_Data!D44=0,"",[1]_Data!D44)</f>
        <v/>
      </c>
      <c r="F54" s="53" t="str">
        <f>IF([1]_Data!E44=0,"",[1]_Data!E44)</f>
        <v/>
      </c>
      <c r="G54" s="53" t="str">
        <f>IF([1]_Data!F44=0,"",[1]_Data!F44)</f>
        <v/>
      </c>
      <c r="H54" s="1"/>
    </row>
    <row r="55" spans="1:8" ht="19.5" customHeight="1" x14ac:dyDescent="0.3">
      <c r="A55" s="50" t="s">
        <v>59</v>
      </c>
      <c r="B55" s="51" t="str">
        <f>IF([1]_Data!B45=0,"",[1]_Data!B45)</f>
        <v>30 / 33 / 35 dB</v>
      </c>
      <c r="C55" s="83" t="str">
        <f>IF([1]_Data!C45=0,"",[1]_Data!C45)</f>
        <v>30 / 33 / 35 dB</v>
      </c>
      <c r="D55" s="84"/>
      <c r="E55" s="51" t="str">
        <f>IF([1]_Data!D45=0,"",[1]_Data!D45)</f>
        <v/>
      </c>
      <c r="F55" s="51" t="str">
        <f>IF([1]_Data!E45=0,"",[1]_Data!E45)</f>
        <v/>
      </c>
      <c r="G55" s="51" t="str">
        <f>IF([1]_Data!F45=0,"",[1]_Data!F45)</f>
        <v/>
      </c>
      <c r="H55" s="1"/>
    </row>
    <row r="56" spans="1:8" ht="19.5" customHeight="1" x14ac:dyDescent="0.3">
      <c r="A56" s="52" t="s">
        <v>60</v>
      </c>
      <c r="B56" s="53" t="str">
        <f>IF([1]_Data!B46=0,"",[1]_Data!B46)</f>
        <v>1.4 W/m²K</v>
      </c>
      <c r="C56" s="81" t="str">
        <f>IF([1]_Data!C46=0,"",[1]_Data!C46)</f>
        <v/>
      </c>
      <c r="D56" s="82"/>
      <c r="E56" s="53" t="str">
        <f>IF([1]_Data!D46=0,"",[1]_Data!D46)</f>
        <v/>
      </c>
      <c r="F56" s="53" t="str">
        <f>IF([1]_Data!E46=0,"",[1]_Data!E46)</f>
        <v/>
      </c>
      <c r="G56" s="53" t="str">
        <f>IF([1]_Data!F46=0,"",[1]_Data!F46)</f>
        <v/>
      </c>
      <c r="H56" s="1"/>
    </row>
    <row r="57" spans="1:8" ht="19.5" customHeight="1" x14ac:dyDescent="0.3">
      <c r="A57" s="55" t="s">
        <v>61</v>
      </c>
      <c r="B57" s="56" t="str">
        <f>IF([1]_Data!B47=0,"",[1]_Data!B47)</f>
        <v>EN BASE</v>
      </c>
      <c r="C57" s="85" t="str">
        <f>IF([1]_Data!C47=0,"",[1]_Data!C47)</f>
        <v>EN BASE</v>
      </c>
      <c r="D57" s="86"/>
      <c r="E57" s="56" t="str">
        <f>IF([1]_Data!D47=0,"",[1]_Data!D47)</f>
        <v/>
      </c>
      <c r="F57" s="56" t="str">
        <f>IF([1]_Data!E47=0,"",[1]_Data!E47)</f>
        <v/>
      </c>
      <c r="G57" s="56" t="str">
        <f>IF([1]_Data!F47=0,"",[1]_Data!F47)</f>
        <v/>
      </c>
      <c r="H57" s="1"/>
    </row>
    <row r="58" spans="1:8" ht="19.5" customHeight="1" x14ac:dyDescent="0.3">
      <c r="A58" s="22"/>
      <c r="B58" s="26"/>
      <c r="C58" s="26"/>
      <c r="D58" s="26"/>
      <c r="E58" s="22"/>
      <c r="F58" s="22"/>
      <c r="G58" s="22"/>
      <c r="H58" s="1"/>
    </row>
    <row r="59" spans="1:8" ht="19.5" customHeight="1" x14ac:dyDescent="0.3">
      <c r="A59" s="22"/>
      <c r="B59" s="57" t="s">
        <v>62</v>
      </c>
      <c r="C59" s="74" t="s">
        <v>63</v>
      </c>
      <c r="D59" s="75"/>
      <c r="E59" s="57" t="s">
        <v>62</v>
      </c>
      <c r="F59" s="57" t="s">
        <v>62</v>
      </c>
      <c r="G59" s="57" t="s">
        <v>62</v>
      </c>
      <c r="H59" s="1"/>
    </row>
    <row r="60" spans="1:8" ht="165" customHeight="1" x14ac:dyDescent="0.3">
      <c r="A60" s="22"/>
      <c r="B60" s="58" t="str">
        <f>IF([1]_Data!B48=0,"",[1]_Data!B48)</f>
        <v xml:space="preserve">D140mm._x000D_
Cas particuliers en pose tunnel._x000D_
Dev R&amp;D : jonction/internie_x000D_
sur grands ensembles._x000D_
</v>
      </c>
      <c r="C60" s="87" t="str">
        <f>IF([1]_Data!C48=0,"",[1]_Data!C48)</f>
        <v>Coffre PVC blanc._x000D_
_x000D_
Tablier et coulisses alu_x000D_
laqué RAL 8003S.</v>
      </c>
      <c r="D60" s="88" t="str">
        <f>IF([1]_Data!D48=0,"",[1]_Data!D48)</f>
        <v/>
      </c>
      <c r="E60" s="58" t="str">
        <f>IF([1]_Data!D48=0,"",[1]_Data!D48)</f>
        <v/>
      </c>
      <c r="F60" s="58" t="str">
        <f>IF([1]_Data!E48=0,"",[1]_Data!E48)</f>
        <v/>
      </c>
      <c r="G60" s="58" t="str">
        <f>IF([1]_Data!F48=0,"",[1]_Data!F48)</f>
        <v/>
      </c>
      <c r="H60" s="1"/>
    </row>
    <row r="61" spans="1:8" ht="19.5" customHeight="1" x14ac:dyDescent="0.3">
      <c r="A61" s="22"/>
      <c r="B61" s="26"/>
      <c r="C61" s="26"/>
      <c r="D61" s="26"/>
      <c r="E61" s="22"/>
      <c r="F61" s="22"/>
      <c r="G61" s="22"/>
      <c r="H61" s="1"/>
    </row>
    <row r="62" spans="1:8" ht="19.5" customHeight="1" x14ac:dyDescent="0.3">
      <c r="A62" s="59"/>
      <c r="B62" s="60"/>
      <c r="C62" s="89" t="s">
        <v>45</v>
      </c>
      <c r="D62" s="90"/>
      <c r="E62" s="60" t="s">
        <v>46</v>
      </c>
      <c r="F62" s="60" t="s">
        <v>47</v>
      </c>
      <c r="G62" s="60" t="s">
        <v>48</v>
      </c>
      <c r="H62" s="1"/>
    </row>
    <row r="63" spans="1:8" ht="19.5" customHeight="1" x14ac:dyDescent="0.3">
      <c r="A63" s="52" t="s">
        <v>64</v>
      </c>
      <c r="B63" s="53" t="str">
        <f>IF([1]_Data!B52=0,"",[1]_Data!B52)</f>
        <v>STORE-BSO</v>
      </c>
      <c r="C63" s="81" t="str">
        <f>IF([1]_Data!C52=0,"",[1]_Data!C52)</f>
        <v/>
      </c>
      <c r="D63" s="82" t="str">
        <f>IF([1]_Data!D52=0,"",[1]_Data!D52)</f>
        <v/>
      </c>
      <c r="E63" s="53" t="str">
        <f>IF([1]_Data!D52=0,"",[1]_Data!D52)</f>
        <v/>
      </c>
      <c r="F63" s="53" t="str">
        <f>IF([1]_Data!E52=0,"",[1]_Data!E52)</f>
        <v/>
      </c>
      <c r="G63" s="53" t="str">
        <f>IF([1]_Data!F52=0,"",[1]_Data!F52)</f>
        <v/>
      </c>
      <c r="H63" s="1"/>
    </row>
    <row r="64" spans="1:8" ht="19.5" customHeight="1" x14ac:dyDescent="0.3">
      <c r="A64" s="50" t="s">
        <v>50</v>
      </c>
      <c r="B64" s="51" t="str">
        <f>IF([1]_Data!B53=0,"",[1]_Data!B53)</f>
        <v>STORE</v>
      </c>
      <c r="C64" s="83" t="str">
        <f>IF([1]_Data!C53=0,"",[1]_Data!C53)</f>
        <v>AUTRES</v>
      </c>
      <c r="D64" s="84" t="str">
        <f>IF([1]_Data!D53=0,"",[1]_Data!D53)</f>
        <v/>
      </c>
      <c r="E64" s="51" t="str">
        <f>IF([1]_Data!D53=0,"",[1]_Data!D53)</f>
        <v/>
      </c>
      <c r="F64" s="51" t="str">
        <f>IF([1]_Data!E53=0,"",[1]_Data!E53)</f>
        <v/>
      </c>
      <c r="G64" s="51" t="str">
        <f>IF([1]_Data!F53=0,"",[1]_Data!F53)</f>
        <v/>
      </c>
      <c r="H64" s="1"/>
    </row>
    <row r="65" spans="1:8" ht="19.5" customHeight="1" x14ac:dyDescent="0.3">
      <c r="A65" s="52" t="s">
        <v>65</v>
      </c>
      <c r="B65" s="53" t="str">
        <f>IF([1]_Data!B54=0,"",[1]_Data!B54)</f>
        <v>BANDALUX</v>
      </c>
      <c r="C65" s="81" t="str">
        <f>IF([1]_Data!C54=0,"",[1]_Data!C54)</f>
        <v/>
      </c>
      <c r="D65" s="82" t="str">
        <f>IF([1]_Data!D54=0,"",[1]_Data!D54)</f>
        <v/>
      </c>
      <c r="E65" s="53" t="str">
        <f>IF([1]_Data!D54=0,"",[1]_Data!D54)</f>
        <v/>
      </c>
      <c r="F65" s="53" t="str">
        <f>IF([1]_Data!E54=0,"",[1]_Data!E54)</f>
        <v/>
      </c>
      <c r="G65" s="53" t="str">
        <f>IF([1]_Data!F54=0,"",[1]_Data!F54)</f>
        <v/>
      </c>
      <c r="H65" s="1"/>
    </row>
    <row r="66" spans="1:8" ht="19.5" hidden="1" customHeight="1" x14ac:dyDescent="0.3">
      <c r="A66" s="50" t="s">
        <v>66</v>
      </c>
      <c r="B66" s="53">
        <f>IF([1]_Data!B55=0,"",[1]_Data!B55)</f>
        <v>90</v>
      </c>
      <c r="C66" s="81" t="str">
        <f>IF([1]_Data!C55=0,"",[1]_Data!C55)</f>
        <v/>
      </c>
      <c r="D66" s="82" t="str">
        <f>IF([1]_Data!D55=0,"",[1]_Data!D55)</f>
        <v/>
      </c>
      <c r="E66" s="53" t="str">
        <f>IF([1]_Data!D55=0,"",[1]_Data!D55)</f>
        <v/>
      </c>
      <c r="F66" s="53" t="str">
        <f>IF([1]_Data!E55=0,"",[1]_Data!E55)</f>
        <v/>
      </c>
      <c r="G66" s="53" t="str">
        <f>IF([1]_Data!F55=0,"",[1]_Data!F55)</f>
        <v/>
      </c>
      <c r="H66" s="1"/>
    </row>
    <row r="67" spans="1:8" ht="19.5" hidden="1" customHeight="1" x14ac:dyDescent="0.3">
      <c r="A67" s="50" t="s">
        <v>67</v>
      </c>
      <c r="B67" s="53" t="str">
        <f>IF([1]_Data!B56=0,"",[1]_Data!B56)</f>
        <v>Store enrouleur._x000D_
Tissu polyscreen 550 white._x000D_
Moteur Bandalux Radio._x000D_
Coulisse et Guidage par câble_x000D_
pour grand ensemble de 5.44m._x000D_
Coffre OneBox._x000D_
_x000D_
Création du coffre_x000D_
pour grand ensemble de 5,44m._x000D_
_x000D_
Pas de manoeuvre de secours.</v>
      </c>
      <c r="C67" s="81" t="str">
        <f>IF([1]_Data!C56=0,"",[1]_Data!C56)</f>
        <v xml:space="preserve">_x000D_
</v>
      </c>
      <c r="D67" s="82" t="str">
        <f>IF([1]_Data!D56=0,"",[1]_Data!D56)</f>
        <v/>
      </c>
      <c r="E67" s="53" t="str">
        <f>IF([1]_Data!D56=0,"",[1]_Data!D56)</f>
        <v/>
      </c>
      <c r="F67" s="53" t="str">
        <f>IF([1]_Data!E56=0,"",[1]_Data!E56)</f>
        <v/>
      </c>
      <c r="G67" s="53" t="str">
        <f>IF([1]_Data!F56=0,"",[1]_Data!F56)</f>
        <v/>
      </c>
      <c r="H67" s="1"/>
    </row>
    <row r="68" spans="1:8" ht="19.5" customHeight="1" x14ac:dyDescent="0.3">
      <c r="A68" s="55" t="s">
        <v>56</v>
      </c>
      <c r="B68" s="56" t="str">
        <f>IF([1]_Data!B57=0,"",[1]_Data!B57)</f>
        <v/>
      </c>
      <c r="C68" s="85" t="str">
        <f>IF([1]_Data!C57=0,"",[1]_Data!C57)</f>
        <v/>
      </c>
      <c r="D68" s="86" t="str">
        <f>IF([1]_Data!D57=0,"",[1]_Data!D57)</f>
        <v/>
      </c>
      <c r="E68" s="56" t="str">
        <f>IF([1]_Data!D57=0,"",[1]_Data!D57)</f>
        <v/>
      </c>
      <c r="F68" s="56" t="str">
        <f>IF([1]_Data!E57=0,"",[1]_Data!E57)</f>
        <v/>
      </c>
      <c r="G68" s="56" t="str">
        <f>IF([1]_Data!F57=0,"",[1]_Data!F57)</f>
        <v/>
      </c>
      <c r="H68" s="1"/>
    </row>
    <row r="69" spans="1:8" ht="19.5" customHeight="1" x14ac:dyDescent="0.3">
      <c r="A69" s="22"/>
      <c r="B69" s="26"/>
      <c r="C69" s="26"/>
      <c r="D69" s="26"/>
      <c r="E69" s="22"/>
      <c r="F69" s="22"/>
      <c r="G69" s="22"/>
      <c r="H69" s="1"/>
    </row>
    <row r="70" spans="1:8" ht="19.5" customHeight="1" x14ac:dyDescent="0.3">
      <c r="A70" s="22"/>
      <c r="B70" s="57" t="s">
        <v>62</v>
      </c>
      <c r="C70" s="74" t="s">
        <v>63</v>
      </c>
      <c r="D70" s="75"/>
      <c r="E70" s="57" t="s">
        <v>62</v>
      </c>
      <c r="F70" s="57" t="s">
        <v>62</v>
      </c>
      <c r="G70" s="57" t="s">
        <v>62</v>
      </c>
      <c r="H70" s="1"/>
    </row>
    <row r="71" spans="1:8" ht="165" customHeight="1" x14ac:dyDescent="0.3">
      <c r="A71" s="22"/>
      <c r="B71" s="61" t="str">
        <f>IF([1]_Data!B56=0,"",[1]_Data!B56)</f>
        <v>Store enrouleur._x000D_
Tissu polyscreen 550 white._x000D_
Moteur Bandalux Radio._x000D_
Coulisse et Guidage par câble_x000D_
pour grand ensemble de 5.44m._x000D_
Coffre OneBox._x000D_
_x000D_
Création du coffre_x000D_
pour grand ensemble de 5,44m._x000D_
_x000D_
Pas de manoeuvre de secours.</v>
      </c>
      <c r="C71" s="76" t="str">
        <f>IF([1]_Data!C56=0,"",[1]_Data!C56)</f>
        <v xml:space="preserve">_x000D_
</v>
      </c>
      <c r="D71" s="77" t="str">
        <f>IF([1]_Data!D56=0,"",[1]_Data!D56)</f>
        <v/>
      </c>
      <c r="E71" s="62" t="str">
        <f>IF([1]_Data!D56=0,"",[1]_Data!D56)</f>
        <v/>
      </c>
      <c r="F71" s="62" t="str">
        <f>IF([1]_Data!E56=0,"",[1]_Data!E56)</f>
        <v/>
      </c>
      <c r="G71" s="62" t="str">
        <f>IF([1]_Data!F56=0,"",[1]_Data!F56)</f>
        <v/>
      </c>
      <c r="H71" s="1"/>
    </row>
    <row r="72" spans="1:8" ht="19.5" customHeight="1" x14ac:dyDescent="0.3">
      <c r="A72" s="22"/>
      <c r="B72" s="26"/>
      <c r="C72" s="26"/>
      <c r="D72" s="26"/>
      <c r="E72" s="22"/>
      <c r="F72" s="22"/>
      <c r="G72" s="22"/>
      <c r="H72" s="1"/>
    </row>
    <row r="73" spans="1:8" ht="19.5" customHeight="1" x14ac:dyDescent="0.3">
      <c r="A73" s="78" t="s">
        <v>68</v>
      </c>
      <c r="B73" s="79"/>
      <c r="C73" s="79"/>
      <c r="D73" s="79"/>
      <c r="E73" s="79"/>
      <c r="F73" s="79"/>
      <c r="G73" s="80"/>
      <c r="H73" s="1"/>
    </row>
    <row r="74" spans="1:8" ht="24.9" customHeight="1" x14ac:dyDescent="0.3">
      <c r="A74" s="68"/>
      <c r="B74" s="69"/>
      <c r="C74" s="69"/>
      <c r="D74" s="69"/>
      <c r="E74" s="69"/>
      <c r="F74" s="69"/>
      <c r="G74" s="70"/>
      <c r="H74" s="1"/>
    </row>
    <row r="75" spans="1:8" ht="24.9" customHeight="1" x14ac:dyDescent="0.3">
      <c r="A75" s="68"/>
      <c r="B75" s="69"/>
      <c r="C75" s="69"/>
      <c r="D75" s="69"/>
      <c r="E75" s="69"/>
      <c r="F75" s="69"/>
      <c r="G75" s="70"/>
      <c r="H75" s="1"/>
    </row>
    <row r="76" spans="1:8" ht="24.9" customHeight="1" x14ac:dyDescent="0.3">
      <c r="A76" s="68"/>
      <c r="B76" s="69"/>
      <c r="C76" s="69"/>
      <c r="D76" s="69"/>
      <c r="E76" s="69"/>
      <c r="F76" s="69"/>
      <c r="G76" s="70"/>
      <c r="H76" s="1"/>
    </row>
    <row r="77" spans="1:8" ht="24.9" customHeight="1" x14ac:dyDescent="0.3">
      <c r="A77" s="68"/>
      <c r="B77" s="69"/>
      <c r="C77" s="69"/>
      <c r="D77" s="69"/>
      <c r="E77" s="69"/>
      <c r="F77" s="69"/>
      <c r="G77" s="70"/>
      <c r="H77" s="1"/>
    </row>
    <row r="78" spans="1:8" ht="24.9" customHeight="1" x14ac:dyDescent="0.3">
      <c r="A78" s="68"/>
      <c r="B78" s="69"/>
      <c r="C78" s="69"/>
      <c r="D78" s="69"/>
      <c r="E78" s="69"/>
      <c r="F78" s="69"/>
      <c r="G78" s="70"/>
      <c r="H78" s="1"/>
    </row>
    <row r="79" spans="1:8" ht="24.9" customHeight="1" x14ac:dyDescent="0.3">
      <c r="A79" s="68"/>
      <c r="B79" s="69"/>
      <c r="C79" s="69"/>
      <c r="D79" s="69"/>
      <c r="E79" s="69"/>
      <c r="F79" s="69"/>
      <c r="G79" s="70"/>
      <c r="H79" s="1"/>
    </row>
    <row r="80" spans="1:8" ht="24.9" customHeight="1" x14ac:dyDescent="0.3">
      <c r="A80" s="68"/>
      <c r="B80" s="69"/>
      <c r="C80" s="69"/>
      <c r="D80" s="69"/>
      <c r="E80" s="69"/>
      <c r="F80" s="69"/>
      <c r="G80" s="70"/>
      <c r="H80" s="1"/>
    </row>
    <row r="81" spans="1:8" ht="24.9" customHeight="1" x14ac:dyDescent="0.3">
      <c r="A81" s="68"/>
      <c r="B81" s="69"/>
      <c r="C81" s="69"/>
      <c r="D81" s="69"/>
      <c r="E81" s="69"/>
      <c r="F81" s="69"/>
      <c r="G81" s="70"/>
      <c r="H81" s="1"/>
    </row>
    <row r="82" spans="1:8" ht="24.9" customHeight="1" x14ac:dyDescent="0.3">
      <c r="A82" s="68"/>
      <c r="B82" s="69"/>
      <c r="C82" s="69"/>
      <c r="D82" s="69"/>
      <c r="E82" s="69"/>
      <c r="F82" s="69"/>
      <c r="G82" s="70"/>
      <c r="H82" s="1"/>
    </row>
    <row r="83" spans="1:8" ht="24.9" customHeight="1" x14ac:dyDescent="0.3">
      <c r="A83" s="68"/>
      <c r="B83" s="69"/>
      <c r="C83" s="69"/>
      <c r="D83" s="69"/>
      <c r="E83" s="69"/>
      <c r="F83" s="69"/>
      <c r="G83" s="70"/>
      <c r="H83" s="1"/>
    </row>
    <row r="84" spans="1:8" ht="24.9" customHeight="1" x14ac:dyDescent="0.3">
      <c r="A84" s="68"/>
      <c r="B84" s="69"/>
      <c r="C84" s="69"/>
      <c r="D84" s="69"/>
      <c r="E84" s="69"/>
      <c r="F84" s="69"/>
      <c r="G84" s="70"/>
      <c r="H84" s="1"/>
    </row>
    <row r="85" spans="1:8" ht="24.9" customHeight="1" x14ac:dyDescent="0.3">
      <c r="A85" s="68"/>
      <c r="B85" s="69"/>
      <c r="C85" s="69"/>
      <c r="D85" s="69"/>
      <c r="E85" s="69"/>
      <c r="F85" s="69"/>
      <c r="G85" s="70"/>
      <c r="H85" s="1"/>
    </row>
    <row r="86" spans="1:8" ht="24.9" customHeight="1" x14ac:dyDescent="0.3">
      <c r="A86" s="68"/>
      <c r="B86" s="69"/>
      <c r="C86" s="69"/>
      <c r="D86" s="69"/>
      <c r="E86" s="69"/>
      <c r="F86" s="69"/>
      <c r="G86" s="70"/>
      <c r="H86" s="1"/>
    </row>
    <row r="87" spans="1:8" ht="24.9" customHeight="1" x14ac:dyDescent="0.3">
      <c r="A87" s="68"/>
      <c r="B87" s="69"/>
      <c r="C87" s="69"/>
      <c r="D87" s="69"/>
      <c r="E87" s="69"/>
      <c r="F87" s="69"/>
      <c r="G87" s="70"/>
      <c r="H87" s="1"/>
    </row>
    <row r="88" spans="1:8" ht="24.9" customHeight="1" x14ac:dyDescent="0.3">
      <c r="A88" s="68"/>
      <c r="B88" s="69"/>
      <c r="C88" s="69"/>
      <c r="D88" s="69"/>
      <c r="E88" s="69"/>
      <c r="F88" s="69"/>
      <c r="G88" s="70"/>
      <c r="H88" s="1"/>
    </row>
    <row r="89" spans="1:8" ht="24.9" customHeight="1" x14ac:dyDescent="0.3">
      <c r="A89" s="68"/>
      <c r="B89" s="69"/>
      <c r="C89" s="69"/>
      <c r="D89" s="69"/>
      <c r="E89" s="69"/>
      <c r="F89" s="69"/>
      <c r="G89" s="70"/>
      <c r="H89" s="1"/>
    </row>
    <row r="90" spans="1:8" ht="24.9" customHeight="1" x14ac:dyDescent="0.3">
      <c r="A90" s="68"/>
      <c r="B90" s="69"/>
      <c r="C90" s="69"/>
      <c r="D90" s="69"/>
      <c r="E90" s="69"/>
      <c r="F90" s="69"/>
      <c r="G90" s="70"/>
      <c r="H90" s="1"/>
    </row>
    <row r="91" spans="1:8" ht="24.9" customHeight="1" x14ac:dyDescent="0.3">
      <c r="A91" s="71"/>
      <c r="B91" s="72"/>
      <c r="C91" s="72"/>
      <c r="D91" s="72"/>
      <c r="E91" s="72"/>
      <c r="F91" s="72"/>
      <c r="G91" s="73"/>
      <c r="H91" s="1"/>
    </row>
    <row r="92" spans="1:8" ht="19.5" customHeight="1" x14ac:dyDescent="0.3">
      <c r="H92" s="1"/>
    </row>
    <row r="93" spans="1:8" ht="19.5" customHeight="1" x14ac:dyDescent="0.3">
      <c r="A93" s="64" t="s">
        <v>69</v>
      </c>
      <c r="H93" s="1"/>
    </row>
    <row r="94" spans="1:8" ht="19.5" customHeight="1" x14ac:dyDescent="0.3">
      <c r="H94" s="1"/>
    </row>
    <row r="95" spans="1:8" ht="19.5" customHeight="1" x14ac:dyDescent="0.3">
      <c r="A95" s="65" t="s">
        <v>70</v>
      </c>
      <c r="B95" s="66"/>
      <c r="C95" s="66"/>
      <c r="D95" s="66"/>
      <c r="E95" s="67"/>
      <c r="F95" s="67"/>
      <c r="G95" s="67"/>
      <c r="H95" s="1"/>
    </row>
    <row r="96" spans="1:8" ht="19.5" customHeight="1" x14ac:dyDescent="0.3">
      <c r="A96" s="65" t="s">
        <v>71</v>
      </c>
      <c r="B96" s="66"/>
      <c r="C96" s="66"/>
      <c r="D96" s="66"/>
      <c r="E96" s="67"/>
      <c r="F96" s="67"/>
      <c r="G96" s="67"/>
      <c r="H96" s="1"/>
    </row>
    <row r="97" spans="1:8" ht="19.5" customHeight="1" x14ac:dyDescent="0.3">
      <c r="A97" s="65" t="s">
        <v>72</v>
      </c>
      <c r="B97" s="66"/>
      <c r="C97" s="66"/>
      <c r="D97" s="66"/>
      <c r="E97" s="67"/>
      <c r="F97" s="67"/>
      <c r="G97" s="67"/>
      <c r="H97" s="1"/>
    </row>
    <row r="98" spans="1:8" ht="19.5" customHeight="1" x14ac:dyDescent="0.3">
      <c r="A98" s="65" t="s">
        <v>73</v>
      </c>
      <c r="B98" s="66"/>
      <c r="C98" s="66"/>
      <c r="D98" s="66"/>
      <c r="E98" s="67"/>
      <c r="F98" s="67"/>
      <c r="G98" s="67"/>
      <c r="H98" s="1"/>
    </row>
  </sheetData>
  <sheetProtection formatCells="0" formatColumns="0" formatRows="0" insertColumns="0" insertRows="0" insertHyperlinks="0" deleteColumns="0" deleteRows="0" sort="0" autoFilter="0" pivotTables="0"/>
  <mergeCells count="108">
    <mergeCell ref="B10:C10"/>
    <mergeCell ref="F10:G10"/>
    <mergeCell ref="B11:C11"/>
    <mergeCell ref="F11:G11"/>
    <mergeCell ref="F13:G13"/>
    <mergeCell ref="F14:G14"/>
    <mergeCell ref="A1:A2"/>
    <mergeCell ref="B1:G2"/>
    <mergeCell ref="B6:G6"/>
    <mergeCell ref="B8:C8"/>
    <mergeCell ref="B9:C9"/>
    <mergeCell ref="F9:G9"/>
    <mergeCell ref="A20:B20"/>
    <mergeCell ref="C20:G20"/>
    <mergeCell ref="A21:B21"/>
    <mergeCell ref="C21:G21"/>
    <mergeCell ref="A23:G23"/>
    <mergeCell ref="A24:B24"/>
    <mergeCell ref="C24:D24"/>
    <mergeCell ref="E24:G24"/>
    <mergeCell ref="A16:G16"/>
    <mergeCell ref="A17:B17"/>
    <mergeCell ref="C17:G17"/>
    <mergeCell ref="A18:B18"/>
    <mergeCell ref="C18:G18"/>
    <mergeCell ref="A19:B19"/>
    <mergeCell ref="C19:G19"/>
    <mergeCell ref="A27:B27"/>
    <mergeCell ref="C27:D27"/>
    <mergeCell ref="E27:G27"/>
    <mergeCell ref="A28:B28"/>
    <mergeCell ref="C28:D28"/>
    <mergeCell ref="E28:G28"/>
    <mergeCell ref="A25:B25"/>
    <mergeCell ref="C25:D25"/>
    <mergeCell ref="E25:G25"/>
    <mergeCell ref="A26:B26"/>
    <mergeCell ref="C26:D26"/>
    <mergeCell ref="E26:G26"/>
    <mergeCell ref="A31:B31"/>
    <mergeCell ref="C31:D31"/>
    <mergeCell ref="E31:G31"/>
    <mergeCell ref="A32:B32"/>
    <mergeCell ref="C32:D32"/>
    <mergeCell ref="E32:G32"/>
    <mergeCell ref="A29:B29"/>
    <mergeCell ref="C29:D29"/>
    <mergeCell ref="E29:G29"/>
    <mergeCell ref="A30:B30"/>
    <mergeCell ref="C30:D30"/>
    <mergeCell ref="E30:G30"/>
    <mergeCell ref="A35:B35"/>
    <mergeCell ref="C35:D35"/>
    <mergeCell ref="A37:G37"/>
    <mergeCell ref="C38:D38"/>
    <mergeCell ref="C39:D39"/>
    <mergeCell ref="B41:D41"/>
    <mergeCell ref="A33:B33"/>
    <mergeCell ref="C33:D33"/>
    <mergeCell ref="E33:G33"/>
    <mergeCell ref="A34:B34"/>
    <mergeCell ref="C34:D34"/>
    <mergeCell ref="E34:G34"/>
    <mergeCell ref="C49:D49"/>
    <mergeCell ref="C50:D50"/>
    <mergeCell ref="C51:D51"/>
    <mergeCell ref="C52:D52"/>
    <mergeCell ref="C53:D53"/>
    <mergeCell ref="C54:D54"/>
    <mergeCell ref="A43:G43"/>
    <mergeCell ref="C44:D44"/>
    <mergeCell ref="C45:D45"/>
    <mergeCell ref="C46:D46"/>
    <mergeCell ref="C47:D47"/>
    <mergeCell ref="C48:D48"/>
    <mergeCell ref="C63:D63"/>
    <mergeCell ref="C64:D64"/>
    <mergeCell ref="C65:D65"/>
    <mergeCell ref="C66:D66"/>
    <mergeCell ref="C67:D67"/>
    <mergeCell ref="C68:D68"/>
    <mergeCell ref="C55:D55"/>
    <mergeCell ref="C56:D56"/>
    <mergeCell ref="C57:D57"/>
    <mergeCell ref="C59:D59"/>
    <mergeCell ref="C60:D60"/>
    <mergeCell ref="C62:D62"/>
    <mergeCell ref="A77:G77"/>
    <mergeCell ref="A78:G78"/>
    <mergeCell ref="A79:G79"/>
    <mergeCell ref="A80:G80"/>
    <mergeCell ref="A81:G81"/>
    <mergeCell ref="A82:G82"/>
    <mergeCell ref="C70:D70"/>
    <mergeCell ref="C71:D71"/>
    <mergeCell ref="A73:G73"/>
    <mergeCell ref="A74:G74"/>
    <mergeCell ref="A75:G75"/>
    <mergeCell ref="A76:G76"/>
    <mergeCell ref="A89:G89"/>
    <mergeCell ref="A90:G90"/>
    <mergeCell ref="A91:G91"/>
    <mergeCell ref="A83:G83"/>
    <mergeCell ref="A84:G84"/>
    <mergeCell ref="A85:G85"/>
    <mergeCell ref="A86:G86"/>
    <mergeCell ref="A87:G87"/>
    <mergeCell ref="A88:G88"/>
  </mergeCells>
  <conditionalFormatting sqref="B6">
    <cfRule type="containsBlanks" dxfId="0" priority="1">
      <formula>LEN(TRIM(B6))=0</formula>
    </cfRule>
  </conditionalFormatting>
  <printOptions horizontalCentered="1"/>
  <pageMargins left="0.25" right="0.25" top="0.75" bottom="0.75" header="0.3" footer="0.3"/>
  <pageSetup paperSize="9" scale="64" fitToHeight="0" orientation="portrait" r:id="rId1"/>
  <headerFooter scaleWithDoc="0" alignWithMargins="0">
    <oddFooter>&amp;C &amp;R&amp;P</oddFooter>
  </headerFooter>
  <rowBreaks count="2" manualBreakCount="2">
    <brk id="41" max="16383" man="1"/>
    <brk id="71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_chantier">
              <controlPr defaultSize="0" autoFill="0" autoLine="0" autoPict="0">
                <anchor moveWithCells="1">
                  <from>
                    <xdr:col>5</xdr:col>
                    <xdr:colOff>944880</xdr:colOff>
                    <xdr:row>6</xdr:row>
                    <xdr:rowOff>228600</xdr:rowOff>
                  </from>
                  <to>
                    <xdr:col>5</xdr:col>
                    <xdr:colOff>1249680</xdr:colOff>
                    <xdr:row>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_copro">
              <controlPr defaultSize="0" autoFill="0" autoLine="0" autoPict="0">
                <anchor moveWithCells="1">
                  <from>
                    <xdr:col>6</xdr:col>
                    <xdr:colOff>731520</xdr:colOff>
                    <xdr:row>6</xdr:row>
                    <xdr:rowOff>228600</xdr:rowOff>
                  </from>
                  <to>
                    <xdr:col>6</xdr:col>
                    <xdr:colOff>1036320</xdr:colOff>
                    <xdr:row>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ExportPDF">
                <anchor moveWithCells="1" sizeWithCells="1">
                  <from>
                    <xdr:col>8</xdr:col>
                    <xdr:colOff>7620</xdr:colOff>
                    <xdr:row>3</xdr:row>
                    <xdr:rowOff>7620</xdr:rowOff>
                  </from>
                  <to>
                    <xdr:col>12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FICHE_TRANSMISSION</vt:lpstr>
      <vt:lpstr>FICHE_TRANSMISSION!Zone_d_impression</vt:lpstr>
    </vt:vector>
  </TitlesOfParts>
  <Company>GROUPE LORILLARD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BAULANDE</dc:creator>
  <cp:lastModifiedBy>Nicolas BAULANDE</cp:lastModifiedBy>
  <dcterms:created xsi:type="dcterms:W3CDTF">2022-02-24T15:08:25Z</dcterms:created>
  <dcterms:modified xsi:type="dcterms:W3CDTF">2022-02-25T08:37:30Z</dcterms:modified>
</cp:coreProperties>
</file>