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Dropbox\Bureau\"/>
    </mc:Choice>
  </mc:AlternateContent>
  <bookViews>
    <workbookView xWindow="0" yWindow="0" windowWidth="28800" windowHeight="12435" activeTab="1"/>
  </bookViews>
  <sheets>
    <sheet name="Jour fériés" sheetId="4" r:id="rId1"/>
    <sheet name="2017-2019" sheetId="2" r:id="rId2"/>
  </sheets>
  <functionGroups builtInGroupCount="18"/>
  <externalReferences>
    <externalReference r:id="rId3"/>
  </externalReferences>
  <definedNames>
    <definedName name="An">'Jour fériés'!$B$3</definedName>
    <definedName name="FER">'Jour fériés'!$B$4:$B$15</definedName>
    <definedName name="num">[1]Feuil1!$A$2:$A$110</definedName>
    <definedName name="zone">[1]Feuil1!$B$2:$B$110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4" l="1"/>
  <c r="E4" i="4"/>
  <c r="F4" i="4"/>
  <c r="G4" i="4"/>
  <c r="D5" i="4"/>
  <c r="D6" i="4" s="1"/>
  <c r="E5" i="4"/>
  <c r="E6" i="4" s="1"/>
  <c r="F5" i="4"/>
  <c r="F6" i="4" s="1"/>
  <c r="G5" i="4"/>
  <c r="G6" i="4" s="1"/>
  <c r="D7" i="4"/>
  <c r="E7" i="4"/>
  <c r="F7" i="4"/>
  <c r="G7" i="4"/>
  <c r="D8" i="4"/>
  <c r="E8" i="4"/>
  <c r="F8" i="4"/>
  <c r="G8" i="4"/>
  <c r="D11" i="4"/>
  <c r="E11" i="4"/>
  <c r="F11" i="4"/>
  <c r="G11" i="4"/>
  <c r="D12" i="4"/>
  <c r="E12" i="4"/>
  <c r="F12" i="4"/>
  <c r="G12" i="4"/>
  <c r="D13" i="4"/>
  <c r="E13" i="4"/>
  <c r="F13" i="4"/>
  <c r="G13" i="4"/>
  <c r="D14" i="4"/>
  <c r="E14" i="4"/>
  <c r="F14" i="4"/>
  <c r="G14" i="4"/>
  <c r="D15" i="4"/>
  <c r="E15" i="4"/>
  <c r="F15" i="4"/>
  <c r="G15" i="4"/>
  <c r="C15" i="4"/>
  <c r="C14" i="4"/>
  <c r="C13" i="4"/>
  <c r="C12" i="4"/>
  <c r="C11" i="4"/>
  <c r="C8" i="4"/>
  <c r="C7" i="4"/>
  <c r="C5" i="4"/>
  <c r="C6" i="4" s="1"/>
  <c r="B4" i="4"/>
  <c r="C4" i="4"/>
  <c r="B5" i="4"/>
  <c r="B6" i="4" s="1"/>
  <c r="B7" i="4"/>
  <c r="B8" i="4"/>
  <c r="B11" i="4"/>
  <c r="B12" i="4"/>
  <c r="B13" i="4"/>
  <c r="B14" i="4"/>
  <c r="B15" i="4"/>
  <c r="G10" i="4" l="1"/>
  <c r="G9" i="4"/>
  <c r="E10" i="4"/>
  <c r="E9" i="4"/>
  <c r="D10" i="4"/>
  <c r="D9" i="4"/>
  <c r="F10" i="4"/>
  <c r="F9" i="4"/>
  <c r="C9" i="4"/>
  <c r="C10" i="4"/>
  <c r="B9" i="4"/>
  <c r="B10" i="4"/>
  <c r="Q1" i="2" l="1"/>
  <c r="N35" i="2"/>
  <c r="O35" i="2" s="1"/>
  <c r="F35" i="2"/>
  <c r="G35" i="2" s="1"/>
  <c r="N34" i="2"/>
  <c r="O34" i="2" s="1"/>
  <c r="J34" i="2"/>
  <c r="K34" i="2" s="1"/>
  <c r="F34" i="2"/>
  <c r="G34" i="2" s="1"/>
  <c r="B34" i="2"/>
  <c r="C34" i="2" s="1"/>
  <c r="N33" i="2"/>
  <c r="O33" i="2" s="1"/>
  <c r="J33" i="2"/>
  <c r="K33" i="2" s="1"/>
  <c r="F33" i="2"/>
  <c r="G33" i="2" s="1"/>
  <c r="B33" i="2"/>
  <c r="C33" i="2" s="1"/>
  <c r="N32" i="2"/>
  <c r="O32" i="2" s="1"/>
  <c r="J32" i="2"/>
  <c r="K32" i="2" s="1"/>
  <c r="F32" i="2"/>
  <c r="G32" i="2" s="1"/>
  <c r="B32" i="2"/>
  <c r="C32" i="2" s="1"/>
  <c r="AT31" i="2"/>
  <c r="AU31" i="2" s="1"/>
  <c r="N31" i="2"/>
  <c r="O31" i="2" s="1"/>
  <c r="J31" i="2"/>
  <c r="K31" i="2" s="1"/>
  <c r="F31" i="2"/>
  <c r="G31" i="2" s="1"/>
  <c r="B31" i="2"/>
  <c r="C31" i="2" s="1"/>
  <c r="N30" i="2"/>
  <c r="O30" i="2" s="1"/>
  <c r="J30" i="2"/>
  <c r="K30" i="2" s="1"/>
  <c r="F30" i="2"/>
  <c r="G30" i="2" s="1"/>
  <c r="B30" i="2"/>
  <c r="C30" i="2" s="1"/>
  <c r="N29" i="2"/>
  <c r="O29" i="2" s="1"/>
  <c r="J29" i="2"/>
  <c r="K29" i="2" s="1"/>
  <c r="F29" i="2"/>
  <c r="G29" i="2" s="1"/>
  <c r="B29" i="2"/>
  <c r="C29" i="2" s="1"/>
  <c r="N28" i="2"/>
  <c r="O28" i="2" s="1"/>
  <c r="J28" i="2"/>
  <c r="K28" i="2" s="1"/>
  <c r="F28" i="2"/>
  <c r="G28" i="2" s="1"/>
  <c r="B28" i="2"/>
  <c r="C28" i="2" s="1"/>
  <c r="N27" i="2"/>
  <c r="O27" i="2" s="1"/>
  <c r="J27" i="2"/>
  <c r="K27" i="2" s="1"/>
  <c r="F27" i="2"/>
  <c r="G27" i="2" s="1"/>
  <c r="B27" i="2"/>
  <c r="C27" i="2" s="1"/>
  <c r="N26" i="2"/>
  <c r="O26" i="2" s="1"/>
  <c r="J26" i="2"/>
  <c r="K26" i="2" s="1"/>
  <c r="F26" i="2"/>
  <c r="G26" i="2" s="1"/>
  <c r="B26" i="2"/>
  <c r="C26" i="2" s="1"/>
  <c r="N25" i="2"/>
  <c r="O25" i="2" s="1"/>
  <c r="J25" i="2"/>
  <c r="K25" i="2" s="1"/>
  <c r="F25" i="2"/>
  <c r="G25" i="2" s="1"/>
  <c r="B25" i="2"/>
  <c r="C25" i="2" s="1"/>
  <c r="N24" i="2"/>
  <c r="O24" i="2" s="1"/>
  <c r="J24" i="2"/>
  <c r="K24" i="2" s="1"/>
  <c r="F24" i="2"/>
  <c r="G24" i="2" s="1"/>
  <c r="B24" i="2"/>
  <c r="C24" i="2" s="1"/>
  <c r="N23" i="2"/>
  <c r="O23" i="2" s="1"/>
  <c r="J23" i="2"/>
  <c r="K23" i="2" s="1"/>
  <c r="F23" i="2"/>
  <c r="G23" i="2" s="1"/>
  <c r="B23" i="2"/>
  <c r="C23" i="2" s="1"/>
  <c r="AT22" i="2"/>
  <c r="AU22" i="2" s="1"/>
  <c r="N22" i="2"/>
  <c r="O22" i="2" s="1"/>
  <c r="J22" i="2"/>
  <c r="K22" i="2" s="1"/>
  <c r="F22" i="2"/>
  <c r="G22" i="2" s="1"/>
  <c r="B22" i="2"/>
  <c r="C22" i="2" s="1"/>
  <c r="N21" i="2"/>
  <c r="O21" i="2" s="1"/>
  <c r="J21" i="2"/>
  <c r="K21" i="2" s="1"/>
  <c r="F21" i="2"/>
  <c r="G21" i="2" s="1"/>
  <c r="B21" i="2"/>
  <c r="C21" i="2" s="1"/>
  <c r="AH20" i="2"/>
  <c r="AI20" i="2" s="1"/>
  <c r="N20" i="2"/>
  <c r="O20" i="2" s="1"/>
  <c r="J20" i="2"/>
  <c r="K20" i="2" s="1"/>
  <c r="F20" i="2"/>
  <c r="G20" i="2" s="1"/>
  <c r="B20" i="2"/>
  <c r="C20" i="2" s="1"/>
  <c r="N19" i="2"/>
  <c r="O19" i="2" s="1"/>
  <c r="J19" i="2"/>
  <c r="K19" i="2" s="1"/>
  <c r="F19" i="2"/>
  <c r="G19" i="2" s="1"/>
  <c r="B19" i="2"/>
  <c r="C19" i="2" s="1"/>
  <c r="N18" i="2"/>
  <c r="O18" i="2" s="1"/>
  <c r="J18" i="2"/>
  <c r="K18" i="2" s="1"/>
  <c r="F18" i="2"/>
  <c r="G18" i="2" s="1"/>
  <c r="B18" i="2"/>
  <c r="C18" i="2" s="1"/>
  <c r="V17" i="2"/>
  <c r="W17" i="2" s="1"/>
  <c r="N17" i="2"/>
  <c r="O17" i="2" s="1"/>
  <c r="J17" i="2"/>
  <c r="K17" i="2" s="1"/>
  <c r="F17" i="2"/>
  <c r="G17" i="2" s="1"/>
  <c r="B17" i="2"/>
  <c r="C17" i="2" s="1"/>
  <c r="V16" i="2"/>
  <c r="W16" i="2" s="1"/>
  <c r="N16" i="2"/>
  <c r="O16" i="2" s="1"/>
  <c r="J16" i="2"/>
  <c r="K16" i="2" s="1"/>
  <c r="F16" i="2"/>
  <c r="G16" i="2" s="1"/>
  <c r="B16" i="2"/>
  <c r="C16" i="2" s="1"/>
  <c r="AP15" i="2"/>
  <c r="AQ15" i="2" s="1"/>
  <c r="R15" i="2"/>
  <c r="S15" i="2" s="1"/>
  <c r="N15" i="2"/>
  <c r="O15" i="2" s="1"/>
  <c r="J15" i="2"/>
  <c r="K15" i="2" s="1"/>
  <c r="F15" i="2"/>
  <c r="G15" i="2" s="1"/>
  <c r="B15" i="2"/>
  <c r="C15" i="2" s="1"/>
  <c r="AP14" i="2"/>
  <c r="AQ14" i="2" s="1"/>
  <c r="Z14" i="2"/>
  <c r="AA14" i="2" s="1"/>
  <c r="N14" i="2"/>
  <c r="O14" i="2" s="1"/>
  <c r="J14" i="2"/>
  <c r="K14" i="2" s="1"/>
  <c r="F14" i="2"/>
  <c r="G14" i="2" s="1"/>
  <c r="B14" i="2"/>
  <c r="C14" i="2" s="1"/>
  <c r="AT13" i="2"/>
  <c r="AU13" i="2" s="1"/>
  <c r="AH13" i="2"/>
  <c r="AI13" i="2" s="1"/>
  <c r="N13" i="2"/>
  <c r="O13" i="2" s="1"/>
  <c r="J13" i="2"/>
  <c r="K13" i="2" s="1"/>
  <c r="F13" i="2"/>
  <c r="G13" i="2" s="1"/>
  <c r="B13" i="2"/>
  <c r="C13" i="2" s="1"/>
  <c r="AH12" i="2"/>
  <c r="AI12" i="2" s="1"/>
  <c r="AD12" i="2"/>
  <c r="AE12" i="2" s="1"/>
  <c r="N12" i="2"/>
  <c r="O12" i="2" s="1"/>
  <c r="J12" i="2"/>
  <c r="K12" i="2" s="1"/>
  <c r="F12" i="2"/>
  <c r="G12" i="2" s="1"/>
  <c r="B12" i="2"/>
  <c r="C12" i="2" s="1"/>
  <c r="AD11" i="2"/>
  <c r="AE11" i="2" s="1"/>
  <c r="N11" i="2"/>
  <c r="O11" i="2" s="1"/>
  <c r="J11" i="2"/>
  <c r="K11" i="2" s="1"/>
  <c r="F11" i="2"/>
  <c r="G11" i="2" s="1"/>
  <c r="B11" i="2"/>
  <c r="C11" i="2" s="1"/>
  <c r="AT10" i="2"/>
  <c r="AU10" i="2" s="1"/>
  <c r="V10" i="2"/>
  <c r="W10" i="2" s="1"/>
  <c r="N10" i="2"/>
  <c r="O10" i="2" s="1"/>
  <c r="J10" i="2"/>
  <c r="K10" i="2" s="1"/>
  <c r="F10" i="2"/>
  <c r="G10" i="2" s="1"/>
  <c r="B10" i="2"/>
  <c r="C10" i="2" s="1"/>
  <c r="AT9" i="2"/>
  <c r="AU9" i="2" s="1"/>
  <c r="AH9" i="2"/>
  <c r="AI9" i="2" s="1"/>
  <c r="Z9" i="2"/>
  <c r="AA9" i="2" s="1"/>
  <c r="V9" i="2"/>
  <c r="W9" i="2" s="1"/>
  <c r="N9" i="2"/>
  <c r="O9" i="2" s="1"/>
  <c r="J9" i="2"/>
  <c r="K9" i="2" s="1"/>
  <c r="F9" i="2"/>
  <c r="G9" i="2" s="1"/>
  <c r="B9" i="2"/>
  <c r="C9" i="2" s="1"/>
  <c r="AP8" i="2"/>
  <c r="AQ8" i="2" s="1"/>
  <c r="V8" i="2"/>
  <c r="W8" i="2" s="1"/>
  <c r="N8" i="2"/>
  <c r="O8" i="2" s="1"/>
  <c r="J8" i="2"/>
  <c r="K8" i="2" s="1"/>
  <c r="F8" i="2"/>
  <c r="G8" i="2" s="1"/>
  <c r="B8" i="2"/>
  <c r="C8" i="2" s="1"/>
  <c r="AH7" i="2"/>
  <c r="AI7" i="2" s="1"/>
  <c r="Z7" i="2"/>
  <c r="AA7" i="2" s="1"/>
  <c r="N7" i="2"/>
  <c r="O7" i="2" s="1"/>
  <c r="J7" i="2"/>
  <c r="K7" i="2" s="1"/>
  <c r="F7" i="2"/>
  <c r="G7" i="2" s="1"/>
  <c r="B7" i="2"/>
  <c r="C7" i="2" s="1"/>
  <c r="AT6" i="2"/>
  <c r="AU6" i="2" s="1"/>
  <c r="AH6" i="2"/>
  <c r="AI6" i="2" s="1"/>
  <c r="V6" i="2"/>
  <c r="W6" i="2" s="1"/>
  <c r="R6" i="2"/>
  <c r="S6" i="2" s="1"/>
  <c r="N6" i="2"/>
  <c r="O6" i="2" s="1"/>
  <c r="J6" i="2"/>
  <c r="K6" i="2" s="1"/>
  <c r="F6" i="2"/>
  <c r="G6" i="2" s="1"/>
  <c r="B6" i="2"/>
  <c r="C6" i="2" s="1"/>
  <c r="AT5" i="2"/>
  <c r="AU5" i="2" s="1"/>
  <c r="AH5" i="2"/>
  <c r="AI5" i="2" s="1"/>
  <c r="V5" i="2"/>
  <c r="W5" i="2" s="1"/>
  <c r="R5" i="2"/>
  <c r="S5" i="2" s="1"/>
  <c r="N5" i="2"/>
  <c r="O5" i="2" s="1"/>
  <c r="J5" i="2"/>
  <c r="K5" i="2" s="1"/>
  <c r="F5" i="2"/>
  <c r="G5" i="2" s="1"/>
  <c r="B5" i="2"/>
  <c r="C5" i="2" s="1"/>
  <c r="AD30" i="2"/>
  <c r="AE30" i="2" s="1"/>
  <c r="AL8" i="2" l="1"/>
  <c r="AM8" i="2" s="1"/>
  <c r="AL16" i="2"/>
  <c r="AM16" i="2" s="1"/>
  <c r="AL24" i="2"/>
  <c r="AM24" i="2" s="1"/>
  <c r="AL32" i="2"/>
  <c r="AM32" i="2" s="1"/>
  <c r="AL22" i="2"/>
  <c r="AM22" i="2" s="1"/>
  <c r="AL31" i="2"/>
  <c r="AM31" i="2" s="1"/>
  <c r="AL9" i="2"/>
  <c r="AM9" i="2" s="1"/>
  <c r="AL17" i="2"/>
  <c r="AM17" i="2" s="1"/>
  <c r="AL25" i="2"/>
  <c r="AM25" i="2" s="1"/>
  <c r="AL33" i="2"/>
  <c r="AM33" i="2" s="1"/>
  <c r="AL6" i="2"/>
  <c r="AM6" i="2" s="1"/>
  <c r="AL10" i="2"/>
  <c r="AM10" i="2" s="1"/>
  <c r="AL18" i="2"/>
  <c r="AM18" i="2" s="1"/>
  <c r="AL26" i="2"/>
  <c r="AM26" i="2" s="1"/>
  <c r="AL34" i="2"/>
  <c r="AM34" i="2" s="1"/>
  <c r="AL23" i="2"/>
  <c r="AM23" i="2" s="1"/>
  <c r="AL11" i="2"/>
  <c r="AM11" i="2" s="1"/>
  <c r="AL19" i="2"/>
  <c r="AM19" i="2" s="1"/>
  <c r="AL27" i="2"/>
  <c r="AM27" i="2" s="1"/>
  <c r="AL5" i="2"/>
  <c r="AM5" i="2" s="1"/>
  <c r="AL14" i="2"/>
  <c r="AM14" i="2" s="1"/>
  <c r="AL12" i="2"/>
  <c r="AM12" i="2" s="1"/>
  <c r="AL20" i="2"/>
  <c r="AM20" i="2" s="1"/>
  <c r="AL28" i="2"/>
  <c r="AM28" i="2" s="1"/>
  <c r="AL7" i="2"/>
  <c r="AM7" i="2" s="1"/>
  <c r="AL13" i="2"/>
  <c r="AM13" i="2" s="1"/>
  <c r="AL21" i="2"/>
  <c r="AM21" i="2" s="1"/>
  <c r="AL29" i="2"/>
  <c r="AM29" i="2" s="1"/>
  <c r="AL30" i="2"/>
  <c r="AM30" i="2" s="1"/>
  <c r="AL15" i="2"/>
  <c r="AM15" i="2" s="1"/>
  <c r="AD7" i="2"/>
  <c r="AE7" i="2" s="1"/>
  <c r="AT8" i="2"/>
  <c r="AU8" i="2" s="1"/>
  <c r="AD9" i="2"/>
  <c r="AE9" i="2" s="1"/>
  <c r="AP11" i="2"/>
  <c r="AQ11" i="2" s="1"/>
  <c r="R16" i="2"/>
  <c r="S16" i="2" s="1"/>
  <c r="Z25" i="2"/>
  <c r="AA25" i="2" s="1"/>
  <c r="AP26" i="2"/>
  <c r="AQ26" i="2" s="1"/>
  <c r="AD6" i="2"/>
  <c r="AE6" i="2" s="1"/>
  <c r="R8" i="2"/>
  <c r="S8" i="2" s="1"/>
  <c r="Z10" i="2"/>
  <c r="AA10" i="2" s="1"/>
  <c r="AD16" i="2"/>
  <c r="AE16" i="2" s="1"/>
  <c r="Z17" i="2"/>
  <c r="AA17" i="2" s="1"/>
  <c r="AP24" i="2"/>
  <c r="AQ24" i="2" s="1"/>
  <c r="AH17" i="2"/>
  <c r="AI17" i="2" s="1"/>
  <c r="Z18" i="2"/>
  <c r="AA18" i="2" s="1"/>
  <c r="AD19" i="2"/>
  <c r="AE19" i="2" s="1"/>
  <c r="AD5" i="2"/>
  <c r="AE5" i="2" s="1"/>
  <c r="AP7" i="2"/>
  <c r="AQ7" i="2" s="1"/>
  <c r="AD8" i="2"/>
  <c r="AE8" i="2" s="1"/>
  <c r="AH10" i="2"/>
  <c r="AI10" i="2" s="1"/>
  <c r="Z11" i="2"/>
  <c r="AA11" i="2" s="1"/>
  <c r="AT16" i="2"/>
  <c r="AU16" i="2" s="1"/>
  <c r="V7" i="2"/>
  <c r="W7" i="2" s="1"/>
  <c r="R9" i="2"/>
  <c r="S9" i="2" s="1"/>
  <c r="R12" i="2"/>
  <c r="S12" i="2" s="1"/>
  <c r="AT17" i="2"/>
  <c r="AU17" i="2" s="1"/>
  <c r="V13" i="2"/>
  <c r="W13" i="2" s="1"/>
  <c r="Z27" i="2"/>
  <c r="AA27" i="2" s="1"/>
  <c r="AP28" i="2"/>
  <c r="AQ28" i="2" s="1"/>
  <c r="Z5" i="2"/>
  <c r="AA5" i="2" s="1"/>
  <c r="AP5" i="2"/>
  <c r="AQ5" i="2" s="1"/>
  <c r="Z6" i="2"/>
  <c r="AA6" i="2" s="1"/>
  <c r="AP6" i="2"/>
  <c r="AQ6" i="2" s="1"/>
  <c r="AT7" i="2"/>
  <c r="AU7" i="2" s="1"/>
  <c r="Z8" i="2"/>
  <c r="AA8" i="2" s="1"/>
  <c r="AD10" i="2"/>
  <c r="AE10" i="2" s="1"/>
  <c r="AH11" i="2"/>
  <c r="AI11" i="2" s="1"/>
  <c r="AP13" i="2"/>
  <c r="AQ13" i="2" s="1"/>
  <c r="R14" i="2"/>
  <c r="S14" i="2" s="1"/>
  <c r="V15" i="2"/>
  <c r="W15" i="2" s="1"/>
  <c r="AT15" i="2"/>
  <c r="AU15" i="2" s="1"/>
  <c r="Z16" i="2"/>
  <c r="AA16" i="2" s="1"/>
  <c r="AD18" i="2"/>
  <c r="AE18" i="2" s="1"/>
  <c r="AH19" i="2"/>
  <c r="AI19" i="2" s="1"/>
  <c r="AP21" i="2"/>
  <c r="AQ21" i="2" s="1"/>
  <c r="V22" i="2"/>
  <c r="W22" i="2" s="1"/>
  <c r="AD23" i="2"/>
  <c r="AE23" i="2" s="1"/>
  <c r="AD29" i="2"/>
  <c r="AE29" i="2" s="1"/>
  <c r="AH33" i="2"/>
  <c r="AI33" i="2" s="1"/>
  <c r="R34" i="2"/>
  <c r="S34" i="2" s="1"/>
  <c r="AP12" i="2"/>
  <c r="AQ12" i="2" s="1"/>
  <c r="R13" i="2"/>
  <c r="S13" i="2" s="1"/>
  <c r="V14" i="2"/>
  <c r="W14" i="2" s="1"/>
  <c r="AT14" i="2"/>
  <c r="AU14" i="2" s="1"/>
  <c r="Z15" i="2"/>
  <c r="AA15" i="2" s="1"/>
  <c r="AD17" i="2"/>
  <c r="AE17" i="2" s="1"/>
  <c r="AH18" i="2"/>
  <c r="AI18" i="2" s="1"/>
  <c r="AP20" i="2"/>
  <c r="AQ20" i="2" s="1"/>
  <c r="R21" i="2"/>
  <c r="S21" i="2" s="1"/>
  <c r="Z22" i="2"/>
  <c r="AA22" i="2" s="1"/>
  <c r="AT24" i="2"/>
  <c r="AU24" i="2" s="1"/>
  <c r="AD25" i="2"/>
  <c r="AE25" i="2" s="1"/>
  <c r="AT26" i="2"/>
  <c r="AU26" i="2" s="1"/>
  <c r="AD27" i="2"/>
  <c r="AE27" i="2" s="1"/>
  <c r="AT28" i="2"/>
  <c r="AU28" i="2" s="1"/>
  <c r="AT32" i="2"/>
  <c r="AU32" i="2" s="1"/>
  <c r="AP19" i="2"/>
  <c r="AQ19" i="2" s="1"/>
  <c r="R20" i="2"/>
  <c r="S20" i="2" s="1"/>
  <c r="V21" i="2"/>
  <c r="W21" i="2" s="1"/>
  <c r="AT21" i="2"/>
  <c r="AU21" i="2" s="1"/>
  <c r="AP23" i="2"/>
  <c r="AQ23" i="2" s="1"/>
  <c r="V24" i="2"/>
  <c r="W24" i="2" s="1"/>
  <c r="AT35" i="2"/>
  <c r="AU35" i="2" s="1"/>
  <c r="R35" i="2"/>
  <c r="S35" i="2" s="1"/>
  <c r="AP34" i="2"/>
  <c r="AQ34" i="2" s="1"/>
  <c r="Z34" i="2"/>
  <c r="AA34" i="2" s="1"/>
  <c r="R33" i="2"/>
  <c r="S33" i="2" s="1"/>
  <c r="AH32" i="2"/>
  <c r="AI32" i="2" s="1"/>
  <c r="R32" i="2"/>
  <c r="S32" i="2" s="1"/>
  <c r="AH31" i="2"/>
  <c r="AI31" i="2" s="1"/>
  <c r="R31" i="2"/>
  <c r="S31" i="2" s="1"/>
  <c r="AH30" i="2"/>
  <c r="AI30" i="2" s="1"/>
  <c r="R30" i="2"/>
  <c r="S30" i="2" s="1"/>
  <c r="AH29" i="2"/>
  <c r="AI29" i="2" s="1"/>
  <c r="R29" i="2"/>
  <c r="S29" i="2" s="1"/>
  <c r="AH28" i="2"/>
  <c r="AI28" i="2" s="1"/>
  <c r="R28" i="2"/>
  <c r="S28" i="2" s="1"/>
  <c r="AH27" i="2"/>
  <c r="AI27" i="2" s="1"/>
  <c r="R27" i="2"/>
  <c r="S27" i="2" s="1"/>
  <c r="AH26" i="2"/>
  <c r="AI26" i="2" s="1"/>
  <c r="R26" i="2"/>
  <c r="S26" i="2" s="1"/>
  <c r="AH25" i="2"/>
  <c r="AI25" i="2" s="1"/>
  <c r="R25" i="2"/>
  <c r="S25" i="2" s="1"/>
  <c r="AH24" i="2"/>
  <c r="AI24" i="2" s="1"/>
  <c r="R24" i="2"/>
  <c r="S24" i="2" s="1"/>
  <c r="AH23" i="2"/>
  <c r="AI23" i="2" s="1"/>
  <c r="R23" i="2"/>
  <c r="S23" i="2" s="1"/>
  <c r="AH22" i="2"/>
  <c r="AI22" i="2" s="1"/>
  <c r="R22" i="2"/>
  <c r="S22" i="2" s="1"/>
  <c r="AH35" i="2"/>
  <c r="AI35" i="2" s="1"/>
  <c r="AH34" i="2"/>
  <c r="AI34" i="2" s="1"/>
  <c r="AT33" i="2"/>
  <c r="AU33" i="2" s="1"/>
  <c r="AD33" i="2"/>
  <c r="AE33" i="2" s="1"/>
  <c r="AP32" i="2"/>
  <c r="AQ32" i="2" s="1"/>
  <c r="Z32" i="2"/>
  <c r="AA32" i="2" s="1"/>
  <c r="AP31" i="2"/>
  <c r="AQ31" i="2" s="1"/>
  <c r="Z31" i="2"/>
  <c r="AA31" i="2" s="1"/>
  <c r="AP30" i="2"/>
  <c r="AQ30" i="2" s="1"/>
  <c r="Z30" i="2"/>
  <c r="AA30" i="2" s="1"/>
  <c r="AP29" i="2"/>
  <c r="AQ29" i="2" s="1"/>
  <c r="Z29" i="2"/>
  <c r="AA29" i="2" s="1"/>
  <c r="Z35" i="2"/>
  <c r="AA35" i="2" s="1"/>
  <c r="AT34" i="2"/>
  <c r="AU34" i="2" s="1"/>
  <c r="AD34" i="2"/>
  <c r="AE34" i="2" s="1"/>
  <c r="AP33" i="2"/>
  <c r="AQ33" i="2" s="1"/>
  <c r="Z33" i="2"/>
  <c r="AA33" i="2" s="1"/>
  <c r="V32" i="2"/>
  <c r="W32" i="2" s="1"/>
  <c r="V31" i="2"/>
  <c r="W31" i="2" s="1"/>
  <c r="V30" i="2"/>
  <c r="W30" i="2" s="1"/>
  <c r="V29" i="2"/>
  <c r="W29" i="2" s="1"/>
  <c r="V28" i="2"/>
  <c r="W28" i="2" s="1"/>
  <c r="V27" i="2"/>
  <c r="W27" i="2" s="1"/>
  <c r="V26" i="2"/>
  <c r="W26" i="2" s="1"/>
  <c r="V25" i="2"/>
  <c r="W25" i="2" s="1"/>
  <c r="R7" i="2"/>
  <c r="S7" i="2" s="1"/>
  <c r="AH8" i="2"/>
  <c r="AI8" i="2" s="1"/>
  <c r="AP10" i="2"/>
  <c r="AQ10" i="2" s="1"/>
  <c r="R11" i="2"/>
  <c r="S11" i="2" s="1"/>
  <c r="V12" i="2"/>
  <c r="W12" i="2" s="1"/>
  <c r="AT12" i="2"/>
  <c r="AU12" i="2" s="1"/>
  <c r="Z13" i="2"/>
  <c r="AA13" i="2" s="1"/>
  <c r="AD15" i="2"/>
  <c r="AE15" i="2" s="1"/>
  <c r="AH16" i="2"/>
  <c r="AI16" i="2" s="1"/>
  <c r="AP18" i="2"/>
  <c r="AQ18" i="2" s="1"/>
  <c r="R19" i="2"/>
  <c r="S19" i="2" s="1"/>
  <c r="V20" i="2"/>
  <c r="W20" i="2" s="1"/>
  <c r="AT20" i="2"/>
  <c r="AU20" i="2" s="1"/>
  <c r="Z21" i="2"/>
  <c r="AA21" i="2" s="1"/>
  <c r="AD22" i="2"/>
  <c r="AE22" i="2" s="1"/>
  <c r="Z24" i="2"/>
  <c r="AA24" i="2" s="1"/>
  <c r="AP25" i="2"/>
  <c r="AQ25" i="2" s="1"/>
  <c r="Z26" i="2"/>
  <c r="AA26" i="2" s="1"/>
  <c r="AP27" i="2"/>
  <c r="AQ27" i="2" s="1"/>
  <c r="Z28" i="2"/>
  <c r="AA28" i="2" s="1"/>
  <c r="AT29" i="2"/>
  <c r="AU29" i="2" s="1"/>
  <c r="AP9" i="2"/>
  <c r="AQ9" i="2" s="1"/>
  <c r="R10" i="2"/>
  <c r="S10" i="2" s="1"/>
  <c r="V11" i="2"/>
  <c r="W11" i="2" s="1"/>
  <c r="AT11" i="2"/>
  <c r="AU11" i="2" s="1"/>
  <c r="Z12" i="2"/>
  <c r="AA12" i="2" s="1"/>
  <c r="AD14" i="2"/>
  <c r="AE14" i="2" s="1"/>
  <c r="AH15" i="2"/>
  <c r="AI15" i="2" s="1"/>
  <c r="AP17" i="2"/>
  <c r="AQ17" i="2" s="1"/>
  <c r="R18" i="2"/>
  <c r="S18" i="2" s="1"/>
  <c r="V19" i="2"/>
  <c r="W19" i="2" s="1"/>
  <c r="AT19" i="2"/>
  <c r="AU19" i="2" s="1"/>
  <c r="Z20" i="2"/>
  <c r="AA20" i="2" s="1"/>
  <c r="AT23" i="2"/>
  <c r="AU23" i="2" s="1"/>
  <c r="AD31" i="2"/>
  <c r="AE31" i="2" s="1"/>
  <c r="AD13" i="2"/>
  <c r="AE13" i="2" s="1"/>
  <c r="AH14" i="2"/>
  <c r="AI14" i="2" s="1"/>
  <c r="AP16" i="2"/>
  <c r="AQ16" i="2" s="1"/>
  <c r="R17" i="2"/>
  <c r="S17" i="2" s="1"/>
  <c r="V18" i="2"/>
  <c r="W18" i="2" s="1"/>
  <c r="AT18" i="2"/>
  <c r="AU18" i="2" s="1"/>
  <c r="Z19" i="2"/>
  <c r="AA19" i="2" s="1"/>
  <c r="AD21" i="2"/>
  <c r="AE21" i="2" s="1"/>
  <c r="AP22" i="2"/>
  <c r="AQ22" i="2" s="1"/>
  <c r="V23" i="2"/>
  <c r="W23" i="2" s="1"/>
  <c r="AD24" i="2"/>
  <c r="AE24" i="2" s="1"/>
  <c r="AT25" i="2"/>
  <c r="AU25" i="2" s="1"/>
  <c r="AD26" i="2"/>
  <c r="AE26" i="2" s="1"/>
  <c r="AT27" i="2"/>
  <c r="AU27" i="2" s="1"/>
  <c r="AD28" i="2"/>
  <c r="AE28" i="2" s="1"/>
  <c r="AT30" i="2"/>
  <c r="AU30" i="2" s="1"/>
  <c r="AD20" i="2"/>
  <c r="AE20" i="2" s="1"/>
  <c r="AH21" i="2"/>
  <c r="AI21" i="2" s="1"/>
  <c r="Z23" i="2"/>
  <c r="AA23" i="2" s="1"/>
  <c r="AD32" i="2"/>
  <c r="AE32" i="2" s="1"/>
  <c r="AP35" i="2"/>
  <c r="AQ35" i="2" s="1"/>
</calcChain>
</file>

<file path=xl/sharedStrings.xml><?xml version="1.0" encoding="utf-8"?>
<sst xmlns="http://schemas.openxmlformats.org/spreadsheetml/2006/main" count="25" uniqueCount="25">
  <si>
    <t>JANVIER</t>
  </si>
  <si>
    <t>FEVRIER</t>
  </si>
  <si>
    <t>MARS</t>
  </si>
  <si>
    <t>AVRIL</t>
  </si>
  <si>
    <t>SEPTEMBRE</t>
  </si>
  <si>
    <t>OCTOBRE</t>
  </si>
  <si>
    <t>NOVEMBRE</t>
  </si>
  <si>
    <t>DECEMBRE</t>
  </si>
  <si>
    <t>MAI</t>
  </si>
  <si>
    <t>JUIN</t>
  </si>
  <si>
    <t>AOUT</t>
  </si>
  <si>
    <t>JUILLET</t>
  </si>
  <si>
    <t>Noël</t>
  </si>
  <si>
    <t>Armistice</t>
  </si>
  <si>
    <t>La Toussaint</t>
  </si>
  <si>
    <t>Assomption</t>
  </si>
  <si>
    <t>Fête Nationale</t>
  </si>
  <si>
    <t>Lundi de Pentecôte</t>
  </si>
  <si>
    <t>Jeudi de l'Ascension</t>
  </si>
  <si>
    <t>Fête du Travail</t>
  </si>
  <si>
    <t>Lundi de Pâques</t>
  </si>
  <si>
    <t>Jour de l'an</t>
  </si>
  <si>
    <t>France</t>
  </si>
  <si>
    <t>JOURS FERIES</t>
  </si>
  <si>
    <t>Jours non travaillés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</si>
</sst>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 &quot;dddd\ * dd\-mm\-yy;;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164" fontId="2" fillId="0" borderId="1" xfId="0" quotePrefix="1" applyNumberFormat="1" applyFont="1" applyFill="1" applyBorder="1" applyAlignment="1">
      <alignment vertical="center"/>
    </xf>
    <xf numFmtId="0" fontId="0" fillId="0" borderId="1" xfId="0" applyBorder="1" applyAlignment="1">
      <alignment horizontal="left" vertical="center" indent="1"/>
    </xf>
    <xf numFmtId="15" fontId="0" fillId="0" borderId="1" xfId="0" applyNumberFormat="1" applyBorder="1" applyAlignment="1">
      <alignment horizontal="left" vertical="center" indent="1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left" vertical="center" indent="1"/>
    </xf>
    <xf numFmtId="164" fontId="2" fillId="2" borderId="1" xfId="0" quotePrefix="1" applyNumberFormat="1" applyFont="1" applyFill="1" applyBorder="1" applyAlignment="1">
      <alignment vertical="center"/>
    </xf>
    <xf numFmtId="0" fontId="0" fillId="0" borderId="2" xfId="0" applyFill="1" applyBorder="1" applyAlignment="1">
      <alignment horizontal="left" vertical="center" indent="1"/>
    </xf>
    <xf numFmtId="0" fontId="0" fillId="0" borderId="0" xfId="0" applyFill="1"/>
    <xf numFmtId="0" fontId="1" fillId="0" borderId="0" xfId="0" applyFont="1" applyFill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 indent="1"/>
    </xf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left" vertical="center" indent="1"/>
    </xf>
    <xf numFmtId="14" fontId="0" fillId="0" borderId="2" xfId="0" applyNumberFormat="1" applyFill="1" applyBorder="1" applyAlignment="1">
      <alignment horizontal="left" vertical="center" indent="2"/>
    </xf>
    <xf numFmtId="14" fontId="0" fillId="0" borderId="3" xfId="0" applyNumberFormat="1" applyFill="1" applyBorder="1" applyAlignment="1">
      <alignment horizontal="left" vertical="center" indent="2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0" xfId="0" applyFill="1" applyAlignment="1">
      <alignment wrapText="1"/>
    </xf>
  </cellXfs>
  <cellStyles count="1">
    <cellStyle name="Normal" xfId="0" builtinId="0"/>
  </cellStyles>
  <dxfs count="2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ropbox/Mes%20Documents/WORK/LES%20RAZMOKETS/Grille%20de%20calcul%20-%20CA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ille CAF"/>
      <sheetName val="Tarification"/>
      <sheetName val="Tarification (3)"/>
      <sheetName val="Tarification (2)"/>
      <sheetName val="Planning"/>
      <sheetName val="Feuil1"/>
      <sheetName val="CA"/>
      <sheetName val="CA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Jeanne</v>
          </cell>
        </row>
        <row r="3">
          <cell r="A3">
            <v>1</v>
          </cell>
          <cell r="B3" t="str">
            <v>Louis</v>
          </cell>
        </row>
        <row r="4">
          <cell r="A4">
            <v>1</v>
          </cell>
          <cell r="B4" t="str">
            <v>Arthur</v>
          </cell>
        </row>
        <row r="5">
          <cell r="A5">
            <v>1</v>
          </cell>
          <cell r="B5" t="str">
            <v>Armand</v>
          </cell>
        </row>
        <row r="6">
          <cell r="A6">
            <v>1</v>
          </cell>
          <cell r="B6" t="str">
            <v>Gabin</v>
          </cell>
        </row>
        <row r="7">
          <cell r="A7">
            <v>1</v>
          </cell>
          <cell r="B7" t="str">
            <v>Nicolas</v>
          </cell>
        </row>
        <row r="8">
          <cell r="A8">
            <v>1</v>
          </cell>
          <cell r="B8" t="str">
            <v>Marie</v>
          </cell>
        </row>
        <row r="9">
          <cell r="A9">
            <v>1</v>
          </cell>
          <cell r="B9" t="str">
            <v>Noa</v>
          </cell>
        </row>
        <row r="10">
          <cell r="A10">
            <v>1</v>
          </cell>
          <cell r="B10" t="str">
            <v>Elsa</v>
          </cell>
        </row>
        <row r="11">
          <cell r="A11">
            <v>1</v>
          </cell>
          <cell r="B11" t="str">
            <v>Franck</v>
          </cell>
        </row>
        <row r="12">
          <cell r="A12">
            <v>0</v>
          </cell>
          <cell r="B12" t="str">
            <v/>
          </cell>
        </row>
        <row r="13">
          <cell r="A13">
            <v>0</v>
          </cell>
          <cell r="B13" t="str">
            <v/>
          </cell>
        </row>
        <row r="14">
          <cell r="A14">
            <v>0</v>
          </cell>
          <cell r="B14" t="str">
            <v/>
          </cell>
        </row>
        <row r="15">
          <cell r="A15">
            <v>0</v>
          </cell>
          <cell r="B15" t="str">
            <v/>
          </cell>
        </row>
        <row r="16">
          <cell r="A16">
            <v>0</v>
          </cell>
          <cell r="B16" t="str">
            <v/>
          </cell>
        </row>
        <row r="17">
          <cell r="A17">
            <v>0</v>
          </cell>
          <cell r="B17" t="str">
            <v/>
          </cell>
        </row>
        <row r="18">
          <cell r="A18">
            <v>0</v>
          </cell>
          <cell r="B18" t="str">
            <v/>
          </cell>
        </row>
        <row r="19">
          <cell r="A19">
            <v>0</v>
          </cell>
          <cell r="B19" t="str">
            <v/>
          </cell>
        </row>
        <row r="20">
          <cell r="A20">
            <v>0</v>
          </cell>
          <cell r="B20" t="str">
            <v/>
          </cell>
        </row>
        <row r="21">
          <cell r="A21">
            <v>0</v>
          </cell>
          <cell r="B21" t="str">
            <v/>
          </cell>
        </row>
        <row r="22">
          <cell r="A22">
            <v>0</v>
          </cell>
          <cell r="B22" t="str">
            <v/>
          </cell>
        </row>
        <row r="23">
          <cell r="A23">
            <v>0</v>
          </cell>
          <cell r="B23" t="str">
            <v/>
          </cell>
        </row>
        <row r="24">
          <cell r="A24">
            <v>2</v>
          </cell>
          <cell r="B24" t="str">
            <v>Jeanne</v>
          </cell>
        </row>
        <row r="25">
          <cell r="A25">
            <v>2</v>
          </cell>
          <cell r="B25" t="str">
            <v>Louis</v>
          </cell>
        </row>
        <row r="26">
          <cell r="A26">
            <v>2</v>
          </cell>
          <cell r="B26" t="str">
            <v>Arthur</v>
          </cell>
        </row>
        <row r="27">
          <cell r="A27">
            <v>2</v>
          </cell>
          <cell r="B27" t="str">
            <v>Armand</v>
          </cell>
        </row>
        <row r="28">
          <cell r="A28">
            <v>1</v>
          </cell>
          <cell r="B28" t="str">
            <v>Rose</v>
          </cell>
        </row>
        <row r="29">
          <cell r="A29">
            <v>1</v>
          </cell>
          <cell r="B29" t="str">
            <v>Gabrielle</v>
          </cell>
        </row>
        <row r="30">
          <cell r="A30">
            <v>1</v>
          </cell>
          <cell r="B30" t="str">
            <v>Jules</v>
          </cell>
        </row>
        <row r="31">
          <cell r="A31">
            <v>2</v>
          </cell>
          <cell r="B31" t="str">
            <v>Noa</v>
          </cell>
        </row>
        <row r="32">
          <cell r="A32">
            <v>2</v>
          </cell>
          <cell r="B32" t="str">
            <v>Elsa</v>
          </cell>
        </row>
        <row r="33">
          <cell r="A33">
            <v>1</v>
          </cell>
          <cell r="B33" t="str">
            <v>Victoire</v>
          </cell>
        </row>
        <row r="34">
          <cell r="A34">
            <v>0</v>
          </cell>
          <cell r="B34" t="str">
            <v/>
          </cell>
        </row>
        <row r="35">
          <cell r="A35">
            <v>0</v>
          </cell>
          <cell r="B35" t="str">
            <v/>
          </cell>
        </row>
        <row r="36">
          <cell r="A36">
            <v>0</v>
          </cell>
          <cell r="B36" t="str">
            <v/>
          </cell>
        </row>
        <row r="37">
          <cell r="A37">
            <v>0</v>
          </cell>
          <cell r="B37" t="str">
            <v/>
          </cell>
        </row>
        <row r="38">
          <cell r="A38">
            <v>0</v>
          </cell>
          <cell r="B38" t="str">
            <v/>
          </cell>
        </row>
        <row r="39">
          <cell r="A39">
            <v>0</v>
          </cell>
          <cell r="B39" t="str">
            <v/>
          </cell>
        </row>
        <row r="40">
          <cell r="A40">
            <v>0</v>
          </cell>
          <cell r="B40" t="str">
            <v/>
          </cell>
        </row>
        <row r="41">
          <cell r="A41">
            <v>0</v>
          </cell>
          <cell r="B41" t="str">
            <v/>
          </cell>
        </row>
        <row r="42">
          <cell r="A42">
            <v>0</v>
          </cell>
          <cell r="B42" t="str">
            <v/>
          </cell>
        </row>
        <row r="43">
          <cell r="A43">
            <v>0</v>
          </cell>
          <cell r="B43" t="str">
            <v/>
          </cell>
        </row>
        <row r="44">
          <cell r="A44">
            <v>0</v>
          </cell>
          <cell r="B44" t="str">
            <v/>
          </cell>
        </row>
        <row r="45">
          <cell r="A45">
            <v>0</v>
          </cell>
          <cell r="B45" t="str">
            <v/>
          </cell>
        </row>
        <row r="46">
          <cell r="A46">
            <v>3</v>
          </cell>
          <cell r="B46" t="str">
            <v>Jeanne</v>
          </cell>
        </row>
        <row r="47">
          <cell r="A47">
            <v>3</v>
          </cell>
          <cell r="B47" t="str">
            <v>Louis</v>
          </cell>
        </row>
        <row r="48">
          <cell r="A48">
            <v>2</v>
          </cell>
          <cell r="B48" t="str">
            <v>Gabin</v>
          </cell>
        </row>
        <row r="49">
          <cell r="A49">
            <v>2</v>
          </cell>
          <cell r="B49" t="str">
            <v>Nicolas</v>
          </cell>
        </row>
        <row r="50">
          <cell r="A50">
            <v>2</v>
          </cell>
          <cell r="B50" t="str">
            <v>Rose</v>
          </cell>
        </row>
        <row r="51">
          <cell r="A51">
            <v>2</v>
          </cell>
          <cell r="B51" t="str">
            <v>Gabrielle</v>
          </cell>
        </row>
        <row r="52">
          <cell r="A52">
            <v>2</v>
          </cell>
          <cell r="B52" t="str">
            <v>Jules</v>
          </cell>
        </row>
        <row r="53">
          <cell r="A53">
            <v>2</v>
          </cell>
          <cell r="B53" t="str">
            <v>Marie</v>
          </cell>
        </row>
        <row r="54">
          <cell r="A54">
            <v>2</v>
          </cell>
          <cell r="B54" t="str">
            <v>Franck</v>
          </cell>
        </row>
        <row r="55">
          <cell r="A55">
            <v>2</v>
          </cell>
          <cell r="B55" t="str">
            <v>Victoire</v>
          </cell>
        </row>
        <row r="56">
          <cell r="A56">
            <v>0</v>
          </cell>
          <cell r="B56" t="str">
            <v/>
          </cell>
        </row>
        <row r="57">
          <cell r="A57">
            <v>0</v>
          </cell>
          <cell r="B57" t="str">
            <v/>
          </cell>
        </row>
        <row r="58">
          <cell r="A58">
            <v>0</v>
          </cell>
          <cell r="B58" t="str">
            <v/>
          </cell>
        </row>
        <row r="59">
          <cell r="A59">
            <v>0</v>
          </cell>
          <cell r="B59" t="str">
            <v/>
          </cell>
        </row>
        <row r="60">
          <cell r="A60">
            <v>0</v>
          </cell>
          <cell r="B60" t="str">
            <v/>
          </cell>
        </row>
        <row r="61">
          <cell r="A61">
            <v>0</v>
          </cell>
          <cell r="B61" t="str">
            <v/>
          </cell>
        </row>
        <row r="62">
          <cell r="A62">
            <v>0</v>
          </cell>
          <cell r="B62" t="str">
            <v/>
          </cell>
        </row>
        <row r="63">
          <cell r="A63">
            <v>0</v>
          </cell>
          <cell r="B63" t="str">
            <v/>
          </cell>
        </row>
        <row r="64">
          <cell r="A64">
            <v>0</v>
          </cell>
          <cell r="B64" t="str">
            <v/>
          </cell>
        </row>
        <row r="65">
          <cell r="A65">
            <v>0</v>
          </cell>
          <cell r="B65" t="str">
            <v/>
          </cell>
        </row>
        <row r="66">
          <cell r="A66">
            <v>0</v>
          </cell>
          <cell r="B66" t="str">
            <v/>
          </cell>
        </row>
        <row r="67">
          <cell r="A67">
            <v>0</v>
          </cell>
          <cell r="B67" t="str">
            <v/>
          </cell>
        </row>
        <row r="68">
          <cell r="A68">
            <v>4</v>
          </cell>
          <cell r="B68" t="str">
            <v>Jeanne</v>
          </cell>
        </row>
        <row r="69">
          <cell r="A69">
            <v>4</v>
          </cell>
          <cell r="B69" t="str">
            <v>Louis</v>
          </cell>
        </row>
        <row r="70">
          <cell r="A70">
            <v>3</v>
          </cell>
          <cell r="B70" t="str">
            <v>Arthur</v>
          </cell>
        </row>
        <row r="71">
          <cell r="A71">
            <v>3</v>
          </cell>
          <cell r="B71" t="str">
            <v>Armand</v>
          </cell>
        </row>
        <row r="72">
          <cell r="A72">
            <v>3</v>
          </cell>
          <cell r="B72" t="str">
            <v>Rose</v>
          </cell>
        </row>
        <row r="73">
          <cell r="A73">
            <v>3</v>
          </cell>
          <cell r="B73" t="str">
            <v>Gabrielle</v>
          </cell>
        </row>
        <row r="74">
          <cell r="A74">
            <v>3</v>
          </cell>
          <cell r="B74" t="str">
            <v>Jules</v>
          </cell>
        </row>
        <row r="75">
          <cell r="A75">
            <v>3</v>
          </cell>
          <cell r="B75" t="str">
            <v>Noa</v>
          </cell>
        </row>
        <row r="76">
          <cell r="A76">
            <v>3</v>
          </cell>
          <cell r="B76" t="str">
            <v>Elsa</v>
          </cell>
        </row>
        <row r="77">
          <cell r="A77">
            <v>3</v>
          </cell>
          <cell r="B77" t="str">
            <v>Victoire</v>
          </cell>
        </row>
        <row r="78">
          <cell r="A78">
            <v>0</v>
          </cell>
          <cell r="B78" t="str">
            <v/>
          </cell>
        </row>
        <row r="79">
          <cell r="A79">
            <v>0</v>
          </cell>
          <cell r="B79" t="str">
            <v/>
          </cell>
        </row>
        <row r="80">
          <cell r="A80">
            <v>0</v>
          </cell>
          <cell r="B80" t="str">
            <v/>
          </cell>
        </row>
        <row r="81">
          <cell r="A81">
            <v>0</v>
          </cell>
          <cell r="B81" t="str">
            <v/>
          </cell>
        </row>
        <row r="82">
          <cell r="A82">
            <v>0</v>
          </cell>
          <cell r="B82" t="str">
            <v/>
          </cell>
        </row>
        <row r="83">
          <cell r="A83">
            <v>0</v>
          </cell>
          <cell r="B83" t="str">
            <v/>
          </cell>
        </row>
        <row r="84">
          <cell r="A84">
            <v>0</v>
          </cell>
          <cell r="B84" t="str">
            <v/>
          </cell>
        </row>
        <row r="85">
          <cell r="A85">
            <v>0</v>
          </cell>
          <cell r="B85" t="str">
            <v/>
          </cell>
        </row>
        <row r="86">
          <cell r="A86">
            <v>0</v>
          </cell>
          <cell r="B86" t="str">
            <v/>
          </cell>
        </row>
        <row r="87">
          <cell r="A87">
            <v>0</v>
          </cell>
          <cell r="B87" t="str">
            <v/>
          </cell>
        </row>
        <row r="88">
          <cell r="A88">
            <v>0</v>
          </cell>
          <cell r="B88" t="str">
            <v/>
          </cell>
        </row>
        <row r="89">
          <cell r="A89">
            <v>0</v>
          </cell>
          <cell r="B89" t="str">
            <v/>
          </cell>
        </row>
        <row r="90">
          <cell r="A90">
            <v>5</v>
          </cell>
          <cell r="B90" t="str">
            <v>Jeanne</v>
          </cell>
        </row>
        <row r="91">
          <cell r="A91">
            <v>5</v>
          </cell>
          <cell r="B91" t="str">
            <v>Louis</v>
          </cell>
        </row>
        <row r="92">
          <cell r="A92">
            <v>4</v>
          </cell>
          <cell r="B92" t="str">
            <v>Arthur</v>
          </cell>
        </row>
        <row r="93">
          <cell r="A93">
            <v>4</v>
          </cell>
          <cell r="B93" t="str">
            <v>Armand</v>
          </cell>
        </row>
        <row r="94">
          <cell r="A94">
            <v>4</v>
          </cell>
          <cell r="B94" t="str">
            <v>Rose</v>
          </cell>
        </row>
        <row r="95">
          <cell r="A95">
            <v>4</v>
          </cell>
          <cell r="B95" t="str">
            <v>Gabrielle</v>
          </cell>
        </row>
        <row r="96">
          <cell r="A96">
            <v>4</v>
          </cell>
          <cell r="B96" t="str">
            <v>Jules</v>
          </cell>
        </row>
        <row r="97">
          <cell r="A97">
            <v>4</v>
          </cell>
          <cell r="B97" t="str">
            <v>Noa</v>
          </cell>
        </row>
        <row r="98">
          <cell r="A98">
            <v>4</v>
          </cell>
          <cell r="B98" t="str">
            <v>Elsa</v>
          </cell>
        </row>
        <row r="99">
          <cell r="A99">
            <v>4</v>
          </cell>
          <cell r="B99" t="str">
            <v>Victoire</v>
          </cell>
        </row>
        <row r="100">
          <cell r="A100">
            <v>0</v>
          </cell>
          <cell r="B100" t="str">
            <v/>
          </cell>
        </row>
        <row r="101">
          <cell r="A101">
            <v>0</v>
          </cell>
          <cell r="B101" t="str">
            <v/>
          </cell>
        </row>
        <row r="102">
          <cell r="A102">
            <v>0</v>
          </cell>
          <cell r="B102" t="str">
            <v/>
          </cell>
        </row>
        <row r="103">
          <cell r="A103">
            <v>0</v>
          </cell>
          <cell r="B103" t="str">
            <v/>
          </cell>
        </row>
        <row r="104">
          <cell r="A104">
            <v>0</v>
          </cell>
          <cell r="B104" t="str">
            <v/>
          </cell>
        </row>
        <row r="105">
          <cell r="A105">
            <v>0</v>
          </cell>
          <cell r="B105" t="str">
            <v/>
          </cell>
        </row>
        <row r="106">
          <cell r="A106">
            <v>0</v>
          </cell>
          <cell r="B106" t="str">
            <v/>
          </cell>
        </row>
        <row r="107">
          <cell r="A107">
            <v>0</v>
          </cell>
          <cell r="B107" t="str">
            <v/>
          </cell>
        </row>
        <row r="108">
          <cell r="A108">
            <v>0</v>
          </cell>
          <cell r="B108" t="str">
            <v/>
          </cell>
        </row>
        <row r="109">
          <cell r="A109">
            <v>0</v>
          </cell>
          <cell r="B109" t="str">
            <v/>
          </cell>
        </row>
        <row r="110">
          <cell r="A110">
            <v>0</v>
          </cell>
          <cell r="B110" t="str">
            <v/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5"/>
  <sheetViews>
    <sheetView workbookViewId="0">
      <selection activeCell="D26" sqref="D26"/>
    </sheetView>
  </sheetViews>
  <sheetFormatPr baseColWidth="10" defaultRowHeight="15" x14ac:dyDescent="0.25"/>
  <cols>
    <col min="1" max="1" width="27" style="2" customWidth="1"/>
    <col min="2" max="7" width="20" customWidth="1"/>
  </cols>
  <sheetData>
    <row r="1" spans="1:7" ht="37.5" customHeight="1" x14ac:dyDescent="0.25">
      <c r="A1" s="27" t="s">
        <v>23</v>
      </c>
      <c r="B1" s="28"/>
      <c r="C1" s="28"/>
      <c r="D1" s="28"/>
      <c r="E1" s="28"/>
      <c r="F1" s="28"/>
      <c r="G1" s="29"/>
    </row>
    <row r="2" spans="1:7" ht="22.5" customHeight="1" x14ac:dyDescent="0.25"/>
    <row r="3" spans="1:7" s="1" customFormat="1" ht="26.25" customHeight="1" x14ac:dyDescent="0.25">
      <c r="A3" s="4" t="s">
        <v>22</v>
      </c>
      <c r="B3" s="6">
        <v>2017</v>
      </c>
      <c r="C3" s="7">
        <v>2018</v>
      </c>
      <c r="D3" s="7">
        <v>2019</v>
      </c>
      <c r="E3" s="7">
        <v>2020</v>
      </c>
      <c r="F3" s="7">
        <v>2021</v>
      </c>
      <c r="G3" s="7">
        <v>2022</v>
      </c>
    </row>
    <row r="4" spans="1:7" s="1" customFormat="1" ht="25.5" customHeight="1" x14ac:dyDescent="0.25">
      <c r="A4" s="4" t="s">
        <v>21</v>
      </c>
      <c r="B4" s="3">
        <f>DATE(An,1,1)</f>
        <v>42736</v>
      </c>
      <c r="C4" s="3">
        <f>DATE(C3,1,1)</f>
        <v>43101</v>
      </c>
      <c r="D4" s="3">
        <f t="shared" ref="D4:G4" si="0">DATE(D3,1,1)</f>
        <v>43466</v>
      </c>
      <c r="E4" s="3">
        <f t="shared" si="0"/>
        <v>43831</v>
      </c>
      <c r="F4" s="3">
        <f t="shared" si="0"/>
        <v>44197</v>
      </c>
      <c r="G4" s="3">
        <f t="shared" si="0"/>
        <v>44562</v>
      </c>
    </row>
    <row r="5" spans="1:7" s="1" customFormat="1" ht="18.75" hidden="1" customHeight="1" x14ac:dyDescent="0.25">
      <c r="A5" s="4"/>
      <c r="B5" s="3">
        <f>DATE(An,3,29.56+0.979*MOD(204-11*MOD(An,19),30)-WEEKDAY(DATE(An,3,28.56+0.979*MOD(204-11*MOD(An,19),30))))</f>
        <v>42841</v>
      </c>
      <c r="C5" s="3">
        <f>DATE(C3,3,29.56+0.979*MOD(204-11*MOD(C3,19),30)-WEEKDAY(DATE(C3,3,28.56+0.979*MOD(204-11*MOD(C3,19),30))))</f>
        <v>43191</v>
      </c>
      <c r="D5" s="3">
        <f t="shared" ref="D5:G5" si="1">DATE(D3,3,29.56+0.979*MOD(204-11*MOD(D3,19),30)-WEEKDAY(DATE(D3,3,28.56+0.979*MOD(204-11*MOD(D3,19),30))))</f>
        <v>43576</v>
      </c>
      <c r="E5" s="3">
        <f t="shared" si="1"/>
        <v>43933</v>
      </c>
      <c r="F5" s="3">
        <f t="shared" si="1"/>
        <v>44290</v>
      </c>
      <c r="G5" s="3">
        <f t="shared" si="1"/>
        <v>44668</v>
      </c>
    </row>
    <row r="6" spans="1:7" s="1" customFormat="1" ht="26.25" customHeight="1" x14ac:dyDescent="0.25">
      <c r="A6" s="8" t="s">
        <v>20</v>
      </c>
      <c r="B6" s="9">
        <f>B5+1</f>
        <v>42842</v>
      </c>
      <c r="C6" s="9">
        <f t="shared" ref="C6" si="2">C5+1</f>
        <v>43192</v>
      </c>
      <c r="D6" s="9">
        <f t="shared" ref="D6" si="3">D5+1</f>
        <v>43577</v>
      </c>
      <c r="E6" s="9">
        <f t="shared" ref="E6" si="4">E5+1</f>
        <v>43934</v>
      </c>
      <c r="F6" s="9">
        <f t="shared" ref="F6" si="5">F5+1</f>
        <v>44291</v>
      </c>
      <c r="G6" s="9">
        <f t="shared" ref="G6" si="6">G5+1</f>
        <v>44669</v>
      </c>
    </row>
    <row r="7" spans="1:7" s="1" customFormat="1" ht="26.25" customHeight="1" x14ac:dyDescent="0.25">
      <c r="A7" s="4" t="s">
        <v>19</v>
      </c>
      <c r="B7" s="3">
        <f>DATE(An,5,1)</f>
        <v>42856</v>
      </c>
      <c r="C7" s="3">
        <f>DATE(C3,5,1)</f>
        <v>43221</v>
      </c>
      <c r="D7" s="3">
        <f t="shared" ref="D7:G7" si="7">DATE(D3,5,1)</f>
        <v>43586</v>
      </c>
      <c r="E7" s="3">
        <f t="shared" si="7"/>
        <v>43952</v>
      </c>
      <c r="F7" s="3">
        <f t="shared" si="7"/>
        <v>44317</v>
      </c>
      <c r="G7" s="3">
        <f t="shared" si="7"/>
        <v>44682</v>
      </c>
    </row>
    <row r="8" spans="1:7" s="1" customFormat="1" ht="26.25" customHeight="1" x14ac:dyDescent="0.25">
      <c r="A8" s="5">
        <v>16565</v>
      </c>
      <c r="B8" s="3">
        <f>DATE(An,5,8)</f>
        <v>42863</v>
      </c>
      <c r="C8" s="3">
        <f>DATE(C3,5,8)</f>
        <v>43228</v>
      </c>
      <c r="D8" s="3">
        <f t="shared" ref="D8:G8" si="8">DATE(D3,5,8)</f>
        <v>43593</v>
      </c>
      <c r="E8" s="3">
        <f t="shared" si="8"/>
        <v>43959</v>
      </c>
      <c r="F8" s="3">
        <f t="shared" si="8"/>
        <v>44324</v>
      </c>
      <c r="G8" s="3">
        <f t="shared" si="8"/>
        <v>44689</v>
      </c>
    </row>
    <row r="9" spans="1:7" s="1" customFormat="1" ht="26.25" customHeight="1" x14ac:dyDescent="0.25">
      <c r="A9" s="8" t="s">
        <v>18</v>
      </c>
      <c r="B9" s="9">
        <f>IF(B6+38=B7,0,B6+38)</f>
        <v>42880</v>
      </c>
      <c r="C9" s="9">
        <f t="shared" ref="C9" si="9">IF(C6+38=C7,0,C6+38)</f>
        <v>43230</v>
      </c>
      <c r="D9" s="9">
        <f t="shared" ref="D9:G9" si="10">IF(D6+38=D7,0,D6+38)</f>
        <v>43615</v>
      </c>
      <c r="E9" s="9">
        <f t="shared" si="10"/>
        <v>43972</v>
      </c>
      <c r="F9" s="9">
        <f t="shared" si="10"/>
        <v>44329</v>
      </c>
      <c r="G9" s="9">
        <f t="shared" si="10"/>
        <v>44707</v>
      </c>
    </row>
    <row r="10" spans="1:7" s="1" customFormat="1" ht="26.25" customHeight="1" x14ac:dyDescent="0.25">
      <c r="A10" s="8" t="s">
        <v>17</v>
      </c>
      <c r="B10" s="9">
        <f>B6+49</f>
        <v>42891</v>
      </c>
      <c r="C10" s="9">
        <f t="shared" ref="C10" si="11">C6+49</f>
        <v>43241</v>
      </c>
      <c r="D10" s="9">
        <f t="shared" ref="D10:G10" si="12">D6+49</f>
        <v>43626</v>
      </c>
      <c r="E10" s="9">
        <f t="shared" si="12"/>
        <v>43983</v>
      </c>
      <c r="F10" s="9">
        <f t="shared" si="12"/>
        <v>44340</v>
      </c>
      <c r="G10" s="9">
        <f t="shared" si="12"/>
        <v>44718</v>
      </c>
    </row>
    <row r="11" spans="1:7" s="1" customFormat="1" ht="26.25" customHeight="1" x14ac:dyDescent="0.25">
      <c r="A11" s="4" t="s">
        <v>16</v>
      </c>
      <c r="B11" s="3">
        <f>DATE(An,7,14)</f>
        <v>42930</v>
      </c>
      <c r="C11" s="3">
        <f>DATE(C3,7,14)</f>
        <v>43295</v>
      </c>
      <c r="D11" s="3">
        <f t="shared" ref="D11:G11" si="13">DATE(D3,7,14)</f>
        <v>43660</v>
      </c>
      <c r="E11" s="3">
        <f t="shared" si="13"/>
        <v>44026</v>
      </c>
      <c r="F11" s="3">
        <f t="shared" si="13"/>
        <v>44391</v>
      </c>
      <c r="G11" s="3">
        <f t="shared" si="13"/>
        <v>44756</v>
      </c>
    </row>
    <row r="12" spans="1:7" s="1" customFormat="1" ht="26.25" customHeight="1" x14ac:dyDescent="0.25">
      <c r="A12" s="4" t="s">
        <v>15</v>
      </c>
      <c r="B12" s="3">
        <f>DATE(An,8,15)</f>
        <v>42962</v>
      </c>
      <c r="C12" s="3">
        <f>DATE(C3,8,15)</f>
        <v>43327</v>
      </c>
      <c r="D12" s="3">
        <f t="shared" ref="D12:G12" si="14">DATE(D3,8,15)</f>
        <v>43692</v>
      </c>
      <c r="E12" s="3">
        <f t="shared" si="14"/>
        <v>44058</v>
      </c>
      <c r="F12" s="3">
        <f t="shared" si="14"/>
        <v>44423</v>
      </c>
      <c r="G12" s="3">
        <f t="shared" si="14"/>
        <v>44788</v>
      </c>
    </row>
    <row r="13" spans="1:7" s="1" customFormat="1" ht="26.25" customHeight="1" x14ac:dyDescent="0.25">
      <c r="A13" s="4" t="s">
        <v>14</v>
      </c>
      <c r="B13" s="3">
        <f>DATE(An,11,1)</f>
        <v>43040</v>
      </c>
      <c r="C13" s="3">
        <f>DATE(C3,11,1)</f>
        <v>43405</v>
      </c>
      <c r="D13" s="3">
        <f t="shared" ref="D13:G13" si="15">DATE(D3,11,1)</f>
        <v>43770</v>
      </c>
      <c r="E13" s="3">
        <f t="shared" si="15"/>
        <v>44136</v>
      </c>
      <c r="F13" s="3">
        <f t="shared" si="15"/>
        <v>44501</v>
      </c>
      <c r="G13" s="3">
        <f t="shared" si="15"/>
        <v>44866</v>
      </c>
    </row>
    <row r="14" spans="1:7" ht="26.25" customHeight="1" x14ac:dyDescent="0.25">
      <c r="A14" s="4" t="s">
        <v>13</v>
      </c>
      <c r="B14" s="3">
        <f>DATE(An,11,11)</f>
        <v>43050</v>
      </c>
      <c r="C14" s="3">
        <f>DATE(C3,11,11)</f>
        <v>43415</v>
      </c>
      <c r="D14" s="3">
        <f t="shared" ref="D14:G14" si="16">DATE(D3,11,11)</f>
        <v>43780</v>
      </c>
      <c r="E14" s="3">
        <f t="shared" si="16"/>
        <v>44146</v>
      </c>
      <c r="F14" s="3">
        <f t="shared" si="16"/>
        <v>44511</v>
      </c>
      <c r="G14" s="3">
        <f t="shared" si="16"/>
        <v>44876</v>
      </c>
    </row>
    <row r="15" spans="1:7" ht="26.25" customHeight="1" x14ac:dyDescent="0.25">
      <c r="A15" s="4" t="s">
        <v>12</v>
      </c>
      <c r="B15" s="3">
        <f>DATE(An,12,25)</f>
        <v>43094</v>
      </c>
      <c r="C15" s="3">
        <f>DATE(C3,12,25)</f>
        <v>43459</v>
      </c>
      <c r="D15" s="3">
        <f t="shared" ref="D15:G15" si="17">DATE(D3,12,25)</f>
        <v>43824</v>
      </c>
      <c r="E15" s="3">
        <f t="shared" si="17"/>
        <v>44190</v>
      </c>
      <c r="F15" s="3">
        <f t="shared" si="17"/>
        <v>44555</v>
      </c>
      <c r="G15" s="3">
        <f t="shared" si="17"/>
        <v>44920</v>
      </c>
    </row>
  </sheetData>
  <sheetProtection selectLockedCells="1"/>
  <mergeCells count="1">
    <mergeCell ref="A1:G1"/>
  </mergeCells>
  <printOptions horizontalCentered="1"/>
  <pageMargins left="0.39370078740157483" right="0.39370078740157483" top="1.9685039370078741" bottom="0.39370078740157483" header="0.39370078740157483" footer="0.39370078740157483"/>
  <pageSetup paperSize="9" orientation="portrait" horizontalDpi="1200" verticalDpi="1200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U38"/>
  <sheetViews>
    <sheetView tabSelected="1" zoomScale="85" zoomScaleNormal="85" workbookViewId="0">
      <selection activeCell="W39" sqref="W39"/>
    </sheetView>
  </sheetViews>
  <sheetFormatPr baseColWidth="10" defaultRowHeight="15" x14ac:dyDescent="0.25"/>
  <cols>
    <col min="1" max="1" width="5.28515625" style="11" customWidth="1"/>
    <col min="2" max="2" width="10.7109375" style="11" bestFit="1" customWidth="1"/>
    <col min="3" max="3" width="11.42578125" style="11" customWidth="1"/>
    <col min="4" max="4" width="0.7109375" style="11" customWidth="1"/>
    <col min="5" max="5" width="5.7109375" style="11" customWidth="1"/>
    <col min="6" max="6" width="10.7109375" style="11" bestFit="1" customWidth="1"/>
    <col min="7" max="7" width="11.42578125" style="11"/>
    <col min="8" max="8" width="0.7109375" style="11" customWidth="1"/>
    <col min="9" max="9" width="5.7109375" style="11" customWidth="1"/>
    <col min="10" max="10" width="10.7109375" style="11" bestFit="1" customWidth="1"/>
    <col min="11" max="11" width="11.42578125" style="11"/>
    <col min="12" max="12" width="0.7109375" style="11" customWidth="1"/>
    <col min="13" max="13" width="5.7109375" style="11" customWidth="1"/>
    <col min="14" max="14" width="10.7109375" style="11" bestFit="1" customWidth="1"/>
    <col min="15" max="15" width="11.42578125" style="11"/>
    <col min="16" max="16" width="2.140625" style="11" customWidth="1"/>
    <col min="17" max="17" width="5.7109375" style="11" customWidth="1"/>
    <col min="18" max="18" width="10.7109375" style="11" bestFit="1" customWidth="1"/>
    <col min="19" max="19" width="11.42578125" style="11"/>
    <col min="20" max="20" width="0.7109375" style="11" customWidth="1"/>
    <col min="21" max="21" width="5.7109375" style="11" customWidth="1"/>
    <col min="22" max="22" width="10.7109375" style="11" bestFit="1" customWidth="1"/>
    <col min="23" max="23" width="11.42578125" style="11" customWidth="1"/>
    <col min="24" max="24" width="0.7109375" style="11" customWidth="1"/>
    <col min="25" max="25" width="5.7109375" style="11" customWidth="1"/>
    <col min="26" max="26" width="10.7109375" style="11" bestFit="1" customWidth="1"/>
    <col min="27" max="27" width="11.42578125" style="11"/>
    <col min="28" max="28" width="0.7109375" style="11" customWidth="1"/>
    <col min="29" max="29" width="5.7109375" style="11" customWidth="1"/>
    <col min="30" max="30" width="10.7109375" style="11" bestFit="1" customWidth="1"/>
    <col min="31" max="31" width="11.42578125" style="11"/>
    <col min="32" max="32" width="0.7109375" style="11" customWidth="1"/>
    <col min="33" max="33" width="5.7109375" style="11" customWidth="1"/>
    <col min="34" max="34" width="10.7109375" style="11" bestFit="1" customWidth="1"/>
    <col min="35" max="35" width="11.42578125" style="11"/>
    <col min="36" max="36" width="0.7109375" style="11" customWidth="1"/>
    <col min="37" max="37" width="5.5703125" style="11" customWidth="1"/>
    <col min="38" max="38" width="10.7109375" style="11" bestFit="1" customWidth="1"/>
    <col min="39" max="39" width="11.42578125" style="11"/>
    <col min="40" max="40" width="0.7109375" style="11" customWidth="1"/>
    <col min="41" max="41" width="5.7109375" style="11" customWidth="1"/>
    <col min="42" max="42" width="10.7109375" style="11" bestFit="1" customWidth="1"/>
    <col min="43" max="43" width="11.42578125" style="11"/>
    <col min="44" max="44" width="0.7109375" style="11" customWidth="1"/>
    <col min="45" max="45" width="5.7109375" style="11" customWidth="1"/>
    <col min="46" max="46" width="10.7109375" style="11" bestFit="1" customWidth="1"/>
    <col min="47" max="16384" width="11.42578125" style="11"/>
  </cols>
  <sheetData>
    <row r="1" spans="1:47" ht="26.25" customHeight="1" x14ac:dyDescent="0.25">
      <c r="A1" s="31">
        <v>2017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3"/>
      <c r="P1" s="12"/>
      <c r="Q1" s="31">
        <f>A1+1</f>
        <v>2018</v>
      </c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3"/>
    </row>
    <row r="2" spans="1:47" ht="3.75" customHeight="1" x14ac:dyDescent="0.25">
      <c r="A2" s="13"/>
      <c r="B2" s="13"/>
      <c r="C2" s="13"/>
      <c r="D2" s="14"/>
      <c r="E2" s="13"/>
      <c r="F2" s="13"/>
      <c r="G2" s="13"/>
      <c r="H2" s="14"/>
      <c r="I2" s="13"/>
      <c r="J2" s="13"/>
      <c r="K2" s="13"/>
      <c r="L2" s="14"/>
      <c r="M2" s="13"/>
      <c r="N2" s="13"/>
      <c r="O2" s="13"/>
      <c r="P2" s="15"/>
      <c r="Q2" s="13"/>
      <c r="R2" s="13"/>
      <c r="S2" s="13"/>
      <c r="T2" s="14"/>
      <c r="U2" s="13"/>
      <c r="V2" s="13"/>
      <c r="W2" s="13"/>
      <c r="X2" s="14"/>
      <c r="Y2" s="13"/>
      <c r="Z2" s="13"/>
      <c r="AA2" s="13"/>
      <c r="AB2" s="14"/>
      <c r="AC2" s="13"/>
      <c r="AD2" s="13"/>
      <c r="AE2" s="13"/>
      <c r="AF2" s="14"/>
      <c r="AG2" s="13"/>
      <c r="AH2" s="13"/>
      <c r="AI2" s="13"/>
      <c r="AJ2" s="14"/>
      <c r="AK2" s="13"/>
      <c r="AL2" s="13"/>
      <c r="AM2" s="13"/>
      <c r="AN2" s="14"/>
      <c r="AO2" s="13"/>
      <c r="AP2" s="13"/>
      <c r="AQ2" s="13"/>
      <c r="AR2" s="14"/>
      <c r="AS2" s="13"/>
      <c r="AT2" s="13"/>
      <c r="AU2" s="13"/>
    </row>
    <row r="3" spans="1:47" s="16" customFormat="1" ht="22.5" customHeight="1" x14ac:dyDescent="0.25">
      <c r="A3" s="30" t="s">
        <v>4</v>
      </c>
      <c r="B3" s="30"/>
      <c r="C3" s="30"/>
      <c r="E3" s="30" t="s">
        <v>5</v>
      </c>
      <c r="F3" s="30"/>
      <c r="G3" s="30"/>
      <c r="I3" s="30" t="s">
        <v>6</v>
      </c>
      <c r="J3" s="30"/>
      <c r="K3" s="30"/>
      <c r="M3" s="30" t="s">
        <v>7</v>
      </c>
      <c r="N3" s="30"/>
      <c r="O3" s="30"/>
      <c r="Q3" s="30" t="s">
        <v>0</v>
      </c>
      <c r="R3" s="30"/>
      <c r="S3" s="30"/>
      <c r="U3" s="30" t="s">
        <v>1</v>
      </c>
      <c r="V3" s="30"/>
      <c r="W3" s="30"/>
      <c r="Y3" s="30" t="s">
        <v>2</v>
      </c>
      <c r="Z3" s="30"/>
      <c r="AA3" s="30"/>
      <c r="AC3" s="30" t="s">
        <v>3</v>
      </c>
      <c r="AD3" s="30"/>
      <c r="AE3" s="30"/>
      <c r="AG3" s="30" t="s">
        <v>8</v>
      </c>
      <c r="AH3" s="30"/>
      <c r="AI3" s="30"/>
      <c r="AK3" s="30" t="s">
        <v>9</v>
      </c>
      <c r="AL3" s="30"/>
      <c r="AM3" s="30"/>
      <c r="AO3" s="30" t="s">
        <v>11</v>
      </c>
      <c r="AP3" s="30"/>
      <c r="AQ3" s="30"/>
      <c r="AS3" s="30" t="s">
        <v>10</v>
      </c>
      <c r="AT3" s="30"/>
      <c r="AU3" s="30"/>
    </row>
    <row r="4" spans="1:47" s="16" customFormat="1" ht="16.5" hidden="1" customHeight="1" x14ac:dyDescent="0.25">
      <c r="A4" s="17"/>
      <c r="B4" s="17">
        <v>9</v>
      </c>
      <c r="C4" s="17"/>
      <c r="E4" s="17"/>
      <c r="F4" s="17">
        <v>10</v>
      </c>
      <c r="G4" s="17"/>
      <c r="I4" s="17"/>
      <c r="J4" s="17">
        <v>11</v>
      </c>
      <c r="K4" s="17"/>
      <c r="M4" s="17"/>
      <c r="N4" s="17">
        <v>12</v>
      </c>
      <c r="O4" s="17"/>
      <c r="Q4" s="17"/>
      <c r="R4" s="17">
        <v>1</v>
      </c>
      <c r="S4" s="17"/>
      <c r="U4" s="17"/>
      <c r="V4" s="17">
        <v>2</v>
      </c>
      <c r="W4" s="17"/>
      <c r="Y4" s="17"/>
      <c r="Z4" s="17">
        <v>3</v>
      </c>
      <c r="AA4" s="17"/>
      <c r="AC4" s="17"/>
      <c r="AD4" s="17">
        <v>4</v>
      </c>
      <c r="AE4" s="17"/>
      <c r="AG4" s="17"/>
      <c r="AH4" s="17">
        <v>5</v>
      </c>
      <c r="AI4" s="17"/>
      <c r="AK4" s="17"/>
      <c r="AL4" s="17">
        <v>6</v>
      </c>
      <c r="AM4" s="17"/>
      <c r="AO4" s="17"/>
      <c r="AP4" s="17">
        <v>7</v>
      </c>
      <c r="AQ4" s="17"/>
      <c r="AS4" s="17"/>
      <c r="AT4" s="17">
        <v>8</v>
      </c>
      <c r="AU4" s="17"/>
    </row>
    <row r="5" spans="1:47" s="16" customFormat="1" ht="16.5" customHeight="1" x14ac:dyDescent="0.25">
      <c r="A5" s="18">
        <v>1</v>
      </c>
      <c r="B5" s="19">
        <f t="shared" ref="B5:B34" si="0">DATE($A$1,$B$4,A5)</f>
        <v>42979</v>
      </c>
      <c r="C5" s="25" t="str">
        <f>TEXT(B5, "jjj")</f>
        <v>ven</v>
      </c>
      <c r="E5" s="18">
        <v>1</v>
      </c>
      <c r="F5" s="19">
        <f>DATE($A$1,$F$4,E5)</f>
        <v>43009</v>
      </c>
      <c r="G5" s="10" t="str">
        <f>TEXT(F5, "jjj")</f>
        <v>dim</v>
      </c>
      <c r="I5" s="18">
        <v>1</v>
      </c>
      <c r="J5" s="19">
        <f>DATE($A$1,$J$4,I5)</f>
        <v>43040</v>
      </c>
      <c r="K5" s="10" t="str">
        <f>TEXT(J5, "jjj")</f>
        <v>mer</v>
      </c>
      <c r="M5" s="18">
        <v>1</v>
      </c>
      <c r="N5" s="19">
        <f>DATE($A$1,$N$4,M5)</f>
        <v>43070</v>
      </c>
      <c r="O5" s="10" t="str">
        <f>TEXT(N5, "jjj")</f>
        <v>ven</v>
      </c>
      <c r="Q5" s="18">
        <v>1</v>
      </c>
      <c r="R5" s="19">
        <f>DATE($Q$1,$R$4,Q5)</f>
        <v>43101</v>
      </c>
      <c r="S5" s="10" t="str">
        <f>TEXT(R5, "jjj")</f>
        <v>lun</v>
      </c>
      <c r="U5" s="18">
        <v>1</v>
      </c>
      <c r="V5" s="19">
        <f t="shared" ref="V5:V32" si="1">DATE($Q$1,$V$4,U5)</f>
        <v>43132</v>
      </c>
      <c r="W5" s="10" t="str">
        <f>TEXT(V5, "jjj")</f>
        <v>jeu</v>
      </c>
      <c r="Y5" s="18">
        <v>1</v>
      </c>
      <c r="Z5" s="19">
        <f>DATE($Q$1,$Z$4,Y5)</f>
        <v>43160</v>
      </c>
      <c r="AA5" s="10" t="str">
        <f>TEXT(Z5, "jjj")</f>
        <v>jeu</v>
      </c>
      <c r="AC5" s="18">
        <v>1</v>
      </c>
      <c r="AD5" s="19">
        <f>DATE($Q$1,$AD$4,AC5)</f>
        <v>43191</v>
      </c>
      <c r="AE5" s="10" t="str">
        <f>TEXT(AD5, "jjj")</f>
        <v>dim</v>
      </c>
      <c r="AG5" s="18">
        <v>1</v>
      </c>
      <c r="AH5" s="19">
        <f>DATE($Q$1,$AH$4,AG5)</f>
        <v>43221</v>
      </c>
      <c r="AI5" s="10" t="str">
        <f>TEXT(AH5, "jjj")</f>
        <v>mar</v>
      </c>
      <c r="AK5" s="18">
        <v>1</v>
      </c>
      <c r="AL5" s="19">
        <f>DATE($Q$1,$AL$4,AK5)</f>
        <v>43252</v>
      </c>
      <c r="AM5" s="10" t="str">
        <f>TEXT(AL5, "jjj")</f>
        <v>ven</v>
      </c>
      <c r="AO5" s="18">
        <v>1</v>
      </c>
      <c r="AP5" s="19">
        <f>DATE($Q$1,$AP$4,AO5)</f>
        <v>43282</v>
      </c>
      <c r="AQ5" s="10" t="str">
        <f>TEXT(AP5, "jjj")</f>
        <v>dim</v>
      </c>
      <c r="AS5" s="18">
        <v>1</v>
      </c>
      <c r="AT5" s="19">
        <f>DATE($Q$1,$AT$4,AS5)</f>
        <v>43313</v>
      </c>
      <c r="AU5" s="10" t="str">
        <f>TEXT(AT5, "jjj")</f>
        <v>mer</v>
      </c>
    </row>
    <row r="6" spans="1:47" s="16" customFormat="1" ht="16.5" customHeight="1" x14ac:dyDescent="0.25">
      <c r="A6" s="18">
        <v>2</v>
      </c>
      <c r="B6" s="19">
        <f t="shared" si="0"/>
        <v>42980</v>
      </c>
      <c r="C6" s="25" t="str">
        <f>TEXT(B6, "jjj")</f>
        <v>sam</v>
      </c>
      <c r="E6" s="18">
        <v>2</v>
      </c>
      <c r="F6" s="19">
        <f t="shared" ref="F6:F35" si="2">DATE($A$1,$F$4,E6)</f>
        <v>43010</v>
      </c>
      <c r="G6" s="10" t="str">
        <f>TEXT(F6, "jjj")</f>
        <v>lun</v>
      </c>
      <c r="I6" s="18">
        <v>2</v>
      </c>
      <c r="J6" s="19">
        <f t="shared" ref="J6:J34" si="3">DATE($A$1,$J$4,I6)</f>
        <v>43041</v>
      </c>
      <c r="K6" s="10" t="str">
        <f t="shared" ref="K6:K34" si="4">TEXT(J6, "jjj")</f>
        <v>jeu</v>
      </c>
      <c r="M6" s="18">
        <v>2</v>
      </c>
      <c r="N6" s="19">
        <f t="shared" ref="N6:N35" si="5">DATE($A$1,$N$4,M6)</f>
        <v>43071</v>
      </c>
      <c r="O6" s="10" t="str">
        <f t="shared" ref="O6:O35" si="6">TEXT(N6, "jjj")</f>
        <v>sam</v>
      </c>
      <c r="Q6" s="18">
        <v>2</v>
      </c>
      <c r="R6" s="19">
        <f t="shared" ref="R6:R35" si="7">DATE($Q$1,$R$4,Q6)</f>
        <v>43102</v>
      </c>
      <c r="S6" s="10" t="str">
        <f t="shared" ref="S6:S35" si="8">TEXT(R6, "jjj")</f>
        <v>mar</v>
      </c>
      <c r="U6" s="18">
        <v>2</v>
      </c>
      <c r="V6" s="19">
        <f t="shared" si="1"/>
        <v>43133</v>
      </c>
      <c r="W6" s="10" t="str">
        <f t="shared" ref="W6:W32" si="9">TEXT(V6, "jjj")</f>
        <v>ven</v>
      </c>
      <c r="Y6" s="18">
        <v>2</v>
      </c>
      <c r="Z6" s="19">
        <f t="shared" ref="Z6:Z35" si="10">DATE($Q$1,$Z$4,Y6)</f>
        <v>43161</v>
      </c>
      <c r="AA6" s="10" t="str">
        <f t="shared" ref="AA6:AA35" si="11">TEXT(Z6, "jjj")</f>
        <v>ven</v>
      </c>
      <c r="AC6" s="18">
        <v>2</v>
      </c>
      <c r="AD6" s="19">
        <f t="shared" ref="AD6:AD34" si="12">DATE($Q$1,$AD$4,AC6)</f>
        <v>43192</v>
      </c>
      <c r="AE6" s="10" t="str">
        <f t="shared" ref="AE6:AE34" si="13">TEXT(AD6, "jjj")</f>
        <v>lun</v>
      </c>
      <c r="AG6" s="18">
        <v>2</v>
      </c>
      <c r="AH6" s="19">
        <f t="shared" ref="AH6:AH35" si="14">DATE($Q$1,$AH$4,AG6)</f>
        <v>43222</v>
      </c>
      <c r="AI6" s="10" t="str">
        <f t="shared" ref="AI6:AI35" si="15">TEXT(AH6, "jjj")</f>
        <v>mer</v>
      </c>
      <c r="AK6" s="18">
        <v>2</v>
      </c>
      <c r="AL6" s="19">
        <f t="shared" ref="AL6:AL34" si="16">DATE($Q$1,$AL$4,AK6)</f>
        <v>43253</v>
      </c>
      <c r="AM6" s="10" t="str">
        <f t="shared" ref="AM6:AM34" si="17">TEXT(AL6, "jjj")</f>
        <v>sam</v>
      </c>
      <c r="AO6" s="18">
        <v>2</v>
      </c>
      <c r="AP6" s="19">
        <f t="shared" ref="AP6:AP35" si="18">DATE($Q$1,$AP$4,AO6)</f>
        <v>43283</v>
      </c>
      <c r="AQ6" s="10" t="str">
        <f t="shared" ref="AQ6:AQ35" si="19">TEXT(AP6, "jjj")</f>
        <v>lun</v>
      </c>
      <c r="AS6" s="18">
        <v>2</v>
      </c>
      <c r="AT6" s="19">
        <f t="shared" ref="AT6:AT35" si="20">DATE($Q$1,$AT$4,AS6)</f>
        <v>43314</v>
      </c>
      <c r="AU6" s="10" t="str">
        <f t="shared" ref="AU6:AU35" si="21">TEXT(AT6, "jjj")</f>
        <v>jeu</v>
      </c>
    </row>
    <row r="7" spans="1:47" s="16" customFormat="1" ht="16.5" customHeight="1" x14ac:dyDescent="0.25">
      <c r="A7" s="18">
        <v>3</v>
      </c>
      <c r="B7" s="19">
        <f t="shared" si="0"/>
        <v>42981</v>
      </c>
      <c r="C7" s="25" t="str">
        <f t="shared" ref="C7:C34" si="22">TEXT(B7, "jjj")</f>
        <v>dim</v>
      </c>
      <c r="E7" s="18">
        <v>3</v>
      </c>
      <c r="F7" s="19">
        <f t="shared" si="2"/>
        <v>43011</v>
      </c>
      <c r="G7" s="10" t="str">
        <f t="shared" ref="G7:G35" si="23">TEXT(F7, "jjj")</f>
        <v>mar</v>
      </c>
      <c r="I7" s="18">
        <v>3</v>
      </c>
      <c r="J7" s="19">
        <f t="shared" si="3"/>
        <v>43042</v>
      </c>
      <c r="K7" s="10" t="str">
        <f t="shared" si="4"/>
        <v>ven</v>
      </c>
      <c r="M7" s="18">
        <v>3</v>
      </c>
      <c r="N7" s="19">
        <f t="shared" si="5"/>
        <v>43072</v>
      </c>
      <c r="O7" s="10" t="str">
        <f t="shared" si="6"/>
        <v>dim</v>
      </c>
      <c r="Q7" s="18">
        <v>3</v>
      </c>
      <c r="R7" s="19">
        <f t="shared" si="7"/>
        <v>43103</v>
      </c>
      <c r="S7" s="10" t="str">
        <f t="shared" si="8"/>
        <v>mer</v>
      </c>
      <c r="U7" s="18">
        <v>3</v>
      </c>
      <c r="V7" s="19">
        <f t="shared" si="1"/>
        <v>43134</v>
      </c>
      <c r="W7" s="10" t="str">
        <f t="shared" si="9"/>
        <v>sam</v>
      </c>
      <c r="Y7" s="18">
        <v>3</v>
      </c>
      <c r="Z7" s="19">
        <f t="shared" si="10"/>
        <v>43162</v>
      </c>
      <c r="AA7" s="10" t="str">
        <f t="shared" si="11"/>
        <v>sam</v>
      </c>
      <c r="AC7" s="18">
        <v>3</v>
      </c>
      <c r="AD7" s="19">
        <f t="shared" si="12"/>
        <v>43193</v>
      </c>
      <c r="AE7" s="10" t="str">
        <f t="shared" si="13"/>
        <v>mar</v>
      </c>
      <c r="AG7" s="18">
        <v>3</v>
      </c>
      <c r="AH7" s="19">
        <f t="shared" si="14"/>
        <v>43223</v>
      </c>
      <c r="AI7" s="10" t="str">
        <f t="shared" si="15"/>
        <v>jeu</v>
      </c>
      <c r="AK7" s="18">
        <v>3</v>
      </c>
      <c r="AL7" s="19">
        <f t="shared" si="16"/>
        <v>43254</v>
      </c>
      <c r="AM7" s="10" t="str">
        <f t="shared" si="17"/>
        <v>dim</v>
      </c>
      <c r="AO7" s="18">
        <v>3</v>
      </c>
      <c r="AP7" s="19">
        <f t="shared" si="18"/>
        <v>43284</v>
      </c>
      <c r="AQ7" s="10" t="str">
        <f t="shared" si="19"/>
        <v>mar</v>
      </c>
      <c r="AS7" s="18">
        <v>3</v>
      </c>
      <c r="AT7" s="19">
        <f t="shared" si="20"/>
        <v>43315</v>
      </c>
      <c r="AU7" s="10" t="str">
        <f t="shared" si="21"/>
        <v>ven</v>
      </c>
    </row>
    <row r="8" spans="1:47" s="16" customFormat="1" ht="16.5" customHeight="1" x14ac:dyDescent="0.25">
      <c r="A8" s="18">
        <v>4</v>
      </c>
      <c r="B8" s="19">
        <f t="shared" si="0"/>
        <v>42982</v>
      </c>
      <c r="C8" s="25" t="str">
        <f t="shared" si="22"/>
        <v>lun</v>
      </c>
      <c r="E8" s="18">
        <v>4</v>
      </c>
      <c r="F8" s="19">
        <f t="shared" si="2"/>
        <v>43012</v>
      </c>
      <c r="G8" s="10" t="str">
        <f t="shared" si="23"/>
        <v>mer</v>
      </c>
      <c r="I8" s="18">
        <v>4</v>
      </c>
      <c r="J8" s="19">
        <f t="shared" si="3"/>
        <v>43043</v>
      </c>
      <c r="K8" s="10" t="str">
        <f t="shared" si="4"/>
        <v>sam</v>
      </c>
      <c r="M8" s="18">
        <v>4</v>
      </c>
      <c r="N8" s="19">
        <f t="shared" si="5"/>
        <v>43073</v>
      </c>
      <c r="O8" s="10" t="str">
        <f t="shared" si="6"/>
        <v>lun</v>
      </c>
      <c r="Q8" s="18">
        <v>4</v>
      </c>
      <c r="R8" s="19">
        <f t="shared" si="7"/>
        <v>43104</v>
      </c>
      <c r="S8" s="10" t="str">
        <f t="shared" si="8"/>
        <v>jeu</v>
      </c>
      <c r="U8" s="18">
        <v>4</v>
      </c>
      <c r="V8" s="19">
        <f t="shared" si="1"/>
        <v>43135</v>
      </c>
      <c r="W8" s="10" t="str">
        <f t="shared" si="9"/>
        <v>dim</v>
      </c>
      <c r="Y8" s="18">
        <v>4</v>
      </c>
      <c r="Z8" s="19">
        <f t="shared" si="10"/>
        <v>43163</v>
      </c>
      <c r="AA8" s="10" t="str">
        <f t="shared" si="11"/>
        <v>dim</v>
      </c>
      <c r="AC8" s="18">
        <v>4</v>
      </c>
      <c r="AD8" s="19">
        <f t="shared" si="12"/>
        <v>43194</v>
      </c>
      <c r="AE8" s="10" t="str">
        <f t="shared" si="13"/>
        <v>mer</v>
      </c>
      <c r="AG8" s="18">
        <v>4</v>
      </c>
      <c r="AH8" s="19">
        <f t="shared" si="14"/>
        <v>43224</v>
      </c>
      <c r="AI8" s="10" t="str">
        <f t="shared" si="15"/>
        <v>ven</v>
      </c>
      <c r="AK8" s="18">
        <v>4</v>
      </c>
      <c r="AL8" s="19">
        <f t="shared" si="16"/>
        <v>43255</v>
      </c>
      <c r="AM8" s="10" t="str">
        <f t="shared" si="17"/>
        <v>lun</v>
      </c>
      <c r="AO8" s="18">
        <v>4</v>
      </c>
      <c r="AP8" s="19">
        <f t="shared" si="18"/>
        <v>43285</v>
      </c>
      <c r="AQ8" s="10" t="str">
        <f t="shared" si="19"/>
        <v>mer</v>
      </c>
      <c r="AS8" s="18">
        <v>4</v>
      </c>
      <c r="AT8" s="19">
        <f t="shared" si="20"/>
        <v>43316</v>
      </c>
      <c r="AU8" s="10" t="str">
        <f t="shared" si="21"/>
        <v>sam</v>
      </c>
    </row>
    <row r="9" spans="1:47" s="16" customFormat="1" ht="16.5" customHeight="1" x14ac:dyDescent="0.25">
      <c r="A9" s="18">
        <v>5</v>
      </c>
      <c r="B9" s="19">
        <f t="shared" si="0"/>
        <v>42983</v>
      </c>
      <c r="C9" s="25" t="str">
        <f t="shared" si="22"/>
        <v>mar</v>
      </c>
      <c r="E9" s="18">
        <v>5</v>
      </c>
      <c r="F9" s="19">
        <f t="shared" si="2"/>
        <v>43013</v>
      </c>
      <c r="G9" s="10" t="str">
        <f t="shared" si="23"/>
        <v>jeu</v>
      </c>
      <c r="I9" s="18">
        <v>5</v>
      </c>
      <c r="J9" s="19">
        <f t="shared" si="3"/>
        <v>43044</v>
      </c>
      <c r="K9" s="10" t="str">
        <f t="shared" si="4"/>
        <v>dim</v>
      </c>
      <c r="M9" s="18">
        <v>5</v>
      </c>
      <c r="N9" s="19">
        <f t="shared" si="5"/>
        <v>43074</v>
      </c>
      <c r="O9" s="10" t="str">
        <f t="shared" si="6"/>
        <v>mar</v>
      </c>
      <c r="Q9" s="18">
        <v>5</v>
      </c>
      <c r="R9" s="19">
        <f t="shared" si="7"/>
        <v>43105</v>
      </c>
      <c r="S9" s="10" t="str">
        <f t="shared" si="8"/>
        <v>ven</v>
      </c>
      <c r="U9" s="18">
        <v>5</v>
      </c>
      <c r="V9" s="19">
        <f t="shared" si="1"/>
        <v>43136</v>
      </c>
      <c r="W9" s="10" t="str">
        <f t="shared" si="9"/>
        <v>lun</v>
      </c>
      <c r="Y9" s="18">
        <v>5</v>
      </c>
      <c r="Z9" s="19">
        <f t="shared" si="10"/>
        <v>43164</v>
      </c>
      <c r="AA9" s="10" t="str">
        <f t="shared" si="11"/>
        <v>lun</v>
      </c>
      <c r="AC9" s="18">
        <v>5</v>
      </c>
      <c r="AD9" s="19">
        <f t="shared" si="12"/>
        <v>43195</v>
      </c>
      <c r="AE9" s="10" t="str">
        <f t="shared" si="13"/>
        <v>jeu</v>
      </c>
      <c r="AG9" s="18">
        <v>5</v>
      </c>
      <c r="AH9" s="19">
        <f t="shared" si="14"/>
        <v>43225</v>
      </c>
      <c r="AI9" s="10" t="str">
        <f t="shared" si="15"/>
        <v>sam</v>
      </c>
      <c r="AK9" s="18">
        <v>5</v>
      </c>
      <c r="AL9" s="19">
        <f t="shared" si="16"/>
        <v>43256</v>
      </c>
      <c r="AM9" s="10" t="str">
        <f t="shared" si="17"/>
        <v>mar</v>
      </c>
      <c r="AO9" s="18">
        <v>5</v>
      </c>
      <c r="AP9" s="19">
        <f t="shared" si="18"/>
        <v>43286</v>
      </c>
      <c r="AQ9" s="10" t="str">
        <f t="shared" si="19"/>
        <v>jeu</v>
      </c>
      <c r="AS9" s="18">
        <v>5</v>
      </c>
      <c r="AT9" s="19">
        <f t="shared" si="20"/>
        <v>43317</v>
      </c>
      <c r="AU9" s="10" t="str">
        <f t="shared" si="21"/>
        <v>dim</v>
      </c>
    </row>
    <row r="10" spans="1:47" s="16" customFormat="1" ht="16.5" customHeight="1" x14ac:dyDescent="0.25">
      <c r="A10" s="18">
        <v>6</v>
      </c>
      <c r="B10" s="19">
        <f t="shared" si="0"/>
        <v>42984</v>
      </c>
      <c r="C10" s="25" t="str">
        <f t="shared" si="22"/>
        <v>mer</v>
      </c>
      <c r="E10" s="18">
        <v>6</v>
      </c>
      <c r="F10" s="19">
        <f t="shared" si="2"/>
        <v>43014</v>
      </c>
      <c r="G10" s="10" t="str">
        <f t="shared" si="23"/>
        <v>ven</v>
      </c>
      <c r="I10" s="18">
        <v>6</v>
      </c>
      <c r="J10" s="19">
        <f t="shared" si="3"/>
        <v>43045</v>
      </c>
      <c r="K10" s="10" t="str">
        <f t="shared" si="4"/>
        <v>lun</v>
      </c>
      <c r="M10" s="18">
        <v>6</v>
      </c>
      <c r="N10" s="19">
        <f t="shared" si="5"/>
        <v>43075</v>
      </c>
      <c r="O10" s="10" t="str">
        <f t="shared" si="6"/>
        <v>mer</v>
      </c>
      <c r="Q10" s="18">
        <v>6</v>
      </c>
      <c r="R10" s="19">
        <f t="shared" si="7"/>
        <v>43106</v>
      </c>
      <c r="S10" s="10" t="str">
        <f t="shared" si="8"/>
        <v>sam</v>
      </c>
      <c r="U10" s="18">
        <v>6</v>
      </c>
      <c r="V10" s="19">
        <f t="shared" si="1"/>
        <v>43137</v>
      </c>
      <c r="W10" s="10" t="str">
        <f t="shared" si="9"/>
        <v>mar</v>
      </c>
      <c r="Y10" s="18">
        <v>6</v>
      </c>
      <c r="Z10" s="19">
        <f t="shared" si="10"/>
        <v>43165</v>
      </c>
      <c r="AA10" s="10" t="str">
        <f t="shared" si="11"/>
        <v>mar</v>
      </c>
      <c r="AC10" s="18">
        <v>6</v>
      </c>
      <c r="AD10" s="19">
        <f t="shared" si="12"/>
        <v>43196</v>
      </c>
      <c r="AE10" s="10" t="str">
        <f t="shared" si="13"/>
        <v>ven</v>
      </c>
      <c r="AG10" s="18">
        <v>6</v>
      </c>
      <c r="AH10" s="19">
        <f t="shared" si="14"/>
        <v>43226</v>
      </c>
      <c r="AI10" s="10" t="str">
        <f t="shared" si="15"/>
        <v>dim</v>
      </c>
      <c r="AK10" s="18">
        <v>6</v>
      </c>
      <c r="AL10" s="19">
        <f t="shared" si="16"/>
        <v>43257</v>
      </c>
      <c r="AM10" s="10" t="str">
        <f t="shared" si="17"/>
        <v>mer</v>
      </c>
      <c r="AO10" s="18">
        <v>6</v>
      </c>
      <c r="AP10" s="19">
        <f t="shared" si="18"/>
        <v>43287</v>
      </c>
      <c r="AQ10" s="10" t="str">
        <f t="shared" si="19"/>
        <v>ven</v>
      </c>
      <c r="AS10" s="18">
        <v>6</v>
      </c>
      <c r="AT10" s="19">
        <f t="shared" si="20"/>
        <v>43318</v>
      </c>
      <c r="AU10" s="10" t="str">
        <f t="shared" si="21"/>
        <v>lun</v>
      </c>
    </row>
    <row r="11" spans="1:47" s="16" customFormat="1" ht="16.5" customHeight="1" x14ac:dyDescent="0.25">
      <c r="A11" s="18">
        <v>7</v>
      </c>
      <c r="B11" s="19">
        <f t="shared" si="0"/>
        <v>42985</v>
      </c>
      <c r="C11" s="25" t="str">
        <f t="shared" si="22"/>
        <v>jeu</v>
      </c>
      <c r="E11" s="18">
        <v>7</v>
      </c>
      <c r="F11" s="19">
        <f t="shared" si="2"/>
        <v>43015</v>
      </c>
      <c r="G11" s="10" t="str">
        <f t="shared" si="23"/>
        <v>sam</v>
      </c>
      <c r="I11" s="18">
        <v>7</v>
      </c>
      <c r="J11" s="19">
        <f t="shared" si="3"/>
        <v>43046</v>
      </c>
      <c r="K11" s="10" t="str">
        <f t="shared" si="4"/>
        <v>mar</v>
      </c>
      <c r="M11" s="18">
        <v>7</v>
      </c>
      <c r="N11" s="19">
        <f t="shared" si="5"/>
        <v>43076</v>
      </c>
      <c r="O11" s="10" t="str">
        <f t="shared" si="6"/>
        <v>jeu</v>
      </c>
      <c r="Q11" s="18">
        <v>7</v>
      </c>
      <c r="R11" s="19">
        <f t="shared" si="7"/>
        <v>43107</v>
      </c>
      <c r="S11" s="10" t="str">
        <f t="shared" si="8"/>
        <v>dim</v>
      </c>
      <c r="U11" s="18">
        <v>7</v>
      </c>
      <c r="V11" s="19">
        <f t="shared" si="1"/>
        <v>43138</v>
      </c>
      <c r="W11" s="10" t="str">
        <f t="shared" si="9"/>
        <v>mer</v>
      </c>
      <c r="Y11" s="18">
        <v>7</v>
      </c>
      <c r="Z11" s="19">
        <f t="shared" si="10"/>
        <v>43166</v>
      </c>
      <c r="AA11" s="10" t="str">
        <f t="shared" si="11"/>
        <v>mer</v>
      </c>
      <c r="AC11" s="18">
        <v>7</v>
      </c>
      <c r="AD11" s="19">
        <f t="shared" si="12"/>
        <v>43197</v>
      </c>
      <c r="AE11" s="10" t="str">
        <f t="shared" si="13"/>
        <v>sam</v>
      </c>
      <c r="AG11" s="18">
        <v>7</v>
      </c>
      <c r="AH11" s="19">
        <f t="shared" si="14"/>
        <v>43227</v>
      </c>
      <c r="AI11" s="10" t="str">
        <f t="shared" si="15"/>
        <v>lun</v>
      </c>
      <c r="AK11" s="18">
        <v>7</v>
      </c>
      <c r="AL11" s="19">
        <f t="shared" si="16"/>
        <v>43258</v>
      </c>
      <c r="AM11" s="10" t="str">
        <f t="shared" si="17"/>
        <v>jeu</v>
      </c>
      <c r="AO11" s="18">
        <v>7</v>
      </c>
      <c r="AP11" s="19">
        <f t="shared" si="18"/>
        <v>43288</v>
      </c>
      <c r="AQ11" s="10" t="str">
        <f t="shared" si="19"/>
        <v>sam</v>
      </c>
      <c r="AS11" s="18">
        <v>7</v>
      </c>
      <c r="AT11" s="19">
        <f t="shared" si="20"/>
        <v>43319</v>
      </c>
      <c r="AU11" s="10" t="str">
        <f t="shared" si="21"/>
        <v>mar</v>
      </c>
    </row>
    <row r="12" spans="1:47" s="16" customFormat="1" ht="16.5" customHeight="1" x14ac:dyDescent="0.25">
      <c r="A12" s="18">
        <v>8</v>
      </c>
      <c r="B12" s="19">
        <f t="shared" si="0"/>
        <v>42986</v>
      </c>
      <c r="C12" s="25" t="str">
        <f t="shared" si="22"/>
        <v>ven</v>
      </c>
      <c r="E12" s="18">
        <v>8</v>
      </c>
      <c r="F12" s="19">
        <f t="shared" si="2"/>
        <v>43016</v>
      </c>
      <c r="G12" s="10" t="str">
        <f t="shared" si="23"/>
        <v>dim</v>
      </c>
      <c r="I12" s="18">
        <v>8</v>
      </c>
      <c r="J12" s="19">
        <f t="shared" si="3"/>
        <v>43047</v>
      </c>
      <c r="K12" s="10" t="str">
        <f t="shared" si="4"/>
        <v>mer</v>
      </c>
      <c r="M12" s="18">
        <v>8</v>
      </c>
      <c r="N12" s="19">
        <f t="shared" si="5"/>
        <v>43077</v>
      </c>
      <c r="O12" s="10" t="str">
        <f t="shared" si="6"/>
        <v>ven</v>
      </c>
      <c r="Q12" s="18">
        <v>8</v>
      </c>
      <c r="R12" s="19">
        <f t="shared" si="7"/>
        <v>43108</v>
      </c>
      <c r="S12" s="10" t="str">
        <f t="shared" si="8"/>
        <v>lun</v>
      </c>
      <c r="U12" s="18">
        <v>8</v>
      </c>
      <c r="V12" s="19">
        <f t="shared" si="1"/>
        <v>43139</v>
      </c>
      <c r="W12" s="10" t="str">
        <f t="shared" si="9"/>
        <v>jeu</v>
      </c>
      <c r="Y12" s="18">
        <v>8</v>
      </c>
      <c r="Z12" s="19">
        <f t="shared" si="10"/>
        <v>43167</v>
      </c>
      <c r="AA12" s="10" t="str">
        <f t="shared" si="11"/>
        <v>jeu</v>
      </c>
      <c r="AC12" s="18">
        <v>8</v>
      </c>
      <c r="AD12" s="19">
        <f t="shared" si="12"/>
        <v>43198</v>
      </c>
      <c r="AE12" s="10" t="str">
        <f t="shared" si="13"/>
        <v>dim</v>
      </c>
      <c r="AG12" s="18">
        <v>8</v>
      </c>
      <c r="AH12" s="19">
        <f t="shared" si="14"/>
        <v>43228</v>
      </c>
      <c r="AI12" s="10" t="str">
        <f t="shared" si="15"/>
        <v>mar</v>
      </c>
      <c r="AK12" s="18">
        <v>8</v>
      </c>
      <c r="AL12" s="19">
        <f t="shared" si="16"/>
        <v>43259</v>
      </c>
      <c r="AM12" s="10" t="str">
        <f t="shared" si="17"/>
        <v>ven</v>
      </c>
      <c r="AO12" s="18">
        <v>8</v>
      </c>
      <c r="AP12" s="19">
        <f t="shared" si="18"/>
        <v>43289</v>
      </c>
      <c r="AQ12" s="10" t="str">
        <f t="shared" si="19"/>
        <v>dim</v>
      </c>
      <c r="AS12" s="18">
        <v>8</v>
      </c>
      <c r="AT12" s="19">
        <f t="shared" si="20"/>
        <v>43320</v>
      </c>
      <c r="AU12" s="10" t="str">
        <f t="shared" si="21"/>
        <v>mer</v>
      </c>
    </row>
    <row r="13" spans="1:47" s="16" customFormat="1" ht="16.5" customHeight="1" x14ac:dyDescent="0.25">
      <c r="A13" s="18">
        <v>9</v>
      </c>
      <c r="B13" s="19">
        <f t="shared" si="0"/>
        <v>42987</v>
      </c>
      <c r="C13" s="25" t="str">
        <f t="shared" si="22"/>
        <v>sam</v>
      </c>
      <c r="E13" s="18">
        <v>9</v>
      </c>
      <c r="F13" s="19">
        <f t="shared" si="2"/>
        <v>43017</v>
      </c>
      <c r="G13" s="10" t="str">
        <f t="shared" si="23"/>
        <v>lun</v>
      </c>
      <c r="I13" s="18">
        <v>9</v>
      </c>
      <c r="J13" s="19">
        <f t="shared" si="3"/>
        <v>43048</v>
      </c>
      <c r="K13" s="10" t="str">
        <f t="shared" si="4"/>
        <v>jeu</v>
      </c>
      <c r="M13" s="18">
        <v>9</v>
      </c>
      <c r="N13" s="19">
        <f t="shared" si="5"/>
        <v>43078</v>
      </c>
      <c r="O13" s="10" t="str">
        <f t="shared" si="6"/>
        <v>sam</v>
      </c>
      <c r="Q13" s="18">
        <v>9</v>
      </c>
      <c r="R13" s="19">
        <f t="shared" si="7"/>
        <v>43109</v>
      </c>
      <c r="S13" s="10" t="str">
        <f t="shared" si="8"/>
        <v>mar</v>
      </c>
      <c r="U13" s="18">
        <v>9</v>
      </c>
      <c r="V13" s="19">
        <f t="shared" si="1"/>
        <v>43140</v>
      </c>
      <c r="W13" s="10" t="str">
        <f t="shared" si="9"/>
        <v>ven</v>
      </c>
      <c r="Y13" s="18">
        <v>9</v>
      </c>
      <c r="Z13" s="19">
        <f t="shared" si="10"/>
        <v>43168</v>
      </c>
      <c r="AA13" s="10" t="str">
        <f t="shared" si="11"/>
        <v>ven</v>
      </c>
      <c r="AC13" s="18">
        <v>9</v>
      </c>
      <c r="AD13" s="19">
        <f t="shared" si="12"/>
        <v>43199</v>
      </c>
      <c r="AE13" s="10" t="str">
        <f t="shared" si="13"/>
        <v>lun</v>
      </c>
      <c r="AG13" s="18">
        <v>9</v>
      </c>
      <c r="AH13" s="19">
        <f t="shared" si="14"/>
        <v>43229</v>
      </c>
      <c r="AI13" s="10" t="str">
        <f t="shared" si="15"/>
        <v>mer</v>
      </c>
      <c r="AK13" s="18">
        <v>9</v>
      </c>
      <c r="AL13" s="19">
        <f t="shared" si="16"/>
        <v>43260</v>
      </c>
      <c r="AM13" s="10" t="str">
        <f t="shared" si="17"/>
        <v>sam</v>
      </c>
      <c r="AO13" s="18">
        <v>9</v>
      </c>
      <c r="AP13" s="19">
        <f t="shared" si="18"/>
        <v>43290</v>
      </c>
      <c r="AQ13" s="10" t="str">
        <f t="shared" si="19"/>
        <v>lun</v>
      </c>
      <c r="AS13" s="18">
        <v>9</v>
      </c>
      <c r="AT13" s="19">
        <f t="shared" si="20"/>
        <v>43321</v>
      </c>
      <c r="AU13" s="10" t="str">
        <f t="shared" si="21"/>
        <v>jeu</v>
      </c>
    </row>
    <row r="14" spans="1:47" s="16" customFormat="1" ht="16.5" customHeight="1" x14ac:dyDescent="0.25">
      <c r="A14" s="18">
        <v>10</v>
      </c>
      <c r="B14" s="19">
        <f t="shared" si="0"/>
        <v>42988</v>
      </c>
      <c r="C14" s="25" t="str">
        <f t="shared" si="22"/>
        <v>dim</v>
      </c>
      <c r="E14" s="18">
        <v>10</v>
      </c>
      <c r="F14" s="19">
        <f t="shared" si="2"/>
        <v>43018</v>
      </c>
      <c r="G14" s="10" t="str">
        <f t="shared" si="23"/>
        <v>mar</v>
      </c>
      <c r="I14" s="18">
        <v>10</v>
      </c>
      <c r="J14" s="19">
        <f t="shared" si="3"/>
        <v>43049</v>
      </c>
      <c r="K14" s="10" t="str">
        <f t="shared" si="4"/>
        <v>ven</v>
      </c>
      <c r="M14" s="18">
        <v>10</v>
      </c>
      <c r="N14" s="19">
        <f t="shared" si="5"/>
        <v>43079</v>
      </c>
      <c r="O14" s="10" t="str">
        <f t="shared" si="6"/>
        <v>dim</v>
      </c>
      <c r="Q14" s="18">
        <v>10</v>
      </c>
      <c r="R14" s="19">
        <f t="shared" si="7"/>
        <v>43110</v>
      </c>
      <c r="S14" s="10" t="str">
        <f t="shared" si="8"/>
        <v>mer</v>
      </c>
      <c r="U14" s="18">
        <v>10</v>
      </c>
      <c r="V14" s="19">
        <f t="shared" si="1"/>
        <v>43141</v>
      </c>
      <c r="W14" s="10" t="str">
        <f t="shared" si="9"/>
        <v>sam</v>
      </c>
      <c r="Y14" s="18">
        <v>10</v>
      </c>
      <c r="Z14" s="19">
        <f t="shared" si="10"/>
        <v>43169</v>
      </c>
      <c r="AA14" s="10" t="str">
        <f t="shared" si="11"/>
        <v>sam</v>
      </c>
      <c r="AC14" s="18">
        <v>10</v>
      </c>
      <c r="AD14" s="19">
        <f t="shared" si="12"/>
        <v>43200</v>
      </c>
      <c r="AE14" s="10" t="str">
        <f t="shared" si="13"/>
        <v>mar</v>
      </c>
      <c r="AG14" s="18">
        <v>10</v>
      </c>
      <c r="AH14" s="19">
        <f t="shared" si="14"/>
        <v>43230</v>
      </c>
      <c r="AI14" s="10" t="str">
        <f t="shared" si="15"/>
        <v>jeu</v>
      </c>
      <c r="AK14" s="18">
        <v>10</v>
      </c>
      <c r="AL14" s="19">
        <f t="shared" si="16"/>
        <v>43261</v>
      </c>
      <c r="AM14" s="10" t="str">
        <f t="shared" si="17"/>
        <v>dim</v>
      </c>
      <c r="AO14" s="18">
        <v>10</v>
      </c>
      <c r="AP14" s="19">
        <f t="shared" si="18"/>
        <v>43291</v>
      </c>
      <c r="AQ14" s="10" t="str">
        <f t="shared" si="19"/>
        <v>mar</v>
      </c>
      <c r="AS14" s="18">
        <v>10</v>
      </c>
      <c r="AT14" s="19">
        <f t="shared" si="20"/>
        <v>43322</v>
      </c>
      <c r="AU14" s="10" t="str">
        <f t="shared" si="21"/>
        <v>ven</v>
      </c>
    </row>
    <row r="15" spans="1:47" s="16" customFormat="1" ht="16.5" customHeight="1" x14ac:dyDescent="0.25">
      <c r="A15" s="18">
        <v>11</v>
      </c>
      <c r="B15" s="19">
        <f t="shared" si="0"/>
        <v>42989</v>
      </c>
      <c r="C15" s="25" t="str">
        <f t="shared" si="22"/>
        <v>lun</v>
      </c>
      <c r="E15" s="18">
        <v>11</v>
      </c>
      <c r="F15" s="19">
        <f t="shared" si="2"/>
        <v>43019</v>
      </c>
      <c r="G15" s="10" t="str">
        <f t="shared" si="23"/>
        <v>mer</v>
      </c>
      <c r="I15" s="18">
        <v>11</v>
      </c>
      <c r="J15" s="19">
        <f t="shared" si="3"/>
        <v>43050</v>
      </c>
      <c r="K15" s="10" t="str">
        <f t="shared" si="4"/>
        <v>sam</v>
      </c>
      <c r="M15" s="18">
        <v>11</v>
      </c>
      <c r="N15" s="19">
        <f t="shared" si="5"/>
        <v>43080</v>
      </c>
      <c r="O15" s="10" t="str">
        <f t="shared" si="6"/>
        <v>lun</v>
      </c>
      <c r="Q15" s="18">
        <v>11</v>
      </c>
      <c r="R15" s="19">
        <f t="shared" si="7"/>
        <v>43111</v>
      </c>
      <c r="S15" s="10" t="str">
        <f t="shared" si="8"/>
        <v>jeu</v>
      </c>
      <c r="U15" s="18">
        <v>11</v>
      </c>
      <c r="V15" s="19">
        <f t="shared" si="1"/>
        <v>43142</v>
      </c>
      <c r="W15" s="10" t="str">
        <f t="shared" si="9"/>
        <v>dim</v>
      </c>
      <c r="Y15" s="18">
        <v>11</v>
      </c>
      <c r="Z15" s="19">
        <f t="shared" si="10"/>
        <v>43170</v>
      </c>
      <c r="AA15" s="10" t="str">
        <f t="shared" si="11"/>
        <v>dim</v>
      </c>
      <c r="AC15" s="18">
        <v>11</v>
      </c>
      <c r="AD15" s="19">
        <f t="shared" si="12"/>
        <v>43201</v>
      </c>
      <c r="AE15" s="10" t="str">
        <f t="shared" si="13"/>
        <v>mer</v>
      </c>
      <c r="AG15" s="18">
        <v>11</v>
      </c>
      <c r="AH15" s="19">
        <f t="shared" si="14"/>
        <v>43231</v>
      </c>
      <c r="AI15" s="10" t="str">
        <f t="shared" si="15"/>
        <v>ven</v>
      </c>
      <c r="AK15" s="18">
        <v>11</v>
      </c>
      <c r="AL15" s="19">
        <f t="shared" si="16"/>
        <v>43262</v>
      </c>
      <c r="AM15" s="10" t="str">
        <f t="shared" si="17"/>
        <v>lun</v>
      </c>
      <c r="AO15" s="18">
        <v>11</v>
      </c>
      <c r="AP15" s="19">
        <f t="shared" si="18"/>
        <v>43292</v>
      </c>
      <c r="AQ15" s="10" t="str">
        <f t="shared" si="19"/>
        <v>mer</v>
      </c>
      <c r="AS15" s="18">
        <v>11</v>
      </c>
      <c r="AT15" s="19">
        <f t="shared" si="20"/>
        <v>43323</v>
      </c>
      <c r="AU15" s="10" t="str">
        <f t="shared" si="21"/>
        <v>sam</v>
      </c>
    </row>
    <row r="16" spans="1:47" s="16" customFormat="1" ht="16.5" customHeight="1" x14ac:dyDescent="0.25">
      <c r="A16" s="18">
        <v>12</v>
      </c>
      <c r="B16" s="19">
        <f t="shared" si="0"/>
        <v>42990</v>
      </c>
      <c r="C16" s="25" t="str">
        <f t="shared" si="22"/>
        <v>mar</v>
      </c>
      <c r="E16" s="18">
        <v>12</v>
      </c>
      <c r="F16" s="19">
        <f t="shared" si="2"/>
        <v>43020</v>
      </c>
      <c r="G16" s="10" t="str">
        <f t="shared" si="23"/>
        <v>jeu</v>
      </c>
      <c r="I16" s="18">
        <v>12</v>
      </c>
      <c r="J16" s="19">
        <f t="shared" si="3"/>
        <v>43051</v>
      </c>
      <c r="K16" s="10" t="str">
        <f t="shared" si="4"/>
        <v>dim</v>
      </c>
      <c r="M16" s="18">
        <v>12</v>
      </c>
      <c r="N16" s="19">
        <f t="shared" si="5"/>
        <v>43081</v>
      </c>
      <c r="O16" s="10" t="str">
        <f t="shared" si="6"/>
        <v>mar</v>
      </c>
      <c r="Q16" s="18">
        <v>12</v>
      </c>
      <c r="R16" s="19">
        <f t="shared" si="7"/>
        <v>43112</v>
      </c>
      <c r="S16" s="10" t="str">
        <f t="shared" si="8"/>
        <v>ven</v>
      </c>
      <c r="U16" s="18">
        <v>12</v>
      </c>
      <c r="V16" s="19">
        <f t="shared" si="1"/>
        <v>43143</v>
      </c>
      <c r="W16" s="10" t="str">
        <f t="shared" si="9"/>
        <v>lun</v>
      </c>
      <c r="Y16" s="18">
        <v>12</v>
      </c>
      <c r="Z16" s="19">
        <f t="shared" si="10"/>
        <v>43171</v>
      </c>
      <c r="AA16" s="10" t="str">
        <f t="shared" si="11"/>
        <v>lun</v>
      </c>
      <c r="AC16" s="18">
        <v>12</v>
      </c>
      <c r="AD16" s="19">
        <f t="shared" si="12"/>
        <v>43202</v>
      </c>
      <c r="AE16" s="10" t="str">
        <f t="shared" si="13"/>
        <v>jeu</v>
      </c>
      <c r="AG16" s="18">
        <v>12</v>
      </c>
      <c r="AH16" s="19">
        <f t="shared" si="14"/>
        <v>43232</v>
      </c>
      <c r="AI16" s="10" t="str">
        <f t="shared" si="15"/>
        <v>sam</v>
      </c>
      <c r="AK16" s="18">
        <v>12</v>
      </c>
      <c r="AL16" s="19">
        <f t="shared" si="16"/>
        <v>43263</v>
      </c>
      <c r="AM16" s="10" t="str">
        <f t="shared" si="17"/>
        <v>mar</v>
      </c>
      <c r="AO16" s="18">
        <v>12</v>
      </c>
      <c r="AP16" s="19">
        <f t="shared" si="18"/>
        <v>43293</v>
      </c>
      <c r="AQ16" s="10" t="str">
        <f t="shared" si="19"/>
        <v>jeu</v>
      </c>
      <c r="AS16" s="18">
        <v>12</v>
      </c>
      <c r="AT16" s="19">
        <f t="shared" si="20"/>
        <v>43324</v>
      </c>
      <c r="AU16" s="10" t="str">
        <f t="shared" si="21"/>
        <v>dim</v>
      </c>
    </row>
    <row r="17" spans="1:47" s="16" customFormat="1" ht="16.5" customHeight="1" x14ac:dyDescent="0.25">
      <c r="A17" s="18">
        <v>13</v>
      </c>
      <c r="B17" s="19">
        <f t="shared" si="0"/>
        <v>42991</v>
      </c>
      <c r="C17" s="25" t="str">
        <f t="shared" si="22"/>
        <v>mer</v>
      </c>
      <c r="E17" s="18">
        <v>13</v>
      </c>
      <c r="F17" s="19">
        <f t="shared" si="2"/>
        <v>43021</v>
      </c>
      <c r="G17" s="10" t="str">
        <f t="shared" si="23"/>
        <v>ven</v>
      </c>
      <c r="I17" s="18">
        <v>13</v>
      </c>
      <c r="J17" s="19">
        <f t="shared" si="3"/>
        <v>43052</v>
      </c>
      <c r="K17" s="10" t="str">
        <f t="shared" si="4"/>
        <v>lun</v>
      </c>
      <c r="M17" s="18">
        <v>13</v>
      </c>
      <c r="N17" s="19">
        <f t="shared" si="5"/>
        <v>43082</v>
      </c>
      <c r="O17" s="10" t="str">
        <f t="shared" si="6"/>
        <v>mer</v>
      </c>
      <c r="Q17" s="18">
        <v>13</v>
      </c>
      <c r="R17" s="19">
        <f t="shared" si="7"/>
        <v>43113</v>
      </c>
      <c r="S17" s="10" t="str">
        <f t="shared" si="8"/>
        <v>sam</v>
      </c>
      <c r="U17" s="18">
        <v>13</v>
      </c>
      <c r="V17" s="19">
        <f t="shared" si="1"/>
        <v>43144</v>
      </c>
      <c r="W17" s="10" t="str">
        <f t="shared" si="9"/>
        <v>mar</v>
      </c>
      <c r="Y17" s="18">
        <v>13</v>
      </c>
      <c r="Z17" s="19">
        <f t="shared" si="10"/>
        <v>43172</v>
      </c>
      <c r="AA17" s="10" t="str">
        <f t="shared" si="11"/>
        <v>mar</v>
      </c>
      <c r="AC17" s="18">
        <v>13</v>
      </c>
      <c r="AD17" s="19">
        <f t="shared" si="12"/>
        <v>43203</v>
      </c>
      <c r="AE17" s="10" t="str">
        <f t="shared" si="13"/>
        <v>ven</v>
      </c>
      <c r="AG17" s="18">
        <v>13</v>
      </c>
      <c r="AH17" s="19">
        <f t="shared" si="14"/>
        <v>43233</v>
      </c>
      <c r="AI17" s="10" t="str">
        <f t="shared" si="15"/>
        <v>dim</v>
      </c>
      <c r="AK17" s="18">
        <v>13</v>
      </c>
      <c r="AL17" s="19">
        <f t="shared" si="16"/>
        <v>43264</v>
      </c>
      <c r="AM17" s="10" t="str">
        <f t="shared" si="17"/>
        <v>mer</v>
      </c>
      <c r="AO17" s="18">
        <v>13</v>
      </c>
      <c r="AP17" s="19">
        <f t="shared" si="18"/>
        <v>43294</v>
      </c>
      <c r="AQ17" s="10" t="str">
        <f t="shared" si="19"/>
        <v>ven</v>
      </c>
      <c r="AS17" s="18">
        <v>13</v>
      </c>
      <c r="AT17" s="19">
        <f t="shared" si="20"/>
        <v>43325</v>
      </c>
      <c r="AU17" s="10" t="str">
        <f t="shared" si="21"/>
        <v>lun</v>
      </c>
    </row>
    <row r="18" spans="1:47" s="16" customFormat="1" ht="16.5" customHeight="1" x14ac:dyDescent="0.25">
      <c r="A18" s="18">
        <v>14</v>
      </c>
      <c r="B18" s="19">
        <f t="shared" si="0"/>
        <v>42992</v>
      </c>
      <c r="C18" s="25" t="str">
        <f t="shared" si="22"/>
        <v>jeu</v>
      </c>
      <c r="E18" s="18">
        <v>14</v>
      </c>
      <c r="F18" s="19">
        <f t="shared" si="2"/>
        <v>43022</v>
      </c>
      <c r="G18" s="10" t="str">
        <f t="shared" si="23"/>
        <v>sam</v>
      </c>
      <c r="I18" s="18">
        <v>14</v>
      </c>
      <c r="J18" s="19">
        <f t="shared" si="3"/>
        <v>43053</v>
      </c>
      <c r="K18" s="10" t="str">
        <f t="shared" si="4"/>
        <v>mar</v>
      </c>
      <c r="M18" s="18">
        <v>14</v>
      </c>
      <c r="N18" s="19">
        <f t="shared" si="5"/>
        <v>43083</v>
      </c>
      <c r="O18" s="10" t="str">
        <f t="shared" si="6"/>
        <v>jeu</v>
      </c>
      <c r="Q18" s="18">
        <v>14</v>
      </c>
      <c r="R18" s="19">
        <f t="shared" si="7"/>
        <v>43114</v>
      </c>
      <c r="S18" s="10" t="str">
        <f t="shared" si="8"/>
        <v>dim</v>
      </c>
      <c r="U18" s="18">
        <v>14</v>
      </c>
      <c r="V18" s="19">
        <f t="shared" si="1"/>
        <v>43145</v>
      </c>
      <c r="W18" s="10" t="str">
        <f t="shared" si="9"/>
        <v>mer</v>
      </c>
      <c r="Y18" s="18">
        <v>14</v>
      </c>
      <c r="Z18" s="19">
        <f t="shared" si="10"/>
        <v>43173</v>
      </c>
      <c r="AA18" s="10" t="str">
        <f t="shared" si="11"/>
        <v>mer</v>
      </c>
      <c r="AC18" s="18">
        <v>14</v>
      </c>
      <c r="AD18" s="19">
        <f t="shared" si="12"/>
        <v>43204</v>
      </c>
      <c r="AE18" s="10" t="str">
        <f t="shared" si="13"/>
        <v>sam</v>
      </c>
      <c r="AG18" s="18">
        <v>14</v>
      </c>
      <c r="AH18" s="19">
        <f t="shared" si="14"/>
        <v>43234</v>
      </c>
      <c r="AI18" s="10" t="str">
        <f t="shared" si="15"/>
        <v>lun</v>
      </c>
      <c r="AK18" s="18">
        <v>14</v>
      </c>
      <c r="AL18" s="19">
        <f t="shared" si="16"/>
        <v>43265</v>
      </c>
      <c r="AM18" s="10" t="str">
        <f t="shared" si="17"/>
        <v>jeu</v>
      </c>
      <c r="AO18" s="18">
        <v>14</v>
      </c>
      <c r="AP18" s="19">
        <f t="shared" si="18"/>
        <v>43295</v>
      </c>
      <c r="AQ18" s="10" t="str">
        <f t="shared" si="19"/>
        <v>sam</v>
      </c>
      <c r="AS18" s="18">
        <v>14</v>
      </c>
      <c r="AT18" s="19">
        <f t="shared" si="20"/>
        <v>43326</v>
      </c>
      <c r="AU18" s="10" t="str">
        <f t="shared" si="21"/>
        <v>mar</v>
      </c>
    </row>
    <row r="19" spans="1:47" s="16" customFormat="1" ht="16.5" customHeight="1" x14ac:dyDescent="0.25">
      <c r="A19" s="18">
        <v>15</v>
      </c>
      <c r="B19" s="19">
        <f t="shared" si="0"/>
        <v>42993</v>
      </c>
      <c r="C19" s="25" t="str">
        <f t="shared" si="22"/>
        <v>ven</v>
      </c>
      <c r="E19" s="18">
        <v>15</v>
      </c>
      <c r="F19" s="19">
        <f t="shared" si="2"/>
        <v>43023</v>
      </c>
      <c r="G19" s="10" t="str">
        <f t="shared" si="23"/>
        <v>dim</v>
      </c>
      <c r="I19" s="18">
        <v>15</v>
      </c>
      <c r="J19" s="19">
        <f t="shared" si="3"/>
        <v>43054</v>
      </c>
      <c r="K19" s="10" t="str">
        <f t="shared" si="4"/>
        <v>mer</v>
      </c>
      <c r="M19" s="18">
        <v>15</v>
      </c>
      <c r="N19" s="19">
        <f t="shared" si="5"/>
        <v>43084</v>
      </c>
      <c r="O19" s="10" t="str">
        <f t="shared" si="6"/>
        <v>ven</v>
      </c>
      <c r="Q19" s="18">
        <v>15</v>
      </c>
      <c r="R19" s="19">
        <f t="shared" si="7"/>
        <v>43115</v>
      </c>
      <c r="S19" s="10" t="str">
        <f t="shared" si="8"/>
        <v>lun</v>
      </c>
      <c r="U19" s="18">
        <v>15</v>
      </c>
      <c r="V19" s="19">
        <f t="shared" si="1"/>
        <v>43146</v>
      </c>
      <c r="W19" s="10" t="str">
        <f t="shared" si="9"/>
        <v>jeu</v>
      </c>
      <c r="Y19" s="18">
        <v>15</v>
      </c>
      <c r="Z19" s="19">
        <f t="shared" si="10"/>
        <v>43174</v>
      </c>
      <c r="AA19" s="10" t="str">
        <f t="shared" si="11"/>
        <v>jeu</v>
      </c>
      <c r="AC19" s="18">
        <v>15</v>
      </c>
      <c r="AD19" s="19">
        <f t="shared" si="12"/>
        <v>43205</v>
      </c>
      <c r="AE19" s="10" t="str">
        <f t="shared" si="13"/>
        <v>dim</v>
      </c>
      <c r="AG19" s="18">
        <v>15</v>
      </c>
      <c r="AH19" s="19">
        <f t="shared" si="14"/>
        <v>43235</v>
      </c>
      <c r="AI19" s="10" t="str">
        <f t="shared" si="15"/>
        <v>mar</v>
      </c>
      <c r="AK19" s="18">
        <v>15</v>
      </c>
      <c r="AL19" s="19">
        <f t="shared" si="16"/>
        <v>43266</v>
      </c>
      <c r="AM19" s="10" t="str">
        <f t="shared" si="17"/>
        <v>ven</v>
      </c>
      <c r="AO19" s="18">
        <v>15</v>
      </c>
      <c r="AP19" s="19">
        <f t="shared" si="18"/>
        <v>43296</v>
      </c>
      <c r="AQ19" s="10" t="str">
        <f t="shared" si="19"/>
        <v>dim</v>
      </c>
      <c r="AS19" s="18">
        <v>15</v>
      </c>
      <c r="AT19" s="19">
        <f t="shared" si="20"/>
        <v>43327</v>
      </c>
      <c r="AU19" s="10" t="str">
        <f t="shared" si="21"/>
        <v>mer</v>
      </c>
    </row>
    <row r="20" spans="1:47" s="16" customFormat="1" ht="16.5" customHeight="1" x14ac:dyDescent="0.25">
      <c r="A20" s="18">
        <v>16</v>
      </c>
      <c r="B20" s="19">
        <f t="shared" si="0"/>
        <v>42994</v>
      </c>
      <c r="C20" s="25" t="str">
        <f t="shared" si="22"/>
        <v>sam</v>
      </c>
      <c r="E20" s="18">
        <v>16</v>
      </c>
      <c r="F20" s="19">
        <f t="shared" si="2"/>
        <v>43024</v>
      </c>
      <c r="G20" s="10" t="str">
        <f t="shared" si="23"/>
        <v>lun</v>
      </c>
      <c r="I20" s="18">
        <v>16</v>
      </c>
      <c r="J20" s="19">
        <f t="shared" si="3"/>
        <v>43055</v>
      </c>
      <c r="K20" s="10" t="str">
        <f t="shared" si="4"/>
        <v>jeu</v>
      </c>
      <c r="M20" s="18">
        <v>16</v>
      </c>
      <c r="N20" s="19">
        <f t="shared" si="5"/>
        <v>43085</v>
      </c>
      <c r="O20" s="10" t="str">
        <f t="shared" si="6"/>
        <v>sam</v>
      </c>
      <c r="Q20" s="18">
        <v>16</v>
      </c>
      <c r="R20" s="19">
        <f t="shared" si="7"/>
        <v>43116</v>
      </c>
      <c r="S20" s="10" t="str">
        <f t="shared" si="8"/>
        <v>mar</v>
      </c>
      <c r="U20" s="18">
        <v>16</v>
      </c>
      <c r="V20" s="19">
        <f t="shared" si="1"/>
        <v>43147</v>
      </c>
      <c r="W20" s="10" t="str">
        <f t="shared" si="9"/>
        <v>ven</v>
      </c>
      <c r="Y20" s="18">
        <v>16</v>
      </c>
      <c r="Z20" s="19">
        <f t="shared" si="10"/>
        <v>43175</v>
      </c>
      <c r="AA20" s="10" t="str">
        <f t="shared" si="11"/>
        <v>ven</v>
      </c>
      <c r="AC20" s="18">
        <v>16</v>
      </c>
      <c r="AD20" s="19">
        <f t="shared" si="12"/>
        <v>43206</v>
      </c>
      <c r="AE20" s="10" t="str">
        <f t="shared" si="13"/>
        <v>lun</v>
      </c>
      <c r="AG20" s="18">
        <v>16</v>
      </c>
      <c r="AH20" s="19">
        <f t="shared" si="14"/>
        <v>43236</v>
      </c>
      <c r="AI20" s="10" t="str">
        <f t="shared" si="15"/>
        <v>mer</v>
      </c>
      <c r="AK20" s="18">
        <v>16</v>
      </c>
      <c r="AL20" s="19">
        <f t="shared" si="16"/>
        <v>43267</v>
      </c>
      <c r="AM20" s="10" t="str">
        <f t="shared" si="17"/>
        <v>sam</v>
      </c>
      <c r="AO20" s="18">
        <v>16</v>
      </c>
      <c r="AP20" s="19">
        <f t="shared" si="18"/>
        <v>43297</v>
      </c>
      <c r="AQ20" s="10" t="str">
        <f t="shared" si="19"/>
        <v>lun</v>
      </c>
      <c r="AS20" s="18">
        <v>16</v>
      </c>
      <c r="AT20" s="19">
        <f t="shared" si="20"/>
        <v>43328</v>
      </c>
      <c r="AU20" s="10" t="str">
        <f t="shared" si="21"/>
        <v>jeu</v>
      </c>
    </row>
    <row r="21" spans="1:47" s="16" customFormat="1" ht="16.5" customHeight="1" x14ac:dyDescent="0.25">
      <c r="A21" s="18">
        <v>17</v>
      </c>
      <c r="B21" s="19">
        <f t="shared" si="0"/>
        <v>42995</v>
      </c>
      <c r="C21" s="25" t="str">
        <f t="shared" si="22"/>
        <v>dim</v>
      </c>
      <c r="E21" s="18">
        <v>17</v>
      </c>
      <c r="F21" s="19">
        <f t="shared" si="2"/>
        <v>43025</v>
      </c>
      <c r="G21" s="10" t="str">
        <f t="shared" si="23"/>
        <v>mar</v>
      </c>
      <c r="I21" s="18">
        <v>17</v>
      </c>
      <c r="J21" s="19">
        <f t="shared" si="3"/>
        <v>43056</v>
      </c>
      <c r="K21" s="10" t="str">
        <f t="shared" si="4"/>
        <v>ven</v>
      </c>
      <c r="M21" s="18">
        <v>17</v>
      </c>
      <c r="N21" s="19">
        <f t="shared" si="5"/>
        <v>43086</v>
      </c>
      <c r="O21" s="10" t="str">
        <f t="shared" si="6"/>
        <v>dim</v>
      </c>
      <c r="Q21" s="18">
        <v>17</v>
      </c>
      <c r="R21" s="19">
        <f t="shared" si="7"/>
        <v>43117</v>
      </c>
      <c r="S21" s="10" t="str">
        <f t="shared" si="8"/>
        <v>mer</v>
      </c>
      <c r="U21" s="18">
        <v>17</v>
      </c>
      <c r="V21" s="19">
        <f t="shared" si="1"/>
        <v>43148</v>
      </c>
      <c r="W21" s="10" t="str">
        <f t="shared" si="9"/>
        <v>sam</v>
      </c>
      <c r="Y21" s="18">
        <v>17</v>
      </c>
      <c r="Z21" s="19">
        <f t="shared" si="10"/>
        <v>43176</v>
      </c>
      <c r="AA21" s="10" t="str">
        <f t="shared" si="11"/>
        <v>sam</v>
      </c>
      <c r="AC21" s="18">
        <v>17</v>
      </c>
      <c r="AD21" s="19">
        <f t="shared" si="12"/>
        <v>43207</v>
      </c>
      <c r="AE21" s="10" t="str">
        <f t="shared" si="13"/>
        <v>mar</v>
      </c>
      <c r="AG21" s="18">
        <v>17</v>
      </c>
      <c r="AH21" s="19">
        <f t="shared" si="14"/>
        <v>43237</v>
      </c>
      <c r="AI21" s="10" t="str">
        <f t="shared" si="15"/>
        <v>jeu</v>
      </c>
      <c r="AK21" s="18">
        <v>17</v>
      </c>
      <c r="AL21" s="19">
        <f t="shared" si="16"/>
        <v>43268</v>
      </c>
      <c r="AM21" s="10" t="str">
        <f t="shared" si="17"/>
        <v>dim</v>
      </c>
      <c r="AO21" s="18">
        <v>17</v>
      </c>
      <c r="AP21" s="19">
        <f t="shared" si="18"/>
        <v>43298</v>
      </c>
      <c r="AQ21" s="10" t="str">
        <f t="shared" si="19"/>
        <v>mar</v>
      </c>
      <c r="AS21" s="18">
        <v>17</v>
      </c>
      <c r="AT21" s="19">
        <f t="shared" si="20"/>
        <v>43329</v>
      </c>
      <c r="AU21" s="10" t="str">
        <f t="shared" si="21"/>
        <v>ven</v>
      </c>
    </row>
    <row r="22" spans="1:47" s="16" customFormat="1" ht="16.5" customHeight="1" x14ac:dyDescent="0.25">
      <c r="A22" s="18">
        <v>18</v>
      </c>
      <c r="B22" s="19">
        <f t="shared" si="0"/>
        <v>42996</v>
      </c>
      <c r="C22" s="25" t="str">
        <f t="shared" si="22"/>
        <v>lun</v>
      </c>
      <c r="E22" s="18">
        <v>18</v>
      </c>
      <c r="F22" s="19">
        <f t="shared" si="2"/>
        <v>43026</v>
      </c>
      <c r="G22" s="10" t="str">
        <f t="shared" si="23"/>
        <v>mer</v>
      </c>
      <c r="I22" s="18">
        <v>18</v>
      </c>
      <c r="J22" s="19">
        <f t="shared" si="3"/>
        <v>43057</v>
      </c>
      <c r="K22" s="10" t="str">
        <f t="shared" si="4"/>
        <v>sam</v>
      </c>
      <c r="M22" s="18">
        <v>18</v>
      </c>
      <c r="N22" s="19">
        <f t="shared" si="5"/>
        <v>43087</v>
      </c>
      <c r="O22" s="10" t="str">
        <f t="shared" si="6"/>
        <v>lun</v>
      </c>
      <c r="Q22" s="18">
        <v>18</v>
      </c>
      <c r="R22" s="19">
        <f t="shared" si="7"/>
        <v>43118</v>
      </c>
      <c r="S22" s="10" t="str">
        <f t="shared" si="8"/>
        <v>jeu</v>
      </c>
      <c r="U22" s="18">
        <v>18</v>
      </c>
      <c r="V22" s="19">
        <f t="shared" si="1"/>
        <v>43149</v>
      </c>
      <c r="W22" s="10" t="str">
        <f t="shared" si="9"/>
        <v>dim</v>
      </c>
      <c r="Y22" s="18">
        <v>18</v>
      </c>
      <c r="Z22" s="19">
        <f t="shared" si="10"/>
        <v>43177</v>
      </c>
      <c r="AA22" s="10" t="str">
        <f t="shared" si="11"/>
        <v>dim</v>
      </c>
      <c r="AC22" s="18">
        <v>18</v>
      </c>
      <c r="AD22" s="19">
        <f t="shared" si="12"/>
        <v>43208</v>
      </c>
      <c r="AE22" s="10" t="str">
        <f t="shared" si="13"/>
        <v>mer</v>
      </c>
      <c r="AG22" s="18">
        <v>18</v>
      </c>
      <c r="AH22" s="19">
        <f t="shared" si="14"/>
        <v>43238</v>
      </c>
      <c r="AI22" s="10" t="str">
        <f t="shared" si="15"/>
        <v>ven</v>
      </c>
      <c r="AK22" s="18">
        <v>18</v>
      </c>
      <c r="AL22" s="19">
        <f t="shared" si="16"/>
        <v>43269</v>
      </c>
      <c r="AM22" s="10" t="str">
        <f t="shared" si="17"/>
        <v>lun</v>
      </c>
      <c r="AO22" s="18">
        <v>18</v>
      </c>
      <c r="AP22" s="19">
        <f t="shared" si="18"/>
        <v>43299</v>
      </c>
      <c r="AQ22" s="10" t="str">
        <f t="shared" si="19"/>
        <v>mer</v>
      </c>
      <c r="AS22" s="18">
        <v>18</v>
      </c>
      <c r="AT22" s="19">
        <f t="shared" si="20"/>
        <v>43330</v>
      </c>
      <c r="AU22" s="10" t="str">
        <f t="shared" si="21"/>
        <v>sam</v>
      </c>
    </row>
    <row r="23" spans="1:47" s="16" customFormat="1" ht="16.5" customHeight="1" x14ac:dyDescent="0.25">
      <c r="A23" s="18">
        <v>19</v>
      </c>
      <c r="B23" s="19">
        <f t="shared" si="0"/>
        <v>42997</v>
      </c>
      <c r="C23" s="25" t="str">
        <f t="shared" si="22"/>
        <v>mar</v>
      </c>
      <c r="E23" s="18">
        <v>19</v>
      </c>
      <c r="F23" s="19">
        <f t="shared" si="2"/>
        <v>43027</v>
      </c>
      <c r="G23" s="10" t="str">
        <f t="shared" si="23"/>
        <v>jeu</v>
      </c>
      <c r="I23" s="18">
        <v>19</v>
      </c>
      <c r="J23" s="19">
        <f t="shared" si="3"/>
        <v>43058</v>
      </c>
      <c r="K23" s="10" t="str">
        <f t="shared" si="4"/>
        <v>dim</v>
      </c>
      <c r="M23" s="18">
        <v>19</v>
      </c>
      <c r="N23" s="19">
        <f t="shared" si="5"/>
        <v>43088</v>
      </c>
      <c r="O23" s="10" t="str">
        <f t="shared" si="6"/>
        <v>mar</v>
      </c>
      <c r="Q23" s="18">
        <v>19</v>
      </c>
      <c r="R23" s="19">
        <f t="shared" si="7"/>
        <v>43119</v>
      </c>
      <c r="S23" s="10" t="str">
        <f t="shared" si="8"/>
        <v>ven</v>
      </c>
      <c r="U23" s="18">
        <v>19</v>
      </c>
      <c r="V23" s="19">
        <f t="shared" si="1"/>
        <v>43150</v>
      </c>
      <c r="W23" s="10" t="str">
        <f t="shared" si="9"/>
        <v>lun</v>
      </c>
      <c r="Y23" s="18">
        <v>19</v>
      </c>
      <c r="Z23" s="19">
        <f t="shared" si="10"/>
        <v>43178</v>
      </c>
      <c r="AA23" s="10" t="str">
        <f t="shared" si="11"/>
        <v>lun</v>
      </c>
      <c r="AC23" s="18">
        <v>19</v>
      </c>
      <c r="AD23" s="19">
        <f t="shared" si="12"/>
        <v>43209</v>
      </c>
      <c r="AE23" s="10" t="str">
        <f t="shared" si="13"/>
        <v>jeu</v>
      </c>
      <c r="AG23" s="18">
        <v>19</v>
      </c>
      <c r="AH23" s="19">
        <f t="shared" si="14"/>
        <v>43239</v>
      </c>
      <c r="AI23" s="10" t="str">
        <f t="shared" si="15"/>
        <v>sam</v>
      </c>
      <c r="AK23" s="18">
        <v>19</v>
      </c>
      <c r="AL23" s="19">
        <f t="shared" si="16"/>
        <v>43270</v>
      </c>
      <c r="AM23" s="10" t="str">
        <f t="shared" si="17"/>
        <v>mar</v>
      </c>
      <c r="AO23" s="18">
        <v>19</v>
      </c>
      <c r="AP23" s="19">
        <f t="shared" si="18"/>
        <v>43300</v>
      </c>
      <c r="AQ23" s="10" t="str">
        <f t="shared" si="19"/>
        <v>jeu</v>
      </c>
      <c r="AS23" s="18">
        <v>19</v>
      </c>
      <c r="AT23" s="19">
        <f t="shared" si="20"/>
        <v>43331</v>
      </c>
      <c r="AU23" s="10" t="str">
        <f t="shared" si="21"/>
        <v>dim</v>
      </c>
    </row>
    <row r="24" spans="1:47" s="16" customFormat="1" ht="16.5" customHeight="1" x14ac:dyDescent="0.25">
      <c r="A24" s="18">
        <v>20</v>
      </c>
      <c r="B24" s="19">
        <f t="shared" si="0"/>
        <v>42998</v>
      </c>
      <c r="C24" s="25" t="str">
        <f t="shared" si="22"/>
        <v>mer</v>
      </c>
      <c r="E24" s="18">
        <v>20</v>
      </c>
      <c r="F24" s="19">
        <f t="shared" si="2"/>
        <v>43028</v>
      </c>
      <c r="G24" s="10" t="str">
        <f t="shared" si="23"/>
        <v>ven</v>
      </c>
      <c r="I24" s="18">
        <v>20</v>
      </c>
      <c r="J24" s="19">
        <f t="shared" si="3"/>
        <v>43059</v>
      </c>
      <c r="K24" s="10" t="str">
        <f t="shared" si="4"/>
        <v>lun</v>
      </c>
      <c r="M24" s="18">
        <v>20</v>
      </c>
      <c r="N24" s="19">
        <f t="shared" si="5"/>
        <v>43089</v>
      </c>
      <c r="O24" s="10" t="str">
        <f t="shared" si="6"/>
        <v>mer</v>
      </c>
      <c r="Q24" s="18">
        <v>20</v>
      </c>
      <c r="R24" s="19">
        <f t="shared" si="7"/>
        <v>43120</v>
      </c>
      <c r="S24" s="10" t="str">
        <f t="shared" si="8"/>
        <v>sam</v>
      </c>
      <c r="U24" s="18">
        <v>20</v>
      </c>
      <c r="V24" s="19">
        <f t="shared" si="1"/>
        <v>43151</v>
      </c>
      <c r="W24" s="10" t="str">
        <f t="shared" si="9"/>
        <v>mar</v>
      </c>
      <c r="Y24" s="18">
        <v>20</v>
      </c>
      <c r="Z24" s="19">
        <f t="shared" si="10"/>
        <v>43179</v>
      </c>
      <c r="AA24" s="10" t="str">
        <f t="shared" si="11"/>
        <v>mar</v>
      </c>
      <c r="AC24" s="18">
        <v>20</v>
      </c>
      <c r="AD24" s="19">
        <f t="shared" si="12"/>
        <v>43210</v>
      </c>
      <c r="AE24" s="10" t="str">
        <f t="shared" si="13"/>
        <v>ven</v>
      </c>
      <c r="AG24" s="18">
        <v>20</v>
      </c>
      <c r="AH24" s="19">
        <f t="shared" si="14"/>
        <v>43240</v>
      </c>
      <c r="AI24" s="10" t="str">
        <f t="shared" si="15"/>
        <v>dim</v>
      </c>
      <c r="AK24" s="18">
        <v>20</v>
      </c>
      <c r="AL24" s="19">
        <f t="shared" si="16"/>
        <v>43271</v>
      </c>
      <c r="AM24" s="10" t="str">
        <f t="shared" si="17"/>
        <v>mer</v>
      </c>
      <c r="AO24" s="18">
        <v>20</v>
      </c>
      <c r="AP24" s="19">
        <f t="shared" si="18"/>
        <v>43301</v>
      </c>
      <c r="AQ24" s="10" t="str">
        <f t="shared" si="19"/>
        <v>ven</v>
      </c>
      <c r="AS24" s="18">
        <v>20</v>
      </c>
      <c r="AT24" s="19">
        <f t="shared" si="20"/>
        <v>43332</v>
      </c>
      <c r="AU24" s="10" t="str">
        <f t="shared" si="21"/>
        <v>lun</v>
      </c>
    </row>
    <row r="25" spans="1:47" s="16" customFormat="1" ht="16.5" customHeight="1" x14ac:dyDescent="0.25">
      <c r="A25" s="18">
        <v>21</v>
      </c>
      <c r="B25" s="19">
        <f t="shared" si="0"/>
        <v>42999</v>
      </c>
      <c r="C25" s="25" t="str">
        <f t="shared" si="22"/>
        <v>jeu</v>
      </c>
      <c r="E25" s="18">
        <v>21</v>
      </c>
      <c r="F25" s="19">
        <f t="shared" si="2"/>
        <v>43029</v>
      </c>
      <c r="G25" s="10" t="str">
        <f t="shared" si="23"/>
        <v>sam</v>
      </c>
      <c r="I25" s="18">
        <v>21</v>
      </c>
      <c r="J25" s="19">
        <f t="shared" si="3"/>
        <v>43060</v>
      </c>
      <c r="K25" s="10" t="str">
        <f t="shared" si="4"/>
        <v>mar</v>
      </c>
      <c r="M25" s="18">
        <v>21</v>
      </c>
      <c r="N25" s="19">
        <f t="shared" si="5"/>
        <v>43090</v>
      </c>
      <c r="O25" s="10" t="str">
        <f t="shared" si="6"/>
        <v>jeu</v>
      </c>
      <c r="Q25" s="18">
        <v>21</v>
      </c>
      <c r="R25" s="19">
        <f t="shared" si="7"/>
        <v>43121</v>
      </c>
      <c r="S25" s="10" t="str">
        <f t="shared" si="8"/>
        <v>dim</v>
      </c>
      <c r="U25" s="18">
        <v>21</v>
      </c>
      <c r="V25" s="19">
        <f t="shared" si="1"/>
        <v>43152</v>
      </c>
      <c r="W25" s="10" t="str">
        <f t="shared" si="9"/>
        <v>mer</v>
      </c>
      <c r="Y25" s="18">
        <v>21</v>
      </c>
      <c r="Z25" s="19">
        <f t="shared" si="10"/>
        <v>43180</v>
      </c>
      <c r="AA25" s="10" t="str">
        <f t="shared" si="11"/>
        <v>mer</v>
      </c>
      <c r="AC25" s="18">
        <v>21</v>
      </c>
      <c r="AD25" s="19">
        <f t="shared" si="12"/>
        <v>43211</v>
      </c>
      <c r="AE25" s="10" t="str">
        <f t="shared" si="13"/>
        <v>sam</v>
      </c>
      <c r="AG25" s="18">
        <v>21</v>
      </c>
      <c r="AH25" s="19">
        <f t="shared" si="14"/>
        <v>43241</v>
      </c>
      <c r="AI25" s="10" t="str">
        <f t="shared" si="15"/>
        <v>lun</v>
      </c>
      <c r="AK25" s="18">
        <v>21</v>
      </c>
      <c r="AL25" s="19">
        <f t="shared" si="16"/>
        <v>43272</v>
      </c>
      <c r="AM25" s="10" t="str">
        <f t="shared" si="17"/>
        <v>jeu</v>
      </c>
      <c r="AO25" s="18">
        <v>21</v>
      </c>
      <c r="AP25" s="19">
        <f t="shared" si="18"/>
        <v>43302</v>
      </c>
      <c r="AQ25" s="10" t="str">
        <f t="shared" si="19"/>
        <v>sam</v>
      </c>
      <c r="AS25" s="18">
        <v>21</v>
      </c>
      <c r="AT25" s="19">
        <f t="shared" si="20"/>
        <v>43333</v>
      </c>
      <c r="AU25" s="10" t="str">
        <f t="shared" si="21"/>
        <v>mar</v>
      </c>
    </row>
    <row r="26" spans="1:47" s="16" customFormat="1" ht="16.5" customHeight="1" x14ac:dyDescent="0.25">
      <c r="A26" s="18">
        <v>22</v>
      </c>
      <c r="B26" s="19">
        <f t="shared" si="0"/>
        <v>43000</v>
      </c>
      <c r="C26" s="25" t="str">
        <f t="shared" si="22"/>
        <v>ven</v>
      </c>
      <c r="E26" s="18">
        <v>22</v>
      </c>
      <c r="F26" s="19">
        <f t="shared" si="2"/>
        <v>43030</v>
      </c>
      <c r="G26" s="10" t="str">
        <f t="shared" si="23"/>
        <v>dim</v>
      </c>
      <c r="I26" s="18">
        <v>22</v>
      </c>
      <c r="J26" s="19">
        <f t="shared" si="3"/>
        <v>43061</v>
      </c>
      <c r="K26" s="10" t="str">
        <f t="shared" si="4"/>
        <v>mer</v>
      </c>
      <c r="M26" s="18">
        <v>22</v>
      </c>
      <c r="N26" s="19">
        <f t="shared" si="5"/>
        <v>43091</v>
      </c>
      <c r="O26" s="10" t="str">
        <f t="shared" si="6"/>
        <v>ven</v>
      </c>
      <c r="Q26" s="18">
        <v>22</v>
      </c>
      <c r="R26" s="19">
        <f t="shared" si="7"/>
        <v>43122</v>
      </c>
      <c r="S26" s="10" t="str">
        <f t="shared" si="8"/>
        <v>lun</v>
      </c>
      <c r="U26" s="18">
        <v>22</v>
      </c>
      <c r="V26" s="19">
        <f t="shared" si="1"/>
        <v>43153</v>
      </c>
      <c r="W26" s="10" t="str">
        <f t="shared" si="9"/>
        <v>jeu</v>
      </c>
      <c r="Y26" s="18">
        <v>22</v>
      </c>
      <c r="Z26" s="19">
        <f t="shared" si="10"/>
        <v>43181</v>
      </c>
      <c r="AA26" s="10" t="str">
        <f t="shared" si="11"/>
        <v>jeu</v>
      </c>
      <c r="AC26" s="18">
        <v>22</v>
      </c>
      <c r="AD26" s="19">
        <f t="shared" si="12"/>
        <v>43212</v>
      </c>
      <c r="AE26" s="10" t="str">
        <f t="shared" si="13"/>
        <v>dim</v>
      </c>
      <c r="AG26" s="18">
        <v>22</v>
      </c>
      <c r="AH26" s="19">
        <f t="shared" si="14"/>
        <v>43242</v>
      </c>
      <c r="AI26" s="10" t="str">
        <f t="shared" si="15"/>
        <v>mar</v>
      </c>
      <c r="AK26" s="18">
        <v>22</v>
      </c>
      <c r="AL26" s="19">
        <f t="shared" si="16"/>
        <v>43273</v>
      </c>
      <c r="AM26" s="10" t="str">
        <f t="shared" si="17"/>
        <v>ven</v>
      </c>
      <c r="AO26" s="18">
        <v>22</v>
      </c>
      <c r="AP26" s="19">
        <f t="shared" si="18"/>
        <v>43303</v>
      </c>
      <c r="AQ26" s="10" t="str">
        <f t="shared" si="19"/>
        <v>dim</v>
      </c>
      <c r="AS26" s="18">
        <v>22</v>
      </c>
      <c r="AT26" s="19">
        <f t="shared" si="20"/>
        <v>43334</v>
      </c>
      <c r="AU26" s="10" t="str">
        <f t="shared" si="21"/>
        <v>mer</v>
      </c>
    </row>
    <row r="27" spans="1:47" s="16" customFormat="1" ht="16.5" customHeight="1" x14ac:dyDescent="0.25">
      <c r="A27" s="18">
        <v>23</v>
      </c>
      <c r="B27" s="19">
        <f t="shared" si="0"/>
        <v>43001</v>
      </c>
      <c r="C27" s="25" t="str">
        <f t="shared" si="22"/>
        <v>sam</v>
      </c>
      <c r="E27" s="18">
        <v>23</v>
      </c>
      <c r="F27" s="19">
        <f t="shared" si="2"/>
        <v>43031</v>
      </c>
      <c r="G27" s="10" t="str">
        <f t="shared" si="23"/>
        <v>lun</v>
      </c>
      <c r="I27" s="18">
        <v>23</v>
      </c>
      <c r="J27" s="19">
        <f t="shared" si="3"/>
        <v>43062</v>
      </c>
      <c r="K27" s="10" t="str">
        <f t="shared" si="4"/>
        <v>jeu</v>
      </c>
      <c r="M27" s="18">
        <v>23</v>
      </c>
      <c r="N27" s="19">
        <f t="shared" si="5"/>
        <v>43092</v>
      </c>
      <c r="O27" s="10" t="str">
        <f t="shared" si="6"/>
        <v>sam</v>
      </c>
      <c r="Q27" s="18">
        <v>23</v>
      </c>
      <c r="R27" s="19">
        <f t="shared" si="7"/>
        <v>43123</v>
      </c>
      <c r="S27" s="10" t="str">
        <f t="shared" si="8"/>
        <v>mar</v>
      </c>
      <c r="U27" s="18">
        <v>23</v>
      </c>
      <c r="V27" s="19">
        <f t="shared" si="1"/>
        <v>43154</v>
      </c>
      <c r="W27" s="10" t="str">
        <f t="shared" si="9"/>
        <v>ven</v>
      </c>
      <c r="Y27" s="18">
        <v>23</v>
      </c>
      <c r="Z27" s="19">
        <f t="shared" si="10"/>
        <v>43182</v>
      </c>
      <c r="AA27" s="10" t="str">
        <f t="shared" si="11"/>
        <v>ven</v>
      </c>
      <c r="AC27" s="18">
        <v>23</v>
      </c>
      <c r="AD27" s="19">
        <f t="shared" si="12"/>
        <v>43213</v>
      </c>
      <c r="AE27" s="10" t="str">
        <f t="shared" si="13"/>
        <v>lun</v>
      </c>
      <c r="AG27" s="18">
        <v>23</v>
      </c>
      <c r="AH27" s="19">
        <f t="shared" si="14"/>
        <v>43243</v>
      </c>
      <c r="AI27" s="10" t="str">
        <f t="shared" si="15"/>
        <v>mer</v>
      </c>
      <c r="AK27" s="18">
        <v>23</v>
      </c>
      <c r="AL27" s="19">
        <f t="shared" si="16"/>
        <v>43274</v>
      </c>
      <c r="AM27" s="10" t="str">
        <f t="shared" si="17"/>
        <v>sam</v>
      </c>
      <c r="AO27" s="18">
        <v>23</v>
      </c>
      <c r="AP27" s="19">
        <f t="shared" si="18"/>
        <v>43304</v>
      </c>
      <c r="AQ27" s="10" t="str">
        <f t="shared" si="19"/>
        <v>lun</v>
      </c>
      <c r="AS27" s="18">
        <v>23</v>
      </c>
      <c r="AT27" s="19">
        <f t="shared" si="20"/>
        <v>43335</v>
      </c>
      <c r="AU27" s="10" t="str">
        <f t="shared" si="21"/>
        <v>jeu</v>
      </c>
    </row>
    <row r="28" spans="1:47" s="16" customFormat="1" ht="16.5" customHeight="1" x14ac:dyDescent="0.25">
      <c r="A28" s="18">
        <v>24</v>
      </c>
      <c r="B28" s="19">
        <f t="shared" si="0"/>
        <v>43002</v>
      </c>
      <c r="C28" s="25" t="str">
        <f t="shared" si="22"/>
        <v>dim</v>
      </c>
      <c r="E28" s="18">
        <v>24</v>
      </c>
      <c r="F28" s="19">
        <f t="shared" si="2"/>
        <v>43032</v>
      </c>
      <c r="G28" s="10" t="str">
        <f t="shared" si="23"/>
        <v>mar</v>
      </c>
      <c r="I28" s="18">
        <v>24</v>
      </c>
      <c r="J28" s="19">
        <f t="shared" si="3"/>
        <v>43063</v>
      </c>
      <c r="K28" s="10" t="str">
        <f t="shared" si="4"/>
        <v>ven</v>
      </c>
      <c r="M28" s="18">
        <v>24</v>
      </c>
      <c r="N28" s="19">
        <f t="shared" si="5"/>
        <v>43093</v>
      </c>
      <c r="O28" s="10" t="str">
        <f t="shared" si="6"/>
        <v>dim</v>
      </c>
      <c r="Q28" s="18">
        <v>24</v>
      </c>
      <c r="R28" s="19">
        <f t="shared" si="7"/>
        <v>43124</v>
      </c>
      <c r="S28" s="10" t="str">
        <f t="shared" si="8"/>
        <v>mer</v>
      </c>
      <c r="U28" s="18">
        <v>24</v>
      </c>
      <c r="V28" s="19">
        <f t="shared" si="1"/>
        <v>43155</v>
      </c>
      <c r="W28" s="10" t="str">
        <f t="shared" si="9"/>
        <v>sam</v>
      </c>
      <c r="Y28" s="18">
        <v>24</v>
      </c>
      <c r="Z28" s="19">
        <f t="shared" si="10"/>
        <v>43183</v>
      </c>
      <c r="AA28" s="10" t="str">
        <f t="shared" si="11"/>
        <v>sam</v>
      </c>
      <c r="AC28" s="18">
        <v>24</v>
      </c>
      <c r="AD28" s="19">
        <f t="shared" si="12"/>
        <v>43214</v>
      </c>
      <c r="AE28" s="10" t="str">
        <f t="shared" si="13"/>
        <v>mar</v>
      </c>
      <c r="AG28" s="18">
        <v>24</v>
      </c>
      <c r="AH28" s="19">
        <f t="shared" si="14"/>
        <v>43244</v>
      </c>
      <c r="AI28" s="10" t="str">
        <f t="shared" si="15"/>
        <v>jeu</v>
      </c>
      <c r="AK28" s="18">
        <v>24</v>
      </c>
      <c r="AL28" s="19">
        <f t="shared" si="16"/>
        <v>43275</v>
      </c>
      <c r="AM28" s="10" t="str">
        <f t="shared" si="17"/>
        <v>dim</v>
      </c>
      <c r="AO28" s="18">
        <v>24</v>
      </c>
      <c r="AP28" s="19">
        <f t="shared" si="18"/>
        <v>43305</v>
      </c>
      <c r="AQ28" s="10" t="str">
        <f t="shared" si="19"/>
        <v>mar</v>
      </c>
      <c r="AS28" s="18">
        <v>24</v>
      </c>
      <c r="AT28" s="19">
        <f t="shared" si="20"/>
        <v>43336</v>
      </c>
      <c r="AU28" s="10" t="str">
        <f t="shared" si="21"/>
        <v>ven</v>
      </c>
    </row>
    <row r="29" spans="1:47" s="16" customFormat="1" ht="16.5" customHeight="1" x14ac:dyDescent="0.25">
      <c r="A29" s="18">
        <v>25</v>
      </c>
      <c r="B29" s="19">
        <f t="shared" si="0"/>
        <v>43003</v>
      </c>
      <c r="C29" s="25" t="str">
        <f t="shared" si="22"/>
        <v>lun</v>
      </c>
      <c r="E29" s="18">
        <v>25</v>
      </c>
      <c r="F29" s="19">
        <f t="shared" si="2"/>
        <v>43033</v>
      </c>
      <c r="G29" s="10" t="str">
        <f t="shared" si="23"/>
        <v>mer</v>
      </c>
      <c r="I29" s="18">
        <v>25</v>
      </c>
      <c r="J29" s="19">
        <f t="shared" si="3"/>
        <v>43064</v>
      </c>
      <c r="K29" s="10" t="str">
        <f t="shared" si="4"/>
        <v>sam</v>
      </c>
      <c r="M29" s="18">
        <v>25</v>
      </c>
      <c r="N29" s="19">
        <f t="shared" si="5"/>
        <v>43094</v>
      </c>
      <c r="O29" s="10" t="str">
        <f t="shared" si="6"/>
        <v>lun</v>
      </c>
      <c r="Q29" s="18">
        <v>25</v>
      </c>
      <c r="R29" s="19">
        <f t="shared" si="7"/>
        <v>43125</v>
      </c>
      <c r="S29" s="10" t="str">
        <f t="shared" si="8"/>
        <v>jeu</v>
      </c>
      <c r="U29" s="18">
        <v>25</v>
      </c>
      <c r="V29" s="19">
        <f t="shared" si="1"/>
        <v>43156</v>
      </c>
      <c r="W29" s="10" t="str">
        <f t="shared" si="9"/>
        <v>dim</v>
      </c>
      <c r="Y29" s="18">
        <v>25</v>
      </c>
      <c r="Z29" s="19">
        <f t="shared" si="10"/>
        <v>43184</v>
      </c>
      <c r="AA29" s="10" t="str">
        <f t="shared" si="11"/>
        <v>dim</v>
      </c>
      <c r="AC29" s="18">
        <v>25</v>
      </c>
      <c r="AD29" s="19">
        <f t="shared" si="12"/>
        <v>43215</v>
      </c>
      <c r="AE29" s="10" t="str">
        <f t="shared" si="13"/>
        <v>mer</v>
      </c>
      <c r="AG29" s="18">
        <v>25</v>
      </c>
      <c r="AH29" s="19">
        <f t="shared" si="14"/>
        <v>43245</v>
      </c>
      <c r="AI29" s="10" t="str">
        <f t="shared" si="15"/>
        <v>ven</v>
      </c>
      <c r="AK29" s="18">
        <v>25</v>
      </c>
      <c r="AL29" s="19">
        <f t="shared" si="16"/>
        <v>43276</v>
      </c>
      <c r="AM29" s="10" t="str">
        <f t="shared" si="17"/>
        <v>lun</v>
      </c>
      <c r="AO29" s="18">
        <v>25</v>
      </c>
      <c r="AP29" s="19">
        <f t="shared" si="18"/>
        <v>43306</v>
      </c>
      <c r="AQ29" s="10" t="str">
        <f t="shared" si="19"/>
        <v>mer</v>
      </c>
      <c r="AS29" s="18">
        <v>25</v>
      </c>
      <c r="AT29" s="19">
        <f t="shared" si="20"/>
        <v>43337</v>
      </c>
      <c r="AU29" s="10" t="str">
        <f t="shared" si="21"/>
        <v>sam</v>
      </c>
    </row>
    <row r="30" spans="1:47" s="16" customFormat="1" ht="16.5" customHeight="1" x14ac:dyDescent="0.25">
      <c r="A30" s="18">
        <v>26</v>
      </c>
      <c r="B30" s="19">
        <f t="shared" si="0"/>
        <v>43004</v>
      </c>
      <c r="C30" s="25" t="str">
        <f t="shared" si="22"/>
        <v>mar</v>
      </c>
      <c r="E30" s="18">
        <v>26</v>
      </c>
      <c r="F30" s="19">
        <f t="shared" si="2"/>
        <v>43034</v>
      </c>
      <c r="G30" s="10" t="str">
        <f t="shared" si="23"/>
        <v>jeu</v>
      </c>
      <c r="I30" s="18">
        <v>26</v>
      </c>
      <c r="J30" s="19">
        <f t="shared" si="3"/>
        <v>43065</v>
      </c>
      <c r="K30" s="10" t="str">
        <f t="shared" si="4"/>
        <v>dim</v>
      </c>
      <c r="M30" s="18">
        <v>26</v>
      </c>
      <c r="N30" s="19">
        <f t="shared" si="5"/>
        <v>43095</v>
      </c>
      <c r="O30" s="10" t="str">
        <f t="shared" si="6"/>
        <v>mar</v>
      </c>
      <c r="Q30" s="18">
        <v>26</v>
      </c>
      <c r="R30" s="19">
        <f t="shared" si="7"/>
        <v>43126</v>
      </c>
      <c r="S30" s="10" t="str">
        <f t="shared" si="8"/>
        <v>ven</v>
      </c>
      <c r="U30" s="18">
        <v>26</v>
      </c>
      <c r="V30" s="19">
        <f t="shared" si="1"/>
        <v>43157</v>
      </c>
      <c r="W30" s="10" t="str">
        <f t="shared" si="9"/>
        <v>lun</v>
      </c>
      <c r="Y30" s="18">
        <v>26</v>
      </c>
      <c r="Z30" s="19">
        <f t="shared" si="10"/>
        <v>43185</v>
      </c>
      <c r="AA30" s="10" t="str">
        <f t="shared" si="11"/>
        <v>lun</v>
      </c>
      <c r="AC30" s="18">
        <v>26</v>
      </c>
      <c r="AD30" s="19">
        <f t="shared" si="12"/>
        <v>43216</v>
      </c>
      <c r="AE30" s="10" t="str">
        <f t="shared" si="13"/>
        <v>jeu</v>
      </c>
      <c r="AG30" s="18">
        <v>26</v>
      </c>
      <c r="AH30" s="19">
        <f t="shared" si="14"/>
        <v>43246</v>
      </c>
      <c r="AI30" s="10" t="str">
        <f t="shared" si="15"/>
        <v>sam</v>
      </c>
      <c r="AK30" s="18">
        <v>26</v>
      </c>
      <c r="AL30" s="19">
        <f t="shared" si="16"/>
        <v>43277</v>
      </c>
      <c r="AM30" s="10" t="str">
        <f t="shared" si="17"/>
        <v>mar</v>
      </c>
      <c r="AO30" s="18">
        <v>26</v>
      </c>
      <c r="AP30" s="19">
        <f t="shared" si="18"/>
        <v>43307</v>
      </c>
      <c r="AQ30" s="10" t="str">
        <f t="shared" si="19"/>
        <v>jeu</v>
      </c>
      <c r="AS30" s="18">
        <v>26</v>
      </c>
      <c r="AT30" s="19">
        <f t="shared" si="20"/>
        <v>43338</v>
      </c>
      <c r="AU30" s="10" t="str">
        <f t="shared" si="21"/>
        <v>dim</v>
      </c>
    </row>
    <row r="31" spans="1:47" s="16" customFormat="1" ht="16.5" customHeight="1" x14ac:dyDescent="0.25">
      <c r="A31" s="18">
        <v>27</v>
      </c>
      <c r="B31" s="19">
        <f t="shared" si="0"/>
        <v>43005</v>
      </c>
      <c r="C31" s="25" t="str">
        <f t="shared" si="22"/>
        <v>mer</v>
      </c>
      <c r="E31" s="18">
        <v>27</v>
      </c>
      <c r="F31" s="19">
        <f t="shared" si="2"/>
        <v>43035</v>
      </c>
      <c r="G31" s="10" t="str">
        <f t="shared" si="23"/>
        <v>ven</v>
      </c>
      <c r="I31" s="18">
        <v>27</v>
      </c>
      <c r="J31" s="19">
        <f t="shared" si="3"/>
        <v>43066</v>
      </c>
      <c r="K31" s="10" t="str">
        <f t="shared" si="4"/>
        <v>lun</v>
      </c>
      <c r="M31" s="18">
        <v>27</v>
      </c>
      <c r="N31" s="19">
        <f t="shared" si="5"/>
        <v>43096</v>
      </c>
      <c r="O31" s="10" t="str">
        <f t="shared" si="6"/>
        <v>mer</v>
      </c>
      <c r="Q31" s="18">
        <v>27</v>
      </c>
      <c r="R31" s="19">
        <f t="shared" si="7"/>
        <v>43127</v>
      </c>
      <c r="S31" s="10" t="str">
        <f t="shared" si="8"/>
        <v>sam</v>
      </c>
      <c r="U31" s="18">
        <v>27</v>
      </c>
      <c r="V31" s="19">
        <f t="shared" si="1"/>
        <v>43158</v>
      </c>
      <c r="W31" s="10" t="str">
        <f t="shared" si="9"/>
        <v>mar</v>
      </c>
      <c r="Y31" s="18">
        <v>27</v>
      </c>
      <c r="Z31" s="19">
        <f t="shared" si="10"/>
        <v>43186</v>
      </c>
      <c r="AA31" s="10" t="str">
        <f t="shared" si="11"/>
        <v>mar</v>
      </c>
      <c r="AC31" s="18">
        <v>27</v>
      </c>
      <c r="AD31" s="19">
        <f t="shared" si="12"/>
        <v>43217</v>
      </c>
      <c r="AE31" s="10" t="str">
        <f t="shared" si="13"/>
        <v>ven</v>
      </c>
      <c r="AG31" s="18">
        <v>27</v>
      </c>
      <c r="AH31" s="19">
        <f t="shared" si="14"/>
        <v>43247</v>
      </c>
      <c r="AI31" s="10" t="str">
        <f t="shared" si="15"/>
        <v>dim</v>
      </c>
      <c r="AK31" s="18">
        <v>27</v>
      </c>
      <c r="AL31" s="19">
        <f t="shared" si="16"/>
        <v>43278</v>
      </c>
      <c r="AM31" s="10" t="str">
        <f t="shared" si="17"/>
        <v>mer</v>
      </c>
      <c r="AO31" s="18">
        <v>27</v>
      </c>
      <c r="AP31" s="19">
        <f t="shared" si="18"/>
        <v>43308</v>
      </c>
      <c r="AQ31" s="10" t="str">
        <f t="shared" si="19"/>
        <v>ven</v>
      </c>
      <c r="AS31" s="18">
        <v>27</v>
      </c>
      <c r="AT31" s="19">
        <f t="shared" si="20"/>
        <v>43339</v>
      </c>
      <c r="AU31" s="10" t="str">
        <f t="shared" si="21"/>
        <v>lun</v>
      </c>
    </row>
    <row r="32" spans="1:47" s="16" customFormat="1" ht="16.5" customHeight="1" x14ac:dyDescent="0.25">
      <c r="A32" s="18">
        <v>28</v>
      </c>
      <c r="B32" s="19">
        <f t="shared" si="0"/>
        <v>43006</v>
      </c>
      <c r="C32" s="25" t="str">
        <f t="shared" si="22"/>
        <v>jeu</v>
      </c>
      <c r="E32" s="18">
        <v>28</v>
      </c>
      <c r="F32" s="19">
        <f t="shared" si="2"/>
        <v>43036</v>
      </c>
      <c r="G32" s="10" t="str">
        <f t="shared" si="23"/>
        <v>sam</v>
      </c>
      <c r="I32" s="18">
        <v>28</v>
      </c>
      <c r="J32" s="19">
        <f t="shared" si="3"/>
        <v>43067</v>
      </c>
      <c r="K32" s="10" t="str">
        <f t="shared" si="4"/>
        <v>mar</v>
      </c>
      <c r="M32" s="18">
        <v>28</v>
      </c>
      <c r="N32" s="19">
        <f t="shared" si="5"/>
        <v>43097</v>
      </c>
      <c r="O32" s="10" t="str">
        <f t="shared" si="6"/>
        <v>jeu</v>
      </c>
      <c r="Q32" s="18">
        <v>28</v>
      </c>
      <c r="R32" s="19">
        <f t="shared" si="7"/>
        <v>43128</v>
      </c>
      <c r="S32" s="10" t="str">
        <f t="shared" si="8"/>
        <v>dim</v>
      </c>
      <c r="U32" s="20">
        <v>28</v>
      </c>
      <c r="V32" s="21">
        <f t="shared" si="1"/>
        <v>43159</v>
      </c>
      <c r="W32" s="22" t="str">
        <f t="shared" si="9"/>
        <v>mer</v>
      </c>
      <c r="Y32" s="18">
        <v>28</v>
      </c>
      <c r="Z32" s="19">
        <f t="shared" si="10"/>
        <v>43187</v>
      </c>
      <c r="AA32" s="10" t="str">
        <f t="shared" si="11"/>
        <v>mer</v>
      </c>
      <c r="AC32" s="18">
        <v>28</v>
      </c>
      <c r="AD32" s="19">
        <f t="shared" si="12"/>
        <v>43218</v>
      </c>
      <c r="AE32" s="10" t="str">
        <f t="shared" si="13"/>
        <v>sam</v>
      </c>
      <c r="AG32" s="18">
        <v>28</v>
      </c>
      <c r="AH32" s="19">
        <f t="shared" si="14"/>
        <v>43248</v>
      </c>
      <c r="AI32" s="10" t="str">
        <f t="shared" si="15"/>
        <v>lun</v>
      </c>
      <c r="AK32" s="18">
        <v>28</v>
      </c>
      <c r="AL32" s="19">
        <f t="shared" si="16"/>
        <v>43279</v>
      </c>
      <c r="AM32" s="10" t="str">
        <f t="shared" si="17"/>
        <v>jeu</v>
      </c>
      <c r="AO32" s="18">
        <v>28</v>
      </c>
      <c r="AP32" s="19">
        <f t="shared" si="18"/>
        <v>43309</v>
      </c>
      <c r="AQ32" s="10" t="str">
        <f t="shared" si="19"/>
        <v>sam</v>
      </c>
      <c r="AS32" s="18">
        <v>28</v>
      </c>
      <c r="AT32" s="19">
        <f t="shared" si="20"/>
        <v>43340</v>
      </c>
      <c r="AU32" s="10" t="str">
        <f t="shared" si="21"/>
        <v>mar</v>
      </c>
    </row>
    <row r="33" spans="1:47" s="16" customFormat="1" ht="16.5" customHeight="1" x14ac:dyDescent="0.25">
      <c r="A33" s="18">
        <v>29</v>
      </c>
      <c r="B33" s="19">
        <f t="shared" si="0"/>
        <v>43007</v>
      </c>
      <c r="C33" s="25" t="str">
        <f t="shared" si="22"/>
        <v>ven</v>
      </c>
      <c r="E33" s="18">
        <v>29</v>
      </c>
      <c r="F33" s="19">
        <f t="shared" si="2"/>
        <v>43037</v>
      </c>
      <c r="G33" s="10" t="str">
        <f t="shared" si="23"/>
        <v>dim</v>
      </c>
      <c r="I33" s="18">
        <v>29</v>
      </c>
      <c r="J33" s="19">
        <f t="shared" si="3"/>
        <v>43068</v>
      </c>
      <c r="K33" s="10" t="str">
        <f t="shared" si="4"/>
        <v>mer</v>
      </c>
      <c r="M33" s="18">
        <v>29</v>
      </c>
      <c r="N33" s="19">
        <f t="shared" si="5"/>
        <v>43098</v>
      </c>
      <c r="O33" s="10" t="str">
        <f t="shared" si="6"/>
        <v>ven</v>
      </c>
      <c r="Q33" s="18">
        <v>29</v>
      </c>
      <c r="R33" s="19">
        <f t="shared" si="7"/>
        <v>43129</v>
      </c>
      <c r="S33" s="10" t="str">
        <f t="shared" si="8"/>
        <v>lun</v>
      </c>
      <c r="V33" s="23"/>
      <c r="Y33" s="18">
        <v>29</v>
      </c>
      <c r="Z33" s="19">
        <f t="shared" si="10"/>
        <v>43188</v>
      </c>
      <c r="AA33" s="10" t="str">
        <f t="shared" si="11"/>
        <v>jeu</v>
      </c>
      <c r="AC33" s="18">
        <v>29</v>
      </c>
      <c r="AD33" s="19">
        <f t="shared" si="12"/>
        <v>43219</v>
      </c>
      <c r="AE33" s="10" t="str">
        <f t="shared" si="13"/>
        <v>dim</v>
      </c>
      <c r="AG33" s="18">
        <v>29</v>
      </c>
      <c r="AH33" s="19">
        <f t="shared" si="14"/>
        <v>43249</v>
      </c>
      <c r="AI33" s="10" t="str">
        <f t="shared" si="15"/>
        <v>mar</v>
      </c>
      <c r="AK33" s="18">
        <v>29</v>
      </c>
      <c r="AL33" s="19">
        <f t="shared" si="16"/>
        <v>43280</v>
      </c>
      <c r="AM33" s="10" t="str">
        <f t="shared" si="17"/>
        <v>ven</v>
      </c>
      <c r="AO33" s="18">
        <v>29</v>
      </c>
      <c r="AP33" s="19">
        <f t="shared" si="18"/>
        <v>43310</v>
      </c>
      <c r="AQ33" s="10" t="str">
        <f t="shared" si="19"/>
        <v>dim</v>
      </c>
      <c r="AS33" s="18">
        <v>29</v>
      </c>
      <c r="AT33" s="19">
        <f t="shared" si="20"/>
        <v>43341</v>
      </c>
      <c r="AU33" s="10" t="str">
        <f t="shared" si="21"/>
        <v>mer</v>
      </c>
    </row>
    <row r="34" spans="1:47" s="16" customFormat="1" ht="16.5" customHeight="1" x14ac:dyDescent="0.25">
      <c r="A34" s="20">
        <v>30</v>
      </c>
      <c r="B34" s="21">
        <f t="shared" si="0"/>
        <v>43008</v>
      </c>
      <c r="C34" s="26" t="str">
        <f t="shared" si="22"/>
        <v>sam</v>
      </c>
      <c r="E34" s="18">
        <v>30</v>
      </c>
      <c r="F34" s="19">
        <f t="shared" si="2"/>
        <v>43038</v>
      </c>
      <c r="G34" s="10" t="str">
        <f t="shared" si="23"/>
        <v>lun</v>
      </c>
      <c r="I34" s="20">
        <v>30</v>
      </c>
      <c r="J34" s="21">
        <f t="shared" si="3"/>
        <v>43069</v>
      </c>
      <c r="K34" s="22" t="str">
        <f t="shared" si="4"/>
        <v>jeu</v>
      </c>
      <c r="M34" s="18">
        <v>30</v>
      </c>
      <c r="N34" s="19">
        <f t="shared" si="5"/>
        <v>43099</v>
      </c>
      <c r="O34" s="10" t="str">
        <f t="shared" si="6"/>
        <v>sam</v>
      </c>
      <c r="Q34" s="18">
        <v>30</v>
      </c>
      <c r="R34" s="19">
        <f t="shared" si="7"/>
        <v>43130</v>
      </c>
      <c r="S34" s="10" t="str">
        <f t="shared" si="8"/>
        <v>mar</v>
      </c>
      <c r="V34" s="23"/>
      <c r="Y34" s="18">
        <v>30</v>
      </c>
      <c r="Z34" s="19">
        <f t="shared" si="10"/>
        <v>43189</v>
      </c>
      <c r="AA34" s="10" t="str">
        <f t="shared" si="11"/>
        <v>ven</v>
      </c>
      <c r="AC34" s="20">
        <v>30</v>
      </c>
      <c r="AD34" s="21">
        <f t="shared" si="12"/>
        <v>43220</v>
      </c>
      <c r="AE34" s="22" t="str">
        <f t="shared" si="13"/>
        <v>lun</v>
      </c>
      <c r="AG34" s="18">
        <v>30</v>
      </c>
      <c r="AH34" s="19">
        <f t="shared" si="14"/>
        <v>43250</v>
      </c>
      <c r="AI34" s="10" t="str">
        <f t="shared" si="15"/>
        <v>mer</v>
      </c>
      <c r="AK34" s="20">
        <v>30</v>
      </c>
      <c r="AL34" s="19">
        <f t="shared" si="16"/>
        <v>43281</v>
      </c>
      <c r="AM34" s="22" t="str">
        <f t="shared" si="17"/>
        <v>sam</v>
      </c>
      <c r="AO34" s="18">
        <v>30</v>
      </c>
      <c r="AP34" s="19">
        <f t="shared" si="18"/>
        <v>43311</v>
      </c>
      <c r="AQ34" s="10" t="str">
        <f t="shared" si="19"/>
        <v>lun</v>
      </c>
      <c r="AS34" s="18">
        <v>30</v>
      </c>
      <c r="AT34" s="19">
        <f t="shared" si="20"/>
        <v>43342</v>
      </c>
      <c r="AU34" s="10" t="str">
        <f t="shared" si="21"/>
        <v>jeu</v>
      </c>
    </row>
    <row r="35" spans="1:47" s="16" customFormat="1" ht="16.5" customHeight="1" x14ac:dyDescent="0.25">
      <c r="B35" s="23"/>
      <c r="C35" s="24"/>
      <c r="E35" s="20">
        <v>31</v>
      </c>
      <c r="F35" s="21">
        <f t="shared" si="2"/>
        <v>43039</v>
      </c>
      <c r="G35" s="22" t="str">
        <f t="shared" si="23"/>
        <v>mar</v>
      </c>
      <c r="M35" s="20">
        <v>31</v>
      </c>
      <c r="N35" s="21">
        <f t="shared" si="5"/>
        <v>43100</v>
      </c>
      <c r="O35" s="22" t="str">
        <f t="shared" si="6"/>
        <v>dim</v>
      </c>
      <c r="Q35" s="20">
        <v>31</v>
      </c>
      <c r="R35" s="21">
        <f t="shared" si="7"/>
        <v>43131</v>
      </c>
      <c r="S35" s="22" t="str">
        <f t="shared" si="8"/>
        <v>mer</v>
      </c>
      <c r="Y35" s="20">
        <v>31</v>
      </c>
      <c r="Z35" s="21">
        <f t="shared" si="10"/>
        <v>43190</v>
      </c>
      <c r="AA35" s="22" t="str">
        <f t="shared" si="11"/>
        <v>sam</v>
      </c>
      <c r="AG35" s="20">
        <v>31</v>
      </c>
      <c r="AH35" s="21">
        <f t="shared" si="14"/>
        <v>43251</v>
      </c>
      <c r="AI35" s="22" t="str">
        <f t="shared" si="15"/>
        <v>jeu</v>
      </c>
      <c r="AO35" s="20">
        <v>31</v>
      </c>
      <c r="AP35" s="21">
        <f t="shared" si="18"/>
        <v>43312</v>
      </c>
      <c r="AQ35" s="22" t="str">
        <f t="shared" si="19"/>
        <v>mar</v>
      </c>
      <c r="AS35" s="20">
        <v>31</v>
      </c>
      <c r="AT35" s="21">
        <f t="shared" si="20"/>
        <v>43343</v>
      </c>
      <c r="AU35" s="22" t="str">
        <f t="shared" si="21"/>
        <v>ven</v>
      </c>
    </row>
    <row r="37" spans="1:47" x14ac:dyDescent="0.25">
      <c r="C37" s="34"/>
      <c r="G37" s="34"/>
      <c r="K37" s="34"/>
      <c r="O37" s="34"/>
      <c r="S37" s="34"/>
      <c r="W37" s="34"/>
      <c r="AA37" s="34"/>
      <c r="AE37" s="34"/>
      <c r="AI37" s="34"/>
      <c r="AM37" s="34"/>
      <c r="AQ37" s="34"/>
      <c r="AU37" s="34"/>
    </row>
    <row r="38" spans="1:47" ht="30" x14ac:dyDescent="0.25">
      <c r="C38" s="35" t="s">
        <v>24</v>
      </c>
    </row>
  </sheetData>
  <mergeCells count="14">
    <mergeCell ref="AG3:AI3"/>
    <mergeCell ref="AK3:AM3"/>
    <mergeCell ref="AO3:AQ3"/>
    <mergeCell ref="AS3:AU3"/>
    <mergeCell ref="A1:O1"/>
    <mergeCell ref="Q1:AU1"/>
    <mergeCell ref="A3:C3"/>
    <mergeCell ref="E3:G3"/>
    <mergeCell ref="I3:K3"/>
    <mergeCell ref="M3:O3"/>
    <mergeCell ref="Q3:S3"/>
    <mergeCell ref="U3:W3"/>
    <mergeCell ref="Y3:AA3"/>
    <mergeCell ref="AC3:AE3"/>
  </mergeCells>
  <conditionalFormatting sqref="A5:AU35">
    <cfRule type="cellIs" dxfId="1" priority="1" operator="equal">
      <formula>"dim"</formula>
    </cfRule>
    <cfRule type="cellIs" dxfId="0" priority="2" operator="equal">
      <formula>"sam"</formula>
    </cfRule>
  </conditionalFormatting>
  <printOptions horizontalCentered="1" verticalCentered="1"/>
  <pageMargins left="0.19685039370078741" right="0.19685039370078741" top="0.74803149606299213" bottom="0.74803149606299213" header="0.31496062992125984" footer="0.31496062992125984"/>
  <pageSetup paperSize="9" scale="66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Jour fériés</vt:lpstr>
      <vt:lpstr>2017-2019</vt:lpstr>
      <vt:lpstr>An</vt:lpstr>
      <vt:lpstr>FER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François</cp:lastModifiedBy>
  <cp:lastPrinted>2017-07-27T11:48:22Z</cp:lastPrinted>
  <dcterms:created xsi:type="dcterms:W3CDTF">2017-07-27T10:59:53Z</dcterms:created>
  <dcterms:modified xsi:type="dcterms:W3CDTF">2017-07-27T22:26:46Z</dcterms:modified>
</cp:coreProperties>
</file>