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1211" codeName="{296A6A55-71EF-3FAC-97E6-161027D966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sophiedevos/Desktop/"/>
    </mc:Choice>
  </mc:AlternateContent>
  <xr:revisionPtr revIDLastSave="0" documentId="13_ncr:1_{8C1AA7C6-AF41-0D4D-983B-076DEE7CCF43}" xr6:coauthVersionLast="47" xr6:coauthVersionMax="47" xr10:uidLastSave="{00000000-0000-0000-0000-000000000000}"/>
  <bookViews>
    <workbookView xWindow="2920" yWindow="860" windowWidth="20740" windowHeight="1176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definedNames>
    <definedName name="G2T">Feuil1!$H$15</definedName>
    <definedName name="G3T">Feuil1!$H$23</definedName>
    <definedName name="G4T">Feuil1!$H$31</definedName>
    <definedName name="G5T">Feuil1!$H$39</definedName>
    <definedName name="GT">Feuil1!$H$7</definedName>
    <definedName name="GTT">Feuil1!$H$47</definedName>
    <definedName name="GTTT">Feuil1!$H$55</definedName>
    <definedName name="GTTTT">Feuil1!$H$63</definedName>
    <definedName name="GTTTTT">Feuil1!$H$63</definedName>
    <definedName name="GTTTTTT">Feuil1!$H$71</definedName>
    <definedName name="M2T">Feuil1!$E$15</definedName>
    <definedName name="M3T">Feuil1!$E$23</definedName>
    <definedName name="M4T">Feuil1!$E$31</definedName>
    <definedName name="M5T">Feuil1!$E$39</definedName>
    <definedName name="MT">Feuil1!$E$7</definedName>
    <definedName name="MTT">Feuil1!$E$47</definedName>
    <definedName name="MTTT">Feuil1!$E$55</definedName>
    <definedName name="MTTTT">Feuil1!$E$55</definedName>
    <definedName name="MTTTTT">Feuil1!$E$63</definedName>
    <definedName name="MTTTTTT">Feuil1!$E$71</definedName>
    <definedName name="TL">Feuil1!$J$7</definedName>
    <definedName name="TOTAL1">Feuil1!$7:$7</definedName>
    <definedName name="TOTAL2">Feuil1!$15:$15</definedName>
    <definedName name="TOTAL3">Feuil1!$23:$23</definedName>
    <definedName name="TOTAL4">Feuil1!$31:$31</definedName>
    <definedName name="TOTAL5">Feuil1!$39:$39</definedName>
    <definedName name="TOTAL6">Feuil1!$47:$47</definedName>
    <definedName name="TOTAL7">Feuil1!$55:$55</definedName>
    <definedName name="TOTAL8">Feuil1!$63:$63</definedName>
    <definedName name="TOTAL9">Feuil1!$71:$71</definedName>
  </definedNames>
  <calcPr calcId="191029" iterate="1" iterateCount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1" l="1"/>
  <c r="E70" i="1"/>
  <c r="I70" i="1" s="1"/>
  <c r="H70" i="1"/>
  <c r="J70" i="1"/>
  <c r="E62" i="1"/>
  <c r="I62" i="1" s="1"/>
  <c r="H62" i="1"/>
  <c r="J62" i="1"/>
  <c r="E54" i="1"/>
  <c r="I54" i="1" s="1"/>
  <c r="J54" i="1"/>
  <c r="E46" i="1"/>
  <c r="I46" i="1" s="1"/>
  <c r="J46" i="1"/>
  <c r="E38" i="1"/>
  <c r="I38" i="1" s="1"/>
  <c r="J38" i="1"/>
  <c r="E30" i="1"/>
  <c r="I30" i="1" s="1"/>
  <c r="J30" i="1"/>
  <c r="E22" i="1"/>
  <c r="I22" i="1" s="1"/>
  <c r="J22" i="1"/>
  <c r="E14" i="1"/>
  <c r="I14" i="1" s="1"/>
  <c r="J14" i="1"/>
  <c r="E6" i="1"/>
  <c r="J6" i="1"/>
  <c r="I68" i="1"/>
  <c r="E69" i="1" s="1"/>
  <c r="H69" i="1" s="1"/>
  <c r="I36" i="1"/>
  <c r="I60" i="1"/>
  <c r="E61" i="1" s="1"/>
  <c r="H61" i="1" s="1"/>
  <c r="I28" i="1"/>
  <c r="I52" i="1"/>
  <c r="I12" i="1"/>
  <c r="H44" i="1"/>
  <c r="H4" i="1"/>
  <c r="I44" i="1"/>
  <c r="E45" i="1" s="1"/>
  <c r="H45" i="1" s="1"/>
  <c r="I4" i="1"/>
  <c r="J69" i="1"/>
  <c r="H68" i="1"/>
  <c r="J61" i="1"/>
  <c r="H60" i="1"/>
  <c r="J53" i="1"/>
  <c r="E53" i="1"/>
  <c r="H53" i="1" s="1"/>
  <c r="H52" i="1"/>
  <c r="J45" i="1"/>
  <c r="J37" i="1"/>
  <c r="J21" i="1"/>
  <c r="E37" i="1"/>
  <c r="H36" i="1"/>
  <c r="H28" i="1"/>
  <c r="I20" i="1"/>
  <c r="E21" i="1" s="1"/>
  <c r="H21" i="1" s="1"/>
  <c r="H20" i="1"/>
  <c r="H12" i="1"/>
  <c r="I37" i="1" l="1"/>
  <c r="E29" i="1"/>
  <c r="H29" i="1" s="1"/>
  <c r="J29" i="1" s="1"/>
  <c r="I69" i="1"/>
  <c r="E13" i="1"/>
  <c r="H13" i="1" s="1"/>
  <c r="J13" i="1" s="1"/>
  <c r="E5" i="1"/>
  <c r="H5" i="1" s="1"/>
  <c r="H54" i="1"/>
  <c r="H46" i="1"/>
  <c r="H38" i="1"/>
  <c r="H30" i="1"/>
  <c r="H22" i="1"/>
  <c r="H14" i="1"/>
  <c r="N9" i="1" s="1"/>
  <c r="H6" i="1"/>
  <c r="J5" i="1"/>
  <c r="I21" i="1"/>
  <c r="H37" i="1"/>
  <c r="N33" i="1" s="1"/>
  <c r="N25" i="1" l="1"/>
  <c r="I29" i="1"/>
  <c r="I61" i="1"/>
  <c r="I53" i="1"/>
  <c r="I13" i="1"/>
  <c r="I5" i="1"/>
  <c r="I45" i="1"/>
  <c r="N1" i="1"/>
  <c r="N17" i="1"/>
  <c r="R25" i="1" l="1"/>
</calcChain>
</file>

<file path=xl/sharedStrings.xml><?xml version="1.0" encoding="utf-8"?>
<sst xmlns="http://schemas.openxmlformats.org/spreadsheetml/2006/main" count="109" uniqueCount="32">
  <si>
    <t>Cheval 1</t>
  </si>
  <si>
    <t>Cheval 2</t>
  </si>
  <si>
    <t>Cheval 3</t>
  </si>
  <si>
    <t>Cheval 4</t>
  </si>
  <si>
    <t>Cheval 5</t>
  </si>
  <si>
    <t>Jeu</t>
  </si>
  <si>
    <t>Cote</t>
  </si>
  <si>
    <t>Bénéfice souhaité</t>
  </si>
  <si>
    <t>Mise</t>
  </si>
  <si>
    <t>Résultat</t>
  </si>
  <si>
    <t>Rapport</t>
  </si>
  <si>
    <t>Gain</t>
  </si>
  <si>
    <t>Perte</t>
  </si>
  <si>
    <t>Bénéfice</t>
  </si>
  <si>
    <t xml:space="preserve">Perte </t>
  </si>
  <si>
    <t>Total 1</t>
  </si>
  <si>
    <t>Total 2</t>
  </si>
  <si>
    <t>Total 3</t>
  </si>
  <si>
    <t>Total 4</t>
  </si>
  <si>
    <t>Total 5</t>
  </si>
  <si>
    <t xml:space="preserve">Mise </t>
  </si>
  <si>
    <t>Cheval 6</t>
  </si>
  <si>
    <t>Cheval 7</t>
  </si>
  <si>
    <t>Cheval 8</t>
  </si>
  <si>
    <t>Cheval 9</t>
  </si>
  <si>
    <t>1</t>
  </si>
  <si>
    <t>2</t>
  </si>
  <si>
    <t>3</t>
  </si>
  <si>
    <t>4</t>
  </si>
  <si>
    <t>5</t>
  </si>
  <si>
    <t>GA</t>
  </si>
  <si>
    <t>GB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</si>
</sst>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;[Red]#,##0.00\ &quot;€&quot;"/>
    <numFmt numFmtId="165" formatCode="0;[Red]0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D7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2B4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theme="1"/>
      </left>
      <right style="thin">
        <color auto="1"/>
      </right>
      <top style="medium">
        <color theme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theme="1"/>
      </top>
      <bottom style="thin">
        <color auto="1"/>
      </bottom>
      <diagonal/>
    </border>
    <border>
      <left style="thin">
        <color auto="1"/>
      </left>
      <right style="medium">
        <color theme="1"/>
      </right>
      <top style="medium">
        <color theme="1"/>
      </top>
      <bottom style="thin">
        <color auto="1"/>
      </bottom>
      <diagonal/>
    </border>
    <border>
      <left style="medium">
        <color theme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theme="1"/>
      </right>
      <top style="thin">
        <color auto="1"/>
      </top>
      <bottom style="thin">
        <color auto="1"/>
      </bottom>
      <diagonal/>
    </border>
    <border>
      <left style="medium">
        <color theme="1"/>
      </left>
      <right style="thin">
        <color auto="1"/>
      </right>
      <top style="thin">
        <color auto="1"/>
      </top>
      <bottom style="medium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1"/>
      </bottom>
      <diagonal/>
    </border>
    <border>
      <left style="thin">
        <color auto="1"/>
      </left>
      <right style="medium">
        <color theme="1"/>
      </right>
      <top style="thin">
        <color auto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auto="1"/>
      </right>
      <top style="medium">
        <color theme="1"/>
      </top>
      <bottom style="medium">
        <color theme="1"/>
      </bottom>
      <diagonal/>
    </border>
    <border>
      <left style="thin">
        <color auto="1"/>
      </left>
      <right style="thin">
        <color auto="1"/>
      </right>
      <top style="medium">
        <color theme="1"/>
      </top>
      <bottom style="medium">
        <color theme="1"/>
      </bottom>
      <diagonal/>
    </border>
    <border>
      <left style="thin">
        <color auto="1"/>
      </left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152">
    <xf numFmtId="0" fontId="0" fillId="0" borderId="0" xfId="0"/>
    <xf numFmtId="165" fontId="0" fillId="0" borderId="0" xfId="0" applyNumberFormat="1"/>
    <xf numFmtId="164" fontId="0" fillId="0" borderId="0" xfId="0" applyNumberFormat="1"/>
    <xf numFmtId="0" fontId="0" fillId="3" borderId="0" xfId="0" applyFill="1" applyBorder="1" applyAlignment="1"/>
    <xf numFmtId="0" fontId="0" fillId="14" borderId="1" xfId="0" applyFill="1" applyBorder="1" applyAlignment="1">
      <alignment horizontal="center" vertical="center"/>
    </xf>
    <xf numFmtId="164" fontId="0" fillId="14" borderId="0" xfId="0" applyNumberFormat="1" applyFill="1" applyBorder="1" applyAlignment="1">
      <alignment horizontal="center" vertical="center" wrapText="1"/>
    </xf>
    <xf numFmtId="0" fontId="0" fillId="14" borderId="0" xfId="0" applyFill="1" applyBorder="1" applyAlignment="1"/>
    <xf numFmtId="164" fontId="0" fillId="14" borderId="0" xfId="0" applyNumberFormat="1" applyFill="1" applyBorder="1" applyAlignment="1"/>
    <xf numFmtId="165" fontId="0" fillId="14" borderId="0" xfId="0" applyNumberFormat="1" applyFill="1" applyBorder="1" applyAlignment="1"/>
    <xf numFmtId="0" fontId="0" fillId="14" borderId="0" xfId="0" applyFill="1"/>
    <xf numFmtId="0" fontId="0" fillId="14" borderId="0" xfId="0" applyFill="1" applyAlignment="1">
      <alignment horizontal="center" vertical="center"/>
    </xf>
    <xf numFmtId="0" fontId="0" fillId="14" borderId="0" xfId="0" applyFill="1" applyBorder="1"/>
    <xf numFmtId="164" fontId="0" fillId="14" borderId="0" xfId="0" applyNumberFormat="1" applyFill="1" applyBorder="1"/>
    <xf numFmtId="165" fontId="0" fillId="14" borderId="0" xfId="0" applyNumberFormat="1" applyFill="1" applyBorder="1"/>
    <xf numFmtId="164" fontId="0" fillId="14" borderId="0" xfId="0" applyNumberFormat="1" applyFill="1"/>
    <xf numFmtId="165" fontId="0" fillId="14" borderId="0" xfId="0" applyNumberFormat="1" applyFill="1"/>
    <xf numFmtId="0" fontId="3" fillId="14" borderId="0" xfId="0" applyFont="1" applyFill="1"/>
    <xf numFmtId="0" fontId="4" fillId="14" borderId="0" xfId="0" applyFont="1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 wrapText="1"/>
    </xf>
    <xf numFmtId="0" fontId="0" fillId="14" borderId="0" xfId="0" applyFill="1" applyBorder="1" applyAlignment="1">
      <alignment vertical="center"/>
    </xf>
    <xf numFmtId="164" fontId="2" fillId="0" borderId="2" xfId="0" applyNumberFormat="1" applyFont="1" applyFill="1" applyBorder="1" applyAlignment="1">
      <alignment horizontal="center" vertical="center" wrapText="1"/>
    </xf>
    <xf numFmtId="165" fontId="2" fillId="0" borderId="2" xfId="0" applyNumberFormat="1" applyFont="1" applyFill="1" applyBorder="1" applyAlignment="1">
      <alignment horizontal="center" vertical="center" wrapText="1"/>
    </xf>
    <xf numFmtId="164" fontId="2" fillId="0" borderId="3" xfId="0" applyNumberFormat="1" applyFont="1" applyFill="1" applyBorder="1" applyAlignment="1">
      <alignment horizontal="center" vertical="center" wrapText="1"/>
    </xf>
    <xf numFmtId="165" fontId="2" fillId="0" borderId="3" xfId="0" applyNumberFormat="1" applyFont="1" applyFill="1" applyBorder="1" applyAlignment="1">
      <alignment horizontal="center" vertical="center" wrapText="1"/>
    </xf>
    <xf numFmtId="164" fontId="0" fillId="2" borderId="3" xfId="0" applyNumberFormat="1" applyFill="1" applyBorder="1" applyAlignment="1">
      <alignment horizontal="center" vertical="center"/>
    </xf>
    <xf numFmtId="164" fontId="0" fillId="9" borderId="3" xfId="0" applyNumberFormat="1" applyFill="1" applyBorder="1" applyAlignment="1">
      <alignment horizontal="center" vertical="center"/>
    </xf>
    <xf numFmtId="164" fontId="0" fillId="11" borderId="3" xfId="0" applyNumberFormat="1" applyFill="1" applyBorder="1" applyAlignment="1">
      <alignment horizontal="center" vertical="center"/>
    </xf>
    <xf numFmtId="164" fontId="0" fillId="10" borderId="3" xfId="0" applyNumberFormat="1" applyFill="1" applyBorder="1" applyAlignment="1">
      <alignment horizontal="center" vertical="center"/>
    </xf>
    <xf numFmtId="164" fontId="0" fillId="15" borderId="8" xfId="0" applyNumberFormat="1" applyFill="1" applyBorder="1" applyAlignment="1">
      <alignment horizontal="center" vertical="center"/>
    </xf>
    <xf numFmtId="164" fontId="0" fillId="10" borderId="10" xfId="0" applyNumberFormat="1" applyFill="1" applyBorder="1" applyAlignment="1">
      <alignment horizontal="center" vertical="center"/>
    </xf>
    <xf numFmtId="164" fontId="0" fillId="2" borderId="10" xfId="0" applyNumberFormat="1" applyFill="1" applyBorder="1" applyAlignment="1">
      <alignment horizontal="center" vertical="center"/>
    </xf>
    <xf numFmtId="164" fontId="0" fillId="9" borderId="10" xfId="0" applyNumberFormat="1" applyFill="1" applyBorder="1" applyAlignment="1">
      <alignment horizontal="center" vertical="center"/>
    </xf>
    <xf numFmtId="164" fontId="0" fillId="11" borderId="10" xfId="0" applyNumberFormat="1" applyFill="1" applyBorder="1" applyAlignment="1">
      <alignment horizontal="center" vertical="center"/>
    </xf>
    <xf numFmtId="164" fontId="0" fillId="15" borderId="11" xfId="0" applyNumberFormat="1" applyFill="1" applyBorder="1" applyAlignment="1">
      <alignment horizontal="center" vertical="center"/>
    </xf>
    <xf numFmtId="0" fontId="5" fillId="12" borderId="4" xfId="0" applyFont="1" applyFill="1" applyBorder="1" applyAlignment="1">
      <alignment horizontal="center" vertical="center"/>
    </xf>
    <xf numFmtId="0" fontId="5" fillId="12" borderId="7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164" fontId="2" fillId="0" borderId="12" xfId="0" applyNumberFormat="1" applyFont="1" applyFill="1" applyBorder="1" applyAlignment="1">
      <alignment horizontal="center" vertical="center" wrapText="1"/>
    </xf>
    <xf numFmtId="165" fontId="2" fillId="0" borderId="12" xfId="0" applyNumberFormat="1" applyFont="1" applyFill="1" applyBorder="1" applyAlignment="1">
      <alignment horizontal="center" vertical="center" wrapText="1"/>
    </xf>
    <xf numFmtId="164" fontId="2" fillId="0" borderId="21" xfId="0" applyNumberFormat="1" applyFont="1" applyFill="1" applyBorder="1" applyAlignment="1">
      <alignment horizontal="center" vertical="center" wrapText="1"/>
    </xf>
    <xf numFmtId="165" fontId="2" fillId="0" borderId="21" xfId="0" applyNumberFormat="1" applyFont="1" applyFill="1" applyBorder="1" applyAlignment="1">
      <alignment horizontal="center" vertical="center" wrapText="1"/>
    </xf>
    <xf numFmtId="164" fontId="0" fillId="14" borderId="0" xfId="0" applyNumberFormat="1" applyFill="1" applyBorder="1" applyAlignment="1">
      <alignment horizontal="center" vertical="center"/>
    </xf>
    <xf numFmtId="0" fontId="2" fillId="5" borderId="25" xfId="0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center"/>
    </xf>
    <xf numFmtId="0" fontId="2" fillId="6" borderId="25" xfId="0" applyFont="1" applyFill="1" applyBorder="1" applyAlignment="1">
      <alignment horizontal="center" vertical="center"/>
    </xf>
    <xf numFmtId="0" fontId="2" fillId="7" borderId="25" xfId="0" applyFont="1" applyFill="1" applyBorder="1" applyAlignment="1">
      <alignment horizontal="center" vertical="center"/>
    </xf>
    <xf numFmtId="0" fontId="2" fillId="13" borderId="25" xfId="0" applyFont="1" applyFill="1" applyBorder="1" applyAlignment="1">
      <alignment horizontal="center" vertical="center"/>
    </xf>
    <xf numFmtId="2" fontId="2" fillId="0" borderId="12" xfId="0" applyNumberFormat="1" applyFont="1" applyFill="1" applyBorder="1" applyAlignment="1">
      <alignment horizontal="center" vertical="center" wrapText="1"/>
    </xf>
    <xf numFmtId="2" fontId="2" fillId="0" borderId="2" xfId="0" applyNumberFormat="1" applyFont="1" applyFill="1" applyBorder="1" applyAlignment="1">
      <alignment horizontal="center" vertical="center" wrapText="1"/>
    </xf>
    <xf numFmtId="2" fontId="0" fillId="14" borderId="0" xfId="0" applyNumberFormat="1" applyFill="1" applyBorder="1" applyAlignment="1"/>
    <xf numFmtId="2" fontId="2" fillId="0" borderId="21" xfId="0" applyNumberFormat="1" applyFont="1" applyFill="1" applyBorder="1" applyAlignment="1">
      <alignment horizontal="center" vertical="center" wrapText="1"/>
    </xf>
    <xf numFmtId="2" fontId="2" fillId="0" borderId="3" xfId="0" applyNumberFormat="1" applyFont="1" applyFill="1" applyBorder="1" applyAlignment="1">
      <alignment horizontal="center" vertical="center" wrapText="1"/>
    </xf>
    <xf numFmtId="2" fontId="0" fillId="14" borderId="0" xfId="0" applyNumberFormat="1" applyFill="1" applyBorder="1"/>
    <xf numFmtId="2" fontId="0" fillId="14" borderId="0" xfId="0" applyNumberFormat="1" applyFill="1"/>
    <xf numFmtId="2" fontId="0" fillId="0" borderId="0" xfId="0" applyNumberFormat="1"/>
    <xf numFmtId="2" fontId="2" fillId="0" borderId="3" xfId="0" applyNumberFormat="1" applyFont="1" applyFill="1" applyBorder="1" applyAlignment="1">
      <alignment horizontal="center" vertical="center" wrapText="1"/>
    </xf>
    <xf numFmtId="165" fontId="2" fillId="0" borderId="3" xfId="0" applyNumberFormat="1" applyFont="1" applyFill="1" applyBorder="1" applyAlignment="1">
      <alignment horizontal="center" vertical="center" wrapText="1"/>
    </xf>
    <xf numFmtId="164" fontId="2" fillId="0" borderId="3" xfId="0" applyNumberFormat="1" applyFont="1" applyFill="1" applyBorder="1" applyAlignment="1">
      <alignment horizontal="center" vertical="center" wrapText="1"/>
    </xf>
    <xf numFmtId="165" fontId="2" fillId="0" borderId="2" xfId="0" applyNumberFormat="1" applyFont="1" applyFill="1" applyBorder="1" applyAlignment="1">
      <alignment horizontal="center" vertical="center" wrapText="1"/>
    </xf>
    <xf numFmtId="164" fontId="2" fillId="0" borderId="2" xfId="0" applyNumberFormat="1" applyFont="1" applyFill="1" applyBorder="1" applyAlignment="1">
      <alignment horizontal="center" vertical="center" wrapText="1"/>
    </xf>
    <xf numFmtId="2" fontId="2" fillId="0" borderId="2" xfId="0" applyNumberFormat="1" applyFont="1" applyFill="1" applyBorder="1" applyAlignment="1">
      <alignment horizontal="center" vertical="center" wrapText="1"/>
    </xf>
    <xf numFmtId="49" fontId="0" fillId="2" borderId="5" xfId="0" applyNumberFormat="1" applyFill="1" applyBorder="1" applyAlignment="1">
      <alignment horizontal="center" vertical="center"/>
    </xf>
    <xf numFmtId="49" fontId="0" fillId="9" borderId="5" xfId="0" applyNumberFormat="1" applyFill="1" applyBorder="1" applyAlignment="1">
      <alignment horizontal="center" vertical="center"/>
    </xf>
    <xf numFmtId="49" fontId="0" fillId="11" borderId="5" xfId="0" applyNumberFormat="1" applyFill="1" applyBorder="1" applyAlignment="1">
      <alignment horizontal="center" vertical="center"/>
    </xf>
    <xf numFmtId="49" fontId="0" fillId="15" borderId="6" xfId="0" applyNumberFormat="1" applyFill="1" applyBorder="1" applyAlignment="1">
      <alignment horizontal="center" vertical="center"/>
    </xf>
    <xf numFmtId="49" fontId="0" fillId="10" borderId="5" xfId="0" applyNumberFormat="1" applyFill="1" applyBorder="1" applyAlignment="1">
      <alignment horizontal="center" vertical="center"/>
    </xf>
    <xf numFmtId="49" fontId="2" fillId="0" borderId="12" xfId="0" applyNumberFormat="1" applyFont="1" applyFill="1" applyBorder="1" applyAlignment="1">
      <alignment horizontal="center" vertical="center" wrapText="1"/>
    </xf>
    <xf numFmtId="49" fontId="2" fillId="0" borderId="2" xfId="0" applyNumberFormat="1" applyFont="1" applyFill="1" applyBorder="1" applyAlignment="1">
      <alignment horizontal="center" vertical="center" wrapText="1"/>
    </xf>
    <xf numFmtId="49" fontId="0" fillId="14" borderId="0" xfId="0" applyNumberFormat="1" applyFill="1" applyBorder="1" applyAlignment="1"/>
    <xf numFmtId="49" fontId="2" fillId="0" borderId="21" xfId="0" applyNumberFormat="1" applyFont="1" applyFill="1" applyBorder="1" applyAlignment="1">
      <alignment horizontal="center" vertical="center" wrapText="1"/>
    </xf>
    <xf numFmtId="49" fontId="2" fillId="0" borderId="3" xfId="0" applyNumberFormat="1" applyFont="1" applyFill="1" applyBorder="1" applyAlignment="1">
      <alignment horizontal="center" vertical="center" wrapText="1"/>
    </xf>
    <xf numFmtId="49" fontId="0" fillId="14" borderId="0" xfId="0" applyNumberFormat="1" applyFill="1" applyBorder="1"/>
    <xf numFmtId="49" fontId="0" fillId="14" borderId="0" xfId="0" applyNumberFormat="1" applyFill="1"/>
    <xf numFmtId="49" fontId="0" fillId="0" borderId="0" xfId="0" applyNumberFormat="1"/>
    <xf numFmtId="2" fontId="2" fillId="0" borderId="2" xfId="0" applyNumberFormat="1" applyFont="1" applyFill="1" applyBorder="1" applyAlignment="1">
      <alignment horizontal="center" vertical="center" wrapText="1"/>
    </xf>
    <xf numFmtId="0" fontId="0" fillId="14" borderId="0" xfId="0" applyFill="1" applyBorder="1" applyAlignment="1">
      <alignment horizontal="center" vertical="center" wrapText="1"/>
    </xf>
    <xf numFmtId="164" fontId="2" fillId="0" borderId="3" xfId="0" applyNumberFormat="1" applyFont="1" applyFill="1" applyBorder="1" applyAlignment="1">
      <alignment horizontal="center" vertical="center" wrapText="1"/>
    </xf>
    <xf numFmtId="2" fontId="2" fillId="0" borderId="3" xfId="0" applyNumberFormat="1" applyFont="1" applyFill="1" applyBorder="1" applyAlignment="1">
      <alignment horizontal="center" vertical="center" wrapText="1"/>
    </xf>
    <xf numFmtId="164" fontId="2" fillId="0" borderId="2" xfId="0" applyNumberFormat="1" applyFont="1" applyFill="1" applyBorder="1" applyAlignment="1">
      <alignment horizontal="center" vertical="center" wrapText="1"/>
    </xf>
    <xf numFmtId="165" fontId="2" fillId="0" borderId="3" xfId="0" applyNumberFormat="1" applyFont="1" applyFill="1" applyBorder="1" applyAlignment="1">
      <alignment horizontal="center" vertical="center" wrapText="1"/>
    </xf>
    <xf numFmtId="165" fontId="2" fillId="0" borderId="2" xfId="0" applyNumberFormat="1" applyFont="1" applyFill="1" applyBorder="1" applyAlignment="1">
      <alignment horizontal="center" vertical="center" wrapText="1"/>
    </xf>
    <xf numFmtId="2" fontId="2" fillId="0" borderId="2" xfId="0" applyNumberFormat="1" applyFont="1" applyFill="1" applyBorder="1" applyAlignment="1">
      <alignment horizontal="center" vertical="center" wrapText="1"/>
    </xf>
    <xf numFmtId="2" fontId="2" fillId="0" borderId="19" xfId="0" applyNumberFormat="1" applyFont="1" applyFill="1" applyBorder="1" applyAlignment="1">
      <alignment horizontal="center" vertical="center" wrapText="1"/>
    </xf>
    <xf numFmtId="0" fontId="0" fillId="14" borderId="0" xfId="0" applyFill="1" applyBorder="1" applyAlignment="1">
      <alignment horizontal="center" vertical="center" wrapText="1"/>
    </xf>
    <xf numFmtId="49" fontId="2" fillId="0" borderId="7" xfId="0" applyNumberFormat="1" applyFont="1" applyFill="1" applyBorder="1" applyAlignment="1">
      <alignment horizontal="center" vertical="center" wrapText="1"/>
    </xf>
    <xf numFmtId="49" fontId="2" fillId="0" borderId="9" xfId="0" applyNumberFormat="1" applyFont="1" applyFill="1" applyBorder="1" applyAlignment="1">
      <alignment horizontal="center" vertical="center" wrapText="1"/>
    </xf>
    <xf numFmtId="164" fontId="2" fillId="0" borderId="3" xfId="0" applyNumberFormat="1" applyFont="1" applyFill="1" applyBorder="1" applyAlignment="1">
      <alignment horizontal="center" vertical="center" wrapText="1"/>
    </xf>
    <xf numFmtId="164" fontId="2" fillId="0" borderId="10" xfId="0" applyNumberFormat="1" applyFont="1" applyFill="1" applyBorder="1" applyAlignment="1">
      <alignment horizontal="center" vertical="center" wrapText="1"/>
    </xf>
    <xf numFmtId="2" fontId="2" fillId="0" borderId="3" xfId="0" applyNumberFormat="1" applyFont="1" applyFill="1" applyBorder="1" applyAlignment="1">
      <alignment horizontal="center" vertical="center" wrapText="1"/>
    </xf>
    <xf numFmtId="2" fontId="2" fillId="0" borderId="10" xfId="0" applyNumberFormat="1" applyFont="1" applyFill="1" applyBorder="1" applyAlignment="1">
      <alignment horizontal="center" vertical="center" wrapText="1"/>
    </xf>
    <xf numFmtId="49" fontId="2" fillId="0" borderId="16" xfId="0" applyNumberFormat="1" applyFont="1" applyFill="1" applyBorder="1" applyAlignment="1">
      <alignment horizontal="center" vertical="center" wrapText="1"/>
    </xf>
    <xf numFmtId="49" fontId="2" fillId="0" borderId="18" xfId="0" applyNumberFormat="1" applyFont="1" applyFill="1" applyBorder="1" applyAlignment="1">
      <alignment horizontal="center" vertical="center" wrapText="1"/>
    </xf>
    <xf numFmtId="164" fontId="2" fillId="0" borderId="2" xfId="0" applyNumberFormat="1" applyFont="1" applyFill="1" applyBorder="1" applyAlignment="1">
      <alignment horizontal="center" vertical="center" wrapText="1"/>
    </xf>
    <xf numFmtId="164" fontId="2" fillId="0" borderId="19" xfId="0" applyNumberFormat="1" applyFont="1" applyFill="1" applyBorder="1" applyAlignment="1">
      <alignment horizontal="center" vertical="center" wrapText="1"/>
    </xf>
    <xf numFmtId="165" fontId="2" fillId="0" borderId="3" xfId="0" applyNumberFormat="1" applyFont="1" applyFill="1" applyBorder="1" applyAlignment="1">
      <alignment horizontal="center" vertical="center" wrapText="1"/>
    </xf>
    <xf numFmtId="165" fontId="2" fillId="0" borderId="10" xfId="0" applyNumberFormat="1" applyFont="1" applyFill="1" applyBorder="1" applyAlignment="1">
      <alignment horizontal="center" vertical="center" wrapText="1"/>
    </xf>
    <xf numFmtId="0" fontId="4" fillId="14" borderId="0" xfId="0" applyFont="1" applyFill="1" applyBorder="1" applyAlignment="1">
      <alignment horizontal="center" vertical="center"/>
    </xf>
    <xf numFmtId="0" fontId="5" fillId="10" borderId="22" xfId="0" applyFont="1" applyFill="1" applyBorder="1" applyAlignment="1">
      <alignment horizontal="center" vertical="center"/>
    </xf>
    <xf numFmtId="0" fontId="5" fillId="10" borderId="23" xfId="0" applyFont="1" applyFill="1" applyBorder="1" applyAlignment="1">
      <alignment horizontal="center" vertical="center"/>
    </xf>
    <xf numFmtId="0" fontId="5" fillId="10" borderId="25" xfId="0" applyFont="1" applyFill="1" applyBorder="1" applyAlignment="1">
      <alignment horizontal="center" vertical="center"/>
    </xf>
    <xf numFmtId="0" fontId="5" fillId="10" borderId="26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13" borderId="4" xfId="0" applyFont="1" applyFill="1" applyBorder="1" applyAlignment="1">
      <alignment horizontal="center" vertical="center"/>
    </xf>
    <xf numFmtId="0" fontId="2" fillId="13" borderId="5" xfId="0" applyFont="1" applyFill="1" applyBorder="1" applyAlignment="1">
      <alignment horizontal="center" vertical="center"/>
    </xf>
    <xf numFmtId="0" fontId="2" fillId="13" borderId="6" xfId="0" applyFont="1" applyFill="1" applyBorder="1" applyAlignment="1">
      <alignment horizontal="center" vertical="center"/>
    </xf>
    <xf numFmtId="165" fontId="2" fillId="0" borderId="2" xfId="0" applyNumberFormat="1" applyFont="1" applyFill="1" applyBorder="1" applyAlignment="1">
      <alignment horizontal="center" vertical="center" wrapText="1"/>
    </xf>
    <xf numFmtId="165" fontId="2" fillId="0" borderId="19" xfId="0" applyNumberFormat="1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2" fillId="0" borderId="27" xfId="0" applyNumberFormat="1" applyFont="1" applyBorder="1" applyAlignment="1">
      <alignment horizontal="center" vertical="center"/>
    </xf>
    <xf numFmtId="0" fontId="0" fillId="14" borderId="0" xfId="0" applyNumberFormat="1" applyFill="1"/>
    <xf numFmtId="0" fontId="0" fillId="0" borderId="0" xfId="0" applyNumberFormat="1"/>
    <xf numFmtId="0" fontId="1" fillId="8" borderId="27" xfId="0" applyNumberFormat="1" applyFont="1" applyFill="1" applyBorder="1" applyAlignment="1">
      <alignment horizontal="center" vertical="center"/>
    </xf>
    <xf numFmtId="0" fontId="0" fillId="14" borderId="0" xfId="0" applyNumberFormat="1" applyFill="1" applyAlignment="1">
      <alignment horizontal="center" vertical="center"/>
    </xf>
    <xf numFmtId="0" fontId="0" fillId="14" borderId="0" xfId="0" applyNumberFormat="1" applyFill="1" applyBorder="1" applyAlignment="1">
      <alignment horizontal="center" vertical="center"/>
    </xf>
    <xf numFmtId="0" fontId="1" fillId="8" borderId="24" xfId="0" applyNumberFormat="1" applyFont="1" applyFill="1" applyBorder="1" applyAlignment="1">
      <alignment horizontal="center" vertical="center"/>
    </xf>
    <xf numFmtId="0" fontId="0" fillId="14" borderId="0" xfId="0" applyNumberFormat="1" applyFill="1" applyBorder="1"/>
    <xf numFmtId="0" fontId="2" fillId="0" borderId="2" xfId="0" applyNumberFormat="1" applyFont="1" applyFill="1" applyBorder="1" applyAlignment="1">
      <alignment horizontal="center" vertical="center" wrapText="1"/>
    </xf>
    <xf numFmtId="0" fontId="2" fillId="0" borderId="19" xfId="0" applyNumberFormat="1" applyFont="1" applyFill="1" applyBorder="1" applyAlignment="1">
      <alignment horizontal="center" vertical="center" wrapText="1"/>
    </xf>
    <xf numFmtId="0" fontId="2" fillId="0" borderId="12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0" fillId="14" borderId="0" xfId="0" applyNumberFormat="1" applyFill="1" applyBorder="1" applyAlignment="1"/>
    <xf numFmtId="0" fontId="2" fillId="0" borderId="3" xfId="0" applyNumberFormat="1" applyFont="1" applyFill="1" applyBorder="1" applyAlignment="1">
      <alignment horizontal="center" vertical="center" wrapText="1"/>
    </xf>
    <xf numFmtId="0" fontId="2" fillId="0" borderId="10" xfId="0" applyNumberFormat="1" applyFont="1" applyFill="1" applyBorder="1" applyAlignment="1">
      <alignment horizontal="center" vertical="center" wrapText="1"/>
    </xf>
    <xf numFmtId="0" fontId="2" fillId="0" borderId="21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/>
    </xf>
    <xf numFmtId="0" fontId="2" fillId="0" borderId="17" xfId="0" applyNumberFormat="1" applyFont="1" applyFill="1" applyBorder="1" applyAlignment="1">
      <alignment horizontal="center" vertical="center"/>
    </xf>
    <xf numFmtId="0" fontId="2" fillId="0" borderId="19" xfId="0" applyNumberFormat="1" applyFont="1" applyFill="1" applyBorder="1" applyAlignment="1">
      <alignment horizontal="center" vertical="center"/>
    </xf>
    <xf numFmtId="0" fontId="2" fillId="0" borderId="20" xfId="0" applyNumberFormat="1" applyFont="1" applyFill="1" applyBorder="1" applyAlignment="1">
      <alignment horizontal="center" vertical="center"/>
    </xf>
    <xf numFmtId="0" fontId="2" fillId="0" borderId="1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center"/>
    </xf>
    <xf numFmtId="0" fontId="2" fillId="0" borderId="3" xfId="0" applyNumberFormat="1" applyFont="1" applyFill="1" applyBorder="1" applyAlignment="1">
      <alignment horizontal="center" vertical="center"/>
    </xf>
    <xf numFmtId="0" fontId="2" fillId="0" borderId="8" xfId="0" applyNumberFormat="1" applyFont="1" applyFill="1" applyBorder="1" applyAlignment="1">
      <alignment horizontal="center" vertical="center"/>
    </xf>
    <xf numFmtId="0" fontId="2" fillId="0" borderId="10" xfId="0" applyNumberFormat="1" applyFont="1" applyFill="1" applyBorder="1" applyAlignment="1">
      <alignment horizontal="center" vertical="center"/>
    </xf>
    <xf numFmtId="0" fontId="2" fillId="0" borderId="11" xfId="0" applyNumberFormat="1" applyFont="1" applyFill="1" applyBorder="1" applyAlignment="1">
      <alignment horizontal="center" vertical="center"/>
    </xf>
    <xf numFmtId="0" fontId="2" fillId="0" borderId="21" xfId="0" applyNumberFormat="1" applyFont="1" applyFill="1" applyBorder="1" applyAlignment="1">
      <alignment horizontal="center" vertical="center"/>
    </xf>
    <xf numFmtId="0" fontId="2" fillId="0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2B4"/>
      <color rgb="FFFFFD78"/>
      <color rgb="FFEBEBEB"/>
      <color rgb="FF76D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177800</xdr:colOff>
          <xdr:row>8</xdr:row>
          <xdr:rowOff>0</xdr:rowOff>
        </xdr:from>
        <xdr:to>
          <xdr:col>11</xdr:col>
          <xdr:colOff>0</xdr:colOff>
          <xdr:row>8</xdr:row>
          <xdr:rowOff>279400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5DA3886A-06A9-2046-B029-219E22EB14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Insérer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177800</xdr:colOff>
          <xdr:row>15</xdr:row>
          <xdr:rowOff>190500</xdr:rowOff>
        </xdr:from>
        <xdr:to>
          <xdr:col>10</xdr:col>
          <xdr:colOff>825500</xdr:colOff>
          <xdr:row>16</xdr:row>
          <xdr:rowOff>266700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823513C5-A842-5944-B70E-4CAAFFA42BA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190500</xdr:colOff>
          <xdr:row>24</xdr:row>
          <xdr:rowOff>0</xdr:rowOff>
        </xdr:from>
        <xdr:to>
          <xdr:col>11</xdr:col>
          <xdr:colOff>0</xdr:colOff>
          <xdr:row>25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7C3B2F0B-90F8-9D46-B6D1-B3BDE0795B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241300</xdr:colOff>
          <xdr:row>7</xdr:row>
          <xdr:rowOff>190500</xdr:rowOff>
        </xdr:from>
        <xdr:to>
          <xdr:col>16</xdr:col>
          <xdr:colOff>635000</xdr:colOff>
          <xdr:row>9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9268BEBD-09ED-2D4F-8FCE-9F82D030DF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Jeu &amp; Cote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749300</xdr:colOff>
          <xdr:row>7</xdr:row>
          <xdr:rowOff>177800</xdr:rowOff>
        </xdr:from>
        <xdr:to>
          <xdr:col>18</xdr:col>
          <xdr:colOff>25400</xdr:colOff>
          <xdr:row>9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CF38219A-CB36-E847-B313-E459A25E310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Mise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72"/>
  <sheetViews>
    <sheetView tabSelected="1" topLeftCell="B1" zoomScale="113" zoomScaleNormal="80" workbookViewId="0">
      <selection activeCell="I6" sqref="I6"/>
    </sheetView>
  </sheetViews>
  <sheetFormatPr baseColWidth="10" defaultRowHeight="15" x14ac:dyDescent="0.2"/>
  <cols>
    <col min="1" max="1" width="2.1640625" customWidth="1"/>
    <col min="2" max="2" width="11.5" style="74"/>
    <col min="3" max="3" width="10.83203125" style="125"/>
    <col min="4" max="4" width="10.83203125" style="2"/>
    <col min="5" max="5" width="11.5" style="55"/>
    <col min="6" max="6" width="10.83203125" style="1"/>
    <col min="7" max="10" width="10.83203125" style="125"/>
    <col min="12" max="12" width="3.1640625" customWidth="1"/>
    <col min="13" max="13" width="13" customWidth="1"/>
    <col min="14" max="14" width="10.83203125" style="125"/>
    <col min="15" max="15" width="2.5" customWidth="1"/>
    <col min="17" max="21" width="11.5" bestFit="1" customWidth="1"/>
    <col min="22" max="22" width="10.83203125" customWidth="1"/>
  </cols>
  <sheetData>
    <row r="1" spans="1:24" ht="24.75" customHeight="1" thickBot="1" x14ac:dyDescent="0.25">
      <c r="A1" s="4"/>
      <c r="B1" s="102" t="s">
        <v>0</v>
      </c>
      <c r="C1" s="103"/>
      <c r="D1" s="103"/>
      <c r="E1" s="103"/>
      <c r="F1" s="103"/>
      <c r="G1" s="103"/>
      <c r="H1" s="103"/>
      <c r="I1" s="103"/>
      <c r="J1" s="104"/>
      <c r="K1" s="9"/>
      <c r="L1" s="9"/>
      <c r="M1" s="43" t="s">
        <v>15</v>
      </c>
      <c r="N1" s="123">
        <f>((SUM(H4:GT)+SUM(H44:GTT))-(SUM(E4:MT)+SUM(E44:MTT)))</f>
        <v>-4</v>
      </c>
      <c r="O1" s="9"/>
      <c r="P1" s="35" t="s">
        <v>5</v>
      </c>
      <c r="Q1" s="66"/>
      <c r="R1" s="62"/>
      <c r="S1" s="63"/>
      <c r="T1" s="64"/>
      <c r="U1" s="65"/>
      <c r="V1" s="9"/>
      <c r="W1" s="9"/>
      <c r="X1" s="9"/>
    </row>
    <row r="2" spans="1:24" ht="16" x14ac:dyDescent="0.2">
      <c r="A2" s="84"/>
      <c r="B2" s="91" t="s">
        <v>5</v>
      </c>
      <c r="C2" s="131" t="s">
        <v>6</v>
      </c>
      <c r="D2" s="93" t="s">
        <v>7</v>
      </c>
      <c r="E2" s="82" t="s">
        <v>8</v>
      </c>
      <c r="F2" s="117" t="s">
        <v>9</v>
      </c>
      <c r="G2" s="131" t="s">
        <v>10</v>
      </c>
      <c r="H2" s="140" t="s">
        <v>11</v>
      </c>
      <c r="I2" s="140" t="s">
        <v>12</v>
      </c>
      <c r="J2" s="141" t="s">
        <v>13</v>
      </c>
      <c r="K2" s="9"/>
      <c r="L2" s="9"/>
      <c r="M2" s="9"/>
      <c r="N2" s="124"/>
      <c r="O2" s="9"/>
      <c r="P2" s="36" t="s">
        <v>6</v>
      </c>
      <c r="Q2" s="28"/>
      <c r="R2" s="25"/>
      <c r="S2" s="26"/>
      <c r="T2" s="27"/>
      <c r="U2" s="29"/>
      <c r="V2" s="9"/>
      <c r="W2" s="9"/>
      <c r="X2" s="9"/>
    </row>
    <row r="3" spans="1:24" ht="17" thickBot="1" x14ac:dyDescent="0.25">
      <c r="A3" s="84"/>
      <c r="B3" s="92"/>
      <c r="C3" s="132"/>
      <c r="D3" s="94"/>
      <c r="E3" s="83"/>
      <c r="F3" s="118"/>
      <c r="G3" s="132"/>
      <c r="H3" s="142"/>
      <c r="I3" s="142"/>
      <c r="J3" s="143"/>
      <c r="K3" s="9"/>
      <c r="L3" s="9"/>
      <c r="M3" s="9"/>
      <c r="N3" s="124"/>
      <c r="O3" s="9"/>
      <c r="P3" s="37" t="s">
        <v>20</v>
      </c>
      <c r="Q3" s="30"/>
      <c r="R3" s="31"/>
      <c r="S3" s="32"/>
      <c r="T3" s="33"/>
      <c r="U3" s="34"/>
      <c r="V3" s="9"/>
      <c r="W3" s="9"/>
      <c r="X3" s="9"/>
    </row>
    <row r="4" spans="1:24" ht="16" x14ac:dyDescent="0.2">
      <c r="A4" s="5"/>
      <c r="B4" s="67"/>
      <c r="C4" s="133">
        <v>0</v>
      </c>
      <c r="D4" s="38">
        <v>0</v>
      </c>
      <c r="E4" s="48">
        <v>0</v>
      </c>
      <c r="F4" s="39">
        <v>0</v>
      </c>
      <c r="G4" s="133">
        <v>0</v>
      </c>
      <c r="H4" s="144">
        <f>IF(F4="","",F4*((G4*E4)))</f>
        <v>0</v>
      </c>
      <c r="I4" s="144">
        <f>IF(F4="","",IF(F4=1,0,((I3+E4)+(I43+E44))))</f>
        <v>0</v>
      </c>
      <c r="J4" s="144">
        <v>0</v>
      </c>
      <c r="K4" s="9"/>
      <c r="L4" s="9"/>
      <c r="M4" s="9"/>
      <c r="N4" s="124"/>
      <c r="O4" s="9"/>
      <c r="P4" s="10"/>
      <c r="Q4" s="10"/>
      <c r="R4" s="10"/>
      <c r="S4" s="9"/>
      <c r="T4" s="9"/>
      <c r="U4" s="9"/>
      <c r="V4" s="9"/>
      <c r="W4" s="9"/>
      <c r="X4" s="9"/>
    </row>
    <row r="5" spans="1:24" ht="17" x14ac:dyDescent="0.2">
      <c r="A5" s="5"/>
      <c r="B5" s="68" t="s">
        <v>25</v>
      </c>
      <c r="C5" s="134">
        <v>6</v>
      </c>
      <c r="D5" s="21">
        <v>10</v>
      </c>
      <c r="E5" s="49">
        <f>IF(C5="","",ROUNDUP((I4+D5)/(C5-1),0))</f>
        <v>2</v>
      </c>
      <c r="F5" s="22">
        <v>0</v>
      </c>
      <c r="G5" s="134">
        <v>0</v>
      </c>
      <c r="H5" s="144">
        <f>IF(F5="","",F5*((G5*E5)))</f>
        <v>0</v>
      </c>
      <c r="I5" s="144">
        <f>IF(F5="","",IF(F5=1,0,((I4+E5)+(I44+E45))))</f>
        <v>4</v>
      </c>
      <c r="J5" s="145" t="str">
        <f>IF(F5="","",IF(F5=0,"0",(H5-E5)))</f>
        <v>0</v>
      </c>
      <c r="K5" s="9"/>
      <c r="L5" s="9"/>
      <c r="M5" s="9"/>
      <c r="N5" s="124"/>
      <c r="O5" s="9"/>
      <c r="P5" s="10"/>
      <c r="Q5" s="10"/>
      <c r="R5" s="10"/>
      <c r="S5" s="9"/>
      <c r="T5" s="9"/>
      <c r="U5" s="9"/>
      <c r="V5" s="9"/>
      <c r="W5" s="9"/>
      <c r="X5" s="9"/>
    </row>
    <row r="6" spans="1:24" ht="17" x14ac:dyDescent="0.2">
      <c r="A6" s="5"/>
      <c r="B6" s="68"/>
      <c r="C6" s="134"/>
      <c r="D6" s="79">
        <v>10</v>
      </c>
      <c r="E6" s="75" t="str">
        <f>IF(C6="","",ROUNDUP((I5+D6)/(C6-1),0))</f>
        <v/>
      </c>
      <c r="F6" s="81"/>
      <c r="G6" s="134"/>
      <c r="H6" s="144" t="str">
        <f>IF(F6="","",F6*((G6*E6)))</f>
        <v/>
      </c>
      <c r="I6" s="144" t="str">
        <f>IF(F6="","",IF(F6=1,0,((I5+E6)+(I45+E47))))</f>
        <v/>
      </c>
      <c r="J6" s="145" t="str">
        <f>IF(F6="","",IF(F6=0,"0",(H6-E6)))</f>
        <v/>
      </c>
      <c r="K6" s="9"/>
      <c r="L6" s="9"/>
      <c r="M6" s="9"/>
      <c r="N6" s="124"/>
      <c r="O6" s="9"/>
      <c r="P6" s="10"/>
      <c r="Q6" s="10"/>
      <c r="R6" s="10"/>
      <c r="S6" s="9"/>
      <c r="T6" s="9"/>
      <c r="U6" s="9"/>
      <c r="V6" s="9"/>
      <c r="W6" s="9"/>
      <c r="X6" s="9"/>
    </row>
    <row r="7" spans="1:24" x14ac:dyDescent="0.2">
      <c r="A7" s="6"/>
      <c r="B7" s="69"/>
      <c r="C7" s="135"/>
      <c r="D7" s="7"/>
      <c r="E7" s="50"/>
      <c r="F7" s="8"/>
      <c r="G7" s="135"/>
      <c r="H7" s="135"/>
      <c r="I7" s="135"/>
      <c r="J7" s="135"/>
      <c r="K7" s="6"/>
      <c r="L7" s="6"/>
      <c r="M7" s="6"/>
      <c r="N7" s="124"/>
      <c r="O7" s="9"/>
      <c r="P7" s="10"/>
      <c r="Q7" s="10"/>
      <c r="R7" s="10"/>
      <c r="S7" s="9"/>
      <c r="T7" s="9"/>
      <c r="U7" s="9"/>
      <c r="V7" s="9"/>
      <c r="W7" s="9"/>
      <c r="X7" s="9"/>
    </row>
    <row r="8" spans="1:24" ht="16" thickBot="1" x14ac:dyDescent="0.25">
      <c r="A8" s="6"/>
      <c r="B8" s="69"/>
      <c r="C8" s="135"/>
      <c r="D8" s="7"/>
      <c r="E8" s="50"/>
      <c r="F8" s="8"/>
      <c r="G8" s="135"/>
      <c r="H8" s="135"/>
      <c r="I8" s="135"/>
      <c r="J8" s="135"/>
      <c r="K8" s="6"/>
      <c r="L8" s="6"/>
      <c r="M8" s="6"/>
      <c r="N8" s="124"/>
      <c r="O8" s="9"/>
      <c r="P8" s="10"/>
      <c r="Q8" s="10"/>
      <c r="R8" s="10"/>
      <c r="S8" s="9"/>
      <c r="T8" s="9"/>
      <c r="U8" s="9"/>
      <c r="V8" s="9"/>
      <c r="W8" s="9"/>
      <c r="X8" s="9"/>
    </row>
    <row r="9" spans="1:24" ht="22.5" customHeight="1" thickBot="1" x14ac:dyDescent="0.3">
      <c r="A9" s="18"/>
      <c r="B9" s="105" t="s">
        <v>1</v>
      </c>
      <c r="C9" s="106"/>
      <c r="D9" s="106"/>
      <c r="E9" s="106"/>
      <c r="F9" s="106"/>
      <c r="G9" s="106"/>
      <c r="H9" s="106"/>
      <c r="I9" s="106"/>
      <c r="J9" s="107"/>
      <c r="K9" s="6"/>
      <c r="L9" s="6"/>
      <c r="M9" s="44" t="s">
        <v>16</v>
      </c>
      <c r="N9" s="123">
        <f>((SUM(H12:G2T)+SUM(H52:GTTT))-(SUM(E12:M2T)+SUM(E52:MTTT)))</f>
        <v>-4</v>
      </c>
      <c r="O9" s="16"/>
      <c r="P9" s="97"/>
      <c r="Q9" s="97"/>
      <c r="R9" s="42"/>
      <c r="S9" s="9"/>
      <c r="T9" s="9"/>
      <c r="U9" s="9"/>
      <c r="V9" s="9"/>
      <c r="W9" s="9"/>
      <c r="X9" s="9"/>
    </row>
    <row r="10" spans="1:24" x14ac:dyDescent="0.2">
      <c r="A10" s="84"/>
      <c r="B10" s="85" t="s">
        <v>5</v>
      </c>
      <c r="C10" s="136" t="s">
        <v>6</v>
      </c>
      <c r="D10" s="87" t="s">
        <v>7</v>
      </c>
      <c r="E10" s="89" t="s">
        <v>8</v>
      </c>
      <c r="F10" s="95" t="s">
        <v>9</v>
      </c>
      <c r="G10" s="136" t="s">
        <v>10</v>
      </c>
      <c r="H10" s="146" t="s">
        <v>11</v>
      </c>
      <c r="I10" s="146" t="s">
        <v>14</v>
      </c>
      <c r="J10" s="147" t="s">
        <v>13</v>
      </c>
      <c r="K10" s="6"/>
      <c r="L10" s="6"/>
      <c r="M10" s="9"/>
      <c r="N10" s="124"/>
      <c r="O10" s="9"/>
      <c r="P10" s="9"/>
      <c r="Q10" s="9"/>
      <c r="R10" s="9"/>
      <c r="S10" s="9"/>
      <c r="T10" s="9"/>
      <c r="U10" s="9"/>
      <c r="V10" s="9"/>
      <c r="W10" s="9"/>
      <c r="X10" s="9"/>
    </row>
    <row r="11" spans="1:24" ht="16" thickBot="1" x14ac:dyDescent="0.25">
      <c r="A11" s="84"/>
      <c r="B11" s="86"/>
      <c r="C11" s="137"/>
      <c r="D11" s="88"/>
      <c r="E11" s="90"/>
      <c r="F11" s="96"/>
      <c r="G11" s="137"/>
      <c r="H11" s="148"/>
      <c r="I11" s="148"/>
      <c r="J11" s="149"/>
      <c r="K11" s="6"/>
      <c r="L11" s="6"/>
      <c r="M11" s="6"/>
      <c r="N11" s="124"/>
      <c r="O11" s="9"/>
      <c r="P11" s="9"/>
      <c r="Q11" s="9"/>
      <c r="R11" s="9"/>
      <c r="S11" s="9"/>
      <c r="T11" s="9"/>
      <c r="U11" s="9"/>
      <c r="V11" s="9"/>
      <c r="W11" s="9"/>
      <c r="X11" s="9"/>
    </row>
    <row r="12" spans="1:24" ht="16" x14ac:dyDescent="0.2">
      <c r="A12" s="19"/>
      <c r="B12" s="70"/>
      <c r="C12" s="138">
        <v>0</v>
      </c>
      <c r="D12" s="40">
        <v>0</v>
      </c>
      <c r="E12" s="51">
        <v>0</v>
      </c>
      <c r="F12" s="41">
        <v>0</v>
      </c>
      <c r="G12" s="138">
        <v>0</v>
      </c>
      <c r="H12" s="150">
        <f t="shared" ref="H12:H13" si="0">IF(F12="","",F12*(G12*E12))</f>
        <v>0</v>
      </c>
      <c r="I12" s="150">
        <f>IF(F12="","",IF(F12=1,0,(I11+E12)+(I51+E52)))</f>
        <v>0</v>
      </c>
      <c r="J12" s="150">
        <v>0</v>
      </c>
      <c r="K12" s="6"/>
      <c r="L12" s="6"/>
      <c r="M12" s="6"/>
      <c r="N12" s="124"/>
      <c r="O12" s="9"/>
      <c r="P12" s="9"/>
      <c r="Q12" s="9"/>
      <c r="R12" s="9"/>
      <c r="S12" s="9"/>
      <c r="T12" s="9"/>
      <c r="U12" s="9"/>
      <c r="V12" s="9"/>
      <c r="W12" s="9"/>
      <c r="X12" s="9"/>
    </row>
    <row r="13" spans="1:24" ht="17" x14ac:dyDescent="0.2">
      <c r="A13" s="19"/>
      <c r="B13" s="71" t="s">
        <v>26</v>
      </c>
      <c r="C13" s="139">
        <v>7</v>
      </c>
      <c r="D13" s="23">
        <v>10</v>
      </c>
      <c r="E13" s="52">
        <f>IF(C13="","",ROUNDUP((I12+D13)/(C13-1),0))</f>
        <v>2</v>
      </c>
      <c r="F13" s="24">
        <v>0</v>
      </c>
      <c r="G13" s="139">
        <v>0</v>
      </c>
      <c r="H13" s="151">
        <f t="shared" si="0"/>
        <v>0</v>
      </c>
      <c r="I13" s="150">
        <f>IF(F13="","",IF(F13=1,0,(I12+E13)+(I52+E53)))</f>
        <v>4</v>
      </c>
      <c r="J13" s="151" t="str">
        <f>IF(F13="","",IF(F13=0,"0",(H13-E13)))</f>
        <v>0</v>
      </c>
      <c r="K13" s="6"/>
      <c r="L13" s="6"/>
      <c r="M13" s="6"/>
      <c r="N13" s="124"/>
      <c r="O13" s="9"/>
      <c r="P13" s="9"/>
      <c r="Q13" s="9"/>
      <c r="R13" s="9"/>
      <c r="S13" s="9"/>
      <c r="T13" s="9"/>
      <c r="U13" s="9"/>
      <c r="V13" s="9"/>
      <c r="W13" s="9"/>
      <c r="X13" s="9"/>
    </row>
    <row r="14" spans="1:24" ht="17" x14ac:dyDescent="0.2">
      <c r="A14" s="76"/>
      <c r="B14" s="71"/>
      <c r="C14" s="139"/>
      <c r="D14" s="77">
        <v>10</v>
      </c>
      <c r="E14" s="78" t="str">
        <f>IF(C14="","",ROUNDUP((I13+D14)/(C14-1),0))</f>
        <v/>
      </c>
      <c r="F14" s="80"/>
      <c r="G14" s="139"/>
      <c r="H14" s="151" t="str">
        <f t="shared" ref="H14" si="1">IF(F14="","",F14*(G14*E14))</f>
        <v/>
      </c>
      <c r="I14" s="150" t="str">
        <f>IF(F14="","",IF(F14=1,0,(I13+E14)+(I53+E55)))</f>
        <v/>
      </c>
      <c r="J14" s="151" t="str">
        <f>IF(F14="","",IF(F14=0,"0",(H14-E14)))</f>
        <v/>
      </c>
      <c r="K14" s="6"/>
      <c r="L14" s="6"/>
      <c r="M14" s="6"/>
      <c r="N14" s="124"/>
      <c r="O14" s="9"/>
      <c r="P14" s="9"/>
      <c r="Q14" s="9"/>
      <c r="R14" s="9"/>
      <c r="S14" s="9"/>
      <c r="T14" s="9"/>
      <c r="U14" s="9"/>
      <c r="V14" s="9"/>
      <c r="W14" s="9"/>
      <c r="X14" s="9"/>
    </row>
    <row r="15" spans="1:24" x14ac:dyDescent="0.2">
      <c r="A15" s="6"/>
      <c r="B15" s="69"/>
      <c r="C15" s="135"/>
      <c r="D15" s="7"/>
      <c r="E15" s="50"/>
      <c r="F15" s="8"/>
      <c r="G15" s="135"/>
      <c r="H15" s="135"/>
      <c r="I15" s="135"/>
      <c r="J15" s="135"/>
      <c r="K15" s="6"/>
      <c r="L15" s="6"/>
      <c r="M15" s="6"/>
      <c r="N15" s="124"/>
      <c r="O15" s="9"/>
      <c r="P15" s="9"/>
      <c r="Q15" s="9"/>
      <c r="R15" s="9"/>
      <c r="S15" s="9"/>
      <c r="T15" s="9"/>
      <c r="U15" s="9"/>
      <c r="V15" s="9"/>
      <c r="W15" s="9"/>
      <c r="X15" s="9"/>
    </row>
    <row r="16" spans="1:24" ht="16" thickBot="1" x14ac:dyDescent="0.25">
      <c r="A16" s="3"/>
      <c r="B16" s="69"/>
      <c r="C16" s="135"/>
      <c r="D16" s="7"/>
      <c r="E16" s="50"/>
      <c r="F16" s="8"/>
      <c r="G16" s="135"/>
      <c r="H16" s="135"/>
      <c r="I16" s="135"/>
      <c r="J16" s="135"/>
      <c r="K16" s="6"/>
      <c r="L16" s="6"/>
      <c r="M16" s="6"/>
      <c r="N16" s="124"/>
      <c r="O16" s="9"/>
      <c r="P16" s="9"/>
      <c r="Q16" s="9"/>
      <c r="R16" s="9"/>
      <c r="S16" s="9"/>
      <c r="T16" s="9"/>
      <c r="U16" s="9"/>
      <c r="V16" s="9"/>
      <c r="W16" s="9"/>
      <c r="X16" s="9"/>
    </row>
    <row r="17" spans="1:24" ht="21" customHeight="1" thickBot="1" x14ac:dyDescent="0.25">
      <c r="A17" s="20"/>
      <c r="B17" s="108" t="s">
        <v>2</v>
      </c>
      <c r="C17" s="109"/>
      <c r="D17" s="109"/>
      <c r="E17" s="109"/>
      <c r="F17" s="109"/>
      <c r="G17" s="109"/>
      <c r="H17" s="109"/>
      <c r="I17" s="109"/>
      <c r="J17" s="110"/>
      <c r="K17" s="6"/>
      <c r="L17" s="6"/>
      <c r="M17" s="45" t="s">
        <v>17</v>
      </c>
      <c r="N17" s="123">
        <f>SUM(H20:G3T)-SUM(E20:M3T)</f>
        <v>-2</v>
      </c>
      <c r="O17" s="9"/>
      <c r="P17" s="100" t="s">
        <v>30</v>
      </c>
      <c r="Q17" s="101"/>
      <c r="R17" s="126">
        <v>500</v>
      </c>
      <c r="S17" s="9"/>
      <c r="T17" s="9"/>
      <c r="U17" s="9"/>
      <c r="V17" s="9"/>
      <c r="W17" s="9"/>
      <c r="X17" s="9"/>
    </row>
    <row r="18" spans="1:24" x14ac:dyDescent="0.2">
      <c r="A18" s="84"/>
      <c r="B18" s="85" t="s">
        <v>5</v>
      </c>
      <c r="C18" s="136" t="s">
        <v>6</v>
      </c>
      <c r="D18" s="87" t="s">
        <v>7</v>
      </c>
      <c r="E18" s="89" t="s">
        <v>8</v>
      </c>
      <c r="F18" s="95" t="s">
        <v>9</v>
      </c>
      <c r="G18" s="136" t="s">
        <v>10</v>
      </c>
      <c r="H18" s="146" t="s">
        <v>11</v>
      </c>
      <c r="I18" s="146" t="s">
        <v>14</v>
      </c>
      <c r="J18" s="147" t="s">
        <v>13</v>
      </c>
      <c r="K18" s="6"/>
      <c r="L18" s="6"/>
      <c r="M18" s="6"/>
      <c r="N18" s="124"/>
      <c r="O18" s="9"/>
      <c r="P18" s="10"/>
      <c r="Q18" s="10"/>
      <c r="R18" s="127"/>
      <c r="S18" s="9"/>
      <c r="T18" s="9"/>
      <c r="U18" s="9"/>
      <c r="V18" s="9"/>
      <c r="W18" s="9"/>
      <c r="X18" s="9"/>
    </row>
    <row r="19" spans="1:24" ht="16" thickBot="1" x14ac:dyDescent="0.25">
      <c r="A19" s="84"/>
      <c r="B19" s="86"/>
      <c r="C19" s="137"/>
      <c r="D19" s="88"/>
      <c r="E19" s="90"/>
      <c r="F19" s="96"/>
      <c r="G19" s="137"/>
      <c r="H19" s="148"/>
      <c r="I19" s="148"/>
      <c r="J19" s="149"/>
      <c r="K19" s="6"/>
      <c r="L19" s="6"/>
      <c r="M19" s="6"/>
      <c r="N19" s="124"/>
      <c r="O19" s="9"/>
      <c r="P19" s="10"/>
      <c r="Q19" s="10"/>
      <c r="R19" s="127"/>
      <c r="S19" s="9"/>
      <c r="T19" s="9"/>
      <c r="U19" s="9"/>
      <c r="V19" s="9"/>
      <c r="W19" s="9"/>
      <c r="X19" s="9"/>
    </row>
    <row r="20" spans="1:24" ht="16" x14ac:dyDescent="0.2">
      <c r="A20" s="19"/>
      <c r="B20" s="70"/>
      <c r="C20" s="138">
        <v>0</v>
      </c>
      <c r="D20" s="40">
        <v>0</v>
      </c>
      <c r="E20" s="51">
        <v>0</v>
      </c>
      <c r="F20" s="41">
        <v>0</v>
      </c>
      <c r="G20" s="138">
        <v>0</v>
      </c>
      <c r="H20" s="150">
        <f t="shared" ref="H20:H21" si="2">IF(F20="","",F20*(G20*E20))</f>
        <v>0</v>
      </c>
      <c r="I20" s="150">
        <f t="shared" ref="I20:I21" si="3">IF(F20="","",IF(F20=1,0,I19+E20))</f>
        <v>0</v>
      </c>
      <c r="J20" s="150">
        <v>0</v>
      </c>
      <c r="K20" s="6"/>
      <c r="L20" s="6"/>
      <c r="M20" s="6"/>
      <c r="N20" s="124"/>
      <c r="O20" s="9"/>
      <c r="P20" s="10"/>
      <c r="Q20" s="10"/>
      <c r="R20" s="127"/>
      <c r="S20" s="9"/>
      <c r="T20" s="9"/>
      <c r="U20" s="9"/>
      <c r="V20" s="9"/>
      <c r="W20" s="9"/>
      <c r="X20" s="9"/>
    </row>
    <row r="21" spans="1:24" ht="17" x14ac:dyDescent="0.2">
      <c r="A21" s="19"/>
      <c r="B21" s="71" t="s">
        <v>27</v>
      </c>
      <c r="C21" s="139">
        <v>8</v>
      </c>
      <c r="D21" s="23">
        <v>10</v>
      </c>
      <c r="E21" s="52">
        <f>IF(C21="","",ROUNDUP((I20+D21)/(C21-1),0))</f>
        <v>2</v>
      </c>
      <c r="F21" s="24">
        <v>0</v>
      </c>
      <c r="G21" s="139">
        <v>0</v>
      </c>
      <c r="H21" s="151">
        <f t="shared" si="2"/>
        <v>0</v>
      </c>
      <c r="I21" s="151">
        <f t="shared" si="3"/>
        <v>2</v>
      </c>
      <c r="J21" s="151" t="str">
        <f>IF(F21="","",IF(F21=0,"0",(H21-E21)))</f>
        <v>0</v>
      </c>
      <c r="K21" s="6"/>
      <c r="L21" s="6"/>
      <c r="M21" s="6"/>
      <c r="N21" s="124"/>
      <c r="O21" s="9"/>
      <c r="P21" s="10"/>
      <c r="Q21" s="10"/>
      <c r="R21" s="127"/>
      <c r="S21" s="9"/>
      <c r="T21" s="9"/>
      <c r="U21" s="9"/>
      <c r="V21" s="9"/>
      <c r="W21" s="9"/>
      <c r="X21" s="9"/>
    </row>
    <row r="22" spans="1:24" ht="17" x14ac:dyDescent="0.2">
      <c r="A22" s="76"/>
      <c r="B22" s="71"/>
      <c r="C22" s="139"/>
      <c r="D22" s="77">
        <v>10</v>
      </c>
      <c r="E22" s="78" t="str">
        <f>IF(C22="","",ROUNDUP((I21+D22)/(C22-1),0))</f>
        <v/>
      </c>
      <c r="F22" s="80"/>
      <c r="G22" s="139"/>
      <c r="H22" s="151" t="str">
        <f t="shared" ref="H22" si="4">IF(F22="","",F22*(G22*E22))</f>
        <v/>
      </c>
      <c r="I22" s="151" t="str">
        <f t="shared" ref="I22" si="5">IF(F22="","",IF(F22=1,0,I21+E22))</f>
        <v/>
      </c>
      <c r="J22" s="151" t="str">
        <f>IF(F22="","",IF(F22=0,"0",(H22-E22)))</f>
        <v/>
      </c>
      <c r="K22" s="6"/>
      <c r="L22" s="6"/>
      <c r="M22" s="6"/>
      <c r="N22" s="124"/>
      <c r="O22" s="9"/>
      <c r="P22" s="10"/>
      <c r="Q22" s="10"/>
      <c r="R22" s="127"/>
      <c r="S22" s="9"/>
      <c r="T22" s="9"/>
      <c r="U22" s="9"/>
      <c r="V22" s="9"/>
      <c r="W22" s="9"/>
      <c r="X22" s="9"/>
    </row>
    <row r="23" spans="1:24" x14ac:dyDescent="0.2">
      <c r="A23" s="11"/>
      <c r="B23" s="72"/>
      <c r="C23" s="130"/>
      <c r="D23" s="12"/>
      <c r="E23" s="53"/>
      <c r="F23" s="13"/>
      <c r="G23" s="130"/>
      <c r="H23" s="130"/>
      <c r="I23" s="130"/>
      <c r="J23" s="130"/>
      <c r="K23" s="9"/>
      <c r="L23" s="9"/>
      <c r="M23" s="9"/>
      <c r="N23" s="124"/>
      <c r="O23" s="9"/>
      <c r="P23" s="10"/>
      <c r="Q23" s="10"/>
      <c r="R23" s="127"/>
      <c r="S23" s="9"/>
      <c r="T23" s="9"/>
      <c r="U23" s="9"/>
      <c r="V23" s="9"/>
      <c r="W23" s="9"/>
      <c r="X23" s="9"/>
    </row>
    <row r="24" spans="1:24" ht="16" thickBot="1" x14ac:dyDescent="0.25">
      <c r="A24" s="9"/>
      <c r="B24" s="73"/>
      <c r="C24" s="124"/>
      <c r="D24" s="14"/>
      <c r="E24" s="54"/>
      <c r="F24" s="15"/>
      <c r="G24" s="124"/>
      <c r="H24" s="124"/>
      <c r="I24" s="124"/>
      <c r="J24" s="124"/>
      <c r="K24" s="9"/>
      <c r="L24" s="9"/>
      <c r="M24" s="9"/>
      <c r="N24" s="124"/>
      <c r="O24" s="9"/>
      <c r="P24" s="18"/>
      <c r="Q24" s="18"/>
      <c r="R24" s="128"/>
      <c r="S24" s="11"/>
      <c r="T24" s="11"/>
      <c r="U24" s="11"/>
      <c r="V24" s="9"/>
      <c r="W24" s="9"/>
      <c r="X24" s="9"/>
    </row>
    <row r="25" spans="1:24" ht="22" customHeight="1" thickBot="1" x14ac:dyDescent="0.25">
      <c r="A25" s="20"/>
      <c r="B25" s="111" t="s">
        <v>3</v>
      </c>
      <c r="C25" s="112"/>
      <c r="D25" s="112"/>
      <c r="E25" s="112"/>
      <c r="F25" s="112"/>
      <c r="G25" s="112"/>
      <c r="H25" s="112"/>
      <c r="I25" s="112"/>
      <c r="J25" s="113"/>
      <c r="K25" s="9"/>
      <c r="L25" s="9"/>
      <c r="M25" s="46" t="s">
        <v>18</v>
      </c>
      <c r="N25" s="123">
        <f>((SUM(H28:G4T)+SUM(H60:GTTTTT))-(SUM(E28:M4T)+SUM(E60:MTTTTT)))</f>
        <v>-4</v>
      </c>
      <c r="O25" s="9"/>
      <c r="P25" s="98" t="s">
        <v>31</v>
      </c>
      <c r="Q25" s="99"/>
      <c r="R25" s="129">
        <f>R17+SUM(N1,N9,N17,N25,N33)</f>
        <v>482</v>
      </c>
      <c r="S25" s="11"/>
      <c r="T25" s="11"/>
      <c r="U25" s="11"/>
      <c r="V25" s="9"/>
      <c r="W25" s="9"/>
      <c r="X25" s="9"/>
    </row>
    <row r="26" spans="1:24" x14ac:dyDescent="0.2">
      <c r="A26" s="84"/>
      <c r="B26" s="85" t="s">
        <v>5</v>
      </c>
      <c r="C26" s="136" t="s">
        <v>6</v>
      </c>
      <c r="D26" s="87" t="s">
        <v>7</v>
      </c>
      <c r="E26" s="89" t="s">
        <v>8</v>
      </c>
      <c r="F26" s="95" t="s">
        <v>9</v>
      </c>
      <c r="G26" s="136" t="s">
        <v>10</v>
      </c>
      <c r="H26" s="146" t="s">
        <v>11</v>
      </c>
      <c r="I26" s="146" t="s">
        <v>12</v>
      </c>
      <c r="J26" s="147" t="s">
        <v>13</v>
      </c>
      <c r="K26" s="9"/>
      <c r="L26" s="9"/>
      <c r="M26" s="9"/>
      <c r="N26" s="124"/>
      <c r="O26" s="9"/>
      <c r="P26" s="17"/>
      <c r="Q26" s="11"/>
      <c r="R26" s="130"/>
      <c r="S26" s="11"/>
      <c r="T26" s="11"/>
      <c r="U26" s="11"/>
      <c r="V26" s="9"/>
      <c r="W26" s="9"/>
      <c r="X26" s="9"/>
    </row>
    <row r="27" spans="1:24" ht="16" thickBot="1" x14ac:dyDescent="0.25">
      <c r="A27" s="84"/>
      <c r="B27" s="86"/>
      <c r="C27" s="137"/>
      <c r="D27" s="88"/>
      <c r="E27" s="90"/>
      <c r="F27" s="96"/>
      <c r="G27" s="137"/>
      <c r="H27" s="148"/>
      <c r="I27" s="148"/>
      <c r="J27" s="149"/>
      <c r="K27" s="9"/>
      <c r="L27" s="9"/>
      <c r="M27" s="9"/>
      <c r="N27" s="124"/>
      <c r="O27" s="9"/>
      <c r="P27" s="17"/>
      <c r="Q27" s="11"/>
      <c r="R27" s="11"/>
      <c r="S27" s="11"/>
      <c r="T27" s="11"/>
      <c r="U27" s="11"/>
      <c r="V27" s="9"/>
      <c r="W27" s="9"/>
      <c r="X27" s="9"/>
    </row>
    <row r="28" spans="1:24" ht="16" x14ac:dyDescent="0.2">
      <c r="A28" s="19"/>
      <c r="B28" s="70"/>
      <c r="C28" s="138">
        <v>0</v>
      </c>
      <c r="D28" s="40">
        <v>0</v>
      </c>
      <c r="E28" s="51">
        <v>0</v>
      </c>
      <c r="F28" s="41">
        <v>0</v>
      </c>
      <c r="G28" s="138">
        <v>0</v>
      </c>
      <c r="H28" s="150">
        <f t="shared" ref="H28:H29" si="6">IF(F28="","",F28*(G28*E28))</f>
        <v>0</v>
      </c>
      <c r="I28" s="150">
        <f>IF(F28="","",IF(F28=1,0,(I27+E28)+(I59+E60)))</f>
        <v>0</v>
      </c>
      <c r="J28" s="150">
        <v>0</v>
      </c>
      <c r="K28" s="9"/>
      <c r="L28" s="9"/>
      <c r="M28" s="9"/>
      <c r="N28" s="124"/>
      <c r="O28" s="9"/>
      <c r="P28" s="11"/>
      <c r="Q28" s="11"/>
      <c r="R28" s="11"/>
      <c r="S28" s="11"/>
      <c r="T28" s="11"/>
      <c r="U28" s="11"/>
      <c r="V28" s="9"/>
      <c r="W28" s="9"/>
      <c r="X28" s="9"/>
    </row>
    <row r="29" spans="1:24" ht="17" x14ac:dyDescent="0.2">
      <c r="A29" s="19"/>
      <c r="B29" s="71" t="s">
        <v>28</v>
      </c>
      <c r="C29" s="139">
        <v>9</v>
      </c>
      <c r="D29" s="23">
        <v>10</v>
      </c>
      <c r="E29" s="52">
        <f>IF(C29="","",ROUNDUP((I28+D29)/(C29-1),0))</f>
        <v>2</v>
      </c>
      <c r="F29" s="24">
        <v>0</v>
      </c>
      <c r="G29" s="139">
        <v>0</v>
      </c>
      <c r="H29" s="151">
        <f t="shared" si="6"/>
        <v>0</v>
      </c>
      <c r="I29" s="150">
        <f>IF(F29="","",IF(F29=1,0,(I28+E29)+(I60+E61)))</f>
        <v>4</v>
      </c>
      <c r="J29" s="151" t="str">
        <f>IF(F29="","",IF(F29=0,"0",(H29-E29)))</f>
        <v>0</v>
      </c>
      <c r="K29" s="9"/>
      <c r="L29" s="9"/>
      <c r="M29" s="9"/>
      <c r="N29" s="124"/>
      <c r="O29" s="9"/>
      <c r="P29" s="11"/>
      <c r="Q29" s="11"/>
      <c r="R29" s="11"/>
      <c r="S29" s="11"/>
      <c r="T29" s="11"/>
      <c r="U29" s="11"/>
      <c r="V29" s="9"/>
      <c r="W29" s="9"/>
      <c r="X29" s="9"/>
    </row>
    <row r="30" spans="1:24" ht="17" x14ac:dyDescent="0.2">
      <c r="A30" s="76"/>
      <c r="B30" s="71"/>
      <c r="C30" s="139"/>
      <c r="D30" s="77">
        <v>10</v>
      </c>
      <c r="E30" s="78" t="str">
        <f>IF(C30="","",ROUNDUP((I29+D30)/(C30-1),0))</f>
        <v/>
      </c>
      <c r="F30" s="80"/>
      <c r="G30" s="139"/>
      <c r="H30" s="151" t="str">
        <f t="shared" ref="H30" si="7">IF(F30="","",F30*(G30*E30))</f>
        <v/>
      </c>
      <c r="I30" s="150" t="str">
        <f>IF(F30="","",IF(F30=1,0,(I29+E30)+(I61+E63)))</f>
        <v/>
      </c>
      <c r="J30" s="151" t="str">
        <f>IF(F30="","",IF(F30=0,"0",(H30-E30)))</f>
        <v/>
      </c>
      <c r="K30" s="9"/>
      <c r="L30" s="9"/>
      <c r="M30" s="9"/>
      <c r="N30" s="124"/>
      <c r="O30" s="9"/>
      <c r="P30" s="11"/>
      <c r="Q30" s="11"/>
      <c r="R30" s="11"/>
      <c r="S30" s="11"/>
      <c r="T30" s="11"/>
      <c r="U30" s="11"/>
      <c r="V30" s="9"/>
      <c r="W30" s="9"/>
      <c r="X30" s="9"/>
    </row>
    <row r="31" spans="1:24" x14ac:dyDescent="0.2">
      <c r="A31" s="11"/>
      <c r="B31" s="73"/>
      <c r="C31" s="124"/>
      <c r="D31" s="14"/>
      <c r="E31" s="54"/>
      <c r="F31" s="15"/>
      <c r="G31" s="124"/>
      <c r="H31" s="124"/>
      <c r="I31" s="124"/>
      <c r="J31" s="124"/>
      <c r="K31" s="9"/>
      <c r="L31" s="9"/>
      <c r="M31" s="9"/>
      <c r="N31" s="124"/>
      <c r="O31" s="9"/>
      <c r="P31" s="11"/>
      <c r="Q31" s="11"/>
      <c r="R31" s="11"/>
      <c r="S31" s="11"/>
      <c r="T31" s="11"/>
      <c r="U31" s="11"/>
      <c r="V31" s="9"/>
      <c r="W31" s="9"/>
      <c r="X31" s="9"/>
    </row>
    <row r="32" spans="1:24" ht="16" thickBot="1" x14ac:dyDescent="0.25">
      <c r="A32" s="11"/>
      <c r="B32" s="73"/>
      <c r="C32" s="124"/>
      <c r="D32" s="14"/>
      <c r="E32" s="54"/>
      <c r="F32" s="15"/>
      <c r="G32" s="124"/>
      <c r="H32" s="124"/>
      <c r="I32" s="124"/>
      <c r="J32" s="124"/>
      <c r="K32" s="9"/>
      <c r="L32" s="9"/>
      <c r="M32" s="9"/>
      <c r="N32" s="124"/>
      <c r="O32" s="9"/>
      <c r="P32" s="9"/>
      <c r="Q32" s="9"/>
      <c r="R32" s="9"/>
      <c r="S32" s="9"/>
      <c r="T32" s="9"/>
      <c r="U32" s="9"/>
      <c r="V32" s="9"/>
      <c r="W32" s="9"/>
      <c r="X32" s="9"/>
    </row>
    <row r="33" spans="1:24" ht="22" customHeight="1" thickBot="1" x14ac:dyDescent="0.25">
      <c r="A33" s="20"/>
      <c r="B33" s="114" t="s">
        <v>4</v>
      </c>
      <c r="C33" s="115"/>
      <c r="D33" s="115"/>
      <c r="E33" s="115"/>
      <c r="F33" s="115"/>
      <c r="G33" s="115"/>
      <c r="H33" s="115"/>
      <c r="I33" s="115"/>
      <c r="J33" s="116"/>
      <c r="K33" s="9"/>
      <c r="L33" s="9"/>
      <c r="M33" s="47" t="s">
        <v>19</v>
      </c>
      <c r="N33" s="123">
        <f>((SUM(H36:G5T)+SUM(H68:GTTTTTT))-(SUM(E36:M5T)+SUM(E68:MTTTTTT)))</f>
        <v>-4</v>
      </c>
      <c r="O33" s="9"/>
      <c r="P33" s="9"/>
      <c r="Q33" s="9"/>
      <c r="R33" s="9"/>
      <c r="S33" s="9"/>
      <c r="T33" s="9"/>
      <c r="U33" s="9"/>
      <c r="V33" s="9"/>
      <c r="W33" s="9"/>
      <c r="X33" s="9"/>
    </row>
    <row r="34" spans="1:24" x14ac:dyDescent="0.2">
      <c r="A34" s="84"/>
      <c r="B34" s="85" t="s">
        <v>5</v>
      </c>
      <c r="C34" s="136" t="s">
        <v>6</v>
      </c>
      <c r="D34" s="87" t="s">
        <v>7</v>
      </c>
      <c r="E34" s="89" t="s">
        <v>8</v>
      </c>
      <c r="F34" s="95" t="s">
        <v>9</v>
      </c>
      <c r="G34" s="136" t="s">
        <v>10</v>
      </c>
      <c r="H34" s="146" t="s">
        <v>11</v>
      </c>
      <c r="I34" s="146" t="s">
        <v>14</v>
      </c>
      <c r="J34" s="147" t="s">
        <v>13</v>
      </c>
      <c r="K34" s="9"/>
      <c r="L34" s="9"/>
      <c r="M34" s="9"/>
      <c r="N34" s="124"/>
      <c r="O34" s="9"/>
      <c r="P34" s="9"/>
      <c r="Q34" s="9"/>
      <c r="R34" s="9"/>
      <c r="S34" s="9"/>
      <c r="T34" s="9"/>
      <c r="U34" s="9"/>
      <c r="V34" s="9"/>
      <c r="W34" s="9"/>
      <c r="X34" s="9"/>
    </row>
    <row r="35" spans="1:24" ht="16" thickBot="1" x14ac:dyDescent="0.25">
      <c r="A35" s="84"/>
      <c r="B35" s="86"/>
      <c r="C35" s="137"/>
      <c r="D35" s="88"/>
      <c r="E35" s="90"/>
      <c r="F35" s="96"/>
      <c r="G35" s="137"/>
      <c r="H35" s="148"/>
      <c r="I35" s="148"/>
      <c r="J35" s="149"/>
      <c r="K35" s="9"/>
      <c r="L35" s="9"/>
      <c r="M35" s="9"/>
      <c r="N35" s="124"/>
      <c r="O35" s="9"/>
      <c r="P35" s="9"/>
      <c r="Q35" s="9"/>
      <c r="R35" s="9"/>
      <c r="S35" s="9"/>
      <c r="T35" s="9"/>
      <c r="U35" s="9"/>
      <c r="V35" s="9"/>
      <c r="W35" s="9"/>
      <c r="X35" s="9"/>
    </row>
    <row r="36" spans="1:24" ht="16" x14ac:dyDescent="0.2">
      <c r="A36" s="19"/>
      <c r="B36" s="70"/>
      <c r="C36" s="138">
        <v>0</v>
      </c>
      <c r="D36" s="40">
        <v>0</v>
      </c>
      <c r="E36" s="51">
        <v>0</v>
      </c>
      <c r="F36" s="41">
        <v>0</v>
      </c>
      <c r="G36" s="138">
        <v>0</v>
      </c>
      <c r="H36" s="150">
        <f t="shared" ref="H36:H37" si="8">IF(F36="","",F36*(G36*E36))</f>
        <v>0</v>
      </c>
      <c r="I36" s="150">
        <f>IF(F36="","",IF(F36=1,0,(I35+E36)+(I67+E68)))</f>
        <v>0</v>
      </c>
      <c r="J36" s="150">
        <v>0</v>
      </c>
      <c r="K36" s="9"/>
      <c r="L36" s="9"/>
      <c r="M36" s="9"/>
      <c r="N36" s="124"/>
      <c r="O36" s="9"/>
      <c r="P36" s="9"/>
      <c r="Q36" s="9"/>
      <c r="R36" s="9"/>
      <c r="S36" s="9"/>
      <c r="T36" s="9"/>
      <c r="U36" s="9"/>
      <c r="V36" s="9"/>
      <c r="W36" s="9"/>
      <c r="X36" s="9"/>
    </row>
    <row r="37" spans="1:24" ht="17" x14ac:dyDescent="0.2">
      <c r="A37" s="19"/>
      <c r="B37" s="71" t="s">
        <v>29</v>
      </c>
      <c r="C37" s="139">
        <v>10</v>
      </c>
      <c r="D37" s="23">
        <v>10</v>
      </c>
      <c r="E37" s="52">
        <f>IF(C37="","",ROUNDUP((I36+D37)/(C37-1),0))</f>
        <v>2</v>
      </c>
      <c r="F37" s="24">
        <v>0</v>
      </c>
      <c r="G37" s="139">
        <v>0</v>
      </c>
      <c r="H37" s="151">
        <f t="shared" si="8"/>
        <v>0</v>
      </c>
      <c r="I37" s="150">
        <f>IF(F37="","",IF(F37=1,0,(I36+E37)+(I68+E69)))</f>
        <v>4</v>
      </c>
      <c r="J37" s="151" t="str">
        <f>IF(F37="","",IF(F37=0,"0",(H37-E37)))</f>
        <v>0</v>
      </c>
      <c r="K37" s="9"/>
      <c r="L37" s="9"/>
      <c r="M37" s="9"/>
      <c r="N37" s="124"/>
      <c r="O37" s="9"/>
      <c r="P37" s="9"/>
      <c r="Q37" s="9"/>
      <c r="R37" s="9"/>
      <c r="S37" s="9"/>
      <c r="T37" s="9"/>
      <c r="U37" s="9"/>
      <c r="V37" s="9"/>
      <c r="W37" s="9"/>
      <c r="X37" s="9"/>
    </row>
    <row r="38" spans="1:24" ht="17" x14ac:dyDescent="0.2">
      <c r="A38" s="76"/>
      <c r="B38" s="71"/>
      <c r="C38" s="139"/>
      <c r="D38" s="77">
        <v>10</v>
      </c>
      <c r="E38" s="78" t="str">
        <f>IF(C38="","",ROUNDUP((I37+D38)/(C38-1),0))</f>
        <v/>
      </c>
      <c r="F38" s="80"/>
      <c r="G38" s="139"/>
      <c r="H38" s="151" t="str">
        <f t="shared" ref="H38" si="9">IF(F38="","",F38*(G38*E38))</f>
        <v/>
      </c>
      <c r="I38" s="150" t="str">
        <f>IF(F38="","",IF(F38=1,0,(I37+E38)+(I69+E71)))</f>
        <v/>
      </c>
      <c r="J38" s="151" t="str">
        <f>IF(F38="","",IF(F38=0,"0",(H38-E38)))</f>
        <v/>
      </c>
      <c r="K38" s="9"/>
      <c r="L38" s="9"/>
      <c r="M38" s="9"/>
      <c r="N38" s="124"/>
      <c r="O38" s="9"/>
      <c r="P38" s="9"/>
      <c r="Q38" s="9"/>
      <c r="R38" s="9"/>
      <c r="S38" s="9"/>
      <c r="T38" s="9"/>
      <c r="U38" s="9"/>
      <c r="V38" s="9"/>
      <c r="W38" s="9"/>
      <c r="X38" s="9"/>
    </row>
    <row r="39" spans="1:24" x14ac:dyDescent="0.2">
      <c r="A39" s="11"/>
      <c r="B39" s="73"/>
      <c r="C39" s="124"/>
      <c r="D39" s="14"/>
      <c r="E39" s="54"/>
      <c r="F39" s="15"/>
      <c r="G39" s="124"/>
      <c r="H39" s="124"/>
      <c r="I39" s="124"/>
      <c r="J39" s="124"/>
      <c r="K39" s="9"/>
      <c r="L39" s="9"/>
      <c r="M39" s="9"/>
      <c r="N39" s="124"/>
      <c r="O39" s="9"/>
      <c r="P39" s="9"/>
      <c r="Q39" s="9"/>
      <c r="R39" s="9"/>
      <c r="S39" s="9"/>
      <c r="T39" s="9"/>
      <c r="U39" s="9"/>
      <c r="V39" s="9"/>
      <c r="W39" s="9"/>
      <c r="X39" s="9"/>
    </row>
    <row r="40" spans="1:24" ht="16" thickBot="1" x14ac:dyDescent="0.25">
      <c r="A40" s="9"/>
      <c r="B40" s="73"/>
      <c r="C40" s="124"/>
      <c r="D40" s="14"/>
      <c r="E40" s="54"/>
      <c r="F40" s="15"/>
      <c r="G40" s="124"/>
      <c r="H40" s="124"/>
      <c r="I40" s="124"/>
      <c r="J40" s="124"/>
      <c r="K40" s="9"/>
      <c r="L40" s="9"/>
      <c r="M40" s="9"/>
      <c r="N40" s="124"/>
      <c r="O40" s="9"/>
      <c r="P40" s="9"/>
      <c r="Q40" s="9"/>
      <c r="R40" s="9"/>
      <c r="S40" s="9"/>
      <c r="T40" s="9"/>
      <c r="U40" s="9"/>
      <c r="V40" s="9"/>
      <c r="W40" s="9"/>
      <c r="X40" s="9"/>
    </row>
    <row r="41" spans="1:24" ht="16" x14ac:dyDescent="0.2">
      <c r="A41" s="9"/>
      <c r="B41" s="119" t="s">
        <v>21</v>
      </c>
      <c r="C41" s="103"/>
      <c r="D41" s="103"/>
      <c r="E41" s="103"/>
      <c r="F41" s="103"/>
      <c r="G41" s="103"/>
      <c r="H41" s="103"/>
      <c r="I41" s="103"/>
      <c r="J41" s="104"/>
      <c r="K41" s="9"/>
      <c r="L41" s="9"/>
      <c r="M41" s="9"/>
      <c r="N41" s="124"/>
      <c r="O41" s="9"/>
      <c r="P41" s="9"/>
      <c r="Q41" s="9"/>
      <c r="R41" s="9"/>
      <c r="S41" s="9"/>
      <c r="T41" s="9"/>
      <c r="U41" s="9"/>
      <c r="V41" s="9"/>
      <c r="W41" s="9"/>
      <c r="X41" s="9"/>
    </row>
    <row r="42" spans="1:24" x14ac:dyDescent="0.2">
      <c r="A42" s="9"/>
      <c r="B42" s="91" t="s">
        <v>5</v>
      </c>
      <c r="C42" s="131" t="s">
        <v>6</v>
      </c>
      <c r="D42" s="93" t="s">
        <v>7</v>
      </c>
      <c r="E42" s="82" t="s">
        <v>8</v>
      </c>
      <c r="F42" s="117" t="s">
        <v>9</v>
      </c>
      <c r="G42" s="131" t="s">
        <v>10</v>
      </c>
      <c r="H42" s="140" t="s">
        <v>11</v>
      </c>
      <c r="I42" s="140" t="s">
        <v>12</v>
      </c>
      <c r="J42" s="141" t="s">
        <v>13</v>
      </c>
      <c r="K42" s="9"/>
      <c r="L42" s="9"/>
      <c r="M42" s="9"/>
      <c r="N42" s="124"/>
      <c r="O42" s="9"/>
      <c r="P42" s="9"/>
      <c r="Q42" s="9"/>
      <c r="R42" s="9"/>
      <c r="S42" s="9"/>
      <c r="T42" s="9"/>
      <c r="U42" s="9"/>
      <c r="V42" s="9"/>
      <c r="W42" s="9"/>
      <c r="X42" s="9"/>
    </row>
    <row r="43" spans="1:24" ht="16" thickBot="1" x14ac:dyDescent="0.25">
      <c r="A43" s="9"/>
      <c r="B43" s="92"/>
      <c r="C43" s="132"/>
      <c r="D43" s="94"/>
      <c r="E43" s="83"/>
      <c r="F43" s="118"/>
      <c r="G43" s="132"/>
      <c r="H43" s="142"/>
      <c r="I43" s="142"/>
      <c r="J43" s="143"/>
      <c r="K43" s="9"/>
      <c r="L43" s="9"/>
      <c r="M43" s="9"/>
      <c r="N43" s="124"/>
      <c r="O43" s="9"/>
      <c r="P43" s="9"/>
      <c r="Q43" s="9"/>
      <c r="R43" s="9"/>
      <c r="S43" s="9"/>
      <c r="T43" s="9"/>
      <c r="U43" s="9"/>
      <c r="V43" s="9"/>
      <c r="W43" s="9"/>
      <c r="X43" s="9"/>
    </row>
    <row r="44" spans="1:24" ht="16" x14ac:dyDescent="0.2">
      <c r="A44" s="9"/>
      <c r="B44" s="67"/>
      <c r="C44" s="133">
        <v>0</v>
      </c>
      <c r="D44" s="38">
        <v>0</v>
      </c>
      <c r="E44" s="48">
        <v>0</v>
      </c>
      <c r="F44" s="39">
        <v>0</v>
      </c>
      <c r="G44" s="133">
        <v>0</v>
      </c>
      <c r="H44" s="144">
        <f>IF(F44="","",F44*(G44*E44))</f>
        <v>0</v>
      </c>
      <c r="I44" s="144">
        <f>IF(F44="","",IF(F44=1,0,(I43+E44)+(I3+E4)))</f>
        <v>0</v>
      </c>
      <c r="J44" s="144">
        <v>0</v>
      </c>
      <c r="K44" s="9"/>
      <c r="L44" s="9"/>
      <c r="M44" s="9"/>
      <c r="N44" s="124"/>
      <c r="O44" s="9"/>
      <c r="P44" s="9"/>
      <c r="Q44" s="9"/>
      <c r="R44" s="9"/>
      <c r="S44" s="9"/>
      <c r="T44" s="9"/>
      <c r="U44" s="9"/>
      <c r="V44" s="9"/>
      <c r="W44" s="9"/>
      <c r="X44" s="9"/>
    </row>
    <row r="45" spans="1:24" ht="17" x14ac:dyDescent="0.2">
      <c r="A45" s="9"/>
      <c r="B45" s="68" t="s">
        <v>29</v>
      </c>
      <c r="C45" s="134">
        <v>10</v>
      </c>
      <c r="D45" s="60">
        <v>10</v>
      </c>
      <c r="E45" s="61">
        <f>IF(C45="","",ROUNDUP((I44+D45)/(C45-1),0))</f>
        <v>2</v>
      </c>
      <c r="F45" s="59">
        <v>0</v>
      </c>
      <c r="G45" s="134">
        <v>0</v>
      </c>
      <c r="H45" s="144">
        <f>IF(F45="","",F45*(G45*E45))</f>
        <v>0</v>
      </c>
      <c r="I45" s="144">
        <f>IF(F45="","",IF(F45=1,0,(I44+E45)+(I4+E5)))</f>
        <v>4</v>
      </c>
      <c r="J45" s="145" t="str">
        <f>IF(F45="","",IF(F45=0,"0",(H45-E45)))</f>
        <v>0</v>
      </c>
      <c r="K45" s="9"/>
      <c r="L45" s="9"/>
      <c r="M45" s="9"/>
      <c r="N45" s="124"/>
      <c r="O45" s="9"/>
      <c r="P45" s="9"/>
      <c r="Q45" s="9"/>
      <c r="R45" s="9"/>
      <c r="S45" s="9"/>
      <c r="T45" s="9"/>
      <c r="U45" s="9"/>
      <c r="V45" s="9"/>
      <c r="W45" s="9"/>
      <c r="X45" s="9"/>
    </row>
    <row r="46" spans="1:24" ht="17" x14ac:dyDescent="0.2">
      <c r="A46" s="9"/>
      <c r="B46" s="68"/>
      <c r="C46" s="134"/>
      <c r="D46" s="79">
        <v>10</v>
      </c>
      <c r="E46" s="75" t="str">
        <f>IF(C46="","",ROUNDUP((I45+D46)/(C46-1),0))</f>
        <v/>
      </c>
      <c r="F46" s="81"/>
      <c r="G46" s="134"/>
      <c r="H46" s="144" t="str">
        <f>IF(F46="","",F46*(G46*E46))</f>
        <v/>
      </c>
      <c r="I46" s="144" t="str">
        <f>IF(F46="","",IF(F46=1,0,(I45+E46)+(I5+E6)))</f>
        <v/>
      </c>
      <c r="J46" s="145" t="str">
        <f>IF(F46="","",IF(F46=0,"0",(H46-E46)))</f>
        <v/>
      </c>
      <c r="K46" s="9"/>
      <c r="L46" s="9"/>
      <c r="M46" s="9"/>
      <c r="N46" s="124"/>
      <c r="O46" s="9"/>
      <c r="P46" s="9"/>
      <c r="Q46" s="9"/>
      <c r="R46" s="9"/>
      <c r="S46" s="9"/>
      <c r="T46" s="9"/>
      <c r="U46" s="9"/>
      <c r="V46" s="9"/>
      <c r="W46" s="9"/>
      <c r="X46" s="9"/>
    </row>
    <row r="47" spans="1:24" x14ac:dyDescent="0.2">
      <c r="A47" s="9"/>
      <c r="B47" s="69"/>
      <c r="C47" s="135"/>
      <c r="D47" s="7"/>
      <c r="E47" s="50"/>
      <c r="F47" s="8"/>
      <c r="G47" s="135"/>
      <c r="H47" s="135"/>
      <c r="I47" s="135"/>
      <c r="J47" s="135"/>
      <c r="K47" s="9"/>
      <c r="L47" s="9"/>
      <c r="M47" s="9"/>
      <c r="N47" s="124"/>
      <c r="O47" s="9"/>
      <c r="P47" s="9"/>
      <c r="Q47" s="9"/>
      <c r="R47" s="9"/>
      <c r="S47" s="9"/>
      <c r="T47" s="9"/>
      <c r="U47" s="9"/>
      <c r="V47" s="9"/>
      <c r="W47" s="9"/>
      <c r="X47" s="9"/>
    </row>
    <row r="48" spans="1:24" ht="16" thickBot="1" x14ac:dyDescent="0.25">
      <c r="A48" s="9"/>
      <c r="B48" s="69"/>
      <c r="C48" s="135"/>
      <c r="D48" s="7"/>
      <c r="E48" s="50"/>
      <c r="F48" s="8"/>
      <c r="G48" s="135"/>
      <c r="H48" s="135"/>
      <c r="I48" s="135"/>
      <c r="J48" s="135"/>
      <c r="K48" s="9"/>
      <c r="L48" s="9"/>
      <c r="M48" s="9"/>
      <c r="N48" s="124"/>
      <c r="O48" s="9"/>
      <c r="P48" s="9"/>
      <c r="Q48" s="9"/>
      <c r="R48" s="9"/>
      <c r="S48" s="9"/>
      <c r="T48" s="9"/>
      <c r="U48" s="9"/>
      <c r="V48" s="9"/>
      <c r="W48" s="9"/>
      <c r="X48" s="9"/>
    </row>
    <row r="49" spans="1:24" ht="16" x14ac:dyDescent="0.2">
      <c r="A49" s="9"/>
      <c r="B49" s="120" t="s">
        <v>22</v>
      </c>
      <c r="C49" s="106"/>
      <c r="D49" s="106"/>
      <c r="E49" s="106"/>
      <c r="F49" s="106"/>
      <c r="G49" s="106"/>
      <c r="H49" s="106"/>
      <c r="I49" s="106"/>
      <c r="J49" s="107"/>
      <c r="K49" s="9"/>
      <c r="L49" s="9"/>
      <c r="M49" s="9"/>
      <c r="N49" s="124"/>
      <c r="O49" s="9"/>
      <c r="P49" s="9"/>
      <c r="Q49" s="9"/>
      <c r="R49" s="9"/>
      <c r="S49" s="9"/>
      <c r="T49" s="9"/>
      <c r="U49" s="9"/>
      <c r="V49" s="9"/>
      <c r="W49" s="9"/>
      <c r="X49" s="9"/>
    </row>
    <row r="50" spans="1:24" x14ac:dyDescent="0.2">
      <c r="A50" s="9"/>
      <c r="B50" s="85" t="s">
        <v>5</v>
      </c>
      <c r="C50" s="136" t="s">
        <v>6</v>
      </c>
      <c r="D50" s="87" t="s">
        <v>7</v>
      </c>
      <c r="E50" s="89" t="s">
        <v>8</v>
      </c>
      <c r="F50" s="95" t="s">
        <v>9</v>
      </c>
      <c r="G50" s="136" t="s">
        <v>10</v>
      </c>
      <c r="H50" s="146" t="s">
        <v>11</v>
      </c>
      <c r="I50" s="146" t="s">
        <v>14</v>
      </c>
      <c r="J50" s="147" t="s">
        <v>13</v>
      </c>
      <c r="K50" s="9"/>
      <c r="L50" s="9"/>
      <c r="M50" s="9"/>
      <c r="N50" s="124"/>
      <c r="O50" s="9"/>
      <c r="P50" s="9"/>
      <c r="Q50" s="9"/>
      <c r="R50" s="9"/>
      <c r="S50" s="9"/>
      <c r="T50" s="9"/>
      <c r="U50" s="9"/>
      <c r="V50" s="9"/>
      <c r="W50" s="9"/>
      <c r="X50" s="9"/>
    </row>
    <row r="51" spans="1:24" ht="16" thickBot="1" x14ac:dyDescent="0.25">
      <c r="A51" s="9"/>
      <c r="B51" s="86"/>
      <c r="C51" s="137"/>
      <c r="D51" s="88"/>
      <c r="E51" s="90"/>
      <c r="F51" s="96"/>
      <c r="G51" s="137"/>
      <c r="H51" s="148"/>
      <c r="I51" s="148"/>
      <c r="J51" s="149"/>
      <c r="K51" s="9"/>
      <c r="L51" s="9"/>
      <c r="M51" s="9"/>
      <c r="N51" s="124"/>
      <c r="O51" s="9"/>
      <c r="P51" s="9"/>
      <c r="Q51" s="9"/>
      <c r="R51" s="9"/>
      <c r="S51" s="9"/>
      <c r="T51" s="9"/>
      <c r="U51" s="9"/>
      <c r="V51" s="9"/>
      <c r="W51" s="9"/>
      <c r="X51" s="9"/>
    </row>
    <row r="52" spans="1:24" ht="16" x14ac:dyDescent="0.2">
      <c r="A52" s="9"/>
      <c r="B52" s="70"/>
      <c r="C52" s="138">
        <v>0</v>
      </c>
      <c r="D52" s="40">
        <v>0</v>
      </c>
      <c r="E52" s="51">
        <v>0</v>
      </c>
      <c r="F52" s="41">
        <v>0</v>
      </c>
      <c r="G52" s="138">
        <v>0</v>
      </c>
      <c r="H52" s="150">
        <f t="shared" ref="H52:H53" si="10">IF(F52="","",F52*(G52*E52))</f>
        <v>0</v>
      </c>
      <c r="I52" s="150">
        <f>IF(F52="","",IF(F52=1,0,(I51+E52)+(I11+E12)))</f>
        <v>0</v>
      </c>
      <c r="J52" s="150">
        <v>0</v>
      </c>
      <c r="K52" s="9"/>
      <c r="L52" s="9"/>
      <c r="M52" s="9"/>
      <c r="N52" s="124"/>
      <c r="O52" s="9"/>
      <c r="P52" s="9"/>
      <c r="Q52" s="9"/>
      <c r="R52" s="9"/>
      <c r="S52" s="9"/>
      <c r="T52" s="9"/>
      <c r="U52" s="9"/>
      <c r="V52" s="9"/>
      <c r="W52" s="9"/>
      <c r="X52" s="9"/>
    </row>
    <row r="53" spans="1:24" ht="17" x14ac:dyDescent="0.2">
      <c r="A53" s="9"/>
      <c r="B53" s="71" t="s">
        <v>28</v>
      </c>
      <c r="C53" s="139">
        <v>9</v>
      </c>
      <c r="D53" s="58">
        <v>10</v>
      </c>
      <c r="E53" s="56">
        <f>IF(C53="","",ROUNDUP((I52+D53)/(C53-1),0))</f>
        <v>2</v>
      </c>
      <c r="F53" s="57">
        <v>0</v>
      </c>
      <c r="G53" s="139">
        <v>0</v>
      </c>
      <c r="H53" s="151">
        <f t="shared" si="10"/>
        <v>0</v>
      </c>
      <c r="I53" s="150">
        <f>IF(F53="","",IF(F53=1,0,(I52+E53)+(I12+E13)))</f>
        <v>4</v>
      </c>
      <c r="J53" s="151" t="str">
        <f>IF(F53="","",IF(F53=0,"0",(H53-E53)))</f>
        <v>0</v>
      </c>
      <c r="K53" s="9"/>
      <c r="L53" s="9"/>
      <c r="M53" s="9"/>
      <c r="N53" s="124"/>
      <c r="O53" s="9"/>
      <c r="P53" s="9"/>
      <c r="Q53" s="9"/>
      <c r="R53" s="9"/>
      <c r="S53" s="9"/>
      <c r="T53" s="9"/>
      <c r="U53" s="9"/>
      <c r="V53" s="9"/>
      <c r="W53" s="9"/>
      <c r="X53" s="9"/>
    </row>
    <row r="54" spans="1:24" ht="17" x14ac:dyDescent="0.2">
      <c r="A54" s="9"/>
      <c r="B54" s="71"/>
      <c r="C54" s="139"/>
      <c r="D54" s="77">
        <v>10</v>
      </c>
      <c r="E54" s="78" t="str">
        <f>IF(C54="","",ROUNDUP((I53+D54)/(C54-1),0))</f>
        <v/>
      </c>
      <c r="F54" s="80"/>
      <c r="G54" s="139"/>
      <c r="H54" s="151" t="str">
        <f t="shared" ref="H54" si="11">IF(F54="","",F54*(G54*E54))</f>
        <v/>
      </c>
      <c r="I54" s="150" t="str">
        <f>IF(F54="","",IF(F54=1,0,(I53+E54)+(I13+E14)))</f>
        <v/>
      </c>
      <c r="J54" s="151" t="str">
        <f>IF(F54="","",IF(F54=0,"0",(H54-E54)))</f>
        <v/>
      </c>
      <c r="K54" s="9"/>
      <c r="L54" s="9"/>
      <c r="M54" s="9"/>
      <c r="N54" s="124"/>
      <c r="O54" s="9"/>
      <c r="P54" s="9"/>
      <c r="Q54" s="9"/>
      <c r="R54" s="9"/>
      <c r="S54" s="9"/>
      <c r="T54" s="9"/>
      <c r="U54" s="9"/>
      <c r="V54" s="9"/>
      <c r="W54" s="9"/>
      <c r="X54" s="9"/>
    </row>
    <row r="55" spans="1:24" x14ac:dyDescent="0.2">
      <c r="A55" s="9"/>
      <c r="B55" s="69"/>
      <c r="C55" s="135"/>
      <c r="D55" s="7"/>
      <c r="E55" s="50"/>
      <c r="F55" s="8"/>
      <c r="G55" s="135"/>
      <c r="H55" s="135"/>
      <c r="I55" s="135"/>
      <c r="J55" s="135"/>
      <c r="K55" s="9"/>
      <c r="L55" s="9"/>
      <c r="M55" s="9"/>
      <c r="N55" s="124"/>
      <c r="O55" s="9"/>
      <c r="P55" s="9"/>
      <c r="Q55" s="9"/>
      <c r="R55" s="9"/>
      <c r="S55" s="9"/>
      <c r="T55" s="9"/>
      <c r="U55" s="9"/>
      <c r="V55" s="9"/>
      <c r="W55" s="9"/>
      <c r="X55" s="9"/>
    </row>
    <row r="56" spans="1:24" ht="16" thickBot="1" x14ac:dyDescent="0.25">
      <c r="A56" s="9"/>
      <c r="B56" s="69"/>
      <c r="C56" s="135"/>
      <c r="D56" s="7"/>
      <c r="E56" s="50"/>
      <c r="F56" s="8"/>
      <c r="G56" s="135"/>
      <c r="H56" s="135"/>
      <c r="I56" s="135"/>
      <c r="J56" s="135"/>
      <c r="K56" s="9"/>
      <c r="L56" s="9"/>
      <c r="M56" s="9"/>
      <c r="N56" s="124"/>
      <c r="O56" s="9"/>
      <c r="P56" s="9"/>
      <c r="Q56" s="9"/>
      <c r="R56" s="9"/>
      <c r="S56" s="9"/>
      <c r="T56" s="9"/>
      <c r="U56" s="9"/>
      <c r="V56" s="9"/>
      <c r="W56" s="9"/>
      <c r="X56" s="9"/>
    </row>
    <row r="57" spans="1:24" ht="16" x14ac:dyDescent="0.2">
      <c r="A57" s="9"/>
      <c r="B57" s="121" t="s">
        <v>23</v>
      </c>
      <c r="C57" s="112"/>
      <c r="D57" s="112"/>
      <c r="E57" s="112"/>
      <c r="F57" s="112"/>
      <c r="G57" s="112"/>
      <c r="H57" s="112"/>
      <c r="I57" s="112"/>
      <c r="J57" s="113"/>
      <c r="K57" s="9"/>
      <c r="L57" s="9"/>
      <c r="M57" s="9"/>
      <c r="N57" s="124"/>
      <c r="O57" s="9"/>
      <c r="P57" s="9"/>
      <c r="Q57" s="9"/>
      <c r="R57" s="9"/>
      <c r="S57" s="9"/>
      <c r="T57" s="9"/>
      <c r="U57" s="9"/>
      <c r="V57" s="9"/>
      <c r="W57" s="9"/>
      <c r="X57" s="9"/>
    </row>
    <row r="58" spans="1:24" x14ac:dyDescent="0.2">
      <c r="A58" s="9"/>
      <c r="B58" s="85" t="s">
        <v>5</v>
      </c>
      <c r="C58" s="136" t="s">
        <v>6</v>
      </c>
      <c r="D58" s="87" t="s">
        <v>7</v>
      </c>
      <c r="E58" s="89" t="s">
        <v>8</v>
      </c>
      <c r="F58" s="95" t="s">
        <v>9</v>
      </c>
      <c r="G58" s="136" t="s">
        <v>10</v>
      </c>
      <c r="H58" s="146" t="s">
        <v>11</v>
      </c>
      <c r="I58" s="146" t="s">
        <v>14</v>
      </c>
      <c r="J58" s="147" t="s">
        <v>13</v>
      </c>
      <c r="K58" s="9"/>
      <c r="L58" s="9"/>
      <c r="M58" s="9"/>
      <c r="N58" s="124"/>
      <c r="O58" s="9"/>
      <c r="P58" s="9"/>
      <c r="Q58" s="9"/>
      <c r="R58" s="9"/>
      <c r="S58" s="9"/>
      <c r="T58" s="9"/>
      <c r="U58" s="9"/>
      <c r="V58" s="9"/>
      <c r="W58" s="9"/>
      <c r="X58" s="9"/>
    </row>
    <row r="59" spans="1:24" ht="16" thickBot="1" x14ac:dyDescent="0.25">
      <c r="B59" s="86"/>
      <c r="C59" s="137"/>
      <c r="D59" s="88"/>
      <c r="E59" s="90"/>
      <c r="F59" s="96"/>
      <c r="G59" s="137"/>
      <c r="H59" s="148"/>
      <c r="I59" s="148"/>
      <c r="J59" s="149"/>
    </row>
    <row r="60" spans="1:24" ht="16" x14ac:dyDescent="0.2">
      <c r="B60" s="70"/>
      <c r="C60" s="138">
        <v>0</v>
      </c>
      <c r="D60" s="40">
        <v>0</v>
      </c>
      <c r="E60" s="51">
        <v>0</v>
      </c>
      <c r="F60" s="41">
        <v>0</v>
      </c>
      <c r="G60" s="138">
        <v>0</v>
      </c>
      <c r="H60" s="150">
        <f t="shared" ref="H60:H61" si="12">IF(F60="","",F60*(G60*E60))</f>
        <v>0</v>
      </c>
      <c r="I60" s="150">
        <f>IF(F60="","",IF(F60=1,0,(I59+E60)+(I27+E28)))</f>
        <v>0</v>
      </c>
      <c r="J60" s="150">
        <v>0</v>
      </c>
    </row>
    <row r="61" spans="1:24" ht="17" x14ac:dyDescent="0.2">
      <c r="B61" s="71" t="s">
        <v>26</v>
      </c>
      <c r="C61" s="139">
        <v>7</v>
      </c>
      <c r="D61" s="58">
        <v>10</v>
      </c>
      <c r="E61" s="56">
        <f>IF(C61="","",ROUNDUP((I60+D61)/(C61-1),0))</f>
        <v>2</v>
      </c>
      <c r="F61" s="57">
        <v>0</v>
      </c>
      <c r="G61" s="139">
        <v>0</v>
      </c>
      <c r="H61" s="151">
        <f t="shared" si="12"/>
        <v>0</v>
      </c>
      <c r="I61" s="150">
        <f>IF(F61="","",IF(F61=1,0,(I60+E61)+(I28+E29)))</f>
        <v>4</v>
      </c>
      <c r="J61" s="151" t="str">
        <f>IF(F61="","",IF(F61=0,"0",(H61-E61)))</f>
        <v>0</v>
      </c>
    </row>
    <row r="62" spans="1:24" ht="17" x14ac:dyDescent="0.2">
      <c r="B62" s="71"/>
      <c r="C62" s="139"/>
      <c r="D62" s="77">
        <v>10</v>
      </c>
      <c r="E62" s="78" t="str">
        <f>IF(C62="","",ROUNDUP((I61+D62)/(C62-1),0))</f>
        <v/>
      </c>
      <c r="F62" s="80"/>
      <c r="G62" s="139"/>
      <c r="H62" s="151" t="str">
        <f t="shared" ref="H62" si="13">IF(F62="","",F62*(G62*E62))</f>
        <v/>
      </c>
      <c r="I62" s="150" t="str">
        <f>IF(F62="","",IF(F62=1,0,(I61+E62)+(I29+E30)))</f>
        <v/>
      </c>
      <c r="J62" s="151" t="str">
        <f>IF(F62="","",IF(F62=0,"0",(H62-E62)))</f>
        <v/>
      </c>
    </row>
    <row r="63" spans="1:24" x14ac:dyDescent="0.2">
      <c r="B63" s="72"/>
      <c r="C63" s="130"/>
      <c r="D63" s="12"/>
      <c r="E63" s="53"/>
      <c r="F63" s="13"/>
      <c r="G63" s="130"/>
      <c r="H63" s="130"/>
      <c r="I63" s="130"/>
      <c r="J63" s="130"/>
    </row>
    <row r="64" spans="1:24" ht="16" thickBot="1" x14ac:dyDescent="0.25">
      <c r="B64" s="73"/>
      <c r="C64" s="124"/>
      <c r="D64" s="14"/>
      <c r="E64" s="54"/>
      <c r="F64" s="15"/>
      <c r="G64" s="124"/>
      <c r="H64" s="124"/>
      <c r="I64" s="124"/>
      <c r="J64" s="124"/>
    </row>
    <row r="65" spans="2:10" ht="16" x14ac:dyDescent="0.2">
      <c r="B65" s="122" t="s">
        <v>24</v>
      </c>
      <c r="C65" s="115"/>
      <c r="D65" s="115"/>
      <c r="E65" s="115"/>
      <c r="F65" s="115"/>
      <c r="G65" s="115"/>
      <c r="H65" s="115"/>
      <c r="I65" s="115"/>
      <c r="J65" s="116"/>
    </row>
    <row r="66" spans="2:10" x14ac:dyDescent="0.2">
      <c r="B66" s="85" t="s">
        <v>5</v>
      </c>
      <c r="C66" s="136" t="s">
        <v>6</v>
      </c>
      <c r="D66" s="87" t="s">
        <v>7</v>
      </c>
      <c r="E66" s="89" t="s">
        <v>8</v>
      </c>
      <c r="F66" s="95" t="s">
        <v>9</v>
      </c>
      <c r="G66" s="136" t="s">
        <v>10</v>
      </c>
      <c r="H66" s="146" t="s">
        <v>11</v>
      </c>
      <c r="I66" s="146" t="s">
        <v>12</v>
      </c>
      <c r="J66" s="147" t="s">
        <v>13</v>
      </c>
    </row>
    <row r="67" spans="2:10" ht="16" thickBot="1" x14ac:dyDescent="0.25">
      <c r="B67" s="86"/>
      <c r="C67" s="137"/>
      <c r="D67" s="88"/>
      <c r="E67" s="90"/>
      <c r="F67" s="96"/>
      <c r="G67" s="137"/>
      <c r="H67" s="148"/>
      <c r="I67" s="148"/>
      <c r="J67" s="149"/>
    </row>
    <row r="68" spans="2:10" ht="16" x14ac:dyDescent="0.2">
      <c r="B68" s="70"/>
      <c r="C68" s="138">
        <v>0</v>
      </c>
      <c r="D68" s="40">
        <v>0</v>
      </c>
      <c r="E68" s="51">
        <v>0</v>
      </c>
      <c r="F68" s="41">
        <v>0</v>
      </c>
      <c r="G68" s="138">
        <v>0</v>
      </c>
      <c r="H68" s="150">
        <f t="shared" ref="H68:H69" si="14">IF(F68="","",F68*(G68*E68))</f>
        <v>0</v>
      </c>
      <c r="I68" s="150">
        <f>IF(F68="","",IF(F68=1,0,(I67+E68)+(I35+E36)))</f>
        <v>0</v>
      </c>
      <c r="J68" s="150">
        <v>0</v>
      </c>
    </row>
    <row r="69" spans="2:10" ht="17" x14ac:dyDescent="0.2">
      <c r="B69" s="71" t="s">
        <v>25</v>
      </c>
      <c r="C69" s="139">
        <v>6</v>
      </c>
      <c r="D69" s="58">
        <v>10</v>
      </c>
      <c r="E69" s="56">
        <f>IF(C69="","",ROUNDUP((I68+D69)/(C69-1),0))</f>
        <v>2</v>
      </c>
      <c r="F69" s="57">
        <v>0</v>
      </c>
      <c r="G69" s="139">
        <v>0</v>
      </c>
      <c r="H69" s="151">
        <f t="shared" si="14"/>
        <v>0</v>
      </c>
      <c r="I69" s="150">
        <f>IF(F69="","",IF(F69=1,0,(I68+E69)+(I36+E37)))</f>
        <v>4</v>
      </c>
      <c r="J69" s="151" t="str">
        <f>IF(F69="","",IF(F69=0,"0",(H69-E69)))</f>
        <v>0</v>
      </c>
    </row>
    <row r="70" spans="2:10" ht="17" x14ac:dyDescent="0.2">
      <c r="B70" s="71"/>
      <c r="C70" s="139"/>
      <c r="D70" s="77">
        <v>10</v>
      </c>
      <c r="E70" s="78" t="str">
        <f>IF(C70="","",ROUNDUP((I69+D70)/(C70-1),0))</f>
        <v/>
      </c>
      <c r="F70" s="80"/>
      <c r="G70" s="139"/>
      <c r="H70" s="151" t="str">
        <f t="shared" ref="H70" si="15">IF(F70="","",F70*(G70*E70))</f>
        <v/>
      </c>
      <c r="I70" s="150" t="str">
        <f>IF(F70="","",IF(F70=1,0,(I69+E70)+(I37+E38)))</f>
        <v/>
      </c>
      <c r="J70" s="151" t="str">
        <f>IF(F70="","",IF(F70=0,"0",(H70-E70)))</f>
        <v/>
      </c>
    </row>
    <row r="71" spans="2:10" x14ac:dyDescent="0.2">
      <c r="B71" s="73"/>
      <c r="C71" s="124"/>
      <c r="D71" s="14"/>
      <c r="E71" s="54"/>
      <c r="F71" s="15"/>
      <c r="G71" s="124"/>
      <c r="H71" s="124"/>
      <c r="I71" s="124"/>
      <c r="J71" s="124"/>
    </row>
    <row r="72" spans="2:10" x14ac:dyDescent="0.2">
      <c r="B72" s="73"/>
      <c r="C72" s="124"/>
      <c r="D72" s="14"/>
      <c r="E72" s="54"/>
      <c r="F72" s="15"/>
      <c r="G72" s="124"/>
      <c r="H72" s="124"/>
      <c r="I72" s="124"/>
      <c r="J72" s="124"/>
    </row>
  </sheetData>
  <mergeCells count="98">
    <mergeCell ref="B65:J65"/>
    <mergeCell ref="B66:B67"/>
    <mergeCell ref="C66:C67"/>
    <mergeCell ref="D66:D67"/>
    <mergeCell ref="E66:E67"/>
    <mergeCell ref="F66:F67"/>
    <mergeCell ref="G66:G67"/>
    <mergeCell ref="H66:H67"/>
    <mergeCell ref="I66:I67"/>
    <mergeCell ref="J66:J67"/>
    <mergeCell ref="B57:J57"/>
    <mergeCell ref="B58:B59"/>
    <mergeCell ref="C58:C59"/>
    <mergeCell ref="D58:D59"/>
    <mergeCell ref="E58:E59"/>
    <mergeCell ref="F58:F59"/>
    <mergeCell ref="G58:G59"/>
    <mergeCell ref="H58:H59"/>
    <mergeCell ref="I58:I59"/>
    <mergeCell ref="J58:J59"/>
    <mergeCell ref="B49:J49"/>
    <mergeCell ref="B50:B51"/>
    <mergeCell ref="C50:C51"/>
    <mergeCell ref="D50:D51"/>
    <mergeCell ref="E50:E51"/>
    <mergeCell ref="F50:F51"/>
    <mergeCell ref="G50:G51"/>
    <mergeCell ref="H50:H51"/>
    <mergeCell ref="I50:I51"/>
    <mergeCell ref="J50:J51"/>
    <mergeCell ref="B41:J41"/>
    <mergeCell ref="B42:B43"/>
    <mergeCell ref="C42:C43"/>
    <mergeCell ref="D42:D43"/>
    <mergeCell ref="E42:E43"/>
    <mergeCell ref="F42:F43"/>
    <mergeCell ref="G42:G43"/>
    <mergeCell ref="H42:H43"/>
    <mergeCell ref="I42:I43"/>
    <mergeCell ref="J42:J43"/>
    <mergeCell ref="B1:J1"/>
    <mergeCell ref="B9:J9"/>
    <mergeCell ref="B17:J17"/>
    <mergeCell ref="B25:J25"/>
    <mergeCell ref="B33:J33"/>
    <mergeCell ref="E26:E27"/>
    <mergeCell ref="F26:F27"/>
    <mergeCell ref="G26:G27"/>
    <mergeCell ref="J18:J19"/>
    <mergeCell ref="C26:C27"/>
    <mergeCell ref="D26:D27"/>
    <mergeCell ref="J2:J3"/>
    <mergeCell ref="F2:F3"/>
    <mergeCell ref="G2:G3"/>
    <mergeCell ref="H2:H3"/>
    <mergeCell ref="I2:I3"/>
    <mergeCell ref="E18:E19"/>
    <mergeCell ref="P9:Q9"/>
    <mergeCell ref="G34:G35"/>
    <mergeCell ref="H34:H35"/>
    <mergeCell ref="I34:I35"/>
    <mergeCell ref="H26:H27"/>
    <mergeCell ref="I26:I27"/>
    <mergeCell ref="J26:J27"/>
    <mergeCell ref="P25:Q25"/>
    <mergeCell ref="J10:J11"/>
    <mergeCell ref="P17:Q17"/>
    <mergeCell ref="E34:E35"/>
    <mergeCell ref="F34:F35"/>
    <mergeCell ref="J34:J35"/>
    <mergeCell ref="F18:F19"/>
    <mergeCell ref="G18:G19"/>
    <mergeCell ref="H18:H19"/>
    <mergeCell ref="I18:I19"/>
    <mergeCell ref="F10:F11"/>
    <mergeCell ref="G10:G11"/>
    <mergeCell ref="H10:H11"/>
    <mergeCell ref="I10:I11"/>
    <mergeCell ref="A34:A35"/>
    <mergeCell ref="A2:A3"/>
    <mergeCell ref="B2:B3"/>
    <mergeCell ref="C2:C3"/>
    <mergeCell ref="D2:D3"/>
    <mergeCell ref="A26:A27"/>
    <mergeCell ref="B26:B27"/>
    <mergeCell ref="B34:B35"/>
    <mergeCell ref="C34:C35"/>
    <mergeCell ref="D34:D35"/>
    <mergeCell ref="A18:A19"/>
    <mergeCell ref="B18:B19"/>
    <mergeCell ref="C18:C19"/>
    <mergeCell ref="D18:D19"/>
    <mergeCell ref="E2:E3"/>
    <mergeCell ref="A10:A11"/>
    <mergeCell ref="B10:B11"/>
    <mergeCell ref="C10:C11"/>
    <mergeCell ref="D10:D11"/>
    <mergeCell ref="E10:E11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1">
                <anchor moveWithCells="1" sizeWithCells="1">
                  <from>
                    <xdr:col>10</xdr:col>
                    <xdr:colOff>177800</xdr:colOff>
                    <xdr:row>8</xdr:row>
                    <xdr:rowOff>0</xdr:rowOff>
                  </from>
                  <to>
                    <xdr:col>11</xdr:col>
                    <xdr:colOff>0</xdr:colOff>
                    <xdr:row>8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afficher">
                <anchor moveWithCells="1" sizeWithCells="1">
                  <from>
                    <xdr:col>10</xdr:col>
                    <xdr:colOff>177800</xdr:colOff>
                    <xdr:row>15</xdr:row>
                    <xdr:rowOff>190500</xdr:rowOff>
                  </from>
                  <to>
                    <xdr:col>10</xdr:col>
                    <xdr:colOff>825500</xdr:colOff>
                    <xdr:row>16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masquer">
                <anchor moveWithCells="1" sizeWithCells="1">
                  <from>
                    <xdr:col>10</xdr:col>
                    <xdr:colOff>190500</xdr:colOff>
                    <xdr:row>24</xdr:row>
                    <xdr:rowOff>0</xdr:rowOff>
                  </from>
                  <to>
                    <xdr:col>11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affichagejeu">
                <anchor moveWithCells="1" sizeWithCells="1">
                  <from>
                    <xdr:col>15</xdr:col>
                    <xdr:colOff>241300</xdr:colOff>
                    <xdr:row>7</xdr:row>
                    <xdr:rowOff>190500</xdr:rowOff>
                  </from>
                  <to>
                    <xdr:col>16</xdr:col>
                    <xdr:colOff>635000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affichagemise">
                <anchor moveWithCells="1" sizeWithCells="1">
                  <from>
                    <xdr:col>16</xdr:col>
                    <xdr:colOff>749300</xdr:colOff>
                    <xdr:row>7</xdr:row>
                    <xdr:rowOff>177800</xdr:rowOff>
                  </from>
                  <to>
                    <xdr:col>18</xdr:col>
                    <xdr:colOff>25400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30</vt:i4>
      </vt:variant>
    </vt:vector>
  </HeadingPairs>
  <TitlesOfParts>
    <vt:vector size="33" baseType="lpstr">
      <vt:lpstr>Feuil1</vt:lpstr>
      <vt:lpstr>Feuil2</vt:lpstr>
      <vt:lpstr>Feuil3</vt:lpstr>
      <vt:lpstr>G2T</vt:lpstr>
      <vt:lpstr>G3T</vt:lpstr>
      <vt:lpstr>G4T</vt:lpstr>
      <vt:lpstr>G5T</vt:lpstr>
      <vt:lpstr>GT</vt:lpstr>
      <vt:lpstr>GTT</vt:lpstr>
      <vt:lpstr>GTTT</vt:lpstr>
      <vt:lpstr>GTTTT</vt:lpstr>
      <vt:lpstr>GTTTTT</vt:lpstr>
      <vt:lpstr>GTTTTTT</vt:lpstr>
      <vt:lpstr>M2T</vt:lpstr>
      <vt:lpstr>M3T</vt:lpstr>
      <vt:lpstr>M4T</vt:lpstr>
      <vt:lpstr>M5T</vt:lpstr>
      <vt:lpstr>MT</vt:lpstr>
      <vt:lpstr>MTT</vt:lpstr>
      <vt:lpstr>MTTT</vt:lpstr>
      <vt:lpstr>MTTTT</vt:lpstr>
      <vt:lpstr>MTTTTT</vt:lpstr>
      <vt:lpstr>MTTTTTT</vt:lpstr>
      <vt:lpstr>TL</vt:lpstr>
      <vt:lpstr>TOTAL1</vt:lpstr>
      <vt:lpstr>TOTAL2</vt:lpstr>
      <vt:lpstr>TOTAL3</vt:lpstr>
      <vt:lpstr>TOTAL4</vt:lpstr>
      <vt:lpstr>TOTAL5</vt:lpstr>
      <vt:lpstr>TOTAL6</vt:lpstr>
      <vt:lpstr>TOTAL7</vt:lpstr>
      <vt:lpstr>TOTAL8</vt:lpstr>
      <vt:lpstr>TOTAL9</vt:lpstr>
    </vt:vector>
  </TitlesOfParts>
  <Company>Sweet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Microsoft Office User</cp:lastModifiedBy>
  <dcterms:created xsi:type="dcterms:W3CDTF">2021-07-20T07:53:58Z</dcterms:created>
  <dcterms:modified xsi:type="dcterms:W3CDTF">2021-12-30T19:29:10Z</dcterms:modified>
</cp:coreProperties>
</file>