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Budget\"/>
    </mc:Choice>
  </mc:AlternateContent>
  <bookViews>
    <workbookView xWindow="0" yWindow="0" windowWidth="23040" windowHeight="7176" activeTab="2"/>
  </bookViews>
  <sheets>
    <sheet name="Project" sheetId="1" r:id="rId1"/>
    <sheet name="Monthly hours" sheetId="2" r:id="rId2"/>
    <sheet name="Monthly hours with correctio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2" i="3"/>
  <c r="M4" i="3"/>
  <c r="L4" i="3"/>
  <c r="K4" i="3"/>
  <c r="J4" i="3"/>
  <c r="I4" i="3"/>
  <c r="H4" i="3"/>
  <c r="G4" i="3"/>
  <c r="F4" i="3"/>
  <c r="E4" i="3"/>
  <c r="D4" i="3"/>
  <c r="C4" i="3"/>
  <c r="B4" i="3"/>
  <c r="M3" i="3"/>
  <c r="L3" i="3"/>
  <c r="K3" i="3"/>
  <c r="J3" i="3"/>
  <c r="I3" i="3"/>
  <c r="H3" i="3"/>
  <c r="G3" i="3"/>
  <c r="F3" i="3"/>
  <c r="E3" i="3"/>
  <c r="D3" i="3"/>
  <c r="C3" i="3"/>
  <c r="M2" i="3"/>
  <c r="L2" i="3"/>
  <c r="K2" i="3"/>
  <c r="J2" i="3"/>
  <c r="I2" i="3"/>
  <c r="H2" i="3"/>
  <c r="G2" i="3"/>
  <c r="F2" i="3"/>
  <c r="E2" i="3"/>
  <c r="D2" i="3"/>
  <c r="C2" i="3"/>
  <c r="B3" i="2"/>
  <c r="C3" i="2"/>
  <c r="D3" i="2"/>
  <c r="E3" i="2"/>
  <c r="F3" i="2"/>
  <c r="G3" i="2"/>
  <c r="H3" i="2"/>
  <c r="I3" i="2"/>
  <c r="J3" i="2"/>
  <c r="K3" i="2"/>
  <c r="L3" i="2"/>
  <c r="M3" i="2"/>
  <c r="B4" i="2"/>
  <c r="C4" i="2"/>
  <c r="D4" i="2"/>
  <c r="E4" i="2"/>
  <c r="F4" i="2"/>
  <c r="G4" i="2"/>
  <c r="H4" i="2"/>
  <c r="I4" i="2"/>
  <c r="J4" i="2"/>
  <c r="K4" i="2"/>
  <c r="L4" i="2"/>
  <c r="M4" i="2"/>
  <c r="C2" i="2"/>
  <c r="D2" i="2"/>
  <c r="E2" i="2"/>
  <c r="F2" i="2"/>
  <c r="G2" i="2"/>
  <c r="H2" i="2"/>
  <c r="I2" i="2"/>
  <c r="J2" i="2"/>
  <c r="K2" i="2"/>
  <c r="L2" i="2"/>
  <c r="M2" i="2"/>
  <c r="B2" i="2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</calcChain>
</file>

<file path=xl/sharedStrings.xml><?xml version="1.0" encoding="utf-8"?>
<sst xmlns="http://schemas.openxmlformats.org/spreadsheetml/2006/main" count="58" uniqueCount="21">
  <si>
    <t>Project</t>
  </si>
  <si>
    <t>Resource</t>
  </si>
  <si>
    <t>Project 1</t>
  </si>
  <si>
    <t>Project 2</t>
  </si>
  <si>
    <t>Project 3</t>
  </si>
  <si>
    <t>Tester</t>
  </si>
  <si>
    <t>Business Analyst</t>
  </si>
  <si>
    <t>Developer 2</t>
  </si>
  <si>
    <t>Developer 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</si>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</sst>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vertical="top"/>
    </xf>
    <xf numFmtId="16" fontId="3" fillId="3" borderId="1" xfId="0" applyNumberFormat="1" applyFont="1" applyFill="1" applyBorder="1"/>
    <xf numFmtId="0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vertical="top"/>
    </xf>
    <xf numFmtId="0" fontId="1" fillId="3" borderId="1" xfId="0" applyFont="1" applyFill="1" applyBorder="1"/>
    <xf numFmtId="0" fontId="0" fillId="0" borderId="1" xfId="0" applyBorder="1"/>
    <xf numFmtId="0" fontId="4" fillId="0" borderId="0" xfId="0" applyFont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Views>
    <sheetView workbookViewId="0">
      <selection activeCell="G2" sqref="G2"/>
    </sheetView>
  </sheetViews>
  <sheetFormatPr defaultRowHeight="14.4" x14ac:dyDescent="0.3"/>
  <cols>
    <col min="1" max="1" width="8.21875" bestFit="1" customWidth="1"/>
    <col min="2" max="2" width="14.33203125" bestFit="1" customWidth="1"/>
    <col min="3" max="7" width="6.109375" bestFit="1" customWidth="1"/>
    <col min="8" max="11" width="6.44140625" bestFit="1" customWidth="1"/>
    <col min="12" max="15" width="6.77734375" bestFit="1" customWidth="1"/>
    <col min="16" max="19" width="6.33203125" bestFit="1" customWidth="1"/>
    <col min="20" max="24" width="7" bestFit="1" customWidth="1"/>
    <col min="25" max="28" width="6.21875" bestFit="1" customWidth="1"/>
    <col min="29" max="32" width="5.6640625" bestFit="1" customWidth="1"/>
    <col min="33" max="37" width="6.5546875" bestFit="1" customWidth="1"/>
    <col min="38" max="41" width="6.44140625" bestFit="1" customWidth="1"/>
    <col min="42" max="46" width="6.33203125" bestFit="1" customWidth="1"/>
    <col min="47" max="50" width="6.6640625" bestFit="1" customWidth="1"/>
    <col min="51" max="54" width="6.5546875" bestFit="1" customWidth="1"/>
  </cols>
  <sheetData>
    <row r="1" spans="1:54" x14ac:dyDescent="0.3">
      <c r="A1" s="1" t="s">
        <v>0</v>
      </c>
      <c r="B1" s="1" t="s">
        <v>1</v>
      </c>
      <c r="C1" s="2">
        <v>44199</v>
      </c>
      <c r="D1" s="2">
        <f>C1+7</f>
        <v>44206</v>
      </c>
      <c r="E1" s="2">
        <f t="shared" ref="E1:BB1" si="0">D1+7</f>
        <v>44213</v>
      </c>
      <c r="F1" s="2">
        <f t="shared" si="0"/>
        <v>44220</v>
      </c>
      <c r="G1" s="2">
        <f t="shared" si="0"/>
        <v>44227</v>
      </c>
      <c r="H1" s="2">
        <f t="shared" si="0"/>
        <v>44234</v>
      </c>
      <c r="I1" s="2">
        <f t="shared" si="0"/>
        <v>44241</v>
      </c>
      <c r="J1" s="2">
        <f t="shared" si="0"/>
        <v>44248</v>
      </c>
      <c r="K1" s="2">
        <f t="shared" si="0"/>
        <v>44255</v>
      </c>
      <c r="L1" s="2">
        <f t="shared" si="0"/>
        <v>44262</v>
      </c>
      <c r="M1" s="2">
        <f t="shared" si="0"/>
        <v>44269</v>
      </c>
      <c r="N1" s="2">
        <f t="shared" si="0"/>
        <v>44276</v>
      </c>
      <c r="O1" s="2">
        <f t="shared" si="0"/>
        <v>44283</v>
      </c>
      <c r="P1" s="2">
        <f t="shared" si="0"/>
        <v>44290</v>
      </c>
      <c r="Q1" s="2">
        <f t="shared" si="0"/>
        <v>44297</v>
      </c>
      <c r="R1" s="2">
        <f t="shared" si="0"/>
        <v>44304</v>
      </c>
      <c r="S1" s="2">
        <f t="shared" si="0"/>
        <v>44311</v>
      </c>
      <c r="T1" s="2">
        <f t="shared" si="0"/>
        <v>44318</v>
      </c>
      <c r="U1" s="2">
        <f t="shared" si="0"/>
        <v>44325</v>
      </c>
      <c r="V1" s="2">
        <f t="shared" si="0"/>
        <v>44332</v>
      </c>
      <c r="W1" s="2">
        <f t="shared" si="0"/>
        <v>44339</v>
      </c>
      <c r="X1" s="2">
        <f t="shared" si="0"/>
        <v>44346</v>
      </c>
      <c r="Y1" s="2">
        <f t="shared" si="0"/>
        <v>44353</v>
      </c>
      <c r="Z1" s="2">
        <f t="shared" si="0"/>
        <v>44360</v>
      </c>
      <c r="AA1" s="2">
        <f t="shared" si="0"/>
        <v>44367</v>
      </c>
      <c r="AB1" s="2">
        <f t="shared" si="0"/>
        <v>44374</v>
      </c>
      <c r="AC1" s="2">
        <f t="shared" si="0"/>
        <v>44381</v>
      </c>
      <c r="AD1" s="2">
        <f t="shared" si="0"/>
        <v>44388</v>
      </c>
      <c r="AE1" s="2">
        <f t="shared" si="0"/>
        <v>44395</v>
      </c>
      <c r="AF1" s="2">
        <f t="shared" si="0"/>
        <v>44402</v>
      </c>
      <c r="AG1" s="2">
        <f t="shared" si="0"/>
        <v>44409</v>
      </c>
      <c r="AH1" s="2">
        <f t="shared" si="0"/>
        <v>44416</v>
      </c>
      <c r="AI1" s="2">
        <f t="shared" si="0"/>
        <v>44423</v>
      </c>
      <c r="AJ1" s="2">
        <f t="shared" si="0"/>
        <v>44430</v>
      </c>
      <c r="AK1" s="2">
        <f t="shared" si="0"/>
        <v>44437</v>
      </c>
      <c r="AL1" s="2">
        <f t="shared" si="0"/>
        <v>44444</v>
      </c>
      <c r="AM1" s="2">
        <f t="shared" si="0"/>
        <v>44451</v>
      </c>
      <c r="AN1" s="2">
        <f t="shared" si="0"/>
        <v>44458</v>
      </c>
      <c r="AO1" s="2">
        <f t="shared" si="0"/>
        <v>44465</v>
      </c>
      <c r="AP1" s="2">
        <f t="shared" si="0"/>
        <v>44472</v>
      </c>
      <c r="AQ1" s="2">
        <f t="shared" si="0"/>
        <v>44479</v>
      </c>
      <c r="AR1" s="2">
        <f t="shared" si="0"/>
        <v>44486</v>
      </c>
      <c r="AS1" s="2">
        <f t="shared" si="0"/>
        <v>44493</v>
      </c>
      <c r="AT1" s="2">
        <f t="shared" si="0"/>
        <v>44500</v>
      </c>
      <c r="AU1" s="2">
        <f t="shared" si="0"/>
        <v>44507</v>
      </c>
      <c r="AV1" s="2">
        <f t="shared" si="0"/>
        <v>44514</v>
      </c>
      <c r="AW1" s="2">
        <f t="shared" si="0"/>
        <v>44521</v>
      </c>
      <c r="AX1" s="2">
        <f t="shared" si="0"/>
        <v>44528</v>
      </c>
      <c r="AY1" s="2">
        <f t="shared" si="0"/>
        <v>44535</v>
      </c>
      <c r="AZ1" s="2">
        <f t="shared" si="0"/>
        <v>44542</v>
      </c>
      <c r="BA1" s="2">
        <f t="shared" si="0"/>
        <v>44549</v>
      </c>
      <c r="BB1" s="2">
        <f t="shared" si="0"/>
        <v>44556</v>
      </c>
    </row>
    <row r="2" spans="1:54" x14ac:dyDescent="0.3">
      <c r="A2" s="3" t="s">
        <v>2</v>
      </c>
      <c r="B2" s="3" t="s">
        <v>6</v>
      </c>
      <c r="C2" s="4">
        <v>0</v>
      </c>
      <c r="D2" s="4">
        <v>0</v>
      </c>
      <c r="E2" s="4">
        <v>0</v>
      </c>
      <c r="F2" s="4">
        <v>8</v>
      </c>
      <c r="G2" s="4">
        <v>8</v>
      </c>
      <c r="H2" s="4">
        <v>8</v>
      </c>
      <c r="I2" s="4">
        <v>0</v>
      </c>
      <c r="J2" s="4">
        <v>0</v>
      </c>
      <c r="K2" s="4">
        <v>4</v>
      </c>
      <c r="L2" s="4">
        <v>12</v>
      </c>
      <c r="M2" s="4">
        <v>12</v>
      </c>
      <c r="N2" s="4">
        <v>4</v>
      </c>
      <c r="O2" s="4">
        <v>8</v>
      </c>
      <c r="P2" s="4">
        <v>8</v>
      </c>
      <c r="Q2" s="4">
        <v>12</v>
      </c>
      <c r="R2" s="4">
        <v>16</v>
      </c>
      <c r="S2" s="4">
        <v>12</v>
      </c>
      <c r="T2" s="4">
        <v>12</v>
      </c>
      <c r="U2" s="4">
        <v>16</v>
      </c>
      <c r="V2" s="4">
        <v>12</v>
      </c>
      <c r="W2" s="4">
        <v>12</v>
      </c>
      <c r="X2" s="4">
        <v>16</v>
      </c>
      <c r="Y2" s="4">
        <v>16</v>
      </c>
      <c r="Z2" s="4">
        <v>12</v>
      </c>
      <c r="AA2" s="4">
        <v>12</v>
      </c>
      <c r="AB2" s="4">
        <v>12</v>
      </c>
      <c r="AC2" s="4">
        <v>12</v>
      </c>
      <c r="AD2" s="4">
        <v>0</v>
      </c>
      <c r="AE2" s="4">
        <v>8</v>
      </c>
      <c r="AF2" s="4">
        <v>4</v>
      </c>
      <c r="AG2" s="4">
        <v>12</v>
      </c>
      <c r="AH2" s="4">
        <v>12</v>
      </c>
      <c r="AI2" s="4">
        <v>12</v>
      </c>
      <c r="AJ2" s="4">
        <v>0</v>
      </c>
      <c r="AK2" s="4">
        <v>0</v>
      </c>
      <c r="AL2" s="4">
        <v>0</v>
      </c>
      <c r="AM2" s="4">
        <v>4</v>
      </c>
      <c r="AN2" s="4">
        <v>12</v>
      </c>
      <c r="AO2" s="4">
        <v>16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</row>
    <row r="3" spans="1:54" x14ac:dyDescent="0.3">
      <c r="A3" s="3" t="s">
        <v>2</v>
      </c>
      <c r="B3" s="3" t="s">
        <v>8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0</v>
      </c>
    </row>
    <row r="4" spans="1:54" x14ac:dyDescent="0.3">
      <c r="A4" s="3" t="s">
        <v>2</v>
      </c>
      <c r="B4" s="3" t="s">
        <v>5</v>
      </c>
      <c r="C4" s="4">
        <v>0</v>
      </c>
      <c r="D4" s="4">
        <v>0</v>
      </c>
      <c r="E4" s="4">
        <v>0</v>
      </c>
      <c r="F4" s="4">
        <v>10</v>
      </c>
      <c r="G4" s="4">
        <v>8</v>
      </c>
      <c r="H4" s="4">
        <v>8</v>
      </c>
      <c r="I4" s="4">
        <v>8</v>
      </c>
      <c r="J4" s="4">
        <v>0</v>
      </c>
      <c r="K4" s="4">
        <v>0</v>
      </c>
      <c r="L4" s="4">
        <v>0</v>
      </c>
      <c r="M4" s="4">
        <v>8</v>
      </c>
      <c r="N4" s="4">
        <v>10</v>
      </c>
      <c r="O4" s="4">
        <v>9</v>
      </c>
      <c r="P4" s="4">
        <v>10</v>
      </c>
      <c r="Q4" s="4">
        <v>10</v>
      </c>
      <c r="R4" s="4">
        <v>10</v>
      </c>
      <c r="S4" s="4">
        <v>10</v>
      </c>
      <c r="T4" s="4">
        <v>10</v>
      </c>
      <c r="U4" s="4">
        <v>12</v>
      </c>
      <c r="V4" s="4">
        <v>12</v>
      </c>
      <c r="W4" s="4">
        <v>12</v>
      </c>
      <c r="X4" s="4">
        <v>12</v>
      </c>
      <c r="Y4" s="4">
        <v>8.5</v>
      </c>
      <c r="Z4" s="4">
        <v>12</v>
      </c>
      <c r="AA4" s="4">
        <v>12</v>
      </c>
      <c r="AB4" s="4">
        <v>12</v>
      </c>
      <c r="AC4" s="4">
        <v>12</v>
      </c>
      <c r="AD4" s="4">
        <v>12</v>
      </c>
      <c r="AE4" s="4">
        <v>12</v>
      </c>
      <c r="AF4" s="4">
        <v>12</v>
      </c>
      <c r="AG4" s="4">
        <v>12</v>
      </c>
      <c r="AH4" s="4">
        <v>12</v>
      </c>
      <c r="AI4" s="4">
        <v>12</v>
      </c>
      <c r="AJ4" s="4">
        <v>12</v>
      </c>
      <c r="AK4" s="4">
        <v>4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</row>
    <row r="5" spans="1:54" x14ac:dyDescent="0.3">
      <c r="A5" s="3" t="s">
        <v>2</v>
      </c>
      <c r="B5" s="3" t="s">
        <v>7</v>
      </c>
      <c r="C5" s="4">
        <v>0</v>
      </c>
      <c r="D5" s="4">
        <v>0</v>
      </c>
      <c r="E5" s="4">
        <v>0</v>
      </c>
      <c r="F5" s="4">
        <v>40</v>
      </c>
      <c r="G5" s="4">
        <v>40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40</v>
      </c>
      <c r="O5" s="4">
        <v>0</v>
      </c>
      <c r="P5" s="4">
        <v>40</v>
      </c>
      <c r="Q5" s="4">
        <v>40</v>
      </c>
      <c r="R5" s="4">
        <v>40</v>
      </c>
      <c r="S5" s="4">
        <v>40</v>
      </c>
      <c r="T5" s="4">
        <v>40</v>
      </c>
      <c r="U5" s="4">
        <v>40</v>
      </c>
      <c r="V5" s="4">
        <v>40</v>
      </c>
      <c r="W5" s="4">
        <v>40</v>
      </c>
      <c r="X5" s="4">
        <v>40</v>
      </c>
      <c r="Y5" s="4">
        <v>40</v>
      </c>
      <c r="Z5" s="4">
        <v>40</v>
      </c>
      <c r="AA5" s="4">
        <v>40</v>
      </c>
      <c r="AB5" s="4">
        <v>40</v>
      </c>
      <c r="AC5" s="4">
        <v>40</v>
      </c>
      <c r="AD5" s="4">
        <v>40</v>
      </c>
      <c r="AE5" s="4">
        <v>0</v>
      </c>
      <c r="AF5" s="4">
        <v>16</v>
      </c>
      <c r="AG5" s="4">
        <v>40</v>
      </c>
      <c r="AH5" s="4">
        <v>40</v>
      </c>
      <c r="AI5" s="4">
        <v>0</v>
      </c>
      <c r="AJ5" s="4">
        <v>16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</row>
    <row r="6" spans="1:54" x14ac:dyDescent="0.3">
      <c r="A6" s="3" t="s">
        <v>3</v>
      </c>
      <c r="B6" s="3" t="s">
        <v>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8</v>
      </c>
      <c r="AA6" s="4">
        <v>8</v>
      </c>
      <c r="AB6" s="4">
        <v>8</v>
      </c>
      <c r="AC6" s="4">
        <v>8</v>
      </c>
      <c r="AD6" s="4">
        <v>0</v>
      </c>
      <c r="AE6" s="4">
        <v>8</v>
      </c>
      <c r="AF6" s="4">
        <v>16</v>
      </c>
      <c r="AG6" s="4">
        <v>8</v>
      </c>
      <c r="AH6" s="4">
        <v>8</v>
      </c>
      <c r="AI6" s="4">
        <v>8</v>
      </c>
      <c r="AJ6" s="4">
        <v>0</v>
      </c>
      <c r="AK6" s="4">
        <v>0</v>
      </c>
      <c r="AL6" s="4">
        <v>0</v>
      </c>
      <c r="AM6" s="4">
        <v>0</v>
      </c>
      <c r="AN6" s="4">
        <v>8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</row>
    <row r="7" spans="1:54" x14ac:dyDescent="0.3">
      <c r="A7" s="3" t="s">
        <v>3</v>
      </c>
      <c r="B7" s="3" t="s">
        <v>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8</v>
      </c>
      <c r="AA7" s="4">
        <v>8</v>
      </c>
      <c r="AB7" s="4">
        <v>8</v>
      </c>
      <c r="AC7" s="4">
        <v>8</v>
      </c>
      <c r="AD7" s="4">
        <v>8</v>
      </c>
      <c r="AE7" s="4">
        <v>8</v>
      </c>
      <c r="AF7" s="4">
        <v>8</v>
      </c>
      <c r="AG7" s="4">
        <v>8</v>
      </c>
      <c r="AH7" s="4">
        <v>8</v>
      </c>
      <c r="AI7" s="4">
        <v>8</v>
      </c>
      <c r="AJ7" s="4">
        <v>8</v>
      </c>
      <c r="AK7" s="4">
        <v>16</v>
      </c>
      <c r="AL7" s="4">
        <v>20</v>
      </c>
      <c r="AM7" s="4">
        <v>20</v>
      </c>
      <c r="AN7" s="4">
        <v>20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</row>
    <row r="8" spans="1:54" x14ac:dyDescent="0.3">
      <c r="A8" s="3" t="s">
        <v>3</v>
      </c>
      <c r="B8" s="3" t="s">
        <v>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</row>
    <row r="9" spans="1:54" x14ac:dyDescent="0.3">
      <c r="A9" s="3" t="s">
        <v>3</v>
      </c>
      <c r="B9" s="3" t="s">
        <v>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20</v>
      </c>
      <c r="AD9" s="4">
        <v>20</v>
      </c>
      <c r="AE9" s="4">
        <v>20</v>
      </c>
      <c r="AF9" s="4">
        <v>20</v>
      </c>
      <c r="AG9" s="4">
        <v>0</v>
      </c>
      <c r="AH9" s="4">
        <v>20</v>
      </c>
      <c r="AI9" s="4">
        <v>0</v>
      </c>
      <c r="AJ9" s="4">
        <v>0</v>
      </c>
      <c r="AK9" s="4">
        <v>20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</row>
    <row r="10" spans="1:54" x14ac:dyDescent="0.3">
      <c r="A10" s="3" t="s">
        <v>4</v>
      </c>
      <c r="B10" s="3" t="s">
        <v>6</v>
      </c>
      <c r="C10" s="4">
        <v>20</v>
      </c>
      <c r="D10" s="4">
        <v>12</v>
      </c>
      <c r="E10" s="4">
        <v>8</v>
      </c>
      <c r="F10" s="4">
        <v>12</v>
      </c>
      <c r="G10" s="4">
        <v>12</v>
      </c>
      <c r="H10" s="4">
        <v>12</v>
      </c>
      <c r="I10" s="4">
        <v>12</v>
      </c>
      <c r="J10" s="4">
        <v>16</v>
      </c>
      <c r="K10" s="4">
        <v>16</v>
      </c>
      <c r="L10" s="4">
        <v>8</v>
      </c>
      <c r="M10" s="4">
        <v>8</v>
      </c>
      <c r="N10" s="4">
        <v>16</v>
      </c>
      <c r="O10" s="4">
        <v>12</v>
      </c>
      <c r="P10" s="4">
        <v>12</v>
      </c>
      <c r="Q10" s="4">
        <v>8</v>
      </c>
      <c r="R10" s="4">
        <v>4</v>
      </c>
      <c r="S10" s="4">
        <v>8</v>
      </c>
      <c r="T10" s="4">
        <v>8</v>
      </c>
      <c r="U10" s="4">
        <v>8</v>
      </c>
      <c r="V10" s="4">
        <v>8</v>
      </c>
      <c r="W10" s="4">
        <v>8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20</v>
      </c>
      <c r="AM10" s="4">
        <v>9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</row>
    <row r="11" spans="1:54" x14ac:dyDescent="0.3">
      <c r="A11" s="3" t="s">
        <v>4</v>
      </c>
      <c r="B11" s="3" t="s">
        <v>5</v>
      </c>
      <c r="C11" s="4">
        <v>20</v>
      </c>
      <c r="D11" s="4">
        <v>12</v>
      </c>
      <c r="E11" s="4">
        <v>8</v>
      </c>
      <c r="F11" s="4">
        <v>10</v>
      </c>
      <c r="G11" s="4">
        <v>11</v>
      </c>
      <c r="H11" s="4">
        <v>8</v>
      </c>
      <c r="I11" s="4">
        <v>10</v>
      </c>
      <c r="J11" s="4">
        <v>10</v>
      </c>
      <c r="K11" s="4">
        <v>10</v>
      </c>
      <c r="L11" s="4">
        <v>11</v>
      </c>
      <c r="M11" s="4">
        <v>12</v>
      </c>
      <c r="N11" s="4">
        <v>10</v>
      </c>
      <c r="O11" s="4">
        <v>11</v>
      </c>
      <c r="P11" s="4">
        <v>10</v>
      </c>
      <c r="Q11" s="4">
        <v>10</v>
      </c>
      <c r="R11" s="4">
        <v>10</v>
      </c>
      <c r="S11" s="4">
        <v>10</v>
      </c>
      <c r="T11" s="4">
        <v>10</v>
      </c>
      <c r="U11" s="4">
        <v>8</v>
      </c>
      <c r="V11" s="4">
        <v>8</v>
      </c>
      <c r="W11" s="4">
        <v>8</v>
      </c>
      <c r="X11" s="4">
        <v>12</v>
      </c>
      <c r="Y11" s="4">
        <v>11.5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</row>
    <row r="12" spans="1:54" x14ac:dyDescent="0.3">
      <c r="A12" s="3" t="s">
        <v>4</v>
      </c>
      <c r="B12" s="3" t="s">
        <v>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</row>
    <row r="13" spans="1:54" x14ac:dyDescent="0.3">
      <c r="A13" s="3" t="s">
        <v>4</v>
      </c>
      <c r="B13" s="3" t="s">
        <v>7</v>
      </c>
      <c r="C13" s="4">
        <v>20</v>
      </c>
      <c r="D13" s="4">
        <v>20</v>
      </c>
      <c r="E13" s="4">
        <v>20</v>
      </c>
      <c r="F13" s="4">
        <v>20</v>
      </c>
      <c r="G13" s="4">
        <v>20</v>
      </c>
      <c r="H13" s="4">
        <v>20</v>
      </c>
      <c r="I13" s="4">
        <v>20</v>
      </c>
      <c r="J13" s="4">
        <v>20</v>
      </c>
      <c r="K13" s="4">
        <v>20</v>
      </c>
      <c r="L13" s="4">
        <v>20</v>
      </c>
      <c r="M13" s="4">
        <v>20</v>
      </c>
      <c r="N13" s="4">
        <v>20</v>
      </c>
      <c r="O13" s="4">
        <v>20</v>
      </c>
      <c r="P13" s="4">
        <v>20</v>
      </c>
      <c r="Q13" s="4">
        <v>20</v>
      </c>
      <c r="R13" s="4">
        <v>20</v>
      </c>
      <c r="S13" s="4">
        <v>20</v>
      </c>
      <c r="T13" s="4">
        <v>20</v>
      </c>
      <c r="U13" s="4">
        <v>20</v>
      </c>
      <c r="V13" s="4">
        <v>20</v>
      </c>
      <c r="W13" s="4">
        <v>20</v>
      </c>
      <c r="X13" s="4">
        <v>20</v>
      </c>
      <c r="Y13" s="4">
        <v>16</v>
      </c>
      <c r="Z13" s="4">
        <v>20</v>
      </c>
      <c r="AA13" s="4">
        <v>20</v>
      </c>
      <c r="AB13" s="4">
        <v>20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M5" sqref="M5"/>
    </sheetView>
  </sheetViews>
  <sheetFormatPr defaultRowHeight="14.4" x14ac:dyDescent="0.3"/>
  <cols>
    <col min="1" max="1" width="8.21875" bestFit="1" customWidth="1"/>
  </cols>
  <sheetData>
    <row r="1" spans="1:13" x14ac:dyDescent="0.3">
      <c r="A1" s="5" t="s">
        <v>0</v>
      </c>
      <c r="B1" s="5" t="s">
        <v>9</v>
      </c>
      <c r="C1" s="5" t="s">
        <v>10</v>
      </c>
      <c r="D1" s="5" t="s">
        <v>11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</row>
    <row r="2" spans="1:13" x14ac:dyDescent="0.3">
      <c r="A2" s="6" t="s">
        <v>2</v>
      </c>
      <c r="B2" s="8">
        <f>SUMPRODUCT((TEXT(Project!$C$1:$BB$1,"mmmm")=B$1)*(Project!$A$2:$A$13=$A2)*(Project!$C$2:$BB$13))</f>
        <v>114</v>
      </c>
      <c r="C2" s="8">
        <f>SUMPRODUCT((TEXT(Project!$C$1:$BB$1,"mmmm")=C$1)*(Project!$A$2:$A$13=$A2)*(Project!$C$2:$BB$13))</f>
        <v>28</v>
      </c>
      <c r="D2" s="8">
        <f>SUMPRODUCT((TEXT(Project!$C$1:$BB$1,"mmmm")=D$1)*(Project!$A$2:$A$13=$A2)*(Project!$C$2:$BB$13))</f>
        <v>103</v>
      </c>
      <c r="E2" s="8">
        <f>SUMPRODUCT((TEXT(Project!$C$1:$BB$1,"mmmm")=E$1)*(Project!$A$2:$A$13=$A2)*(Project!$C$2:$BB$13))</f>
        <v>248</v>
      </c>
      <c r="F2" s="8">
        <f>SUMPRODUCT((TEXT(Project!$C$1:$BB$1,"mmmm")=F$1)*(Project!$A$2:$A$13=$A2)*(Project!$C$2:$BB$13))</f>
        <v>326</v>
      </c>
      <c r="G2" s="8">
        <f>SUMPRODUCT((TEXT(Project!$C$1:$BB$1,"mmmm")=G$1)*(Project!$A$2:$A$13=$A2)*(Project!$C$2:$BB$13))</f>
        <v>256.5</v>
      </c>
      <c r="H2" s="8">
        <f>SUMPRODUCT((TEXT(Project!$C$1:$BB$1,"mmmm")=H$1)*(Project!$A$2:$A$13=$A2)*(Project!$C$2:$BB$13))</f>
        <v>168</v>
      </c>
      <c r="I2" s="8">
        <f>SUMPRODUCT((TEXT(Project!$C$1:$BB$1,"mmmm")=I$1)*(Project!$A$2:$A$13=$A2)*(Project!$C$2:$BB$13))</f>
        <v>184</v>
      </c>
      <c r="J2" s="8">
        <f>SUMPRODUCT((TEXT(Project!$C$1:$BB$1,"mmmm")=J$1)*(Project!$A$2:$A$13=$A2)*(Project!$C$2:$BB$13))</f>
        <v>32</v>
      </c>
      <c r="K2" s="8">
        <f>SUMPRODUCT((TEXT(Project!$C$1:$BB$1,"mmmm")=K$1)*(Project!$A$2:$A$13=$A2)*(Project!$C$2:$BB$13))</f>
        <v>0</v>
      </c>
      <c r="L2" s="8">
        <f>SUMPRODUCT((TEXT(Project!$C$1:$BB$1,"mmmm")=L$1)*(Project!$A$2:$A$13=$A2)*(Project!$C$2:$BB$13))</f>
        <v>0</v>
      </c>
      <c r="M2" s="8">
        <f>SUMPRODUCT((TEXT(Project!$C$1:$BB$1,"mmmm")=M$1)*(Project!$A$2:$A$13=$A2)*(Project!$C$2:$BB$13))</f>
        <v>0</v>
      </c>
    </row>
    <row r="3" spans="1:13" x14ac:dyDescent="0.3">
      <c r="A3" s="6" t="s">
        <v>3</v>
      </c>
      <c r="B3" s="8">
        <f>SUMPRODUCT((TEXT(Project!$C$1:$BB$1,"mmmm")=B$1)*(Project!$A$2:$A$13=$A3)*(Project!$C$2:$BB$13))</f>
        <v>0</v>
      </c>
      <c r="C3" s="8">
        <f>SUMPRODUCT((TEXT(Project!$C$1:$BB$1,"mmmm")=C$1)*(Project!$A$2:$A$13=$A3)*(Project!$C$2:$BB$13))</f>
        <v>0</v>
      </c>
      <c r="D3" s="8">
        <f>SUMPRODUCT((TEXT(Project!$C$1:$BB$1,"mmmm")=D$1)*(Project!$A$2:$A$13=$A3)*(Project!$C$2:$BB$13))</f>
        <v>0</v>
      </c>
      <c r="E3" s="8">
        <f>SUMPRODUCT((TEXT(Project!$C$1:$BB$1,"mmmm")=E$1)*(Project!$A$2:$A$13=$A3)*(Project!$C$2:$BB$13))</f>
        <v>0</v>
      </c>
      <c r="F3" s="8">
        <f>SUMPRODUCT((TEXT(Project!$C$1:$BB$1,"mmmm")=F$1)*(Project!$A$2:$A$13=$A3)*(Project!$C$2:$BB$13))</f>
        <v>0</v>
      </c>
      <c r="G3" s="8">
        <f>SUMPRODUCT((TEXT(Project!$C$1:$BB$1,"mmmm")=G$1)*(Project!$A$2:$A$13=$A3)*(Project!$C$2:$BB$13))</f>
        <v>48</v>
      </c>
      <c r="H3" s="8">
        <f>SUMPRODUCT((TEXT(Project!$C$1:$BB$1,"mmmm")=H$1)*(Project!$A$2:$A$13=$A3)*(Project!$C$2:$BB$13))</f>
        <v>156</v>
      </c>
      <c r="I3" s="8">
        <f>SUMPRODUCT((TEXT(Project!$C$1:$BB$1,"mmmm")=I$1)*(Project!$A$2:$A$13=$A3)*(Project!$C$2:$BB$13))</f>
        <v>112</v>
      </c>
      <c r="J3" s="8">
        <f>SUMPRODUCT((TEXT(Project!$C$1:$BB$1,"mmmm")=J$1)*(Project!$A$2:$A$13=$A3)*(Project!$C$2:$BB$13))</f>
        <v>68</v>
      </c>
      <c r="K3" s="8">
        <f>SUMPRODUCT((TEXT(Project!$C$1:$BB$1,"mmmm")=K$1)*(Project!$A$2:$A$13=$A3)*(Project!$C$2:$BB$13))</f>
        <v>0</v>
      </c>
      <c r="L3" s="8">
        <f>SUMPRODUCT((TEXT(Project!$C$1:$BB$1,"mmmm")=L$1)*(Project!$A$2:$A$13=$A3)*(Project!$C$2:$BB$13))</f>
        <v>0</v>
      </c>
      <c r="M3" s="8">
        <f>SUMPRODUCT((TEXT(Project!$C$1:$BB$1,"mmmm")=M$1)*(Project!$A$2:$A$13=$A3)*(Project!$C$2:$BB$13))</f>
        <v>0</v>
      </c>
    </row>
    <row r="4" spans="1:13" x14ac:dyDescent="0.3">
      <c r="A4" s="6" t="s">
        <v>4</v>
      </c>
      <c r="B4" s="8">
        <f>SUMPRODUCT((TEXT(Project!$C$1:$BB$1,"mmmm")=B$1)*(Project!$A$2:$A$13=$A4)*(Project!$C$2:$BB$13))</f>
        <v>225</v>
      </c>
      <c r="C4" s="8">
        <f>SUMPRODUCT((TEXT(Project!$C$1:$BB$1,"mmmm")=C$1)*(Project!$A$2:$A$13=$A4)*(Project!$C$2:$BB$13))</f>
        <v>174</v>
      </c>
      <c r="D4" s="8">
        <f>SUMPRODUCT((TEXT(Project!$C$1:$BB$1,"mmmm")=D$1)*(Project!$A$2:$A$13=$A4)*(Project!$C$2:$BB$13))</f>
        <v>168</v>
      </c>
      <c r="E4" s="8">
        <f>SUMPRODUCT((TEXT(Project!$C$1:$BB$1,"mmmm")=E$1)*(Project!$A$2:$A$13=$A4)*(Project!$C$2:$BB$13))</f>
        <v>152</v>
      </c>
      <c r="F4" s="8">
        <f>SUMPRODUCT((TEXT(Project!$C$1:$BB$1,"mmmm")=F$1)*(Project!$A$2:$A$13=$A4)*(Project!$C$2:$BB$13))</f>
        <v>182</v>
      </c>
      <c r="G4" s="8">
        <f>SUMPRODUCT((TEXT(Project!$C$1:$BB$1,"mmmm")=G$1)*(Project!$A$2:$A$13=$A4)*(Project!$C$2:$BB$13))</f>
        <v>91.5</v>
      </c>
      <c r="H4" s="8">
        <f>SUMPRODUCT((TEXT(Project!$C$1:$BB$1,"mmmm")=H$1)*(Project!$A$2:$A$13=$A4)*(Project!$C$2:$BB$13))</f>
        <v>4</v>
      </c>
      <c r="I4" s="8">
        <f>SUMPRODUCT((TEXT(Project!$C$1:$BB$1,"mmmm")=I$1)*(Project!$A$2:$A$13=$A4)*(Project!$C$2:$BB$13))</f>
        <v>0</v>
      </c>
      <c r="J4" s="8">
        <f>SUMPRODUCT((TEXT(Project!$C$1:$BB$1,"mmmm")=J$1)*(Project!$A$2:$A$13=$A4)*(Project!$C$2:$BB$13))</f>
        <v>30</v>
      </c>
      <c r="K4" s="8">
        <f>SUMPRODUCT((TEXT(Project!$C$1:$BB$1,"mmmm")=K$1)*(Project!$A$2:$A$13=$A4)*(Project!$C$2:$BB$13))</f>
        <v>0</v>
      </c>
      <c r="L4" s="8">
        <f>SUMPRODUCT((TEXT(Project!$C$1:$BB$1,"mmmm")=L$1)*(Project!$A$2:$A$13=$A4)*(Project!$C$2:$BB$13))</f>
        <v>0</v>
      </c>
      <c r="M4" s="8">
        <f>SUMPRODUCT((TEXT(Project!$C$1:$BB$1,"mmmm")=M$1)*(Project!$A$2:$A$13=$A4)*(Project!$C$2:$BB$13))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H8" sqref="H8"/>
    </sheetView>
  </sheetViews>
  <sheetFormatPr defaultRowHeight="14.4" x14ac:dyDescent="0.3"/>
  <cols>
    <col min="1" max="1" width="8.21875" bestFit="1" customWidth="1"/>
  </cols>
  <sheetData>
    <row r="1" spans="1:13" x14ac:dyDescent="0.3">
      <c r="A1" s="5" t="s">
        <v>0</v>
      </c>
      <c r="B1" s="5" t="s">
        <v>9</v>
      </c>
      <c r="C1" s="5" t="s">
        <v>10</v>
      </c>
      <c r="D1" s="5" t="s">
        <v>11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</row>
    <row r="2" spans="1:13" x14ac:dyDescent="0.3">
      <c r="A2" s="6" t="s">
        <v>2</v>
      </c>
      <c r="B2" s="7" t="e">
        <f>SUMPRODUCT((TEXT(Project!$C$1:$BB$1,"mmmm")=B$1)*(Project!$A$2:$A$13=$A2)*(Project!$C$1:$BB$1+4&lt;EOMONTH($C$1:$BB$1,0)+1)*(Project!$C$2:$BB$13)+(Project!$C$1:$BB$1+4&gt;=EOMONTH($C$1:$BB$1,0)+1)*(Project!$C$2:$BB$13/5)*EOMONTH($C$1:$BB$1,0)+1)</f>
        <v>#VALUE!</v>
      </c>
      <c r="C2" s="8">
        <f>SUMPRODUCT((TEXT(Project!$C$1:$BB$1,"mmmm")=C$1)*(Project!$A$2:$A$13=$A2)*(Project!$C$2:$BB$13))</f>
        <v>28</v>
      </c>
      <c r="D2" s="8">
        <f>SUMPRODUCT((TEXT(Project!$C$1:$BB$1,"mmmm")=D$1)*(Project!$A$2:$A$13=$A2)*(Project!$C$2:$BB$13))</f>
        <v>103</v>
      </c>
      <c r="E2" s="8">
        <f>SUMPRODUCT((TEXT(Project!$C$1:$BB$1,"mmmm")=E$1)*(Project!$A$2:$A$13=$A2)*(Project!$C$2:$BB$13))</f>
        <v>248</v>
      </c>
      <c r="F2" s="8">
        <f>SUMPRODUCT((TEXT(Project!$C$1:$BB$1,"mmmm")=F$1)*(Project!$A$2:$A$13=$A2)*(Project!$C$2:$BB$13))</f>
        <v>326</v>
      </c>
      <c r="G2" s="8">
        <f>SUMPRODUCT((TEXT(Project!$C$1:$BB$1,"mmmm")=G$1)*(Project!$A$2:$A$13=$A2)*(Project!$C$2:$BB$13))</f>
        <v>256.5</v>
      </c>
      <c r="H2" s="8">
        <f>SUMPRODUCT((TEXT(Project!$C$1:$BB$1,"mmmm")=H$1)*(Project!$A$2:$A$13=$A2)*(Project!$C$2:$BB$13))</f>
        <v>168</v>
      </c>
      <c r="I2" s="8">
        <f>SUMPRODUCT((TEXT(Project!$C$1:$BB$1,"mmmm")=I$1)*(Project!$A$2:$A$13=$A2)*(Project!$C$2:$BB$13))</f>
        <v>184</v>
      </c>
      <c r="J2" s="8">
        <f>SUMPRODUCT((TEXT(Project!$C$1:$BB$1,"mmmm")=J$1)*(Project!$A$2:$A$13=$A2)*(Project!$C$2:$BB$13))</f>
        <v>32</v>
      </c>
      <c r="K2" s="8">
        <f>SUMPRODUCT((TEXT(Project!$C$1:$BB$1,"mmmm")=K$1)*(Project!$A$2:$A$13=$A2)*(Project!$C$2:$BB$13))</f>
        <v>0</v>
      </c>
      <c r="L2" s="8">
        <f>SUMPRODUCT((TEXT(Project!$C$1:$BB$1,"mmmm")=L$1)*(Project!$A$2:$A$13=$A2)*(Project!$C$2:$BB$13))</f>
        <v>0</v>
      </c>
      <c r="M2" s="8">
        <f>SUMPRODUCT((TEXT(Project!$C$1:$BB$1,"mmmm")=M$1)*(Project!$A$2:$A$13=$A2)*(Project!$C$2:$BB$13))</f>
        <v>0</v>
      </c>
    </row>
    <row r="3" spans="1:13" x14ac:dyDescent="0.3">
      <c r="A3" s="6" t="s">
        <v>3</v>
      </c>
      <c r="B3" s="8">
        <f>SUMPRODUCT((TEXT(Project!$C$1:$BB$1,"mmmm")=B$1)*(Project!$A$2:$A$13=$A3)*(Project!$C$2:$BB$13))</f>
        <v>0</v>
      </c>
      <c r="C3" s="8">
        <f>SUMPRODUCT((TEXT(Project!$C$1:$BB$1,"mmmm")=C$1)*(Project!$A$2:$A$13=$A3)*(Project!$C$2:$BB$13))</f>
        <v>0</v>
      </c>
      <c r="D3" s="8">
        <f>SUMPRODUCT((TEXT(Project!$C$1:$BB$1,"mmmm")=D$1)*(Project!$A$2:$A$13=$A3)*(Project!$C$2:$BB$13))</f>
        <v>0</v>
      </c>
      <c r="E3" s="8">
        <f>SUMPRODUCT((TEXT(Project!$C$1:$BB$1,"mmmm")=E$1)*(Project!$A$2:$A$13=$A3)*(Project!$C$2:$BB$13))</f>
        <v>0</v>
      </c>
      <c r="F3" s="8">
        <f>SUMPRODUCT((TEXT(Project!$C$1:$BB$1,"mmmm")=F$1)*(Project!$A$2:$A$13=$A3)*(Project!$C$2:$BB$13))</f>
        <v>0</v>
      </c>
      <c r="G3" s="8">
        <f>SUMPRODUCT((TEXT(Project!$C$1:$BB$1,"mmmm")=G$1)*(Project!$A$2:$A$13=$A3)*(Project!$C$2:$BB$13))</f>
        <v>48</v>
      </c>
      <c r="H3" s="8">
        <f>SUMPRODUCT((TEXT(Project!$C$1:$BB$1,"mmmm")=H$1)*(Project!$A$2:$A$13=$A3)*(Project!$C$2:$BB$13))</f>
        <v>156</v>
      </c>
      <c r="I3" s="8">
        <f>SUMPRODUCT((TEXT(Project!$C$1:$BB$1,"mmmm")=I$1)*(Project!$A$2:$A$13=$A3)*(Project!$C$2:$BB$13))</f>
        <v>112</v>
      </c>
      <c r="J3" s="8">
        <f>SUMPRODUCT((TEXT(Project!$C$1:$BB$1,"mmmm")=J$1)*(Project!$A$2:$A$13=$A3)*(Project!$C$2:$BB$13))</f>
        <v>68</v>
      </c>
      <c r="K3" s="8">
        <f>SUMPRODUCT((TEXT(Project!$C$1:$BB$1,"mmmm")=K$1)*(Project!$A$2:$A$13=$A3)*(Project!$C$2:$BB$13))</f>
        <v>0</v>
      </c>
      <c r="L3" s="8">
        <f>SUMPRODUCT((TEXT(Project!$C$1:$BB$1,"mmmm")=L$1)*(Project!$A$2:$A$13=$A3)*(Project!$C$2:$BB$13))</f>
        <v>0</v>
      </c>
      <c r="M3" s="8">
        <f>SUMPRODUCT((TEXT(Project!$C$1:$BB$1,"mmmm")=M$1)*(Project!$A$2:$A$13=$A3)*(Project!$C$2:$BB$13))</f>
        <v>0</v>
      </c>
    </row>
    <row r="4" spans="1:13" x14ac:dyDescent="0.3">
      <c r="A4" s="6" t="s">
        <v>4</v>
      </c>
      <c r="B4" s="8">
        <f>SUMPRODUCT((TEXT(Project!$C$1:$BB$1,"mmmm")=B$1)*(Project!$A$2:$A$13=$A4)*(Project!$C$2:$BB$13))</f>
        <v>225</v>
      </c>
      <c r="C4" s="8">
        <f>SUMPRODUCT((TEXT(Project!$C$1:$BB$1,"mmmm")=C$1)*(Project!$A$2:$A$13=$A4)*(Project!$C$2:$BB$13))</f>
        <v>174</v>
      </c>
      <c r="D4" s="8">
        <f>SUMPRODUCT((TEXT(Project!$C$1:$BB$1,"mmmm")=D$1)*(Project!$A$2:$A$13=$A4)*(Project!$C$2:$BB$13))</f>
        <v>168</v>
      </c>
      <c r="E4" s="8">
        <f>SUMPRODUCT((TEXT(Project!$C$1:$BB$1,"mmmm")=E$1)*(Project!$A$2:$A$13=$A4)*(Project!$C$2:$BB$13))</f>
        <v>152</v>
      </c>
      <c r="F4" s="8">
        <f>SUMPRODUCT((TEXT(Project!$C$1:$BB$1,"mmmm")=F$1)*(Project!$A$2:$A$13=$A4)*(Project!$C$2:$BB$13))</f>
        <v>182</v>
      </c>
      <c r="G4" s="8">
        <f>SUMPRODUCT((TEXT(Project!$C$1:$BB$1,"mmmm")=G$1)*(Project!$A$2:$A$13=$A4)*(Project!$C$2:$BB$13))</f>
        <v>91.5</v>
      </c>
      <c r="H4" s="8">
        <f>SUMPRODUCT((TEXT(Project!$C$1:$BB$1,"mmmm")=H$1)*(Project!$A$2:$A$13=$A4)*(Project!$C$2:$BB$13))</f>
        <v>4</v>
      </c>
      <c r="I4" s="8">
        <f>SUMPRODUCT((TEXT(Project!$C$1:$BB$1,"mmmm")=I$1)*(Project!$A$2:$A$13=$A4)*(Project!$C$2:$BB$13))</f>
        <v>0</v>
      </c>
      <c r="J4" s="8">
        <f>SUMPRODUCT((TEXT(Project!$C$1:$BB$1,"mmmm")=J$1)*(Project!$A$2:$A$13=$A4)*(Project!$C$2:$BB$13))</f>
        <v>30</v>
      </c>
      <c r="K4" s="8">
        <f>SUMPRODUCT((TEXT(Project!$C$1:$BB$1,"mmmm")=K$1)*(Project!$A$2:$A$13=$A4)*(Project!$C$2:$BB$13))</f>
        <v>0</v>
      </c>
      <c r="L4" s="8">
        <f>SUMPRODUCT((TEXT(Project!$C$1:$BB$1,"mmmm")=L$1)*(Project!$A$2:$A$13=$A4)*(Project!$C$2:$BB$13))</f>
        <v>0</v>
      </c>
      <c r="M4" s="8">
        <f>SUMPRODUCT((TEXT(Project!$C$1:$BB$1,"mmmm")=M$1)*(Project!$A$2:$A$13=$A4)*(Project!$C$2:$BB$13))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Project</vt:lpstr>
      <vt:lpstr>Monthly hours</vt:lpstr>
      <vt:lpstr>Monthly hours with correction</vt:lpstr>
    </vt:vector>
  </TitlesOfParts>
  <Company>Elia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Ouled Haddou Ismail</dc:creator>
  <cp:lastModifiedBy>Ouled Haddou Ismail</cp:lastModifiedBy>
  <dcterms:created xsi:type="dcterms:W3CDTF">2021-12-29T20:21:47Z</dcterms:created>
  <dcterms:modified xsi:type="dcterms:W3CDTF">2021-12-29T21:14:48Z</dcterms:modified>
</cp:coreProperties>
</file>